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X:\wergProj\Eliza_Thesis_Nov22\"/>
    </mc:Choice>
  </mc:AlternateContent>
  <xr:revisionPtr revIDLastSave="0" documentId="13_ncr:1_{DD180EEA-273A-421D-8ABC-D2D8737A79DA}" xr6:coauthVersionLast="47" xr6:coauthVersionMax="47" xr10:uidLastSave="{00000000-0000-0000-0000-000000000000}"/>
  <bookViews>
    <workbookView xWindow="-120" yWindow="-120" windowWidth="29040" windowHeight="15840" tabRatio="831" xr2:uid="{00000000-000D-0000-FFFF-FFFF00000000}"/>
  </bookViews>
  <sheets>
    <sheet name="Site info" sheetId="1" r:id="rId1"/>
    <sheet name="Belt transect counts" sheetId="2" r:id="rId2"/>
    <sheet name="Soil samples" sheetId="9" r:id="rId3"/>
    <sheet name="1m quadrat" sheetId="7" r:id="rId4"/>
    <sheet name="Tree Heights" sheetId="3" r:id="rId5"/>
    <sheet name="DBH" sheetId="4" r:id="rId6"/>
    <sheet name="Strata Heights" sheetId="5" r:id="rId7"/>
    <sheet name="Canopy" sheetId="6" r:id="rId8"/>
    <sheet name="Pellet counts" sheetId="8" r:id="rId9"/>
    <sheet name="Sheet1" sheetId="10" r:id="rId10"/>
    <sheet name="Landscape_old" sheetId="11" r:id="rId11"/>
    <sheet name="Landscape_new" sheetId="12" r:id="rId12"/>
  </sheets>
  <definedNames>
    <definedName name="_xlnm._FilterDatabase" localSheetId="3" hidden="1">'1m quadrat'!$A$1:$AA$811</definedName>
    <definedName name="_xlnm._FilterDatabase" localSheetId="1" hidden="1">'Belt transect counts'!$A$1:$AC$1014</definedName>
    <definedName name="_xlnm._FilterDatabase" localSheetId="7" hidden="1">Canopy!$A$1:$AA$811</definedName>
    <definedName name="_xlnm._FilterDatabase" localSheetId="5" hidden="1">DBH!$A$1:$Z$749</definedName>
    <definedName name="_xlnm._FilterDatabase" localSheetId="11" hidden="1">Landscape_new!$A$1:$D$28</definedName>
    <definedName name="_xlnm._FilterDatabase" localSheetId="8" hidden="1">'Pellet counts'!$A$1:$Z$775</definedName>
    <definedName name="_xlnm._FilterDatabase" localSheetId="0" hidden="1">'Site info'!$A$1:$O$163</definedName>
    <definedName name="_xlnm._FilterDatabase" localSheetId="2" hidden="1">'Soil samples'!$A$1:$J$33</definedName>
    <definedName name="_xlnm._FilterDatabase" localSheetId="6" hidden="1">'Strata Heights'!$A$1:$Z$3121</definedName>
    <definedName name="_xlnm._FilterDatabase" localSheetId="4" hidden="1">'Tree Heights'!$A$1:$AA$1973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2" l="1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50" i="2"/>
  <c r="O50" i="2" s="1"/>
  <c r="N66" i="2"/>
  <c r="O66" i="2" s="1"/>
  <c r="N130" i="2"/>
  <c r="O130" i="2" s="1"/>
  <c r="N178" i="2"/>
  <c r="O178" i="2" s="1"/>
  <c r="N194" i="2"/>
  <c r="O194" i="2" s="1"/>
  <c r="N258" i="2"/>
  <c r="O258" i="2" s="1"/>
  <c r="N362" i="2"/>
  <c r="O362" i="2" s="1"/>
  <c r="N370" i="2"/>
  <c r="O370" i="2" s="1"/>
  <c r="N386" i="2"/>
  <c r="O386" i="2" s="1"/>
  <c r="N426" i="2"/>
  <c r="O426" i="2" s="1"/>
  <c r="N434" i="2"/>
  <c r="O434" i="2" s="1"/>
  <c r="N442" i="2"/>
  <c r="O442" i="2" s="1"/>
  <c r="N459" i="2"/>
  <c r="O459" i="2" s="1"/>
  <c r="N466" i="2"/>
  <c r="O466" i="2" s="1"/>
  <c r="N491" i="2"/>
  <c r="O491" i="2" s="1"/>
  <c r="N497" i="2"/>
  <c r="O497" i="2" s="1"/>
  <c r="N507" i="2"/>
  <c r="O507" i="2" s="1"/>
  <c r="N513" i="2"/>
  <c r="O513" i="2" s="1"/>
  <c r="N555" i="2"/>
  <c r="O555" i="2" s="1"/>
  <c r="N561" i="2"/>
  <c r="O561" i="2" s="1"/>
  <c r="N571" i="2"/>
  <c r="O571" i="2" s="1"/>
  <c r="N633" i="2"/>
  <c r="O633" i="2" s="1"/>
  <c r="N641" i="2"/>
  <c r="O641" i="2" s="1"/>
  <c r="N642" i="2"/>
  <c r="O642" i="2" s="1"/>
  <c r="N644" i="2"/>
  <c r="O644" i="2" s="1"/>
  <c r="N652" i="2"/>
  <c r="O652" i="2" s="1"/>
  <c r="N653" i="2"/>
  <c r="O653" i="2" s="1"/>
  <c r="N658" i="2"/>
  <c r="O658" i="2" s="1"/>
  <c r="N666" i="2"/>
  <c r="O666" i="2" s="1"/>
  <c r="N667" i="2"/>
  <c r="O667" i="2" s="1"/>
  <c r="N669" i="2"/>
  <c r="O669" i="2" s="1"/>
  <c r="N677" i="2"/>
  <c r="O677" i="2" s="1"/>
  <c r="N679" i="2"/>
  <c r="O679" i="2" s="1"/>
  <c r="N682" i="2"/>
  <c r="O682" i="2" s="1"/>
  <c r="N689" i="2"/>
  <c r="O689" i="2" s="1"/>
  <c r="N690" i="2"/>
  <c r="O690" i="2" s="1"/>
  <c r="N692" i="2"/>
  <c r="O692" i="2" s="1"/>
  <c r="N697" i="2"/>
  <c r="O697" i="2" s="1"/>
  <c r="N698" i="2"/>
  <c r="O698" i="2" s="1"/>
  <c r="N700" i="2"/>
  <c r="O700" i="2" s="1"/>
  <c r="N705" i="2"/>
  <c r="O705" i="2" s="1"/>
  <c r="N706" i="2"/>
  <c r="O706" i="2" s="1"/>
  <c r="N708" i="2"/>
  <c r="O708" i="2" s="1"/>
  <c r="N714" i="2"/>
  <c r="O714" i="2" s="1"/>
  <c r="N716" i="2"/>
  <c r="O716" i="2" s="1"/>
  <c r="N722" i="2"/>
  <c r="O722" i="2" s="1"/>
  <c r="N724" i="2"/>
  <c r="O724" i="2" s="1"/>
  <c r="N730" i="2"/>
  <c r="O730" i="2" s="1"/>
  <c r="N732" i="2"/>
  <c r="O732" i="2" s="1"/>
  <c r="N738" i="2"/>
  <c r="O738" i="2" s="1"/>
  <c r="N740" i="2"/>
  <c r="O740" i="2" s="1"/>
  <c r="N746" i="2"/>
  <c r="O746" i="2" s="1"/>
  <c r="N748" i="2"/>
  <c r="O748" i="2" s="1"/>
  <c r="D3" i="12"/>
  <c r="D4" i="12"/>
  <c r="N58" i="2" s="1"/>
  <c r="O58" i="2" s="1"/>
  <c r="D5" i="12"/>
  <c r="D6" i="12"/>
  <c r="D7" i="12"/>
  <c r="D8" i="12"/>
  <c r="N114" i="2" s="1"/>
  <c r="O114" i="2" s="1"/>
  <c r="D9" i="12"/>
  <c r="D10" i="12"/>
  <c r="N162" i="2" s="1"/>
  <c r="O162" i="2" s="1"/>
  <c r="D11" i="12"/>
  <c r="N186" i="2" s="1"/>
  <c r="O186" i="2" s="1"/>
  <c r="D12" i="12"/>
  <c r="D13" i="12"/>
  <c r="N242" i="2" s="1"/>
  <c r="O242" i="2" s="1"/>
  <c r="D14" i="12"/>
  <c r="D15" i="12"/>
  <c r="D16" i="12"/>
  <c r="N338" i="2" s="1"/>
  <c r="O338" i="2" s="1"/>
  <c r="D17" i="12"/>
  <c r="N346" i="2" s="1"/>
  <c r="O346" i="2" s="1"/>
  <c r="D18" i="12"/>
  <c r="N410" i="2" s="1"/>
  <c r="O410" i="2" s="1"/>
  <c r="D19" i="12"/>
  <c r="N435" i="2" s="1"/>
  <c r="O435" i="2" s="1"/>
  <c r="D20" i="12"/>
  <c r="N483" i="2" s="1"/>
  <c r="O483" i="2" s="1"/>
  <c r="D21" i="12"/>
  <c r="N521" i="2" s="1"/>
  <c r="O521" i="2" s="1"/>
  <c r="D22" i="12"/>
  <c r="D23" i="12"/>
  <c r="N585" i="2" s="1"/>
  <c r="O585" i="2" s="1"/>
  <c r="D24" i="12"/>
  <c r="N610" i="2" s="1"/>
  <c r="O610" i="2" s="1"/>
  <c r="D25" i="12"/>
  <c r="N636" i="2" s="1"/>
  <c r="O636" i="2" s="1"/>
  <c r="D26" i="12"/>
  <c r="N675" i="2" s="1"/>
  <c r="O675" i="2" s="1"/>
  <c r="D27" i="12"/>
  <c r="N693" i="2" s="1"/>
  <c r="O693" i="2" s="1"/>
  <c r="D28" i="12"/>
  <c r="N709" i="2" s="1"/>
  <c r="O709" i="2" s="1"/>
  <c r="D2" i="12"/>
  <c r="N26" i="2" s="1"/>
  <c r="O26" i="2" s="1"/>
  <c r="H241" i="2"/>
  <c r="G241" i="2"/>
  <c r="G2" i="2"/>
  <c r="H2" i="2"/>
  <c r="G7" i="2"/>
  <c r="G14" i="2"/>
  <c r="H14" i="2"/>
  <c r="G22" i="2"/>
  <c r="H22" i="2"/>
  <c r="G27" i="2"/>
  <c r="N619" i="2" l="1"/>
  <c r="O619" i="2" s="1"/>
  <c r="N605" i="2"/>
  <c r="O605" i="2" s="1"/>
  <c r="N593" i="2"/>
  <c r="O593" i="2" s="1"/>
  <c r="N577" i="2"/>
  <c r="O577" i="2" s="1"/>
  <c r="N545" i="2"/>
  <c r="O545" i="2" s="1"/>
  <c r="N529" i="2"/>
  <c r="O529" i="2" s="1"/>
  <c r="N474" i="2"/>
  <c r="O474" i="2" s="1"/>
  <c r="N322" i="2"/>
  <c r="O322" i="2" s="1"/>
  <c r="N556" i="2"/>
  <c r="O556" i="2" s="1"/>
  <c r="N564" i="2"/>
  <c r="O564" i="2" s="1"/>
  <c r="N572" i="2"/>
  <c r="O572" i="2" s="1"/>
  <c r="N558" i="2"/>
  <c r="O558" i="2" s="1"/>
  <c r="N566" i="2"/>
  <c r="O566" i="2" s="1"/>
  <c r="N574" i="2"/>
  <c r="O574" i="2" s="1"/>
  <c r="N551" i="2"/>
  <c r="O551" i="2" s="1"/>
  <c r="N559" i="2"/>
  <c r="O559" i="2" s="1"/>
  <c r="N567" i="2"/>
  <c r="O567" i="2" s="1"/>
  <c r="N575" i="2"/>
  <c r="O575" i="2" s="1"/>
  <c r="N552" i="2"/>
  <c r="O552" i="2" s="1"/>
  <c r="N560" i="2"/>
  <c r="O560" i="2" s="1"/>
  <c r="N568" i="2"/>
  <c r="O568" i="2" s="1"/>
  <c r="N576" i="2"/>
  <c r="O576" i="2" s="1"/>
  <c r="N251" i="2"/>
  <c r="O251" i="2" s="1"/>
  <c r="N259" i="2"/>
  <c r="O259" i="2" s="1"/>
  <c r="N252" i="2"/>
  <c r="O252" i="2" s="1"/>
  <c r="N260" i="2"/>
  <c r="O260" i="2" s="1"/>
  <c r="N245" i="2"/>
  <c r="O245" i="2" s="1"/>
  <c r="N253" i="2"/>
  <c r="O253" i="2" s="1"/>
  <c r="N261" i="2"/>
  <c r="O261" i="2" s="1"/>
  <c r="N246" i="2"/>
  <c r="O246" i="2" s="1"/>
  <c r="N254" i="2"/>
  <c r="O254" i="2" s="1"/>
  <c r="N262" i="2"/>
  <c r="O262" i="2" s="1"/>
  <c r="N247" i="2"/>
  <c r="O247" i="2" s="1"/>
  <c r="N255" i="2"/>
  <c r="O255" i="2" s="1"/>
  <c r="N263" i="2"/>
  <c r="O263" i="2" s="1"/>
  <c r="N248" i="2"/>
  <c r="O248" i="2" s="1"/>
  <c r="N256" i="2"/>
  <c r="O256" i="2" s="1"/>
  <c r="N264" i="2"/>
  <c r="O264" i="2" s="1"/>
  <c r="N249" i="2"/>
  <c r="O249" i="2" s="1"/>
  <c r="N257" i="2"/>
  <c r="O257" i="2" s="1"/>
  <c r="N265" i="2"/>
  <c r="O265" i="2" s="1"/>
  <c r="N91" i="2"/>
  <c r="O91" i="2" s="1"/>
  <c r="N99" i="2"/>
  <c r="O99" i="2" s="1"/>
  <c r="N84" i="2"/>
  <c r="O84" i="2" s="1"/>
  <c r="N92" i="2"/>
  <c r="O92" i="2" s="1"/>
  <c r="N100" i="2"/>
  <c r="O100" i="2" s="1"/>
  <c r="N85" i="2"/>
  <c r="O85" i="2" s="1"/>
  <c r="N93" i="2"/>
  <c r="O93" i="2" s="1"/>
  <c r="N101" i="2"/>
  <c r="O101" i="2" s="1"/>
  <c r="N86" i="2"/>
  <c r="O86" i="2" s="1"/>
  <c r="N94" i="2"/>
  <c r="O94" i="2" s="1"/>
  <c r="N102" i="2"/>
  <c r="O102" i="2" s="1"/>
  <c r="N87" i="2"/>
  <c r="O87" i="2" s="1"/>
  <c r="N95" i="2"/>
  <c r="O95" i="2" s="1"/>
  <c r="N103" i="2"/>
  <c r="O103" i="2" s="1"/>
  <c r="N88" i="2"/>
  <c r="O88" i="2" s="1"/>
  <c r="N96" i="2"/>
  <c r="O96" i="2" s="1"/>
  <c r="N104" i="2"/>
  <c r="O104" i="2" s="1"/>
  <c r="N89" i="2"/>
  <c r="O89" i="2" s="1"/>
  <c r="N97" i="2"/>
  <c r="O97" i="2" s="1"/>
  <c r="N747" i="2"/>
  <c r="O747" i="2" s="1"/>
  <c r="N739" i="2"/>
  <c r="O739" i="2" s="1"/>
  <c r="N731" i="2"/>
  <c r="O731" i="2" s="1"/>
  <c r="N723" i="2"/>
  <c r="O723" i="2" s="1"/>
  <c r="N715" i="2"/>
  <c r="O715" i="2" s="1"/>
  <c r="N707" i="2"/>
  <c r="O707" i="2" s="1"/>
  <c r="N699" i="2"/>
  <c r="O699" i="2" s="1"/>
  <c r="N691" i="2"/>
  <c r="O691" i="2" s="1"/>
  <c r="N681" i="2"/>
  <c r="O681" i="2" s="1"/>
  <c r="N668" i="2"/>
  <c r="O668" i="2" s="1"/>
  <c r="N657" i="2"/>
  <c r="O657" i="2" s="1"/>
  <c r="N643" i="2"/>
  <c r="O643" i="2" s="1"/>
  <c r="N629" i="2"/>
  <c r="O629" i="2" s="1"/>
  <c r="N618" i="2"/>
  <c r="O618" i="2" s="1"/>
  <c r="N604" i="2"/>
  <c r="O604" i="2" s="1"/>
  <c r="N589" i="2"/>
  <c r="O589" i="2" s="1"/>
  <c r="N573" i="2"/>
  <c r="O573" i="2" s="1"/>
  <c r="N557" i="2"/>
  <c r="O557" i="2" s="1"/>
  <c r="N541" i="2"/>
  <c r="O541" i="2" s="1"/>
  <c r="N525" i="2"/>
  <c r="O525" i="2" s="1"/>
  <c r="N509" i="2"/>
  <c r="O509" i="2" s="1"/>
  <c r="N493" i="2"/>
  <c r="O493" i="2" s="1"/>
  <c r="N467" i="2"/>
  <c r="O467" i="2" s="1"/>
  <c r="N378" i="2"/>
  <c r="O378" i="2" s="1"/>
  <c r="N314" i="2"/>
  <c r="O314" i="2" s="1"/>
  <c r="N250" i="2"/>
  <c r="O250" i="2" s="1"/>
  <c r="N122" i="2"/>
  <c r="O122" i="2" s="1"/>
  <c r="N267" i="2"/>
  <c r="O267" i="2" s="1"/>
  <c r="N275" i="2"/>
  <c r="O275" i="2" s="1"/>
  <c r="N283" i="2"/>
  <c r="O283" i="2" s="1"/>
  <c r="N291" i="2"/>
  <c r="O291" i="2" s="1"/>
  <c r="N299" i="2"/>
  <c r="O299" i="2" s="1"/>
  <c r="N268" i="2"/>
  <c r="O268" i="2" s="1"/>
  <c r="N276" i="2"/>
  <c r="O276" i="2" s="1"/>
  <c r="N284" i="2"/>
  <c r="O284" i="2" s="1"/>
  <c r="N292" i="2"/>
  <c r="O292" i="2" s="1"/>
  <c r="N300" i="2"/>
  <c r="O300" i="2" s="1"/>
  <c r="N269" i="2"/>
  <c r="O269" i="2" s="1"/>
  <c r="N277" i="2"/>
  <c r="O277" i="2" s="1"/>
  <c r="N285" i="2"/>
  <c r="O285" i="2" s="1"/>
  <c r="N293" i="2"/>
  <c r="O293" i="2" s="1"/>
  <c r="N301" i="2"/>
  <c r="O301" i="2" s="1"/>
  <c r="N270" i="2"/>
  <c r="O270" i="2" s="1"/>
  <c r="N278" i="2"/>
  <c r="O278" i="2" s="1"/>
  <c r="N286" i="2"/>
  <c r="O286" i="2" s="1"/>
  <c r="N294" i="2"/>
  <c r="O294" i="2" s="1"/>
  <c r="N271" i="2"/>
  <c r="O271" i="2" s="1"/>
  <c r="N279" i="2"/>
  <c r="O279" i="2" s="1"/>
  <c r="N287" i="2"/>
  <c r="O287" i="2" s="1"/>
  <c r="N295" i="2"/>
  <c r="O295" i="2" s="1"/>
  <c r="N272" i="2"/>
  <c r="O272" i="2" s="1"/>
  <c r="N280" i="2"/>
  <c r="O280" i="2" s="1"/>
  <c r="N288" i="2"/>
  <c r="O288" i="2" s="1"/>
  <c r="N296" i="2"/>
  <c r="O296" i="2" s="1"/>
  <c r="N273" i="2"/>
  <c r="O273" i="2" s="1"/>
  <c r="N281" i="2"/>
  <c r="O281" i="2" s="1"/>
  <c r="N289" i="2"/>
  <c r="O289" i="2" s="1"/>
  <c r="N297" i="2"/>
  <c r="O297" i="2" s="1"/>
  <c r="N617" i="2"/>
  <c r="O617" i="2" s="1"/>
  <c r="N523" i="2"/>
  <c r="O523" i="2" s="1"/>
  <c r="N211" i="2"/>
  <c r="O211" i="2" s="1"/>
  <c r="N219" i="2"/>
  <c r="O219" i="2" s="1"/>
  <c r="N227" i="2"/>
  <c r="O227" i="2" s="1"/>
  <c r="N212" i="2"/>
  <c r="O212" i="2" s="1"/>
  <c r="N220" i="2"/>
  <c r="O220" i="2" s="1"/>
  <c r="N228" i="2"/>
  <c r="O228" i="2" s="1"/>
  <c r="N213" i="2"/>
  <c r="O213" i="2" s="1"/>
  <c r="N221" i="2"/>
  <c r="O221" i="2" s="1"/>
  <c r="N229" i="2"/>
  <c r="O229" i="2" s="1"/>
  <c r="N214" i="2"/>
  <c r="O214" i="2" s="1"/>
  <c r="N222" i="2"/>
  <c r="O222" i="2" s="1"/>
  <c r="N230" i="2"/>
  <c r="O230" i="2" s="1"/>
  <c r="N207" i="2"/>
  <c r="O207" i="2" s="1"/>
  <c r="N215" i="2"/>
  <c r="O215" i="2" s="1"/>
  <c r="N223" i="2"/>
  <c r="O223" i="2" s="1"/>
  <c r="N231" i="2"/>
  <c r="O231" i="2" s="1"/>
  <c r="N208" i="2"/>
  <c r="O208" i="2" s="1"/>
  <c r="N216" i="2"/>
  <c r="O216" i="2" s="1"/>
  <c r="N224" i="2"/>
  <c r="O224" i="2" s="1"/>
  <c r="N232" i="2"/>
  <c r="O232" i="2" s="1"/>
  <c r="N209" i="2"/>
  <c r="O209" i="2" s="1"/>
  <c r="N217" i="2"/>
  <c r="O217" i="2" s="1"/>
  <c r="N225" i="2"/>
  <c r="O225" i="2" s="1"/>
  <c r="N43" i="2"/>
  <c r="O43" i="2" s="1"/>
  <c r="N51" i="2"/>
  <c r="O51" i="2" s="1"/>
  <c r="N59" i="2"/>
  <c r="O59" i="2" s="1"/>
  <c r="N36" i="2"/>
  <c r="O36" i="2" s="1"/>
  <c r="N44" i="2"/>
  <c r="O44" i="2" s="1"/>
  <c r="N52" i="2"/>
  <c r="O52" i="2" s="1"/>
  <c r="N60" i="2"/>
  <c r="O60" i="2" s="1"/>
  <c r="N37" i="2"/>
  <c r="O37" i="2" s="1"/>
  <c r="N45" i="2"/>
  <c r="O45" i="2" s="1"/>
  <c r="N53" i="2"/>
  <c r="O53" i="2" s="1"/>
  <c r="N38" i="2"/>
  <c r="O38" i="2" s="1"/>
  <c r="N46" i="2"/>
  <c r="O46" i="2" s="1"/>
  <c r="N54" i="2"/>
  <c r="O54" i="2" s="1"/>
  <c r="N39" i="2"/>
  <c r="O39" i="2" s="1"/>
  <c r="N47" i="2"/>
  <c r="O47" i="2" s="1"/>
  <c r="N55" i="2"/>
  <c r="O55" i="2" s="1"/>
  <c r="N40" i="2"/>
  <c r="O40" i="2" s="1"/>
  <c r="N48" i="2"/>
  <c r="O48" i="2" s="1"/>
  <c r="N56" i="2"/>
  <c r="O56" i="2" s="1"/>
  <c r="N41" i="2"/>
  <c r="O41" i="2" s="1"/>
  <c r="N49" i="2"/>
  <c r="O49" i="2" s="1"/>
  <c r="N57" i="2"/>
  <c r="O57" i="2" s="1"/>
  <c r="N729" i="2"/>
  <c r="O729" i="2" s="1"/>
  <c r="N613" i="2"/>
  <c r="O613" i="2" s="1"/>
  <c r="N570" i="2"/>
  <c r="O570" i="2" s="1"/>
  <c r="N522" i="2"/>
  <c r="O522" i="2" s="1"/>
  <c r="N490" i="2"/>
  <c r="O490" i="2" s="1"/>
  <c r="N298" i="2"/>
  <c r="O298" i="2" s="1"/>
  <c r="N234" i="2"/>
  <c r="O234" i="2" s="1"/>
  <c r="N170" i="2"/>
  <c r="O170" i="2" s="1"/>
  <c r="N106" i="2"/>
  <c r="O106" i="2" s="1"/>
  <c r="N42" i="2"/>
  <c r="O42" i="2" s="1"/>
  <c r="N419" i="2"/>
  <c r="O419" i="2" s="1"/>
  <c r="N427" i="2"/>
  <c r="O427" i="2" s="1"/>
  <c r="N420" i="2"/>
  <c r="O420" i="2" s="1"/>
  <c r="N428" i="2"/>
  <c r="O428" i="2" s="1"/>
  <c r="N436" i="2"/>
  <c r="O436" i="2" s="1"/>
  <c r="N444" i="2"/>
  <c r="O444" i="2" s="1"/>
  <c r="N452" i="2"/>
  <c r="O452" i="2" s="1"/>
  <c r="N460" i="2"/>
  <c r="O460" i="2" s="1"/>
  <c r="N421" i="2"/>
  <c r="O421" i="2" s="1"/>
  <c r="N429" i="2"/>
  <c r="O429" i="2" s="1"/>
  <c r="N437" i="2"/>
  <c r="O437" i="2" s="1"/>
  <c r="N445" i="2"/>
  <c r="O445" i="2" s="1"/>
  <c r="N453" i="2"/>
  <c r="O453" i="2" s="1"/>
  <c r="N461" i="2"/>
  <c r="O461" i="2" s="1"/>
  <c r="N422" i="2"/>
  <c r="O422" i="2" s="1"/>
  <c r="N430" i="2"/>
  <c r="O430" i="2" s="1"/>
  <c r="N438" i="2"/>
  <c r="O438" i="2" s="1"/>
  <c r="N446" i="2"/>
  <c r="O446" i="2" s="1"/>
  <c r="N454" i="2"/>
  <c r="O454" i="2" s="1"/>
  <c r="N462" i="2"/>
  <c r="O462" i="2" s="1"/>
  <c r="N423" i="2"/>
  <c r="O423" i="2" s="1"/>
  <c r="N431" i="2"/>
  <c r="O431" i="2" s="1"/>
  <c r="N439" i="2"/>
  <c r="O439" i="2" s="1"/>
  <c r="N447" i="2"/>
  <c r="O447" i="2" s="1"/>
  <c r="N455" i="2"/>
  <c r="O455" i="2" s="1"/>
  <c r="N463" i="2"/>
  <c r="O463" i="2" s="1"/>
  <c r="N424" i="2"/>
  <c r="O424" i="2" s="1"/>
  <c r="N432" i="2"/>
  <c r="O432" i="2" s="1"/>
  <c r="N440" i="2"/>
  <c r="O440" i="2" s="1"/>
  <c r="N448" i="2"/>
  <c r="O448" i="2" s="1"/>
  <c r="N456" i="2"/>
  <c r="O456" i="2" s="1"/>
  <c r="N464" i="2"/>
  <c r="O464" i="2" s="1"/>
  <c r="N417" i="2"/>
  <c r="O417" i="2" s="1"/>
  <c r="N425" i="2"/>
  <c r="O425" i="2" s="1"/>
  <c r="N433" i="2"/>
  <c r="O433" i="2" s="1"/>
  <c r="N441" i="2"/>
  <c r="O441" i="2" s="1"/>
  <c r="N449" i="2"/>
  <c r="O449" i="2" s="1"/>
  <c r="N457" i="2"/>
  <c r="O457" i="2" s="1"/>
  <c r="N187" i="2"/>
  <c r="O187" i="2" s="1"/>
  <c r="N195" i="2"/>
  <c r="O195" i="2" s="1"/>
  <c r="N203" i="2"/>
  <c r="O203" i="2" s="1"/>
  <c r="N188" i="2"/>
  <c r="O188" i="2" s="1"/>
  <c r="N196" i="2"/>
  <c r="O196" i="2" s="1"/>
  <c r="N204" i="2"/>
  <c r="O204" i="2" s="1"/>
  <c r="N189" i="2"/>
  <c r="O189" i="2" s="1"/>
  <c r="N197" i="2"/>
  <c r="O197" i="2" s="1"/>
  <c r="N205" i="2"/>
  <c r="O205" i="2" s="1"/>
  <c r="N190" i="2"/>
  <c r="O190" i="2" s="1"/>
  <c r="N198" i="2"/>
  <c r="O198" i="2" s="1"/>
  <c r="N206" i="2"/>
  <c r="O206" i="2" s="1"/>
  <c r="N191" i="2"/>
  <c r="O191" i="2" s="1"/>
  <c r="N199" i="2"/>
  <c r="O199" i="2" s="1"/>
  <c r="N192" i="2"/>
  <c r="O192" i="2" s="1"/>
  <c r="N200" i="2"/>
  <c r="O200" i="2" s="1"/>
  <c r="N185" i="2"/>
  <c r="O185" i="2" s="1"/>
  <c r="N193" i="2"/>
  <c r="O193" i="2" s="1"/>
  <c r="N201" i="2"/>
  <c r="O201" i="2" s="1"/>
  <c r="N67" i="2"/>
  <c r="O67" i="2" s="1"/>
  <c r="N68" i="2"/>
  <c r="O68" i="2" s="1"/>
  <c r="N61" i="2"/>
  <c r="O61" i="2" s="1"/>
  <c r="N69" i="2"/>
  <c r="O69" i="2" s="1"/>
  <c r="N62" i="2"/>
  <c r="O62" i="2" s="1"/>
  <c r="N70" i="2"/>
  <c r="O70" i="2" s="1"/>
  <c r="N63" i="2"/>
  <c r="O63" i="2" s="1"/>
  <c r="N71" i="2"/>
  <c r="O71" i="2" s="1"/>
  <c r="N64" i="2"/>
  <c r="O64" i="2" s="1"/>
  <c r="N72" i="2"/>
  <c r="O72" i="2" s="1"/>
  <c r="N65" i="2"/>
  <c r="O65" i="2" s="1"/>
  <c r="N744" i="2"/>
  <c r="O744" i="2" s="1"/>
  <c r="N736" i="2"/>
  <c r="O736" i="2" s="1"/>
  <c r="N728" i="2"/>
  <c r="O728" i="2" s="1"/>
  <c r="N720" i="2"/>
  <c r="O720" i="2" s="1"/>
  <c r="N712" i="2"/>
  <c r="O712" i="2" s="1"/>
  <c r="N704" i="2"/>
  <c r="O704" i="2" s="1"/>
  <c r="N696" i="2"/>
  <c r="O696" i="2" s="1"/>
  <c r="N687" i="2"/>
  <c r="O687" i="2" s="1"/>
  <c r="N676" i="2"/>
  <c r="O676" i="2" s="1"/>
  <c r="N665" i="2"/>
  <c r="O665" i="2" s="1"/>
  <c r="N651" i="2"/>
  <c r="O651" i="2" s="1"/>
  <c r="N637" i="2"/>
  <c r="O637" i="2" s="1"/>
  <c r="N626" i="2"/>
  <c r="O626" i="2" s="1"/>
  <c r="N612" i="2"/>
  <c r="O612" i="2" s="1"/>
  <c r="N601" i="2"/>
  <c r="O601" i="2" s="1"/>
  <c r="N569" i="2"/>
  <c r="O569" i="2" s="1"/>
  <c r="N553" i="2"/>
  <c r="O553" i="2" s="1"/>
  <c r="N537" i="2"/>
  <c r="O537" i="2" s="1"/>
  <c r="N505" i="2"/>
  <c r="O505" i="2" s="1"/>
  <c r="N489" i="2"/>
  <c r="O489" i="2" s="1"/>
  <c r="N458" i="2"/>
  <c r="O458" i="2" s="1"/>
  <c r="N418" i="2"/>
  <c r="O418" i="2" s="1"/>
  <c r="N354" i="2"/>
  <c r="O354" i="2" s="1"/>
  <c r="N290" i="2"/>
  <c r="O290" i="2" s="1"/>
  <c r="N226" i="2"/>
  <c r="O226" i="2" s="1"/>
  <c r="N98" i="2"/>
  <c r="O98" i="2" s="1"/>
  <c r="N580" i="2"/>
  <c r="O580" i="2" s="1"/>
  <c r="N588" i="2"/>
  <c r="O588" i="2" s="1"/>
  <c r="N596" i="2"/>
  <c r="O596" i="2" s="1"/>
  <c r="N582" i="2"/>
  <c r="O582" i="2" s="1"/>
  <c r="N590" i="2"/>
  <c r="O590" i="2" s="1"/>
  <c r="N598" i="2"/>
  <c r="O598" i="2" s="1"/>
  <c r="N583" i="2"/>
  <c r="O583" i="2" s="1"/>
  <c r="N591" i="2"/>
  <c r="O591" i="2" s="1"/>
  <c r="N599" i="2"/>
  <c r="O599" i="2" s="1"/>
  <c r="N584" i="2"/>
  <c r="O584" i="2" s="1"/>
  <c r="N592" i="2"/>
  <c r="O592" i="2" s="1"/>
  <c r="N600" i="2"/>
  <c r="O600" i="2" s="1"/>
  <c r="N516" i="2"/>
  <c r="O516" i="2" s="1"/>
  <c r="N524" i="2"/>
  <c r="O524" i="2" s="1"/>
  <c r="N532" i="2"/>
  <c r="O532" i="2" s="1"/>
  <c r="N540" i="2"/>
  <c r="O540" i="2" s="1"/>
  <c r="N548" i="2"/>
  <c r="O548" i="2" s="1"/>
  <c r="N518" i="2"/>
  <c r="O518" i="2" s="1"/>
  <c r="N526" i="2"/>
  <c r="O526" i="2" s="1"/>
  <c r="N534" i="2"/>
  <c r="O534" i="2" s="1"/>
  <c r="N542" i="2"/>
  <c r="O542" i="2" s="1"/>
  <c r="N550" i="2"/>
  <c r="O550" i="2" s="1"/>
  <c r="N519" i="2"/>
  <c r="O519" i="2" s="1"/>
  <c r="N527" i="2"/>
  <c r="O527" i="2" s="1"/>
  <c r="N535" i="2"/>
  <c r="O535" i="2" s="1"/>
  <c r="N543" i="2"/>
  <c r="O543" i="2" s="1"/>
  <c r="N520" i="2"/>
  <c r="O520" i="2" s="1"/>
  <c r="N528" i="2"/>
  <c r="O528" i="2" s="1"/>
  <c r="N536" i="2"/>
  <c r="O536" i="2" s="1"/>
  <c r="N544" i="2"/>
  <c r="O544" i="2" s="1"/>
  <c r="N75" i="2"/>
  <c r="O75" i="2" s="1"/>
  <c r="N83" i="2"/>
  <c r="O83" i="2" s="1"/>
  <c r="N76" i="2"/>
  <c r="O76" i="2" s="1"/>
  <c r="N77" i="2"/>
  <c r="O77" i="2" s="1"/>
  <c r="N78" i="2"/>
  <c r="O78" i="2" s="1"/>
  <c r="N79" i="2"/>
  <c r="O79" i="2" s="1"/>
  <c r="N80" i="2"/>
  <c r="O80" i="2" s="1"/>
  <c r="N73" i="2"/>
  <c r="O73" i="2" s="1"/>
  <c r="N81" i="2"/>
  <c r="O81" i="2" s="1"/>
  <c r="N603" i="2"/>
  <c r="O603" i="2" s="1"/>
  <c r="N539" i="2"/>
  <c r="O539" i="2" s="1"/>
  <c r="N306" i="2"/>
  <c r="O306" i="2" s="1"/>
  <c r="N737" i="2"/>
  <c r="O737" i="2" s="1"/>
  <c r="N713" i="2"/>
  <c r="O713" i="2" s="1"/>
  <c r="N602" i="2"/>
  <c r="O602" i="2" s="1"/>
  <c r="N538" i="2"/>
  <c r="O538" i="2" s="1"/>
  <c r="N155" i="2"/>
  <c r="O155" i="2" s="1"/>
  <c r="N163" i="2"/>
  <c r="O163" i="2" s="1"/>
  <c r="N171" i="2"/>
  <c r="O171" i="2" s="1"/>
  <c r="N179" i="2"/>
  <c r="O179" i="2" s="1"/>
  <c r="N156" i="2"/>
  <c r="O156" i="2" s="1"/>
  <c r="N164" i="2"/>
  <c r="O164" i="2" s="1"/>
  <c r="N172" i="2"/>
  <c r="O172" i="2" s="1"/>
  <c r="N180" i="2"/>
  <c r="O180" i="2" s="1"/>
  <c r="N157" i="2"/>
  <c r="O157" i="2" s="1"/>
  <c r="N165" i="2"/>
  <c r="O165" i="2" s="1"/>
  <c r="N173" i="2"/>
  <c r="O173" i="2" s="1"/>
  <c r="N181" i="2"/>
  <c r="O181" i="2" s="1"/>
  <c r="N158" i="2"/>
  <c r="O158" i="2" s="1"/>
  <c r="N166" i="2"/>
  <c r="O166" i="2" s="1"/>
  <c r="N174" i="2"/>
  <c r="O174" i="2" s="1"/>
  <c r="N182" i="2"/>
  <c r="O182" i="2" s="1"/>
  <c r="N159" i="2"/>
  <c r="O159" i="2" s="1"/>
  <c r="N167" i="2"/>
  <c r="O167" i="2" s="1"/>
  <c r="N175" i="2"/>
  <c r="O175" i="2" s="1"/>
  <c r="N183" i="2"/>
  <c r="O183" i="2" s="1"/>
  <c r="N160" i="2"/>
  <c r="O160" i="2" s="1"/>
  <c r="N168" i="2"/>
  <c r="O168" i="2" s="1"/>
  <c r="N176" i="2"/>
  <c r="O176" i="2" s="1"/>
  <c r="N184" i="2"/>
  <c r="O184" i="2" s="1"/>
  <c r="N153" i="2"/>
  <c r="O153" i="2" s="1"/>
  <c r="N161" i="2"/>
  <c r="O161" i="2" s="1"/>
  <c r="N169" i="2"/>
  <c r="O169" i="2" s="1"/>
  <c r="N177" i="2"/>
  <c r="O177" i="2" s="1"/>
  <c r="N743" i="2"/>
  <c r="O743" i="2" s="1"/>
  <c r="N735" i="2"/>
  <c r="O735" i="2" s="1"/>
  <c r="N727" i="2"/>
  <c r="O727" i="2" s="1"/>
  <c r="N719" i="2"/>
  <c r="O719" i="2" s="1"/>
  <c r="N711" i="2"/>
  <c r="O711" i="2" s="1"/>
  <c r="N703" i="2"/>
  <c r="O703" i="2" s="1"/>
  <c r="N695" i="2"/>
  <c r="O695" i="2" s="1"/>
  <c r="N685" i="2"/>
  <c r="O685" i="2" s="1"/>
  <c r="N661" i="2"/>
  <c r="O661" i="2" s="1"/>
  <c r="N650" i="2"/>
  <c r="O650" i="2" s="1"/>
  <c r="N625" i="2"/>
  <c r="O625" i="2" s="1"/>
  <c r="N611" i="2"/>
  <c r="O611" i="2" s="1"/>
  <c r="N597" i="2"/>
  <c r="O597" i="2" s="1"/>
  <c r="N581" i="2"/>
  <c r="O581" i="2" s="1"/>
  <c r="N565" i="2"/>
  <c r="O565" i="2" s="1"/>
  <c r="N549" i="2"/>
  <c r="O549" i="2" s="1"/>
  <c r="N533" i="2"/>
  <c r="O533" i="2" s="1"/>
  <c r="N517" i="2"/>
  <c r="O517" i="2" s="1"/>
  <c r="N501" i="2"/>
  <c r="O501" i="2" s="1"/>
  <c r="N451" i="2"/>
  <c r="O451" i="2" s="1"/>
  <c r="N282" i="2"/>
  <c r="O282" i="2" s="1"/>
  <c r="N218" i="2"/>
  <c r="O218" i="2" s="1"/>
  <c r="N154" i="2"/>
  <c r="O154" i="2" s="1"/>
  <c r="N90" i="2"/>
  <c r="O90" i="2" s="1"/>
  <c r="N3" i="2"/>
  <c r="O3" i="2" s="1"/>
  <c r="N11" i="2"/>
  <c r="O11" i="2" s="1"/>
  <c r="N19" i="2"/>
  <c r="O19" i="2" s="1"/>
  <c r="N4" i="2"/>
  <c r="O4" i="2" s="1"/>
  <c r="N12" i="2"/>
  <c r="O12" i="2" s="1"/>
  <c r="N20" i="2"/>
  <c r="O20" i="2" s="1"/>
  <c r="N5" i="2"/>
  <c r="O5" i="2" s="1"/>
  <c r="N13" i="2"/>
  <c r="O13" i="2" s="1"/>
  <c r="N21" i="2"/>
  <c r="O21" i="2" s="1"/>
  <c r="N6" i="2"/>
  <c r="O6" i="2" s="1"/>
  <c r="N14" i="2"/>
  <c r="O14" i="2" s="1"/>
  <c r="N22" i="2"/>
  <c r="O22" i="2" s="1"/>
  <c r="N7" i="2"/>
  <c r="O7" i="2" s="1"/>
  <c r="N15" i="2"/>
  <c r="O15" i="2" s="1"/>
  <c r="N23" i="2"/>
  <c r="O23" i="2" s="1"/>
  <c r="N8" i="2"/>
  <c r="O8" i="2" s="1"/>
  <c r="N16" i="2"/>
  <c r="O16" i="2" s="1"/>
  <c r="N24" i="2"/>
  <c r="O24" i="2" s="1"/>
  <c r="N9" i="2"/>
  <c r="O9" i="2" s="1"/>
  <c r="N17" i="2"/>
  <c r="O17" i="2" s="1"/>
  <c r="N25" i="2"/>
  <c r="O25" i="2" s="1"/>
  <c r="N628" i="2"/>
  <c r="O628" i="2" s="1"/>
  <c r="N587" i="2"/>
  <c r="O587" i="2" s="1"/>
  <c r="N468" i="2"/>
  <c r="O468" i="2" s="1"/>
  <c r="N476" i="2"/>
  <c r="O476" i="2" s="1"/>
  <c r="N484" i="2"/>
  <c r="O484" i="2" s="1"/>
  <c r="N492" i="2"/>
  <c r="O492" i="2" s="1"/>
  <c r="N500" i="2"/>
  <c r="O500" i="2" s="1"/>
  <c r="N508" i="2"/>
  <c r="O508" i="2" s="1"/>
  <c r="N469" i="2"/>
  <c r="O469" i="2" s="1"/>
  <c r="N477" i="2"/>
  <c r="O477" i="2" s="1"/>
  <c r="N485" i="2"/>
  <c r="O485" i="2" s="1"/>
  <c r="N470" i="2"/>
  <c r="O470" i="2" s="1"/>
  <c r="N478" i="2"/>
  <c r="O478" i="2" s="1"/>
  <c r="N486" i="2"/>
  <c r="O486" i="2" s="1"/>
  <c r="N494" i="2"/>
  <c r="O494" i="2" s="1"/>
  <c r="N502" i="2"/>
  <c r="O502" i="2" s="1"/>
  <c r="N510" i="2"/>
  <c r="O510" i="2" s="1"/>
  <c r="N471" i="2"/>
  <c r="O471" i="2" s="1"/>
  <c r="N479" i="2"/>
  <c r="O479" i="2" s="1"/>
  <c r="N487" i="2"/>
  <c r="O487" i="2" s="1"/>
  <c r="N495" i="2"/>
  <c r="O495" i="2" s="1"/>
  <c r="N503" i="2"/>
  <c r="O503" i="2" s="1"/>
  <c r="N511" i="2"/>
  <c r="O511" i="2" s="1"/>
  <c r="N472" i="2"/>
  <c r="O472" i="2" s="1"/>
  <c r="N480" i="2"/>
  <c r="O480" i="2" s="1"/>
  <c r="N488" i="2"/>
  <c r="O488" i="2" s="1"/>
  <c r="N496" i="2"/>
  <c r="O496" i="2" s="1"/>
  <c r="N504" i="2"/>
  <c r="O504" i="2" s="1"/>
  <c r="N512" i="2"/>
  <c r="O512" i="2" s="1"/>
  <c r="N465" i="2"/>
  <c r="O465" i="2" s="1"/>
  <c r="N473" i="2"/>
  <c r="O473" i="2" s="1"/>
  <c r="N481" i="2"/>
  <c r="O481" i="2" s="1"/>
  <c r="N745" i="2"/>
  <c r="O745" i="2" s="1"/>
  <c r="N721" i="2"/>
  <c r="O721" i="2" s="1"/>
  <c r="N627" i="2"/>
  <c r="O627" i="2" s="1"/>
  <c r="N586" i="2"/>
  <c r="O586" i="2" s="1"/>
  <c r="N554" i="2"/>
  <c r="O554" i="2" s="1"/>
  <c r="N506" i="2"/>
  <c r="O506" i="2" s="1"/>
  <c r="N662" i="2"/>
  <c r="O662" i="2" s="1"/>
  <c r="N670" i="2"/>
  <c r="O670" i="2" s="1"/>
  <c r="N678" i="2"/>
  <c r="O678" i="2" s="1"/>
  <c r="N686" i="2"/>
  <c r="O686" i="2" s="1"/>
  <c r="N663" i="2"/>
  <c r="O663" i="2" s="1"/>
  <c r="N671" i="2"/>
  <c r="O671" i="2" s="1"/>
  <c r="N664" i="2"/>
  <c r="O664" i="2" s="1"/>
  <c r="N672" i="2"/>
  <c r="O672" i="2" s="1"/>
  <c r="N680" i="2"/>
  <c r="O680" i="2" s="1"/>
  <c r="N688" i="2"/>
  <c r="O688" i="2" s="1"/>
  <c r="N387" i="2"/>
  <c r="O387" i="2" s="1"/>
  <c r="N395" i="2"/>
  <c r="O395" i="2" s="1"/>
  <c r="N403" i="2"/>
  <c r="O403" i="2" s="1"/>
  <c r="N411" i="2"/>
  <c r="O411" i="2" s="1"/>
  <c r="N388" i="2"/>
  <c r="O388" i="2" s="1"/>
  <c r="N396" i="2"/>
  <c r="O396" i="2" s="1"/>
  <c r="N404" i="2"/>
  <c r="O404" i="2" s="1"/>
  <c r="N412" i="2"/>
  <c r="O412" i="2" s="1"/>
  <c r="N389" i="2"/>
  <c r="O389" i="2" s="1"/>
  <c r="N397" i="2"/>
  <c r="O397" i="2" s="1"/>
  <c r="N405" i="2"/>
  <c r="O405" i="2" s="1"/>
  <c r="N413" i="2"/>
  <c r="O413" i="2" s="1"/>
  <c r="N390" i="2"/>
  <c r="O390" i="2" s="1"/>
  <c r="N398" i="2"/>
  <c r="O398" i="2" s="1"/>
  <c r="N406" i="2"/>
  <c r="O406" i="2" s="1"/>
  <c r="N414" i="2"/>
  <c r="O414" i="2" s="1"/>
  <c r="N391" i="2"/>
  <c r="O391" i="2" s="1"/>
  <c r="N399" i="2"/>
  <c r="O399" i="2" s="1"/>
  <c r="N407" i="2"/>
  <c r="O407" i="2" s="1"/>
  <c r="N415" i="2"/>
  <c r="O415" i="2" s="1"/>
  <c r="N392" i="2"/>
  <c r="O392" i="2" s="1"/>
  <c r="N400" i="2"/>
  <c r="O400" i="2" s="1"/>
  <c r="N408" i="2"/>
  <c r="O408" i="2" s="1"/>
  <c r="N416" i="2"/>
  <c r="O416" i="2" s="1"/>
  <c r="N393" i="2"/>
  <c r="O393" i="2" s="1"/>
  <c r="N401" i="2"/>
  <c r="O401" i="2" s="1"/>
  <c r="N409" i="2"/>
  <c r="O409" i="2" s="1"/>
  <c r="N2" i="2"/>
  <c r="O2" i="2" s="1"/>
  <c r="N638" i="2"/>
  <c r="O638" i="2" s="1"/>
  <c r="N646" i="2"/>
  <c r="O646" i="2" s="1"/>
  <c r="N654" i="2"/>
  <c r="O654" i="2" s="1"/>
  <c r="N639" i="2"/>
  <c r="O639" i="2" s="1"/>
  <c r="N647" i="2"/>
  <c r="O647" i="2" s="1"/>
  <c r="N655" i="2"/>
  <c r="O655" i="2" s="1"/>
  <c r="N632" i="2"/>
  <c r="O632" i="2" s="1"/>
  <c r="N640" i="2"/>
  <c r="O640" i="2" s="1"/>
  <c r="N648" i="2"/>
  <c r="O648" i="2" s="1"/>
  <c r="N656" i="2"/>
  <c r="O656" i="2" s="1"/>
  <c r="N347" i="2"/>
  <c r="O347" i="2" s="1"/>
  <c r="N355" i="2"/>
  <c r="O355" i="2" s="1"/>
  <c r="N363" i="2"/>
  <c r="O363" i="2" s="1"/>
  <c r="N371" i="2"/>
  <c r="O371" i="2" s="1"/>
  <c r="N379" i="2"/>
  <c r="O379" i="2" s="1"/>
  <c r="N348" i="2"/>
  <c r="O348" i="2" s="1"/>
  <c r="N356" i="2"/>
  <c r="O356" i="2" s="1"/>
  <c r="N364" i="2"/>
  <c r="O364" i="2" s="1"/>
  <c r="N372" i="2"/>
  <c r="O372" i="2" s="1"/>
  <c r="N380" i="2"/>
  <c r="O380" i="2" s="1"/>
  <c r="N349" i="2"/>
  <c r="O349" i="2" s="1"/>
  <c r="N357" i="2"/>
  <c r="O357" i="2" s="1"/>
  <c r="N365" i="2"/>
  <c r="O365" i="2" s="1"/>
  <c r="N373" i="2"/>
  <c r="O373" i="2" s="1"/>
  <c r="N381" i="2"/>
  <c r="O381" i="2" s="1"/>
  <c r="N350" i="2"/>
  <c r="O350" i="2" s="1"/>
  <c r="N358" i="2"/>
  <c r="O358" i="2" s="1"/>
  <c r="N366" i="2"/>
  <c r="O366" i="2" s="1"/>
  <c r="N374" i="2"/>
  <c r="O374" i="2" s="1"/>
  <c r="N382" i="2"/>
  <c r="O382" i="2" s="1"/>
  <c r="N351" i="2"/>
  <c r="O351" i="2" s="1"/>
  <c r="N359" i="2"/>
  <c r="O359" i="2" s="1"/>
  <c r="N367" i="2"/>
  <c r="O367" i="2" s="1"/>
  <c r="N375" i="2"/>
  <c r="O375" i="2" s="1"/>
  <c r="N383" i="2"/>
  <c r="O383" i="2" s="1"/>
  <c r="N344" i="2"/>
  <c r="O344" i="2" s="1"/>
  <c r="N352" i="2"/>
  <c r="O352" i="2" s="1"/>
  <c r="N360" i="2"/>
  <c r="O360" i="2" s="1"/>
  <c r="N368" i="2"/>
  <c r="O368" i="2" s="1"/>
  <c r="N376" i="2"/>
  <c r="O376" i="2" s="1"/>
  <c r="N384" i="2"/>
  <c r="O384" i="2" s="1"/>
  <c r="N345" i="2"/>
  <c r="O345" i="2" s="1"/>
  <c r="N353" i="2"/>
  <c r="O353" i="2" s="1"/>
  <c r="N361" i="2"/>
  <c r="O361" i="2" s="1"/>
  <c r="N369" i="2"/>
  <c r="O369" i="2" s="1"/>
  <c r="N377" i="2"/>
  <c r="O377" i="2" s="1"/>
  <c r="N385" i="2"/>
  <c r="O385" i="2" s="1"/>
  <c r="N131" i="2"/>
  <c r="O131" i="2" s="1"/>
  <c r="N139" i="2"/>
  <c r="O139" i="2" s="1"/>
  <c r="N147" i="2"/>
  <c r="O147" i="2" s="1"/>
  <c r="N124" i="2"/>
  <c r="O124" i="2" s="1"/>
  <c r="N132" i="2"/>
  <c r="O132" i="2" s="1"/>
  <c r="N140" i="2"/>
  <c r="O140" i="2" s="1"/>
  <c r="N148" i="2"/>
  <c r="O148" i="2" s="1"/>
  <c r="N125" i="2"/>
  <c r="O125" i="2" s="1"/>
  <c r="N133" i="2"/>
  <c r="O133" i="2" s="1"/>
  <c r="N141" i="2"/>
  <c r="O141" i="2" s="1"/>
  <c r="N149" i="2"/>
  <c r="O149" i="2" s="1"/>
  <c r="N126" i="2"/>
  <c r="O126" i="2" s="1"/>
  <c r="N134" i="2"/>
  <c r="O134" i="2" s="1"/>
  <c r="N142" i="2"/>
  <c r="O142" i="2" s="1"/>
  <c r="N150" i="2"/>
  <c r="O150" i="2" s="1"/>
  <c r="N127" i="2"/>
  <c r="O127" i="2" s="1"/>
  <c r="N135" i="2"/>
  <c r="O135" i="2" s="1"/>
  <c r="N143" i="2"/>
  <c r="O143" i="2" s="1"/>
  <c r="N151" i="2"/>
  <c r="O151" i="2" s="1"/>
  <c r="N128" i="2"/>
  <c r="O128" i="2" s="1"/>
  <c r="N136" i="2"/>
  <c r="O136" i="2" s="1"/>
  <c r="N144" i="2"/>
  <c r="O144" i="2" s="1"/>
  <c r="N152" i="2"/>
  <c r="O152" i="2" s="1"/>
  <c r="N129" i="2"/>
  <c r="O129" i="2" s="1"/>
  <c r="N137" i="2"/>
  <c r="O137" i="2" s="1"/>
  <c r="N145" i="2"/>
  <c r="O145" i="2" s="1"/>
  <c r="N750" i="2"/>
  <c r="O750" i="2" s="1"/>
  <c r="N742" i="2"/>
  <c r="O742" i="2" s="1"/>
  <c r="N734" i="2"/>
  <c r="O734" i="2" s="1"/>
  <c r="N726" i="2"/>
  <c r="O726" i="2" s="1"/>
  <c r="N718" i="2"/>
  <c r="O718" i="2" s="1"/>
  <c r="N710" i="2"/>
  <c r="O710" i="2" s="1"/>
  <c r="N702" i="2"/>
  <c r="O702" i="2" s="1"/>
  <c r="N694" i="2"/>
  <c r="O694" i="2" s="1"/>
  <c r="N684" i="2"/>
  <c r="O684" i="2" s="1"/>
  <c r="N674" i="2"/>
  <c r="O674" i="2" s="1"/>
  <c r="N660" i="2"/>
  <c r="O660" i="2" s="1"/>
  <c r="N649" i="2"/>
  <c r="O649" i="2" s="1"/>
  <c r="N635" i="2"/>
  <c r="O635" i="2" s="1"/>
  <c r="N621" i="2"/>
  <c r="O621" i="2" s="1"/>
  <c r="N595" i="2"/>
  <c r="O595" i="2" s="1"/>
  <c r="N579" i="2"/>
  <c r="O579" i="2" s="1"/>
  <c r="N563" i="2"/>
  <c r="O563" i="2" s="1"/>
  <c r="N547" i="2"/>
  <c r="O547" i="2" s="1"/>
  <c r="N531" i="2"/>
  <c r="O531" i="2" s="1"/>
  <c r="N515" i="2"/>
  <c r="O515" i="2" s="1"/>
  <c r="N499" i="2"/>
  <c r="O499" i="2" s="1"/>
  <c r="N482" i="2"/>
  <c r="O482" i="2" s="1"/>
  <c r="N450" i="2"/>
  <c r="O450" i="2" s="1"/>
  <c r="N402" i="2"/>
  <c r="O402" i="2" s="1"/>
  <c r="N274" i="2"/>
  <c r="O274" i="2" s="1"/>
  <c r="N210" i="2"/>
  <c r="O210" i="2" s="1"/>
  <c r="N146" i="2"/>
  <c r="O146" i="2" s="1"/>
  <c r="N82" i="2"/>
  <c r="O82" i="2" s="1"/>
  <c r="N18" i="2"/>
  <c r="O18" i="2" s="1"/>
  <c r="N235" i="2"/>
  <c r="O235" i="2" s="1"/>
  <c r="N243" i="2"/>
  <c r="O243" i="2" s="1"/>
  <c r="N236" i="2"/>
  <c r="O236" i="2" s="1"/>
  <c r="N244" i="2"/>
  <c r="O244" i="2" s="1"/>
  <c r="N237" i="2"/>
  <c r="O237" i="2" s="1"/>
  <c r="N238" i="2"/>
  <c r="O238" i="2" s="1"/>
  <c r="N239" i="2"/>
  <c r="O239" i="2" s="1"/>
  <c r="N240" i="2"/>
  <c r="O240" i="2" s="1"/>
  <c r="N233" i="2"/>
  <c r="O233" i="2" s="1"/>
  <c r="N241" i="2"/>
  <c r="O241" i="2" s="1"/>
  <c r="N606" i="2"/>
  <c r="O606" i="2" s="1"/>
  <c r="N614" i="2"/>
  <c r="O614" i="2" s="1"/>
  <c r="N622" i="2"/>
  <c r="O622" i="2" s="1"/>
  <c r="N630" i="2"/>
  <c r="O630" i="2" s="1"/>
  <c r="N607" i="2"/>
  <c r="O607" i="2" s="1"/>
  <c r="N615" i="2"/>
  <c r="O615" i="2" s="1"/>
  <c r="N623" i="2"/>
  <c r="O623" i="2" s="1"/>
  <c r="N631" i="2"/>
  <c r="O631" i="2" s="1"/>
  <c r="N608" i="2"/>
  <c r="O608" i="2" s="1"/>
  <c r="N616" i="2"/>
  <c r="O616" i="2" s="1"/>
  <c r="N624" i="2"/>
  <c r="O624" i="2" s="1"/>
  <c r="N307" i="2"/>
  <c r="O307" i="2" s="1"/>
  <c r="N315" i="2"/>
  <c r="O315" i="2" s="1"/>
  <c r="N323" i="2"/>
  <c r="O323" i="2" s="1"/>
  <c r="N331" i="2"/>
  <c r="O331" i="2" s="1"/>
  <c r="N339" i="2"/>
  <c r="O339" i="2" s="1"/>
  <c r="N308" i="2"/>
  <c r="O308" i="2" s="1"/>
  <c r="N316" i="2"/>
  <c r="O316" i="2" s="1"/>
  <c r="N324" i="2"/>
  <c r="O324" i="2" s="1"/>
  <c r="N332" i="2"/>
  <c r="O332" i="2" s="1"/>
  <c r="N340" i="2"/>
  <c r="O340" i="2" s="1"/>
  <c r="N309" i="2"/>
  <c r="O309" i="2" s="1"/>
  <c r="N317" i="2"/>
  <c r="O317" i="2" s="1"/>
  <c r="N325" i="2"/>
  <c r="O325" i="2" s="1"/>
  <c r="N333" i="2"/>
  <c r="O333" i="2" s="1"/>
  <c r="N341" i="2"/>
  <c r="O341" i="2" s="1"/>
  <c r="N302" i="2"/>
  <c r="O302" i="2" s="1"/>
  <c r="N310" i="2"/>
  <c r="O310" i="2" s="1"/>
  <c r="N318" i="2"/>
  <c r="O318" i="2" s="1"/>
  <c r="N326" i="2"/>
  <c r="O326" i="2" s="1"/>
  <c r="N334" i="2"/>
  <c r="O334" i="2" s="1"/>
  <c r="N342" i="2"/>
  <c r="O342" i="2" s="1"/>
  <c r="N303" i="2"/>
  <c r="O303" i="2" s="1"/>
  <c r="N311" i="2"/>
  <c r="O311" i="2" s="1"/>
  <c r="N319" i="2"/>
  <c r="O319" i="2" s="1"/>
  <c r="N327" i="2"/>
  <c r="O327" i="2" s="1"/>
  <c r="N335" i="2"/>
  <c r="O335" i="2" s="1"/>
  <c r="N343" i="2"/>
  <c r="O343" i="2" s="1"/>
  <c r="N304" i="2"/>
  <c r="O304" i="2" s="1"/>
  <c r="N312" i="2"/>
  <c r="O312" i="2" s="1"/>
  <c r="N320" i="2"/>
  <c r="O320" i="2" s="1"/>
  <c r="N328" i="2"/>
  <c r="O328" i="2" s="1"/>
  <c r="N336" i="2"/>
  <c r="O336" i="2" s="1"/>
  <c r="N305" i="2"/>
  <c r="O305" i="2" s="1"/>
  <c r="N313" i="2"/>
  <c r="O313" i="2" s="1"/>
  <c r="N321" i="2"/>
  <c r="O321" i="2" s="1"/>
  <c r="N329" i="2"/>
  <c r="O329" i="2" s="1"/>
  <c r="N337" i="2"/>
  <c r="O337" i="2" s="1"/>
  <c r="N107" i="2"/>
  <c r="O107" i="2" s="1"/>
  <c r="N115" i="2"/>
  <c r="O115" i="2" s="1"/>
  <c r="N123" i="2"/>
  <c r="O123" i="2" s="1"/>
  <c r="N108" i="2"/>
  <c r="O108" i="2" s="1"/>
  <c r="N116" i="2"/>
  <c r="O116" i="2" s="1"/>
  <c r="N109" i="2"/>
  <c r="O109" i="2" s="1"/>
  <c r="N117" i="2"/>
  <c r="O117" i="2" s="1"/>
  <c r="N110" i="2"/>
  <c r="O110" i="2" s="1"/>
  <c r="N118" i="2"/>
  <c r="O118" i="2" s="1"/>
  <c r="N111" i="2"/>
  <c r="O111" i="2" s="1"/>
  <c r="N119" i="2"/>
  <c r="O119" i="2" s="1"/>
  <c r="N112" i="2"/>
  <c r="O112" i="2" s="1"/>
  <c r="N120" i="2"/>
  <c r="O120" i="2" s="1"/>
  <c r="N105" i="2"/>
  <c r="O105" i="2" s="1"/>
  <c r="N113" i="2"/>
  <c r="O113" i="2" s="1"/>
  <c r="N121" i="2"/>
  <c r="O121" i="2" s="1"/>
  <c r="N749" i="2"/>
  <c r="O749" i="2" s="1"/>
  <c r="N741" i="2"/>
  <c r="O741" i="2" s="1"/>
  <c r="N733" i="2"/>
  <c r="O733" i="2" s="1"/>
  <c r="N725" i="2"/>
  <c r="O725" i="2" s="1"/>
  <c r="N717" i="2"/>
  <c r="O717" i="2" s="1"/>
  <c r="N701" i="2"/>
  <c r="O701" i="2" s="1"/>
  <c r="N683" i="2"/>
  <c r="O683" i="2" s="1"/>
  <c r="N673" i="2"/>
  <c r="O673" i="2" s="1"/>
  <c r="N659" i="2"/>
  <c r="O659" i="2" s="1"/>
  <c r="N645" i="2"/>
  <c r="O645" i="2" s="1"/>
  <c r="N634" i="2"/>
  <c r="O634" i="2" s="1"/>
  <c r="N620" i="2"/>
  <c r="O620" i="2" s="1"/>
  <c r="N609" i="2"/>
  <c r="O609" i="2" s="1"/>
  <c r="N594" i="2"/>
  <c r="O594" i="2" s="1"/>
  <c r="N578" i="2"/>
  <c r="O578" i="2" s="1"/>
  <c r="N562" i="2"/>
  <c r="O562" i="2" s="1"/>
  <c r="N546" i="2"/>
  <c r="O546" i="2" s="1"/>
  <c r="N530" i="2"/>
  <c r="O530" i="2" s="1"/>
  <c r="N514" i="2"/>
  <c r="O514" i="2" s="1"/>
  <c r="N498" i="2"/>
  <c r="O498" i="2" s="1"/>
  <c r="N475" i="2"/>
  <c r="O475" i="2" s="1"/>
  <c r="N443" i="2"/>
  <c r="O443" i="2" s="1"/>
  <c r="N394" i="2"/>
  <c r="O394" i="2" s="1"/>
  <c r="N330" i="2"/>
  <c r="O330" i="2" s="1"/>
  <c r="N266" i="2"/>
  <c r="O266" i="2" s="1"/>
  <c r="N202" i="2"/>
  <c r="O202" i="2" s="1"/>
  <c r="N138" i="2"/>
  <c r="O138" i="2" s="1"/>
  <c r="N74" i="2"/>
  <c r="O74" i="2" s="1"/>
  <c r="N10" i="2"/>
  <c r="O10" i="2" s="1"/>
</calcChain>
</file>

<file path=xl/sharedStrings.xml><?xml version="1.0" encoding="utf-8"?>
<sst xmlns="http://schemas.openxmlformats.org/spreadsheetml/2006/main" count="36391" uniqueCount="526">
  <si>
    <t>Site Name</t>
  </si>
  <si>
    <t xml:space="preserve">Site code </t>
  </si>
  <si>
    <t>Date</t>
  </si>
  <si>
    <t>Site type</t>
  </si>
  <si>
    <t>Transect Number</t>
  </si>
  <si>
    <t>Veg type when planted</t>
  </si>
  <si>
    <t>Soil type</t>
  </si>
  <si>
    <t>Site topography</t>
  </si>
  <si>
    <t>Plot Length (m)</t>
  </si>
  <si>
    <t>Plot Width (m)</t>
  </si>
  <si>
    <t xml:space="preserve">Plot position </t>
  </si>
  <si>
    <t>YARWRK1</t>
  </si>
  <si>
    <t>Works</t>
  </si>
  <si>
    <t>Scattered trees</t>
  </si>
  <si>
    <t>Loam Clay</t>
  </si>
  <si>
    <t>Bank</t>
  </si>
  <si>
    <t>WERWRK2</t>
  </si>
  <si>
    <t>Pasture grass</t>
  </si>
  <si>
    <t>Flats</t>
  </si>
  <si>
    <t>Slope</t>
  </si>
  <si>
    <t>Site Code</t>
  </si>
  <si>
    <t>Species Name</t>
  </si>
  <si>
    <t>Counts</t>
  </si>
  <si>
    <t>Recruits/revegetation</t>
  </si>
  <si>
    <t>Melicytus dentatus</t>
  </si>
  <si>
    <t>Eucalyptus camaldulensis</t>
  </si>
  <si>
    <t>Coprosma quadrifida</t>
  </si>
  <si>
    <t>Kunzea leptospermoides</t>
  </si>
  <si>
    <t>Solanum aviculare</t>
  </si>
  <si>
    <t>Grevillea rosmarinifolia</t>
  </si>
  <si>
    <t>Gynatrix pulchella</t>
  </si>
  <si>
    <t>Olearia lirata</t>
  </si>
  <si>
    <t>Dodonaea viscosa</t>
  </si>
  <si>
    <t>Acacia melanoxylon</t>
  </si>
  <si>
    <t>Leptospermum lanigerum</t>
  </si>
  <si>
    <t>Ulex europaeus</t>
  </si>
  <si>
    <t>Crataegus monogyna</t>
  </si>
  <si>
    <t>Callistemon sieberi</t>
  </si>
  <si>
    <t xml:space="preserve">Date </t>
  </si>
  <si>
    <t>Species name</t>
  </si>
  <si>
    <t>Heights (first 5 of each Sp to 0.5m)</t>
  </si>
  <si>
    <t xml:space="preserve">Species name </t>
  </si>
  <si>
    <t>DBH (cm)</t>
  </si>
  <si>
    <t xml:space="preserve">Belt intercept </t>
  </si>
  <si>
    <t>Poll height</t>
  </si>
  <si>
    <t>Tree</t>
  </si>
  <si>
    <t>Shrub</t>
  </si>
  <si>
    <t>Fern</t>
  </si>
  <si>
    <t>0-0.5m</t>
  </si>
  <si>
    <t>0.5-1m</t>
  </si>
  <si>
    <t>1-1.5m</t>
  </si>
  <si>
    <t>1.5-2m</t>
  </si>
  <si>
    <t>Canopy</t>
  </si>
  <si>
    <t>P</t>
  </si>
  <si>
    <t>A</t>
  </si>
  <si>
    <t>Belt point</t>
  </si>
  <si>
    <t>Native plants</t>
  </si>
  <si>
    <t>Coarse WD</t>
  </si>
  <si>
    <t>Fine WD &amp; Litter</t>
  </si>
  <si>
    <t>Bare Ground</t>
  </si>
  <si>
    <t>Rock Cover</t>
  </si>
  <si>
    <t>Water</t>
  </si>
  <si>
    <t>0m</t>
  </si>
  <si>
    <t>5m</t>
  </si>
  <si>
    <t>10m</t>
  </si>
  <si>
    <t>15m</t>
  </si>
  <si>
    <t>20m</t>
  </si>
  <si>
    <t>14/05/21</t>
  </si>
  <si>
    <t xml:space="preserve">Kangaroo </t>
  </si>
  <si>
    <t>Wallaby</t>
  </si>
  <si>
    <t>Rabbit</t>
  </si>
  <si>
    <t>Deer</t>
  </si>
  <si>
    <t xml:space="preserve">Other </t>
  </si>
  <si>
    <t>fox</t>
  </si>
  <si>
    <t>MonbulkCreek</t>
  </si>
  <si>
    <t>MONWRK1</t>
  </si>
  <si>
    <t>Eucalyptus cypellocarpa</t>
  </si>
  <si>
    <t>Prostanthera lasianthos</t>
  </si>
  <si>
    <t>Eucalyptus obliqua</t>
  </si>
  <si>
    <t>Acacia implexa</t>
  </si>
  <si>
    <t>Pomaderris aspera</t>
  </si>
  <si>
    <t>Pittosporum undulatum</t>
  </si>
  <si>
    <t>Leptospermum continentale</t>
  </si>
  <si>
    <t>Goodenia ovata</t>
  </si>
  <si>
    <t xml:space="preserve">Exotic </t>
  </si>
  <si>
    <t>WERWRK3</t>
  </si>
  <si>
    <t>WERWRK1</t>
  </si>
  <si>
    <t>Compatibility Report for !!Eliza Foley-Congdon riparian works monitoring data(AutoRecovered).xls</t>
  </si>
  <si>
    <t>Run on 7/21/2021 14:10</t>
  </si>
  <si>
    <t>If the workbook is saved in an earlier file format or opened in an earlier version of Microsoft Excel, the listed features will not be available.</t>
  </si>
  <si>
    <t>Minor loss of fidelity</t>
  </si>
  <si>
    <t># of occurrences</t>
  </si>
  <si>
    <t>Version</t>
  </si>
  <si>
    <t>Some cells or styles in this workbook contain formatting that is not supported by the selected file format. These formats will be converted to the closest format available.</t>
  </si>
  <si>
    <t>Excel 97-2003</t>
  </si>
  <si>
    <t>WERWRK4</t>
  </si>
  <si>
    <t xml:space="preserve">Herbaceous </t>
  </si>
  <si>
    <t>UpperWerribee</t>
  </si>
  <si>
    <t>Flats/Banks</t>
  </si>
  <si>
    <t>14/07/2021</t>
  </si>
  <si>
    <t>14/07/2026</t>
  </si>
  <si>
    <t>Atriplex semibaccata</t>
  </si>
  <si>
    <t>Eucalyptus botryoides</t>
  </si>
  <si>
    <t>14/07/2020</t>
  </si>
  <si>
    <t>14/07/2018</t>
  </si>
  <si>
    <t>14/07/2019</t>
  </si>
  <si>
    <t>Acacia provincialis</t>
  </si>
  <si>
    <t>Eucalyptus melliodora</t>
  </si>
  <si>
    <t>14/07/2027</t>
  </si>
  <si>
    <t>Acacia paradoxa</t>
  </si>
  <si>
    <t>14/07/2028</t>
  </si>
  <si>
    <t>14/07/2029</t>
  </si>
  <si>
    <t>14/07/2030</t>
  </si>
  <si>
    <t>14/07/2031</t>
  </si>
  <si>
    <t>14/07/2032</t>
  </si>
  <si>
    <t>14/07/2033</t>
  </si>
  <si>
    <t>14/07/2034</t>
  </si>
  <si>
    <t>14/07/2035</t>
  </si>
  <si>
    <t>14/07/2036</t>
  </si>
  <si>
    <t>Acacia pycnantha</t>
  </si>
  <si>
    <t>14/07/2037</t>
  </si>
  <si>
    <t>14/07/2038</t>
  </si>
  <si>
    <t>14/07/2039</t>
  </si>
  <si>
    <t>14/07/2040</t>
  </si>
  <si>
    <t>14/07/2041</t>
  </si>
  <si>
    <t>14/07/2042</t>
  </si>
  <si>
    <t>14/07/2043</t>
  </si>
  <si>
    <t>14/07/2044</t>
  </si>
  <si>
    <t>14/07/2045</t>
  </si>
  <si>
    <t>14/07/2046</t>
  </si>
  <si>
    <t>14/07/2047</t>
  </si>
  <si>
    <t>14/07/2048</t>
  </si>
  <si>
    <t>14/07/2049</t>
  </si>
  <si>
    <t>14/07/2050</t>
  </si>
  <si>
    <t>WERREM1</t>
  </si>
  <si>
    <t>RemWerribeeRiverPark</t>
  </si>
  <si>
    <r>
      <t>144</t>
    </r>
    <r>
      <rPr>
        <sz val="11"/>
        <color theme="1"/>
        <rFont val="Calibri"/>
        <family val="2"/>
      </rPr>
      <t>°</t>
    </r>
    <r>
      <rPr>
        <sz val="10"/>
        <color theme="1"/>
        <rFont val="Arial"/>
        <family val="2"/>
      </rPr>
      <t>39'52.54</t>
    </r>
  </si>
  <si>
    <r>
      <rPr>
        <sz val="10"/>
        <color theme="1"/>
        <rFont val="Arial"/>
        <family val="2"/>
      </rPr>
      <t>37</t>
    </r>
    <r>
      <rPr>
        <sz val="10"/>
        <color theme="1"/>
        <rFont val="Calibri"/>
        <family val="2"/>
      </rPr>
      <t>°</t>
    </r>
    <r>
      <rPr>
        <sz val="10"/>
        <color theme="1"/>
        <rFont val="Arial"/>
        <family val="2"/>
      </rPr>
      <t>55'55.39S</t>
    </r>
  </si>
  <si>
    <t>Remnant</t>
  </si>
  <si>
    <t xml:space="preserve">Loam </t>
  </si>
  <si>
    <r>
      <t>1</t>
    </r>
    <r>
      <rPr>
        <sz val="10"/>
        <color theme="1"/>
        <rFont val="Arial"/>
        <family val="2"/>
      </rPr>
      <t>44</t>
    </r>
    <r>
      <rPr>
        <sz val="10"/>
        <color theme="1"/>
        <rFont val="Calibri"/>
        <family val="2"/>
      </rPr>
      <t>°</t>
    </r>
    <r>
      <rPr>
        <sz val="10"/>
        <color theme="1"/>
        <rFont val="Arial"/>
        <family val="2"/>
      </rPr>
      <t>39'53".33</t>
    </r>
  </si>
  <si>
    <r>
      <rPr>
        <sz val="10"/>
        <color theme="1"/>
        <rFont val="Arial"/>
        <family val="2"/>
      </rPr>
      <t>37</t>
    </r>
    <r>
      <rPr>
        <sz val="10"/>
        <color theme="1"/>
        <rFont val="Calibri"/>
        <family val="2"/>
      </rPr>
      <t>°</t>
    </r>
    <r>
      <rPr>
        <sz val="10"/>
        <color theme="1"/>
        <rFont val="Arial"/>
        <family val="2"/>
      </rPr>
      <t>55'54".72</t>
    </r>
  </si>
  <si>
    <t>37°55'52.41</t>
  </si>
  <si>
    <t>144°39'56.65</t>
  </si>
  <si>
    <r>
      <t>144</t>
    </r>
    <r>
      <rPr>
        <sz val="10"/>
        <color theme="1"/>
        <rFont val="Calibri"/>
        <family val="2"/>
      </rPr>
      <t>°</t>
    </r>
    <r>
      <rPr>
        <sz val="10"/>
        <color theme="1"/>
        <rFont val="Arial"/>
        <family val="2"/>
      </rPr>
      <t>39'55.58</t>
    </r>
  </si>
  <si>
    <r>
      <rPr>
        <sz val="10"/>
        <color theme="1"/>
        <rFont val="Arial"/>
        <family val="2"/>
      </rPr>
      <t>37</t>
    </r>
    <r>
      <rPr>
        <sz val="10"/>
        <color theme="1"/>
        <rFont val="Calibri"/>
        <family val="2"/>
      </rPr>
      <t>°</t>
    </r>
    <r>
      <rPr>
        <sz val="10"/>
        <color theme="1"/>
        <rFont val="Arial"/>
        <family val="2"/>
      </rPr>
      <t>55'53.05</t>
    </r>
  </si>
  <si>
    <t>144°39'59.44</t>
  </si>
  <si>
    <t>37°55'49.98</t>
  </si>
  <si>
    <t>144°40'00.37</t>
  </si>
  <si>
    <t>37°55'49.57</t>
  </si>
  <si>
    <t>WERREM2</t>
  </si>
  <si>
    <t>WERREM3</t>
  </si>
  <si>
    <t>POSSUM</t>
  </si>
  <si>
    <t>FOX</t>
  </si>
  <si>
    <t>AndersonCreek</t>
  </si>
  <si>
    <t>ANDWRK1</t>
  </si>
  <si>
    <t>ANDWRK2</t>
  </si>
  <si>
    <t>ANDWRK3</t>
  </si>
  <si>
    <t>ANDWRK4</t>
  </si>
  <si>
    <t>loam clay</t>
  </si>
  <si>
    <t>Slope/bank</t>
  </si>
  <si>
    <t>Leptospermum scoparium</t>
  </si>
  <si>
    <t>Correa reflexa</t>
  </si>
  <si>
    <t>Lomandra longifolia</t>
  </si>
  <si>
    <t>Allocasuarina littoralis</t>
  </si>
  <si>
    <t>Acacia verticillata</t>
  </si>
  <si>
    <t>RemAndersonCreek</t>
  </si>
  <si>
    <t>ANDREM1</t>
  </si>
  <si>
    <r>
      <t>145</t>
    </r>
    <r>
      <rPr>
        <sz val="11"/>
        <color theme="1"/>
        <rFont val="Calibri"/>
        <family val="2"/>
      </rPr>
      <t>°</t>
    </r>
    <r>
      <rPr>
        <sz val="18.25"/>
        <color theme="1"/>
        <rFont val="Arial"/>
        <family val="2"/>
      </rPr>
      <t>14'28.93</t>
    </r>
  </si>
  <si>
    <r>
      <t>37</t>
    </r>
    <r>
      <rPr>
        <sz val="11"/>
        <color theme="1"/>
        <rFont val="Calibri"/>
        <family val="2"/>
      </rPr>
      <t>°</t>
    </r>
    <r>
      <rPr>
        <sz val="18.25"/>
        <color theme="1"/>
        <rFont val="Arial"/>
        <family val="2"/>
      </rPr>
      <t>43'38.56</t>
    </r>
  </si>
  <si>
    <t>slope</t>
  </si>
  <si>
    <t>bank</t>
  </si>
  <si>
    <t>ANDREM2</t>
  </si>
  <si>
    <t>Melaleuca ericifolia</t>
  </si>
  <si>
    <t>Erica arborea</t>
  </si>
  <si>
    <t>Spyridium parvifolium</t>
  </si>
  <si>
    <t>WerribeeGorge</t>
  </si>
  <si>
    <r>
      <t>144</t>
    </r>
    <r>
      <rPr>
        <sz val="11"/>
        <color theme="1"/>
        <rFont val="Calibri"/>
        <family val="2"/>
      </rPr>
      <t>°</t>
    </r>
    <r>
      <rPr>
        <sz val="18.25"/>
        <color theme="1"/>
        <rFont val="Arial"/>
        <family val="2"/>
      </rPr>
      <t xml:space="preserve">21'11.92"E </t>
    </r>
  </si>
  <si>
    <r>
      <t>37</t>
    </r>
    <r>
      <rPr>
        <sz val="11"/>
        <color theme="1"/>
        <rFont val="Calibri"/>
        <family val="2"/>
      </rPr>
      <t>°</t>
    </r>
    <r>
      <rPr>
        <sz val="18.25"/>
        <color theme="1"/>
        <rFont val="Arial"/>
        <family val="2"/>
      </rPr>
      <t>39-54.76"S</t>
    </r>
  </si>
  <si>
    <t>loam</t>
  </si>
  <si>
    <r>
      <t>144</t>
    </r>
    <r>
      <rPr>
        <sz val="11"/>
        <color theme="1"/>
        <rFont val="Calibri"/>
        <family val="2"/>
      </rPr>
      <t>°</t>
    </r>
    <r>
      <rPr>
        <sz val="18.25"/>
        <color theme="1"/>
        <rFont val="Arial"/>
        <family val="2"/>
      </rPr>
      <t xml:space="preserve">21'11.574"E </t>
    </r>
  </si>
  <si>
    <t>37°39'55.541"S</t>
  </si>
  <si>
    <r>
      <t>144</t>
    </r>
    <r>
      <rPr>
        <sz val="11"/>
        <color theme="1"/>
        <rFont val="Calibri"/>
        <family val="2"/>
      </rPr>
      <t>°</t>
    </r>
    <r>
      <rPr>
        <sz val="18.25"/>
        <color theme="1"/>
        <rFont val="Arial"/>
        <family val="2"/>
      </rPr>
      <t xml:space="preserve">21'13.716"E </t>
    </r>
  </si>
  <si>
    <t>37°39'59.118"S</t>
  </si>
  <si>
    <r>
      <t>144</t>
    </r>
    <r>
      <rPr>
        <sz val="11"/>
        <color theme="1"/>
        <rFont val="Calibri"/>
        <family val="2"/>
      </rPr>
      <t>°</t>
    </r>
    <r>
      <rPr>
        <sz val="18.25"/>
        <color theme="1"/>
        <rFont val="Arial"/>
        <family val="2"/>
      </rPr>
      <t xml:space="preserve">21'14.940"E </t>
    </r>
  </si>
  <si>
    <t>37°39'58.889"S</t>
  </si>
  <si>
    <r>
      <t>144</t>
    </r>
    <r>
      <rPr>
        <sz val="11"/>
        <color theme="1"/>
        <rFont val="Calibri"/>
        <family val="2"/>
      </rPr>
      <t>°</t>
    </r>
    <r>
      <rPr>
        <sz val="18.25"/>
        <color theme="1"/>
        <rFont val="Arial"/>
        <family val="2"/>
      </rPr>
      <t xml:space="preserve">21'17.224"E </t>
    </r>
  </si>
  <si>
    <t>37°40'2.219"S</t>
  </si>
  <si>
    <r>
      <t>144</t>
    </r>
    <r>
      <rPr>
        <sz val="11"/>
        <color theme="1"/>
        <rFont val="Calibri"/>
        <family val="2"/>
      </rPr>
      <t>°</t>
    </r>
    <r>
      <rPr>
        <sz val="18.25"/>
        <color theme="1"/>
        <rFont val="Arial"/>
        <family val="2"/>
      </rPr>
      <t xml:space="preserve">21'17.597"E </t>
    </r>
  </si>
  <si>
    <t>37°40'3.500"S</t>
  </si>
  <si>
    <t>Lycium ferocissimum</t>
  </si>
  <si>
    <t>Solanum pseudocapsicum</t>
  </si>
  <si>
    <t>29/07/22</t>
  </si>
  <si>
    <t>Eucalyptus viminalis</t>
  </si>
  <si>
    <t>JacksonsCreek</t>
  </si>
  <si>
    <t>JACKWRK1</t>
  </si>
  <si>
    <t>Jacksons Creek</t>
  </si>
  <si>
    <t>Eucalyptus ovata</t>
  </si>
  <si>
    <t>NA</t>
  </si>
  <si>
    <t>DEEPWRK1</t>
  </si>
  <si>
    <t>DeepCreek</t>
  </si>
  <si>
    <t>DEEPWRK2</t>
  </si>
  <si>
    <t>floodplain</t>
  </si>
  <si>
    <t>flats</t>
  </si>
  <si>
    <t>Eucalyptus polyanthemos</t>
  </si>
  <si>
    <t>Cytisus scoparius</t>
  </si>
  <si>
    <t>Senecio campylocarpus</t>
  </si>
  <si>
    <t>loam/clay</t>
  </si>
  <si>
    <t>Acacia mearnsii</t>
  </si>
  <si>
    <t>Eucalyptus spp.</t>
  </si>
  <si>
    <t>Paired site code</t>
  </si>
  <si>
    <t>WERPAIR1</t>
  </si>
  <si>
    <r>
      <t>145</t>
    </r>
    <r>
      <rPr>
        <sz val="11"/>
        <color theme="1"/>
        <rFont val="Calibri"/>
        <family val="2"/>
      </rPr>
      <t>°14'31.49</t>
    </r>
  </si>
  <si>
    <t>37°43'47.80</t>
  </si>
  <si>
    <t>145°14'32.93</t>
  </si>
  <si>
    <t>37°43'44.73</t>
  </si>
  <si>
    <t>145°14'32.83</t>
  </si>
  <si>
    <t>37°43'41.18</t>
  </si>
  <si>
    <t>RemMainCreek</t>
  </si>
  <si>
    <t>MAINREM1</t>
  </si>
  <si>
    <t>MAINPAIR1</t>
  </si>
  <si>
    <t xml:space="preserve">Remnant </t>
  </si>
  <si>
    <t>38°24'45.66</t>
  </si>
  <si>
    <t>144°59'45.55</t>
  </si>
  <si>
    <t>144°59'47.48</t>
  </si>
  <si>
    <t>38°24'46.42</t>
  </si>
  <si>
    <t>144°59'49.28</t>
  </si>
  <si>
    <t>38°24'48.25</t>
  </si>
  <si>
    <t>144°59'49.08</t>
  </si>
  <si>
    <t>38°24'50.44</t>
  </si>
  <si>
    <t>144°59'51.15</t>
  </si>
  <si>
    <t>38°24'52.95</t>
  </si>
  <si>
    <t>144°59'52.10</t>
  </si>
  <si>
    <t>38°24'55.60</t>
  </si>
  <si>
    <t>RemJacksonCreek</t>
  </si>
  <si>
    <t>JCKREM1</t>
  </si>
  <si>
    <t>144°28'43.47</t>
  </si>
  <si>
    <t>37°28'08.34</t>
  </si>
  <si>
    <t>144°28'50.83</t>
  </si>
  <si>
    <t>37°28'11.35</t>
  </si>
  <si>
    <t>144°28'51.17</t>
  </si>
  <si>
    <t>37°28'11.04</t>
  </si>
  <si>
    <t>144°28'48.33</t>
  </si>
  <si>
    <t>37°28'07.79</t>
  </si>
  <si>
    <t>144°28'47.80</t>
  </si>
  <si>
    <t>37°28'08.39</t>
  </si>
  <si>
    <t>37°28'09.50</t>
  </si>
  <si>
    <t>144°28'45.93</t>
  </si>
  <si>
    <t>RemPaulsCreek</t>
  </si>
  <si>
    <t>PAULREM1</t>
  </si>
  <si>
    <t>PAULPAIR1</t>
  </si>
  <si>
    <t>145°26'37.90</t>
  </si>
  <si>
    <t>145°26'37.07</t>
  </si>
  <si>
    <t>145°26'36.46</t>
  </si>
  <si>
    <t>145°26'36.03</t>
  </si>
  <si>
    <t>145°26'37.69</t>
  </si>
  <si>
    <t>RemMonbulkCreek</t>
  </si>
  <si>
    <t>MONREM1</t>
  </si>
  <si>
    <t>MONPAIR1</t>
  </si>
  <si>
    <t>145°22'05.95</t>
  </si>
  <si>
    <t>37°34'32.00</t>
  </si>
  <si>
    <t>37°34'21</t>
  </si>
  <si>
    <t>37°33'46</t>
  </si>
  <si>
    <t>37°34'53</t>
  </si>
  <si>
    <t>37°34'35.56</t>
  </si>
  <si>
    <t>37°54'27.69</t>
  </si>
  <si>
    <t>145°22'06.93</t>
  </si>
  <si>
    <t>37°54'26.21</t>
  </si>
  <si>
    <t>37°54'25.21</t>
  </si>
  <si>
    <t>145°22'10.23</t>
  </si>
  <si>
    <t>145°22'18.32</t>
  </si>
  <si>
    <t>37°54'23.52</t>
  </si>
  <si>
    <t>145°22'17.99</t>
  </si>
  <si>
    <t>37°54'22.80</t>
  </si>
  <si>
    <t>37°54'22.10</t>
  </si>
  <si>
    <t>145°22'18.74</t>
  </si>
  <si>
    <t>RemBrandyCreek</t>
  </si>
  <si>
    <t>BRDYREM1</t>
  </si>
  <si>
    <t>BRDYPAIR1</t>
  </si>
  <si>
    <t>38°04'04.03</t>
  </si>
  <si>
    <t>na</t>
  </si>
  <si>
    <t>145°56'02.07</t>
  </si>
  <si>
    <t>145°55'54.03</t>
  </si>
  <si>
    <t>38°03'57.70</t>
  </si>
  <si>
    <t>145°56'09.64</t>
  </si>
  <si>
    <t>38°03'55.88</t>
  </si>
  <si>
    <t>145°56'12.47</t>
  </si>
  <si>
    <t>38°03'56.20</t>
  </si>
  <si>
    <t>145°56'13.90</t>
  </si>
  <si>
    <t>38°03'55.80</t>
  </si>
  <si>
    <t>Cyathea australis</t>
  </si>
  <si>
    <t>Cassinia aculeata</t>
  </si>
  <si>
    <t>JACKPAIR1</t>
  </si>
  <si>
    <t>Eucalyptus radiata</t>
  </si>
  <si>
    <t>Daviesia ulicifolia</t>
  </si>
  <si>
    <t>Epacris impressa</t>
  </si>
  <si>
    <t xml:space="preserve">Wallaby poo in transect </t>
  </si>
  <si>
    <t xml:space="preserve">wallaby &amp; wombat in transect </t>
  </si>
  <si>
    <t xml:space="preserve">wombat poo in transect </t>
  </si>
  <si>
    <t>Quercus ilex</t>
  </si>
  <si>
    <t xml:space="preserve">Deer poo present </t>
  </si>
  <si>
    <t>Gravel/sand</t>
  </si>
  <si>
    <t>sand/loam</t>
  </si>
  <si>
    <t>slope/bank</t>
  </si>
  <si>
    <t>Rubus plicatus</t>
  </si>
  <si>
    <t>Olearia argophylla</t>
  </si>
  <si>
    <t>Eucalyptus regnans</t>
  </si>
  <si>
    <t>Bedfordia arborescens</t>
  </si>
  <si>
    <t>Prunus laurocerasus</t>
  </si>
  <si>
    <t>BrandyCreek</t>
  </si>
  <si>
    <t>BRDYWRK1</t>
  </si>
  <si>
    <t>Melaleuca squarrosa</t>
  </si>
  <si>
    <t>Muehlenbeckia spp.</t>
  </si>
  <si>
    <t>RuffeyCreek</t>
  </si>
  <si>
    <t>RUFFWRK1</t>
  </si>
  <si>
    <t>Rubus parvifolius</t>
  </si>
  <si>
    <t>PaulsCreek</t>
  </si>
  <si>
    <t>PAULWRK1</t>
  </si>
  <si>
    <t>Coprosma repens</t>
  </si>
  <si>
    <t>Acacia spp.</t>
  </si>
  <si>
    <t>MainCreek</t>
  </si>
  <si>
    <t>MAINWRK1</t>
  </si>
  <si>
    <t xml:space="preserve">Eucalyptus viminalis </t>
  </si>
  <si>
    <t>Banksia spp.</t>
  </si>
  <si>
    <t xml:space="preserve">Kangaroo poo present </t>
  </si>
  <si>
    <t>YARWRK2</t>
  </si>
  <si>
    <t>YARPAIR1</t>
  </si>
  <si>
    <t>Slope/bank/flats</t>
  </si>
  <si>
    <t>Acer negundo</t>
  </si>
  <si>
    <t>Solanum mauritianum</t>
  </si>
  <si>
    <t>Prunus spp.</t>
  </si>
  <si>
    <t xml:space="preserve">BassRiver </t>
  </si>
  <si>
    <t>BASSWRK1</t>
  </si>
  <si>
    <t>ADAMPAIR1</t>
  </si>
  <si>
    <t>Wallaby poo presesnt</t>
  </si>
  <si>
    <t>RemAdamsCreek</t>
  </si>
  <si>
    <t>ADAMREM1</t>
  </si>
  <si>
    <t>38°18'42.38</t>
  </si>
  <si>
    <t>145°37'26.06</t>
  </si>
  <si>
    <t>145°37'13.84</t>
  </si>
  <si>
    <t>38°18'42.03</t>
  </si>
  <si>
    <t>145°37'12.90</t>
  </si>
  <si>
    <t>38°18'42.30</t>
  </si>
  <si>
    <t>145°37'12.12</t>
  </si>
  <si>
    <t>38°18'41.98</t>
  </si>
  <si>
    <t>Leucopogon spp.</t>
  </si>
  <si>
    <t>Monotoca spp.</t>
  </si>
  <si>
    <t>LangLangRiver</t>
  </si>
  <si>
    <t>LANGWRK1</t>
  </si>
  <si>
    <t>RemWarburton</t>
  </si>
  <si>
    <t>YARREM1</t>
  </si>
  <si>
    <t>145°49'15.86</t>
  </si>
  <si>
    <t>37°42'15.18</t>
  </si>
  <si>
    <t>145°49'16.04</t>
  </si>
  <si>
    <t>37°42'16.16</t>
  </si>
  <si>
    <t>145°49'14.80</t>
  </si>
  <si>
    <t>37°42'16.84</t>
  </si>
  <si>
    <t>145°49'00.45</t>
  </si>
  <si>
    <t>37°42'15.16</t>
  </si>
  <si>
    <t>145°48'59.39</t>
  </si>
  <si>
    <t>37°42'14.44</t>
  </si>
  <si>
    <t>145°48'58.09</t>
  </si>
  <si>
    <t>37°42'20.57</t>
  </si>
  <si>
    <t>Xanthorrhoea spp.</t>
  </si>
  <si>
    <t>Pultenaea spp.</t>
  </si>
  <si>
    <t xml:space="preserve">Longitude (GPS) Easting </t>
  </si>
  <si>
    <t>Latitude (GPS) Northing</t>
  </si>
  <si>
    <t>37° 44' 29.04429" S</t>
  </si>
  <si>
    <t>145° 12' 29.21685" E</t>
  </si>
  <si>
    <t>145° 12' 28.13717" E</t>
  </si>
  <si>
    <t>37° 44' 31.46116" S</t>
  </si>
  <si>
    <t>37° 44' 29.89200" S</t>
  </si>
  <si>
    <t>145° 12' 27.35791" E</t>
  </si>
  <si>
    <t xml:space="preserve">na </t>
  </si>
  <si>
    <t>145° 39' 41.73193" E</t>
  </si>
  <si>
    <t>38° 22' 10.30197" S</t>
  </si>
  <si>
    <t>145° 39' 47.14100" E</t>
  </si>
  <si>
    <t>38° 22' 2.99928" S</t>
  </si>
  <si>
    <t>145° 39' 49.56457" E</t>
  </si>
  <si>
    <t>38° 22' 3.41622" S</t>
  </si>
  <si>
    <t>145° 54' 36.31959" E</t>
  </si>
  <si>
    <t>38° 0' 43.49547" S</t>
  </si>
  <si>
    <t>145° 54' 30.20376" E</t>
  </si>
  <si>
    <t>38° 6' 1.52659" S</t>
  </si>
  <si>
    <t>145° 54' 28.72345" E</t>
  </si>
  <si>
    <t>38° 5' 56.15950" S</t>
  </si>
  <si>
    <t>144° 44' 14.56888" E</t>
  </si>
  <si>
    <t>37° 15' 39.40843" S</t>
  </si>
  <si>
    <t>144° 44' 2.42723" E</t>
  </si>
  <si>
    <t>37° 15' 40.92806" S</t>
  </si>
  <si>
    <t>144° 43' 57.46351" E</t>
  </si>
  <si>
    <t>37° 15' 45.37510" S</t>
  </si>
  <si>
    <t>144° 36' 0.68001" E</t>
  </si>
  <si>
    <t>37° 17' 55.67115" S</t>
  </si>
  <si>
    <t>144° 36' 0.90484" E</t>
  </si>
  <si>
    <t>37° 18' 2.65089" S</t>
  </si>
  <si>
    <t>144° 36' 0.34952" E</t>
  </si>
  <si>
    <t>37° 18' 7.34381" S</t>
  </si>
  <si>
    <t>144° 35' 4.67779" E</t>
  </si>
  <si>
    <t>37° 28' 56.83812" S</t>
  </si>
  <si>
    <t>144° 35' 11.75973" E</t>
  </si>
  <si>
    <t>37° 28' 56.88560" S</t>
  </si>
  <si>
    <t>144° 35' 10.08431" E</t>
  </si>
  <si>
    <t>37° 29' 4.66982" S</t>
  </si>
  <si>
    <t>145° 44' 21.62270" E</t>
  </si>
  <si>
    <t>38° 14' 45.49817" S</t>
  </si>
  <si>
    <t>145° 44' 23.49034" E</t>
  </si>
  <si>
    <t>38° 14' 49.31409" S</t>
  </si>
  <si>
    <t>145° 44' 21.09034" E</t>
  </si>
  <si>
    <t>38° 14' 52.50019" S</t>
  </si>
  <si>
    <t>144° 58' 20.66149" E</t>
  </si>
  <si>
    <t>38° 24' 46.59069" S</t>
  </si>
  <si>
    <t>144° 58' 18.48715" E</t>
  </si>
  <si>
    <t>38° 24' 52.10020" S</t>
  </si>
  <si>
    <t>144° 58' 15.33905" E</t>
  </si>
  <si>
    <t>38° 24' 57.04136" S</t>
  </si>
  <si>
    <t>145° 21' 24.66256" E</t>
  </si>
  <si>
    <t>37° 55' 7.56066" S</t>
  </si>
  <si>
    <t>145° 21' 27.42602" E</t>
  </si>
  <si>
    <t>37° 55' 12.20623" S</t>
  </si>
  <si>
    <t>145° 21' 24.54110" E</t>
  </si>
  <si>
    <t>37° 55' 14.85877" S</t>
  </si>
  <si>
    <t>145° 26' 5.84822" E</t>
  </si>
  <si>
    <t>37° 36' 17.38712" S</t>
  </si>
  <si>
    <t>145° 26' 5.76459" E</t>
  </si>
  <si>
    <t>37° 36' 23.32353" S</t>
  </si>
  <si>
    <t>145° 26' 6.71997" E</t>
  </si>
  <si>
    <t>37° 36' 28.33281" S</t>
  </si>
  <si>
    <t>145° 8' 39.04521" E</t>
  </si>
  <si>
    <t>37° 46' 41.22516" S</t>
  </si>
  <si>
    <t>145° 8' 36.24917" E</t>
  </si>
  <si>
    <t>37° 46' 38.61807" S</t>
  </si>
  <si>
    <t>145° 8' 32.62898" E</t>
  </si>
  <si>
    <t>37° 46' 37.91213" S</t>
  </si>
  <si>
    <t>144° 13' 26.46718" E</t>
  </si>
  <si>
    <t>37° 35' 46.09732" S</t>
  </si>
  <si>
    <t>144° 13' 32.12489" E</t>
  </si>
  <si>
    <t>37° 35' 43.05144" S</t>
  </si>
  <si>
    <t>144° 13' 42.26507" E</t>
  </si>
  <si>
    <t>37° 35' 49.93983" S</t>
  </si>
  <si>
    <t>144° 15' 17.81902" E</t>
  </si>
  <si>
    <t>37° 36' 9.04300" S</t>
  </si>
  <si>
    <t>144° 15' 20.71608" E</t>
  </si>
  <si>
    <t>37° 36' 14.52775" S</t>
  </si>
  <si>
    <t>144° 15' 24.41089" E</t>
  </si>
  <si>
    <t>37° 36' 18.27932" S</t>
  </si>
  <si>
    <t>144° 39' 9.22799" E</t>
  </si>
  <si>
    <t>37° 54' 12.26473" S</t>
  </si>
  <si>
    <t>144° 39' 1.89418" E</t>
  </si>
  <si>
    <t>37° 54' 15.00551" S</t>
  </si>
  <si>
    <t>144° 38' 57.20394" E</t>
  </si>
  <si>
    <t>37° 54' 19.58320" S</t>
  </si>
  <si>
    <t>144° 23' 43.45616" E</t>
  </si>
  <si>
    <t>37° 41' 6.43574" S</t>
  </si>
  <si>
    <t>144° 23' 46.27495" E</t>
  </si>
  <si>
    <t>37° 41' 8.70392" S</t>
  </si>
  <si>
    <t>144° 23' 39.09059" E</t>
  </si>
  <si>
    <t>37° 41' 9.87515" S</t>
  </si>
  <si>
    <t>145° 3' 44.12801" E</t>
  </si>
  <si>
    <t>37° 46' 53.89809" S</t>
  </si>
  <si>
    <t>145° 3' 39.30778" E</t>
  </si>
  <si>
    <t>37° 46' 49.08209" S</t>
  </si>
  <si>
    <t>145° 3' 34.02972" E</t>
  </si>
  <si>
    <t>37° 46' 52.40167" S</t>
  </si>
  <si>
    <t>145° 41' 43.89140" E</t>
  </si>
  <si>
    <t>37° 45' 1.40887" S</t>
  </si>
  <si>
    <t>145° 41' 38.51527" E</t>
  </si>
  <si>
    <t>37° 45' 5.04813" S</t>
  </si>
  <si>
    <t>145° 41' 34.22784" E</t>
  </si>
  <si>
    <t>37° 45' 9.51054" S</t>
  </si>
  <si>
    <t xml:space="preserve">Native or Exotic </t>
  </si>
  <si>
    <t>Native</t>
  </si>
  <si>
    <t xml:space="preserve">Native </t>
  </si>
  <si>
    <t>Atriplex spp.</t>
  </si>
  <si>
    <t>Salix spp.</t>
  </si>
  <si>
    <t>Shrub spp.</t>
  </si>
  <si>
    <t>YARPAIR2</t>
  </si>
  <si>
    <t>Acacia dealbata</t>
  </si>
  <si>
    <t>Banksia marginata</t>
  </si>
  <si>
    <t>Bursaria spinosa</t>
  </si>
  <si>
    <t>Callistemon citrinus</t>
  </si>
  <si>
    <t>Eriobotrya japonica</t>
  </si>
  <si>
    <t>Eucalyptus globulus subsp. Bicostata</t>
  </si>
  <si>
    <t>Ligustrum vulgare</t>
  </si>
  <si>
    <t>Poa labillardierei</t>
  </si>
  <si>
    <t>Pomaderris prunifolia</t>
  </si>
  <si>
    <t>YarraRiverBurke</t>
  </si>
  <si>
    <t>WerribeeBallan</t>
  </si>
  <si>
    <t>WerribeePentland</t>
  </si>
  <si>
    <t>WerribeeBungieshole</t>
  </si>
  <si>
    <t xml:space="preserve">DeepCreekNewham </t>
  </si>
  <si>
    <t>YarraRiverWarburton</t>
  </si>
  <si>
    <t xml:space="preserve">RemPaulsCreek </t>
  </si>
  <si>
    <t xml:space="preserve">RemMonbulkCreek </t>
  </si>
  <si>
    <t xml:space="preserve">RemBrandyCreek  </t>
  </si>
  <si>
    <t xml:space="preserve">BrandyCreek </t>
  </si>
  <si>
    <t xml:space="preserve">RuffeyCreek </t>
  </si>
  <si>
    <t xml:space="preserve">PaulsCreek </t>
  </si>
  <si>
    <t xml:space="preserve">MainCreek </t>
  </si>
  <si>
    <t xml:space="preserve">YarraRiverWarburton </t>
  </si>
  <si>
    <t xml:space="preserve">BassRiver  </t>
  </si>
  <si>
    <t>east</t>
  </si>
  <si>
    <t>west</t>
  </si>
  <si>
    <t>north</t>
  </si>
  <si>
    <t>native veg coverage counts</t>
  </si>
  <si>
    <t>native veg percentage coverage</t>
  </si>
  <si>
    <t xml:space="preserve">Bulk density R1 </t>
  </si>
  <si>
    <t>Bulk density R2</t>
  </si>
  <si>
    <t>Bulk density R3</t>
  </si>
  <si>
    <t>total nitrogen mg/kg</t>
  </si>
  <si>
    <t>total phosporus mg/kg</t>
  </si>
  <si>
    <t>total nitrogen</t>
  </si>
  <si>
    <t>total phosporus</t>
  </si>
  <si>
    <t>Bulk density average</t>
  </si>
  <si>
    <t>ZONE_CODE</t>
  </si>
  <si>
    <t>COUNT</t>
  </si>
  <si>
    <t>Veg_Area</t>
  </si>
  <si>
    <t>Total_Area</t>
  </si>
  <si>
    <t>WERWRK5</t>
  </si>
  <si>
    <t>Site code</t>
  </si>
  <si>
    <t>percov</t>
  </si>
  <si>
    <t>Site</t>
  </si>
  <si>
    <t>Overall_count</t>
  </si>
  <si>
    <t>Woody_Count</t>
  </si>
  <si>
    <t>Woody_perc</t>
  </si>
  <si>
    <t>WERPAIR2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</si>
</sst>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m/dd/yy"/>
    <numFmt numFmtId="166" formatCode="d/mm/yyyy;@"/>
  </numFmts>
  <fonts count="45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i/>
      <sz val="12"/>
      <name val="Calibri"/>
      <family val="2"/>
    </font>
    <font>
      <b/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i/>
      <sz val="12"/>
      <color rgb="FF000000"/>
      <name val="Calibri"/>
      <family val="2"/>
    </font>
    <font>
      <sz val="11"/>
      <color rgb="FF000000"/>
      <name val="Docs-Calibri"/>
    </font>
    <font>
      <sz val="11"/>
      <color rgb="FF000000"/>
      <name val="Calibri"/>
      <family val="2"/>
    </font>
    <font>
      <i/>
      <sz val="12"/>
      <color rgb="FF000000"/>
      <name val="Docs-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8.25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7"/>
      <color rgb="FF4D5156"/>
      <name val="Arial"/>
      <family val="2"/>
    </font>
    <font>
      <sz val="12"/>
      <name val="Calibri"/>
      <family val="2"/>
      <scheme val="maj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Calibri"/>
      <family val="2"/>
      <scheme val="maj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5" tint="0.59999389629810485"/>
        <bgColor rgb="FFFCE5CD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CE5C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2" fillId="0" borderId="6" applyNumberFormat="0" applyFill="0" applyAlignment="0" applyProtection="0"/>
    <xf numFmtId="0" fontId="32" fillId="0" borderId="0" applyNumberFormat="0" applyFill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5" fillId="18" borderId="7" applyNumberFormat="0" applyAlignment="0" applyProtection="0"/>
    <xf numFmtId="0" fontId="36" fillId="19" borderId="8" applyNumberFormat="0" applyAlignment="0" applyProtection="0"/>
    <xf numFmtId="0" fontId="37" fillId="19" borderId="7" applyNumberFormat="0" applyAlignment="0" applyProtection="0"/>
    <xf numFmtId="0" fontId="38" fillId="0" borderId="9" applyNumberFormat="0" applyFill="0" applyAlignment="0" applyProtection="0"/>
    <xf numFmtId="0" fontId="39" fillId="20" borderId="10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2" applyNumberFormat="0" applyFill="0" applyAlignment="0" applyProtection="0"/>
    <xf numFmtId="0" fontId="4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44" fillId="17" borderId="0" applyNumberFormat="0" applyBorder="0" applyAlignment="0" applyProtection="0"/>
    <xf numFmtId="0" fontId="1" fillId="21" borderId="11" applyNumberFormat="0" applyFont="0" applyAlignment="0" applyProtection="0"/>
    <xf numFmtId="0" fontId="43" fillId="25" borderId="0" applyNumberFormat="0" applyBorder="0" applyAlignment="0" applyProtection="0"/>
    <xf numFmtId="0" fontId="43" fillId="29" borderId="0" applyNumberFormat="0" applyBorder="0" applyAlignment="0" applyProtection="0"/>
    <xf numFmtId="0" fontId="43" fillId="33" borderId="0" applyNumberFormat="0" applyBorder="0" applyAlignment="0" applyProtection="0"/>
    <xf numFmtId="0" fontId="43" fillId="37" borderId="0" applyNumberFormat="0" applyBorder="0" applyAlignment="0" applyProtection="0"/>
    <xf numFmtId="0" fontId="43" fillId="41" borderId="0" applyNumberFormat="0" applyBorder="0" applyAlignment="0" applyProtection="0"/>
    <xf numFmtId="0" fontId="43" fillId="45" borderId="0" applyNumberFormat="0" applyBorder="0" applyAlignment="0" applyProtection="0"/>
  </cellStyleXfs>
  <cellXfs count="80">
    <xf numFmtId="0" fontId="0" fillId="0" borderId="0" xfId="0"/>
    <xf numFmtId="0" fontId="9" fillId="2" borderId="0" xfId="0" applyFont="1" applyFill="1"/>
    <xf numFmtId="0" fontId="2" fillId="2" borderId="0" xfId="0" applyFont="1" applyFill="1"/>
    <xf numFmtId="0" fontId="3" fillId="0" borderId="0" xfId="0" applyFont="1"/>
    <xf numFmtId="164" fontId="9" fillId="0" borderId="0" xfId="0" applyNumberFormat="1" applyFont="1"/>
    <xf numFmtId="0" fontId="9" fillId="0" borderId="0" xfId="0" applyFont="1"/>
    <xf numFmtId="0" fontId="9" fillId="3" borderId="0" xfId="0" applyFont="1" applyFill="1"/>
    <xf numFmtId="0" fontId="3" fillId="3" borderId="0" xfId="0" applyFont="1" applyFill="1"/>
    <xf numFmtId="0" fontId="3" fillId="4" borderId="0" xfId="0" applyFont="1" applyFill="1"/>
    <xf numFmtId="0" fontId="10" fillId="2" borderId="0" xfId="0" applyFont="1" applyFill="1"/>
    <xf numFmtId="0" fontId="11" fillId="2" borderId="0" xfId="0" applyFont="1" applyFill="1"/>
    <xf numFmtId="165" fontId="9" fillId="0" borderId="0" xfId="0" applyNumberFormat="1" applyFont="1"/>
    <xf numFmtId="0" fontId="12" fillId="0" borderId="0" xfId="0" applyFont="1"/>
    <xf numFmtId="0" fontId="10" fillId="0" borderId="0" xfId="0" applyFont="1"/>
    <xf numFmtId="0" fontId="13" fillId="0" borderId="0" xfId="0" applyFont="1"/>
    <xf numFmtId="0" fontId="14" fillId="5" borderId="0" xfId="0" applyFont="1" applyFill="1" applyAlignment="1">
      <alignment horizontal="right"/>
    </xf>
    <xf numFmtId="0" fontId="13" fillId="4" borderId="0" xfId="0" applyFont="1" applyFill="1"/>
    <xf numFmtId="0" fontId="12" fillId="4" borderId="0" xfId="0" applyFont="1" applyFill="1"/>
    <xf numFmtId="0" fontId="4" fillId="4" borderId="0" xfId="0" applyFont="1" applyFill="1"/>
    <xf numFmtId="0" fontId="12" fillId="3" borderId="0" xfId="0" applyFont="1" applyFill="1"/>
    <xf numFmtId="0" fontId="12" fillId="2" borderId="0" xfId="0" applyFont="1" applyFill="1"/>
    <xf numFmtId="165" fontId="15" fillId="5" borderId="0" xfId="0" applyNumberFormat="1" applyFont="1" applyFill="1" applyAlignment="1">
      <alignment horizontal="right"/>
    </xf>
    <xf numFmtId="165" fontId="14" fillId="5" borderId="0" xfId="0" applyNumberFormat="1" applyFont="1" applyFill="1" applyAlignment="1">
      <alignment horizontal="right"/>
    </xf>
    <xf numFmtId="0" fontId="16" fillId="5" borderId="0" xfId="0" applyFont="1" applyFill="1" applyAlignment="1">
      <alignment horizontal="left"/>
    </xf>
    <xf numFmtId="0" fontId="5" fillId="2" borderId="0" xfId="0" applyFont="1" applyFill="1"/>
    <xf numFmtId="0" fontId="9" fillId="4" borderId="0" xfId="0" applyFont="1" applyFill="1"/>
    <xf numFmtId="165" fontId="9" fillId="3" borderId="0" xfId="0" applyNumberFormat="1" applyFont="1" applyFill="1"/>
    <xf numFmtId="165" fontId="3" fillId="3" borderId="0" xfId="0" applyNumberFormat="1" applyFont="1" applyFill="1"/>
    <xf numFmtId="0" fontId="14" fillId="3" borderId="0" xfId="0" applyFont="1" applyFill="1" applyAlignment="1">
      <alignment horizontal="right"/>
    </xf>
    <xf numFmtId="0" fontId="3" fillId="6" borderId="0" xfId="0" applyFont="1" applyFill="1"/>
    <xf numFmtId="0" fontId="9" fillId="3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6" borderId="0" xfId="0" applyFont="1" applyFill="1"/>
    <xf numFmtId="0" fontId="3" fillId="5" borderId="0" xfId="0" applyFont="1" applyFill="1"/>
    <xf numFmtId="0" fontId="17" fillId="0" borderId="0" xfId="0" applyFont="1"/>
    <xf numFmtId="0" fontId="18" fillId="0" borderId="0" xfId="0" applyFont="1"/>
    <xf numFmtId="0" fontId="7" fillId="4" borderId="0" xfId="0" applyFont="1" applyFill="1"/>
    <xf numFmtId="14" fontId="0" fillId="0" borderId="0" xfId="0" applyNumberFormat="1"/>
    <xf numFmtId="14" fontId="9" fillId="3" borderId="0" xfId="0" applyNumberFormat="1" applyFont="1" applyFill="1"/>
    <xf numFmtId="14" fontId="9" fillId="5" borderId="0" xfId="0" applyNumberFormat="1" applyFont="1" applyFill="1"/>
    <xf numFmtId="0" fontId="7" fillId="0" borderId="0" xfId="0" applyFont="1"/>
    <xf numFmtId="14" fontId="9" fillId="0" borderId="0" xfId="0" applyNumberFormat="1" applyFont="1"/>
    <xf numFmtId="14" fontId="15" fillId="5" borderId="0" xfId="0" applyNumberFormat="1" applyFont="1" applyFill="1" applyAlignment="1">
      <alignment horizontal="right"/>
    </xf>
    <xf numFmtId="14" fontId="0" fillId="7" borderId="0" xfId="0" applyNumberFormat="1" applyFill="1"/>
    <xf numFmtId="0" fontId="7" fillId="8" borderId="0" xfId="0" applyFont="1" applyFill="1"/>
    <xf numFmtId="0" fontId="18" fillId="7" borderId="0" xfId="0" applyFont="1" applyFill="1"/>
    <xf numFmtId="0" fontId="3" fillId="9" borderId="0" xfId="0" applyFont="1" applyFill="1"/>
    <xf numFmtId="0" fontId="0" fillId="7" borderId="0" xfId="0" applyFill="1"/>
    <xf numFmtId="0" fontId="18" fillId="2" borderId="0" xfId="0" applyFont="1" applyFill="1"/>
    <xf numFmtId="0" fontId="19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19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14" fontId="0" fillId="10" borderId="0" xfId="0" applyNumberFormat="1" applyFill="1"/>
    <xf numFmtId="0" fontId="0" fillId="10" borderId="0" xfId="0" applyFill="1"/>
    <xf numFmtId="0" fontId="3" fillId="11" borderId="0" xfId="0" applyFont="1" applyFill="1"/>
    <xf numFmtId="0" fontId="22" fillId="0" borderId="0" xfId="0" applyFont="1"/>
    <xf numFmtId="0" fontId="9" fillId="7" borderId="0" xfId="0" applyFont="1" applyFill="1"/>
    <xf numFmtId="0" fontId="24" fillId="0" borderId="0" xfId="0" applyFont="1"/>
    <xf numFmtId="0" fontId="0" fillId="12" borderId="0" xfId="0" applyFill="1"/>
    <xf numFmtId="0" fontId="0" fillId="13" borderId="0" xfId="0" applyFill="1"/>
    <xf numFmtId="14" fontId="17" fillId="0" borderId="0" xfId="0" applyNumberFormat="1" applyFont="1"/>
    <xf numFmtId="0" fontId="0" fillId="0" borderId="0" xfId="0" applyAlignment="1">
      <alignment horizontal="right"/>
    </xf>
    <xf numFmtId="0" fontId="17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14" fontId="3" fillId="6" borderId="0" xfId="0" applyNumberFormat="1" applyFont="1" applyFill="1"/>
    <xf numFmtId="166" fontId="9" fillId="0" borderId="0" xfId="0" applyNumberFormat="1" applyFont="1"/>
    <xf numFmtId="0" fontId="25" fillId="0" borderId="0" xfId="0" applyFont="1"/>
    <xf numFmtId="0" fontId="0" fillId="14" borderId="0" xfId="0" applyFill="1"/>
    <xf numFmtId="0" fontId="26" fillId="0" borderId="0" xfId="0" applyFont="1"/>
    <xf numFmtId="0" fontId="27" fillId="0" borderId="0" xfId="0" applyFont="1"/>
    <xf numFmtId="0" fontId="20" fillId="0" borderId="0" xfId="1" applyAlignment="1"/>
    <xf numFmtId="0" fontId="28" fillId="2" borderId="0" xfId="0" applyFont="1" applyFill="1" applyAlignment="1">
      <alignment horizontal="left"/>
    </xf>
    <xf numFmtId="0" fontId="1" fillId="0" borderId="0" xfId="35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</cellXfs>
  <cellStyles count="44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8" xr:uid="{1C3737AA-4979-422B-AEB8-68493E4A3E40}"/>
    <cellStyle name="60% - Accent2 2" xfId="39" xr:uid="{164E1D2E-8885-4E8E-834F-CA68D4EF4E5B}"/>
    <cellStyle name="60% - Accent3 2" xfId="40" xr:uid="{88428941-1BD2-45B5-AB64-4B1F649B1B12}"/>
    <cellStyle name="60% - Accent4 2" xfId="41" xr:uid="{8C77F5B0-5E2C-437B-8110-23187DB6FA5E}"/>
    <cellStyle name="60% - Accent5 2" xfId="42" xr:uid="{1F38DD81-EC82-4318-B7A1-66957271ACE0}"/>
    <cellStyle name="60% - Accent6 2" xfId="43" xr:uid="{75609764-3611-4547-ABA1-4FC1BF66BE4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9" builtinId="20" customBuiltin="1"/>
    <cellStyle name="Linked Cell" xfId="12" builtinId="24" customBuiltin="1"/>
    <cellStyle name="Neutral 2" xfId="36" xr:uid="{AC7479E5-5C11-4F7A-9D9B-0D5CFB08AAEB}"/>
    <cellStyle name="Normal" xfId="0" builtinId="0"/>
    <cellStyle name="Normal 2" xfId="35" xr:uid="{1BE82B0C-9D95-4AA3-B690-E680BBA78D8F}"/>
    <cellStyle name="Note 2" xfId="37" xr:uid="{F0318D09-079E-486C-8280-B033B9C22CF6}"/>
    <cellStyle name="Output" xfId="10" builtinId="21" customBuiltin="1"/>
    <cellStyle name="Title" xfId="2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F164"/>
  <sheetViews>
    <sheetView tabSelected="1" zoomScale="82" zoomScaleNormal="82" workbookViewId="0">
      <pane ySplit="1" topLeftCell="A2" activePane="bottomLeft" state="frozen"/>
      <selection pane="bottomLeft" activeCell="C194" sqref="C194"/>
    </sheetView>
  </sheetViews>
  <sheetFormatPr defaultColWidth="12.625" defaultRowHeight="15" customHeight="1"/>
  <cols>
    <col min="1" max="1" width="19.875" customWidth="1"/>
    <col min="3" max="3" width="20.125" customWidth="1"/>
    <col min="6" max="6" width="14.625" customWidth="1"/>
    <col min="7" max="7" width="22.875" customWidth="1"/>
    <col min="8" max="10" width="19.125" customWidth="1"/>
    <col min="12" max="12" width="13.625" customWidth="1"/>
    <col min="13" max="14" width="18" customWidth="1"/>
    <col min="15" max="15" width="20.125" customWidth="1"/>
  </cols>
  <sheetData>
    <row r="1" spans="1:32">
      <c r="A1" s="1" t="s">
        <v>0</v>
      </c>
      <c r="B1" s="1" t="s">
        <v>1</v>
      </c>
      <c r="C1" s="1" t="s">
        <v>210</v>
      </c>
      <c r="D1" s="1" t="s">
        <v>2</v>
      </c>
      <c r="E1" s="1" t="s">
        <v>3</v>
      </c>
      <c r="F1" s="1" t="s">
        <v>4</v>
      </c>
      <c r="G1" s="1" t="s">
        <v>365</v>
      </c>
      <c r="H1" s="1" t="s">
        <v>366</v>
      </c>
      <c r="I1" s="1"/>
      <c r="J1" s="1" t="s">
        <v>5</v>
      </c>
      <c r="K1" s="1" t="s">
        <v>6</v>
      </c>
      <c r="L1" s="1" t="s">
        <v>7</v>
      </c>
      <c r="M1" s="2" t="s">
        <v>8</v>
      </c>
      <c r="N1" s="2" t="s">
        <v>9</v>
      </c>
      <c r="O1" s="1" t="s">
        <v>10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idden="1">
      <c r="A2" t="s">
        <v>335</v>
      </c>
      <c r="B2" s="8" t="s">
        <v>336</v>
      </c>
      <c r="C2" s="8" t="s">
        <v>333</v>
      </c>
      <c r="D2" s="37">
        <v>44499</v>
      </c>
      <c r="E2" s="5" t="s">
        <v>221</v>
      </c>
      <c r="F2" s="5">
        <v>1</v>
      </c>
      <c r="G2" t="s">
        <v>338</v>
      </c>
      <c r="H2" t="s">
        <v>337</v>
      </c>
      <c r="I2" s="5" t="s">
        <v>501</v>
      </c>
      <c r="J2" s="5" t="s">
        <v>221</v>
      </c>
      <c r="K2" s="5" t="s">
        <v>302</v>
      </c>
      <c r="L2" s="5" t="s">
        <v>171</v>
      </c>
      <c r="M2">
        <v>20</v>
      </c>
      <c r="N2">
        <v>4</v>
      </c>
      <c r="O2" s="5" t="s">
        <v>171</v>
      </c>
    </row>
    <row r="3" spans="1:32" hidden="1">
      <c r="A3" t="s">
        <v>335</v>
      </c>
      <c r="B3" s="8" t="s">
        <v>336</v>
      </c>
      <c r="C3" s="8" t="s">
        <v>333</v>
      </c>
      <c r="D3" s="37">
        <v>44499</v>
      </c>
      <c r="E3" s="5" t="s">
        <v>221</v>
      </c>
      <c r="F3" s="5">
        <v>2</v>
      </c>
      <c r="G3" t="s">
        <v>198</v>
      </c>
      <c r="H3" t="s">
        <v>198</v>
      </c>
      <c r="I3" s="5" t="s">
        <v>501</v>
      </c>
      <c r="J3" s="5" t="s">
        <v>221</v>
      </c>
      <c r="K3" s="5" t="s">
        <v>302</v>
      </c>
      <c r="L3" s="5" t="s">
        <v>171</v>
      </c>
      <c r="M3">
        <v>20</v>
      </c>
      <c r="N3">
        <v>4</v>
      </c>
      <c r="O3" s="5" t="s">
        <v>171</v>
      </c>
    </row>
    <row r="4" spans="1:32" hidden="1">
      <c r="A4" t="s">
        <v>335</v>
      </c>
      <c r="B4" s="8" t="s">
        <v>336</v>
      </c>
      <c r="C4" s="8" t="s">
        <v>333</v>
      </c>
      <c r="D4" s="37">
        <v>44499</v>
      </c>
      <c r="E4" s="5" t="s">
        <v>221</v>
      </c>
      <c r="F4" s="5">
        <v>3</v>
      </c>
      <c r="G4" t="s">
        <v>198</v>
      </c>
      <c r="H4" t="s">
        <v>198</v>
      </c>
      <c r="I4" s="5" t="s">
        <v>501</v>
      </c>
      <c r="J4" s="5" t="s">
        <v>221</v>
      </c>
      <c r="K4" s="5" t="s">
        <v>302</v>
      </c>
      <c r="L4" s="5" t="s">
        <v>171</v>
      </c>
      <c r="M4">
        <v>20</v>
      </c>
      <c r="N4">
        <v>4</v>
      </c>
      <c r="O4" s="5" t="s">
        <v>171</v>
      </c>
    </row>
    <row r="5" spans="1:32" hidden="1">
      <c r="A5" t="s">
        <v>335</v>
      </c>
      <c r="B5" s="8" t="s">
        <v>336</v>
      </c>
      <c r="C5" s="8" t="s">
        <v>333</v>
      </c>
      <c r="D5" s="37">
        <v>44499</v>
      </c>
      <c r="E5" s="5" t="s">
        <v>221</v>
      </c>
      <c r="F5" s="5">
        <v>4</v>
      </c>
      <c r="G5" t="s">
        <v>339</v>
      </c>
      <c r="H5" t="s">
        <v>340</v>
      </c>
      <c r="I5" s="5" t="s">
        <v>501</v>
      </c>
      <c r="J5" s="5" t="s">
        <v>221</v>
      </c>
      <c r="K5" s="5" t="s">
        <v>302</v>
      </c>
      <c r="L5" s="5" t="s">
        <v>171</v>
      </c>
      <c r="M5">
        <v>20</v>
      </c>
      <c r="N5">
        <v>4</v>
      </c>
      <c r="O5" s="5" t="s">
        <v>171</v>
      </c>
    </row>
    <row r="6" spans="1:32" hidden="1">
      <c r="A6" t="s">
        <v>335</v>
      </c>
      <c r="B6" s="8" t="s">
        <v>336</v>
      </c>
      <c r="C6" s="8" t="s">
        <v>333</v>
      </c>
      <c r="D6" s="37">
        <v>44499</v>
      </c>
      <c r="E6" s="5" t="s">
        <v>221</v>
      </c>
      <c r="F6" s="5">
        <v>5</v>
      </c>
      <c r="G6" t="s">
        <v>341</v>
      </c>
      <c r="H6" t="s">
        <v>342</v>
      </c>
      <c r="I6" s="5" t="s">
        <v>501</v>
      </c>
      <c r="J6" s="5" t="s">
        <v>221</v>
      </c>
      <c r="K6" s="5" t="s">
        <v>302</v>
      </c>
      <c r="L6" s="5" t="s">
        <v>171</v>
      </c>
      <c r="M6">
        <v>20</v>
      </c>
      <c r="N6">
        <v>4</v>
      </c>
      <c r="O6" s="5" t="s">
        <v>171</v>
      </c>
    </row>
    <row r="7" spans="1:32" hidden="1">
      <c r="A7" t="s">
        <v>335</v>
      </c>
      <c r="B7" s="8" t="s">
        <v>336</v>
      </c>
      <c r="C7" s="8" t="s">
        <v>333</v>
      </c>
      <c r="D7" s="37">
        <v>44499</v>
      </c>
      <c r="E7" s="5" t="s">
        <v>221</v>
      </c>
      <c r="F7" s="5">
        <v>6</v>
      </c>
      <c r="G7" t="s">
        <v>343</v>
      </c>
      <c r="H7" t="s">
        <v>344</v>
      </c>
      <c r="I7" s="5" t="s">
        <v>501</v>
      </c>
      <c r="J7" s="5" t="s">
        <v>221</v>
      </c>
      <c r="K7" s="5" t="s">
        <v>302</v>
      </c>
      <c r="L7" s="5" t="s">
        <v>171</v>
      </c>
      <c r="M7">
        <v>20</v>
      </c>
      <c r="N7">
        <v>4</v>
      </c>
      <c r="O7" s="5" t="s">
        <v>171</v>
      </c>
    </row>
    <row r="8" spans="1:32" ht="23.25" hidden="1">
      <c r="A8" s="34" t="s">
        <v>166</v>
      </c>
      <c r="B8" s="36" t="s">
        <v>167</v>
      </c>
      <c r="C8" s="8" t="s">
        <v>326</v>
      </c>
      <c r="D8" s="37">
        <v>44324</v>
      </c>
      <c r="E8" s="5" t="s">
        <v>138</v>
      </c>
      <c r="F8" s="35">
        <v>1</v>
      </c>
      <c r="G8" s="34" t="s">
        <v>168</v>
      </c>
      <c r="H8" s="34" t="s">
        <v>169</v>
      </c>
      <c r="I8" s="5" t="s">
        <v>501</v>
      </c>
      <c r="J8" s="35" t="s">
        <v>138</v>
      </c>
      <c r="K8" s="35" t="s">
        <v>159</v>
      </c>
      <c r="L8" s="35" t="s">
        <v>160</v>
      </c>
      <c r="M8" s="40">
        <v>20</v>
      </c>
      <c r="N8" s="40">
        <v>4</v>
      </c>
      <c r="O8" s="35" t="s">
        <v>170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idden="1">
      <c r="A9" s="34" t="s">
        <v>166</v>
      </c>
      <c r="B9" s="36" t="s">
        <v>167</v>
      </c>
      <c r="C9" s="8" t="s">
        <v>326</v>
      </c>
      <c r="D9" s="37">
        <v>44324</v>
      </c>
      <c r="E9" s="5" t="s">
        <v>138</v>
      </c>
      <c r="F9" s="35">
        <v>2</v>
      </c>
      <c r="G9" s="34" t="s">
        <v>216</v>
      </c>
      <c r="H9" s="34" t="s">
        <v>217</v>
      </c>
      <c r="I9" s="5" t="s">
        <v>501</v>
      </c>
      <c r="J9" s="35" t="s">
        <v>138</v>
      </c>
      <c r="K9" s="35" t="s">
        <v>159</v>
      </c>
      <c r="L9" s="35" t="s">
        <v>160</v>
      </c>
      <c r="M9" s="40">
        <v>11</v>
      </c>
      <c r="N9" s="40">
        <v>4</v>
      </c>
      <c r="O9" s="35" t="s">
        <v>170</v>
      </c>
    </row>
    <row r="10" spans="1:32" hidden="1">
      <c r="A10" s="34" t="s">
        <v>166</v>
      </c>
      <c r="B10" s="36" t="s">
        <v>167</v>
      </c>
      <c r="C10" s="8" t="s">
        <v>326</v>
      </c>
      <c r="D10" s="37">
        <v>44324</v>
      </c>
      <c r="E10" s="5" t="s">
        <v>138</v>
      </c>
      <c r="F10" s="35">
        <v>3</v>
      </c>
      <c r="G10" s="34" t="s">
        <v>280</v>
      </c>
      <c r="H10" s="34" t="s">
        <v>280</v>
      </c>
      <c r="I10" s="5" t="s">
        <v>501</v>
      </c>
      <c r="J10" s="35" t="s">
        <v>138</v>
      </c>
      <c r="K10" s="35" t="s">
        <v>159</v>
      </c>
      <c r="L10" s="35" t="s">
        <v>160</v>
      </c>
      <c r="M10" s="40">
        <v>13</v>
      </c>
      <c r="N10" s="40">
        <v>4</v>
      </c>
      <c r="O10" s="35" t="s">
        <v>15</v>
      </c>
    </row>
    <row r="11" spans="1:32" hidden="1">
      <c r="A11" s="34" t="s">
        <v>166</v>
      </c>
      <c r="B11" s="36" t="s">
        <v>167</v>
      </c>
      <c r="C11" s="8" t="s">
        <v>326</v>
      </c>
      <c r="D11" s="37">
        <v>44324</v>
      </c>
      <c r="E11" s="5" t="s">
        <v>138</v>
      </c>
      <c r="F11" s="35">
        <v>4</v>
      </c>
      <c r="G11" s="34" t="s">
        <v>214</v>
      </c>
      <c r="H11" s="34" t="s">
        <v>215</v>
      </c>
      <c r="I11" s="5" t="s">
        <v>501</v>
      </c>
      <c r="J11" s="35" t="s">
        <v>138</v>
      </c>
      <c r="K11" s="35" t="s">
        <v>159</v>
      </c>
      <c r="L11" s="35" t="s">
        <v>160</v>
      </c>
      <c r="M11" s="40">
        <v>16</v>
      </c>
      <c r="N11" s="40">
        <v>4</v>
      </c>
      <c r="O11" s="35" t="s">
        <v>171</v>
      </c>
    </row>
    <row r="12" spans="1:32" hidden="1">
      <c r="A12" s="34" t="s">
        <v>166</v>
      </c>
      <c r="B12" s="36" t="s">
        <v>167</v>
      </c>
      <c r="C12" s="8" t="s">
        <v>326</v>
      </c>
      <c r="D12" s="37">
        <v>44324</v>
      </c>
      <c r="E12" s="5" t="s">
        <v>138</v>
      </c>
      <c r="F12" s="35">
        <v>5</v>
      </c>
      <c r="G12" s="34" t="s">
        <v>280</v>
      </c>
      <c r="H12" s="34" t="s">
        <v>280</v>
      </c>
      <c r="I12" s="5" t="s">
        <v>501</v>
      </c>
      <c r="J12" s="35" t="s">
        <v>138</v>
      </c>
      <c r="K12" s="35" t="s">
        <v>159</v>
      </c>
      <c r="L12" s="35" t="s">
        <v>160</v>
      </c>
      <c r="M12" s="40">
        <v>12</v>
      </c>
      <c r="N12" s="40">
        <v>4</v>
      </c>
      <c r="O12" s="35" t="s">
        <v>171</v>
      </c>
    </row>
    <row r="13" spans="1:32" hidden="1">
      <c r="A13" s="34" t="s">
        <v>166</v>
      </c>
      <c r="B13" s="36" t="s">
        <v>167</v>
      </c>
      <c r="C13" s="8" t="s">
        <v>326</v>
      </c>
      <c r="D13" s="37">
        <v>44324</v>
      </c>
      <c r="E13" s="5" t="s">
        <v>138</v>
      </c>
      <c r="F13" s="35">
        <v>6</v>
      </c>
      <c r="G13" s="34" t="s">
        <v>212</v>
      </c>
      <c r="H13" s="34" t="s">
        <v>213</v>
      </c>
      <c r="I13" s="5" t="s">
        <v>501</v>
      </c>
      <c r="J13" s="35" t="s">
        <v>138</v>
      </c>
      <c r="K13" s="35" t="s">
        <v>159</v>
      </c>
      <c r="L13" s="35" t="s">
        <v>160</v>
      </c>
      <c r="M13" s="40">
        <v>10</v>
      </c>
      <c r="N13" s="40">
        <v>4</v>
      </c>
      <c r="O13" s="35" t="s">
        <v>171</v>
      </c>
    </row>
    <row r="14" spans="1:32" ht="15" hidden="1" customHeight="1">
      <c r="A14" s="34" t="s">
        <v>154</v>
      </c>
      <c r="B14" s="36" t="s">
        <v>155</v>
      </c>
      <c r="C14" s="8" t="s">
        <v>326</v>
      </c>
      <c r="D14" s="37">
        <v>44294</v>
      </c>
      <c r="E14" s="5" t="s">
        <v>12</v>
      </c>
      <c r="F14" s="35">
        <v>1</v>
      </c>
      <c r="G14" t="s">
        <v>368</v>
      </c>
      <c r="H14" t="s">
        <v>367</v>
      </c>
      <c r="I14" s="5" t="s">
        <v>501</v>
      </c>
      <c r="J14" s="35" t="s">
        <v>13</v>
      </c>
      <c r="K14" s="35" t="s">
        <v>159</v>
      </c>
      <c r="L14" s="35" t="s">
        <v>160</v>
      </c>
      <c r="M14" s="40">
        <v>18</v>
      </c>
      <c r="N14" s="40">
        <v>4</v>
      </c>
      <c r="O14" s="35" t="s">
        <v>160</v>
      </c>
    </row>
    <row r="15" spans="1:32" ht="15" hidden="1" customHeight="1">
      <c r="A15" s="34" t="s">
        <v>154</v>
      </c>
      <c r="B15" s="36" t="s">
        <v>155</v>
      </c>
      <c r="C15" s="8" t="s">
        <v>326</v>
      </c>
      <c r="D15" s="37">
        <v>44294</v>
      </c>
      <c r="E15" s="5" t="s">
        <v>12</v>
      </c>
      <c r="F15" s="35">
        <v>2</v>
      </c>
      <c r="G15" s="34" t="s">
        <v>280</v>
      </c>
      <c r="H15" s="34" t="s">
        <v>280</v>
      </c>
      <c r="I15" s="5" t="s">
        <v>501</v>
      </c>
      <c r="J15" s="35" t="s">
        <v>13</v>
      </c>
      <c r="K15" s="35" t="s">
        <v>159</v>
      </c>
      <c r="L15" s="35" t="s">
        <v>160</v>
      </c>
      <c r="M15" s="40">
        <v>20</v>
      </c>
      <c r="N15" s="40">
        <v>4</v>
      </c>
      <c r="O15" s="35" t="s">
        <v>160</v>
      </c>
    </row>
    <row r="16" spans="1:32" ht="15" hidden="1" customHeight="1">
      <c r="A16" s="34" t="s">
        <v>154</v>
      </c>
      <c r="B16" s="36" t="s">
        <v>155</v>
      </c>
      <c r="C16" s="8" t="s">
        <v>326</v>
      </c>
      <c r="D16" s="37">
        <v>44294</v>
      </c>
      <c r="E16" s="5" t="s">
        <v>12</v>
      </c>
      <c r="F16" s="35">
        <v>3</v>
      </c>
      <c r="G16" t="s">
        <v>369</v>
      </c>
      <c r="H16" t="s">
        <v>370</v>
      </c>
      <c r="I16" s="5" t="s">
        <v>501</v>
      </c>
      <c r="J16" s="35" t="s">
        <v>13</v>
      </c>
      <c r="K16" s="35" t="s">
        <v>159</v>
      </c>
      <c r="L16" s="35" t="s">
        <v>160</v>
      </c>
      <c r="M16" s="40">
        <v>15</v>
      </c>
      <c r="N16" s="40">
        <v>4</v>
      </c>
      <c r="O16" s="35" t="s">
        <v>160</v>
      </c>
    </row>
    <row r="17" spans="1:15" ht="15" hidden="1" customHeight="1">
      <c r="A17" s="34" t="s">
        <v>154</v>
      </c>
      <c r="B17" s="36" t="s">
        <v>155</v>
      </c>
      <c r="C17" s="8" t="s">
        <v>326</v>
      </c>
      <c r="D17" s="37">
        <v>44294</v>
      </c>
      <c r="E17" s="5" t="s">
        <v>12</v>
      </c>
      <c r="F17" s="35">
        <v>4</v>
      </c>
      <c r="G17" s="34" t="s">
        <v>280</v>
      </c>
      <c r="H17" s="34" t="s">
        <v>280</v>
      </c>
      <c r="I17" s="5" t="s">
        <v>501</v>
      </c>
      <c r="J17" s="35" t="s">
        <v>13</v>
      </c>
      <c r="K17" s="35" t="s">
        <v>159</v>
      </c>
      <c r="L17" s="35" t="s">
        <v>160</v>
      </c>
      <c r="M17" s="40">
        <v>15</v>
      </c>
      <c r="N17" s="40">
        <v>4</v>
      </c>
      <c r="O17" s="35" t="s">
        <v>160</v>
      </c>
    </row>
    <row r="18" spans="1:15" ht="15" hidden="1" customHeight="1">
      <c r="A18" s="34" t="s">
        <v>154</v>
      </c>
      <c r="B18" s="36" t="s">
        <v>155</v>
      </c>
      <c r="C18" s="8" t="s">
        <v>326</v>
      </c>
      <c r="D18" s="37">
        <v>44294</v>
      </c>
      <c r="E18" s="5" t="s">
        <v>12</v>
      </c>
      <c r="F18" s="35">
        <v>5</v>
      </c>
      <c r="G18" s="72" t="s">
        <v>372</v>
      </c>
      <c r="H18" s="72" t="s">
        <v>371</v>
      </c>
      <c r="I18" s="5" t="s">
        <v>501</v>
      </c>
      <c r="J18" s="35" t="s">
        <v>13</v>
      </c>
      <c r="K18" s="35" t="s">
        <v>159</v>
      </c>
      <c r="L18" s="35" t="s">
        <v>160</v>
      </c>
      <c r="M18" s="40">
        <v>19</v>
      </c>
      <c r="N18" s="40">
        <v>4</v>
      </c>
      <c r="O18" s="35" t="s">
        <v>160</v>
      </c>
    </row>
    <row r="19" spans="1:15" ht="15" hidden="1" customHeight="1">
      <c r="A19" s="34" t="s">
        <v>154</v>
      </c>
      <c r="B19" s="36" t="s">
        <v>155</v>
      </c>
      <c r="C19" s="8" t="s">
        <v>326</v>
      </c>
      <c r="D19" s="37">
        <v>44294</v>
      </c>
      <c r="E19" s="5" t="s">
        <v>12</v>
      </c>
      <c r="F19" s="35">
        <v>6</v>
      </c>
      <c r="G19" s="34" t="s">
        <v>280</v>
      </c>
      <c r="H19" s="34" t="s">
        <v>373</v>
      </c>
      <c r="I19" s="5" t="s">
        <v>501</v>
      </c>
      <c r="J19" s="35" t="s">
        <v>13</v>
      </c>
      <c r="K19" s="35" t="s">
        <v>159</v>
      </c>
      <c r="L19" s="35" t="s">
        <v>160</v>
      </c>
      <c r="M19" s="40">
        <v>14</v>
      </c>
      <c r="N19" s="40">
        <v>4</v>
      </c>
      <c r="O19" s="35" t="s">
        <v>160</v>
      </c>
    </row>
    <row r="20" spans="1:15" ht="15" hidden="1" customHeight="1">
      <c r="A20" t="s">
        <v>331</v>
      </c>
      <c r="B20" s="8" t="s">
        <v>332</v>
      </c>
      <c r="C20" s="8" t="s">
        <v>333</v>
      </c>
      <c r="D20" s="37">
        <v>44500</v>
      </c>
      <c r="E20" s="5" t="s">
        <v>12</v>
      </c>
      <c r="F20" s="5">
        <v>1</v>
      </c>
      <c r="G20" t="s">
        <v>374</v>
      </c>
      <c r="H20" t="s">
        <v>375</v>
      </c>
      <c r="I20" s="5" t="s">
        <v>501</v>
      </c>
      <c r="J20" s="5" t="s">
        <v>17</v>
      </c>
      <c r="K20" s="5" t="s">
        <v>207</v>
      </c>
      <c r="L20" s="5" t="s">
        <v>160</v>
      </c>
      <c r="M20">
        <v>15</v>
      </c>
      <c r="N20">
        <v>4</v>
      </c>
      <c r="O20" s="5" t="s">
        <v>170</v>
      </c>
    </row>
    <row r="21" spans="1:15" ht="15" hidden="1" customHeight="1">
      <c r="A21" t="s">
        <v>331</v>
      </c>
      <c r="B21" s="8" t="s">
        <v>332</v>
      </c>
      <c r="C21" s="8" t="s">
        <v>333</v>
      </c>
      <c r="D21" s="37">
        <v>44500</v>
      </c>
      <c r="E21" s="5" t="s">
        <v>12</v>
      </c>
      <c r="F21" s="5">
        <v>2</v>
      </c>
      <c r="G21" s="34" t="s">
        <v>280</v>
      </c>
      <c r="H21" s="34" t="s">
        <v>280</v>
      </c>
      <c r="I21" s="5" t="s">
        <v>501</v>
      </c>
      <c r="J21" s="5" t="s">
        <v>17</v>
      </c>
      <c r="K21" s="5" t="s">
        <v>207</v>
      </c>
      <c r="L21" s="5" t="s">
        <v>160</v>
      </c>
      <c r="M21">
        <v>15</v>
      </c>
      <c r="N21">
        <v>4</v>
      </c>
      <c r="O21" s="5" t="s">
        <v>170</v>
      </c>
    </row>
    <row r="22" spans="1:15" ht="15" hidden="1" customHeight="1">
      <c r="A22" t="s">
        <v>331</v>
      </c>
      <c r="B22" s="8" t="s">
        <v>332</v>
      </c>
      <c r="C22" s="8" t="s">
        <v>333</v>
      </c>
      <c r="D22" s="37">
        <v>44500</v>
      </c>
      <c r="E22" s="5" t="s">
        <v>12</v>
      </c>
      <c r="F22" s="5">
        <v>3</v>
      </c>
      <c r="G22" t="s">
        <v>376</v>
      </c>
      <c r="H22" t="s">
        <v>377</v>
      </c>
      <c r="I22" s="5" t="s">
        <v>501</v>
      </c>
      <c r="J22" s="5" t="s">
        <v>17</v>
      </c>
      <c r="K22" s="5" t="s">
        <v>207</v>
      </c>
      <c r="L22" s="5" t="s">
        <v>160</v>
      </c>
      <c r="M22">
        <v>20</v>
      </c>
      <c r="N22">
        <v>4</v>
      </c>
      <c r="O22" s="5" t="s">
        <v>171</v>
      </c>
    </row>
    <row r="23" spans="1:15" ht="15" hidden="1" customHeight="1">
      <c r="A23" t="s">
        <v>331</v>
      </c>
      <c r="B23" s="8" t="s">
        <v>332</v>
      </c>
      <c r="C23" s="8" t="s">
        <v>333</v>
      </c>
      <c r="D23" s="37">
        <v>44500</v>
      </c>
      <c r="E23" s="5" t="s">
        <v>12</v>
      </c>
      <c r="F23" s="5">
        <v>4</v>
      </c>
      <c r="G23" t="s">
        <v>280</v>
      </c>
      <c r="H23" t="s">
        <v>280</v>
      </c>
      <c r="I23" s="5" t="s">
        <v>501</v>
      </c>
      <c r="J23" s="5" t="s">
        <v>17</v>
      </c>
      <c r="K23" s="5" t="s">
        <v>207</v>
      </c>
      <c r="L23" s="5" t="s">
        <v>160</v>
      </c>
      <c r="M23">
        <v>20</v>
      </c>
      <c r="N23">
        <v>4</v>
      </c>
      <c r="O23" s="5" t="s">
        <v>171</v>
      </c>
    </row>
    <row r="24" spans="1:15" ht="15" hidden="1" customHeight="1">
      <c r="A24" t="s">
        <v>331</v>
      </c>
      <c r="B24" s="8" t="s">
        <v>332</v>
      </c>
      <c r="C24" s="8" t="s">
        <v>333</v>
      </c>
      <c r="D24" s="37">
        <v>44500</v>
      </c>
      <c r="E24" s="5" t="s">
        <v>12</v>
      </c>
      <c r="F24" s="5">
        <v>5</v>
      </c>
      <c r="G24" t="s">
        <v>378</v>
      </c>
      <c r="H24" t="s">
        <v>379</v>
      </c>
      <c r="I24" s="5" t="s">
        <v>501</v>
      </c>
      <c r="J24" s="5" t="s">
        <v>17</v>
      </c>
      <c r="K24" s="5" t="s">
        <v>207</v>
      </c>
      <c r="L24" s="5" t="s">
        <v>160</v>
      </c>
      <c r="M24">
        <v>20</v>
      </c>
      <c r="N24">
        <v>4</v>
      </c>
      <c r="O24" s="5" t="s">
        <v>171</v>
      </c>
    </row>
    <row r="25" spans="1:15" ht="15" hidden="1" customHeight="1">
      <c r="A25" t="s">
        <v>331</v>
      </c>
      <c r="B25" s="8" t="s">
        <v>332</v>
      </c>
      <c r="C25" s="8" t="s">
        <v>333</v>
      </c>
      <c r="D25" s="37">
        <v>44500</v>
      </c>
      <c r="E25" s="5" t="s">
        <v>12</v>
      </c>
      <c r="F25" s="5">
        <v>6</v>
      </c>
      <c r="G25" t="s">
        <v>280</v>
      </c>
      <c r="H25" t="s">
        <v>280</v>
      </c>
      <c r="I25" s="5" t="s">
        <v>501</v>
      </c>
      <c r="J25" s="5" t="s">
        <v>17</v>
      </c>
      <c r="K25" s="5" t="s">
        <v>207</v>
      </c>
      <c r="L25" s="5" t="s">
        <v>160</v>
      </c>
      <c r="M25">
        <v>20</v>
      </c>
      <c r="N25">
        <v>4</v>
      </c>
      <c r="O25" s="5" t="s">
        <v>171</v>
      </c>
    </row>
    <row r="26" spans="1:15" ht="15" hidden="1" customHeight="1">
      <c r="A26" s="34" t="s">
        <v>276</v>
      </c>
      <c r="B26" s="8" t="s">
        <v>277</v>
      </c>
      <c r="C26" s="8" t="s">
        <v>278</v>
      </c>
      <c r="D26" s="37">
        <v>44499</v>
      </c>
      <c r="E26" s="5" t="s">
        <v>221</v>
      </c>
      <c r="F26" s="5">
        <v>1</v>
      </c>
      <c r="G26" s="34" t="s">
        <v>282</v>
      </c>
      <c r="H26" s="34" t="s">
        <v>279</v>
      </c>
      <c r="I26" s="5" t="s">
        <v>501</v>
      </c>
      <c r="J26" s="5" t="s">
        <v>138</v>
      </c>
      <c r="K26" s="5" t="s">
        <v>207</v>
      </c>
      <c r="L26" s="5" t="s">
        <v>15</v>
      </c>
      <c r="M26">
        <v>20</v>
      </c>
      <c r="N26">
        <v>4</v>
      </c>
      <c r="O26" s="5" t="s">
        <v>15</v>
      </c>
    </row>
    <row r="27" spans="1:15" ht="15" hidden="1" customHeight="1">
      <c r="A27" s="34" t="s">
        <v>276</v>
      </c>
      <c r="B27" s="8" t="s">
        <v>277</v>
      </c>
      <c r="C27" s="8" t="s">
        <v>278</v>
      </c>
      <c r="D27" s="37">
        <v>44499</v>
      </c>
      <c r="E27" s="5" t="s">
        <v>221</v>
      </c>
      <c r="F27" s="5">
        <v>2</v>
      </c>
      <c r="G27" s="34" t="s">
        <v>280</v>
      </c>
      <c r="H27" s="34" t="s">
        <v>280</v>
      </c>
      <c r="I27" s="5" t="s">
        <v>501</v>
      </c>
      <c r="J27" s="5" t="s">
        <v>138</v>
      </c>
      <c r="K27" s="5" t="s">
        <v>207</v>
      </c>
      <c r="L27" s="5" t="s">
        <v>15</v>
      </c>
      <c r="M27">
        <v>20</v>
      </c>
      <c r="N27">
        <v>4</v>
      </c>
      <c r="O27" s="5" t="s">
        <v>15</v>
      </c>
    </row>
    <row r="28" spans="1:15" ht="15" hidden="1" customHeight="1">
      <c r="A28" s="34" t="s">
        <v>276</v>
      </c>
      <c r="B28" s="8" t="s">
        <v>277</v>
      </c>
      <c r="C28" s="8" t="s">
        <v>278</v>
      </c>
      <c r="D28" s="37">
        <v>44499</v>
      </c>
      <c r="E28" s="5" t="s">
        <v>221</v>
      </c>
      <c r="F28" s="5">
        <v>3</v>
      </c>
      <c r="G28" s="34" t="s">
        <v>281</v>
      </c>
      <c r="H28" s="34" t="s">
        <v>283</v>
      </c>
      <c r="I28" s="5" t="s">
        <v>501</v>
      </c>
      <c r="J28" s="5" t="s">
        <v>138</v>
      </c>
      <c r="K28" s="5" t="s">
        <v>207</v>
      </c>
      <c r="L28" s="5" t="s">
        <v>15</v>
      </c>
      <c r="M28">
        <v>20</v>
      </c>
      <c r="N28">
        <v>4</v>
      </c>
      <c r="O28" s="5" t="s">
        <v>15</v>
      </c>
    </row>
    <row r="29" spans="1:15" ht="15" hidden="1" customHeight="1">
      <c r="A29" s="34" t="s">
        <v>276</v>
      </c>
      <c r="B29" s="8" t="s">
        <v>277</v>
      </c>
      <c r="C29" s="8" t="s">
        <v>278</v>
      </c>
      <c r="D29" s="37">
        <v>44499</v>
      </c>
      <c r="E29" s="5" t="s">
        <v>221</v>
      </c>
      <c r="F29" s="5">
        <v>4</v>
      </c>
      <c r="G29" s="34" t="s">
        <v>284</v>
      </c>
      <c r="H29" s="34" t="s">
        <v>285</v>
      </c>
      <c r="I29" s="5" t="s">
        <v>501</v>
      </c>
      <c r="J29" s="5" t="s">
        <v>138</v>
      </c>
      <c r="K29" s="5" t="s">
        <v>207</v>
      </c>
      <c r="L29" s="5" t="s">
        <v>15</v>
      </c>
      <c r="M29">
        <v>20</v>
      </c>
      <c r="N29">
        <v>4</v>
      </c>
      <c r="O29" s="5" t="s">
        <v>15</v>
      </c>
    </row>
    <row r="30" spans="1:15" ht="15" hidden="1" customHeight="1">
      <c r="A30" s="34" t="s">
        <v>276</v>
      </c>
      <c r="B30" s="8" t="s">
        <v>277</v>
      </c>
      <c r="C30" s="8" t="s">
        <v>278</v>
      </c>
      <c r="D30" s="37">
        <v>44499</v>
      </c>
      <c r="E30" s="5" t="s">
        <v>221</v>
      </c>
      <c r="F30" s="5">
        <v>5</v>
      </c>
      <c r="G30" s="34" t="s">
        <v>286</v>
      </c>
      <c r="H30" s="34" t="s">
        <v>287</v>
      </c>
      <c r="I30" s="5" t="s">
        <v>501</v>
      </c>
      <c r="J30" s="5" t="s">
        <v>138</v>
      </c>
      <c r="K30" s="5" t="s">
        <v>207</v>
      </c>
      <c r="L30" s="5" t="s">
        <v>15</v>
      </c>
      <c r="M30">
        <v>20</v>
      </c>
      <c r="N30">
        <v>4</v>
      </c>
      <c r="O30" s="5" t="s">
        <v>15</v>
      </c>
    </row>
    <row r="31" spans="1:15" ht="15" hidden="1" customHeight="1">
      <c r="A31" s="34" t="s">
        <v>276</v>
      </c>
      <c r="B31" s="8" t="s">
        <v>277</v>
      </c>
      <c r="C31" s="8" t="s">
        <v>278</v>
      </c>
      <c r="D31" s="37">
        <v>44499</v>
      </c>
      <c r="E31" s="5" t="s">
        <v>221</v>
      </c>
      <c r="F31" s="5">
        <v>6</v>
      </c>
      <c r="G31" s="34" t="s">
        <v>288</v>
      </c>
      <c r="H31" s="34" t="s">
        <v>289</v>
      </c>
      <c r="I31" s="5" t="s">
        <v>501</v>
      </c>
      <c r="J31" s="5" t="s">
        <v>138</v>
      </c>
      <c r="K31" s="5" t="s">
        <v>207</v>
      </c>
      <c r="L31" s="5" t="s">
        <v>15</v>
      </c>
      <c r="M31">
        <v>20</v>
      </c>
      <c r="N31">
        <v>4</v>
      </c>
      <c r="O31" s="5" t="s">
        <v>15</v>
      </c>
    </row>
    <row r="32" spans="1:15" ht="15" hidden="1" customHeight="1">
      <c r="A32" s="34" t="s">
        <v>309</v>
      </c>
      <c r="B32" s="8" t="s">
        <v>310</v>
      </c>
      <c r="C32" s="8" t="s">
        <v>278</v>
      </c>
      <c r="D32" s="37">
        <v>44499</v>
      </c>
      <c r="E32" s="5" t="s">
        <v>12</v>
      </c>
      <c r="F32" s="5">
        <v>1</v>
      </c>
      <c r="G32" s="34" t="s">
        <v>380</v>
      </c>
      <c r="H32" t="s">
        <v>381</v>
      </c>
      <c r="I32" s="5" t="s">
        <v>501</v>
      </c>
      <c r="J32" s="5" t="s">
        <v>17</v>
      </c>
      <c r="K32" s="5" t="s">
        <v>207</v>
      </c>
      <c r="L32" s="5" t="s">
        <v>15</v>
      </c>
      <c r="M32">
        <v>15</v>
      </c>
      <c r="N32">
        <v>4</v>
      </c>
      <c r="O32" s="5" t="s">
        <v>15</v>
      </c>
    </row>
    <row r="33" spans="1:15" ht="15" hidden="1" customHeight="1">
      <c r="A33" s="34" t="s">
        <v>309</v>
      </c>
      <c r="B33" s="8" t="s">
        <v>310</v>
      </c>
      <c r="C33" s="8" t="s">
        <v>278</v>
      </c>
      <c r="D33" s="37">
        <v>44499</v>
      </c>
      <c r="E33" s="5" t="s">
        <v>12</v>
      </c>
      <c r="F33" s="5">
        <v>2</v>
      </c>
      <c r="G33" s="34" t="s">
        <v>280</v>
      </c>
      <c r="H33" s="34" t="s">
        <v>280</v>
      </c>
      <c r="I33" s="5" t="s">
        <v>501</v>
      </c>
      <c r="J33" s="5" t="s">
        <v>17</v>
      </c>
      <c r="K33" s="5" t="s">
        <v>207</v>
      </c>
      <c r="L33" s="5" t="s">
        <v>15</v>
      </c>
      <c r="M33">
        <v>16</v>
      </c>
      <c r="N33">
        <v>4</v>
      </c>
      <c r="O33" s="5" t="s">
        <v>15</v>
      </c>
    </row>
    <row r="34" spans="1:15" ht="15" hidden="1" customHeight="1">
      <c r="A34" s="34" t="s">
        <v>309</v>
      </c>
      <c r="B34" s="8" t="s">
        <v>310</v>
      </c>
      <c r="C34" s="8" t="s">
        <v>278</v>
      </c>
      <c r="D34" s="37">
        <v>44499</v>
      </c>
      <c r="E34" s="5" t="s">
        <v>12</v>
      </c>
      <c r="F34" s="5">
        <v>3</v>
      </c>
      <c r="G34" t="s">
        <v>382</v>
      </c>
      <c r="H34" t="s">
        <v>383</v>
      </c>
      <c r="I34" s="5" t="s">
        <v>501</v>
      </c>
      <c r="J34" s="5" t="s">
        <v>17</v>
      </c>
      <c r="K34" s="5" t="s">
        <v>207</v>
      </c>
      <c r="L34" s="5" t="s">
        <v>15</v>
      </c>
      <c r="M34">
        <v>20</v>
      </c>
      <c r="N34">
        <v>4</v>
      </c>
      <c r="O34" s="5" t="s">
        <v>15</v>
      </c>
    </row>
    <row r="35" spans="1:15" ht="15" hidden="1" customHeight="1">
      <c r="A35" s="34" t="s">
        <v>309</v>
      </c>
      <c r="B35" s="8" t="s">
        <v>310</v>
      </c>
      <c r="C35" s="8" t="s">
        <v>278</v>
      </c>
      <c r="D35" s="37">
        <v>44499</v>
      </c>
      <c r="E35" s="5" t="s">
        <v>12</v>
      </c>
      <c r="F35" s="5">
        <v>4</v>
      </c>
      <c r="G35" s="34" t="s">
        <v>280</v>
      </c>
      <c r="H35" s="34" t="s">
        <v>280</v>
      </c>
      <c r="I35" s="5" t="s">
        <v>501</v>
      </c>
      <c r="J35" s="5" t="s">
        <v>17</v>
      </c>
      <c r="K35" s="5" t="s">
        <v>207</v>
      </c>
      <c r="L35" s="5" t="s">
        <v>15</v>
      </c>
      <c r="M35">
        <v>20</v>
      </c>
      <c r="N35">
        <v>4</v>
      </c>
      <c r="O35" s="5" t="s">
        <v>15</v>
      </c>
    </row>
    <row r="36" spans="1:15" ht="15" hidden="1" customHeight="1">
      <c r="A36" s="34" t="s">
        <v>309</v>
      </c>
      <c r="B36" s="8" t="s">
        <v>310</v>
      </c>
      <c r="C36" s="8" t="s">
        <v>278</v>
      </c>
      <c r="D36" s="37">
        <v>44499</v>
      </c>
      <c r="E36" s="5" t="s">
        <v>12</v>
      </c>
      <c r="F36" s="5">
        <v>5</v>
      </c>
      <c r="G36" t="s">
        <v>384</v>
      </c>
      <c r="H36" t="s">
        <v>385</v>
      </c>
      <c r="I36" s="5" t="s">
        <v>501</v>
      </c>
      <c r="J36" s="5" t="s">
        <v>17</v>
      </c>
      <c r="K36" s="5" t="s">
        <v>207</v>
      </c>
      <c r="L36" s="5" t="s">
        <v>15</v>
      </c>
      <c r="M36">
        <v>20</v>
      </c>
      <c r="N36">
        <v>4</v>
      </c>
      <c r="O36" s="5" t="s">
        <v>15</v>
      </c>
    </row>
    <row r="37" spans="1:15" ht="15" hidden="1" customHeight="1">
      <c r="A37" s="34" t="s">
        <v>309</v>
      </c>
      <c r="B37" s="8" t="s">
        <v>310</v>
      </c>
      <c r="C37" s="8" t="s">
        <v>278</v>
      </c>
      <c r="D37" s="37">
        <v>44499</v>
      </c>
      <c r="E37" s="5" t="s">
        <v>12</v>
      </c>
      <c r="F37" s="5">
        <v>6</v>
      </c>
      <c r="G37" s="34" t="s">
        <v>280</v>
      </c>
      <c r="H37" s="34" t="s">
        <v>280</v>
      </c>
      <c r="I37" s="5" t="s">
        <v>501</v>
      </c>
      <c r="J37" s="5" t="s">
        <v>17</v>
      </c>
      <c r="K37" s="5" t="s">
        <v>207</v>
      </c>
      <c r="L37" s="5" t="s">
        <v>15</v>
      </c>
      <c r="M37">
        <v>20</v>
      </c>
      <c r="N37">
        <v>4</v>
      </c>
      <c r="O37" s="5" t="s">
        <v>15</v>
      </c>
    </row>
    <row r="38" spans="1:15" ht="15" hidden="1" customHeight="1">
      <c r="A38" s="34" t="s">
        <v>200</v>
      </c>
      <c r="B38" s="8" t="s">
        <v>199</v>
      </c>
      <c r="C38" s="8" t="s">
        <v>292</v>
      </c>
      <c r="D38" s="37">
        <v>44448</v>
      </c>
      <c r="E38" s="5" t="s">
        <v>12</v>
      </c>
      <c r="F38" s="35">
        <v>1</v>
      </c>
      <c r="G38" t="s">
        <v>386</v>
      </c>
      <c r="H38" t="s">
        <v>387</v>
      </c>
      <c r="I38" s="5" t="s">
        <v>503</v>
      </c>
      <c r="J38" s="5" t="s">
        <v>17</v>
      </c>
      <c r="K38" s="5" t="s">
        <v>179</v>
      </c>
      <c r="L38" s="5" t="s">
        <v>15</v>
      </c>
      <c r="M38">
        <v>20</v>
      </c>
      <c r="N38" s="40">
        <v>4</v>
      </c>
      <c r="O38" s="5" t="s">
        <v>202</v>
      </c>
    </row>
    <row r="39" spans="1:15" ht="15" hidden="1" customHeight="1">
      <c r="A39" s="34" t="s">
        <v>200</v>
      </c>
      <c r="B39" s="8" t="s">
        <v>199</v>
      </c>
      <c r="C39" s="8" t="s">
        <v>292</v>
      </c>
      <c r="D39" s="37">
        <v>44448</v>
      </c>
      <c r="E39" s="5" t="s">
        <v>12</v>
      </c>
      <c r="F39" s="35">
        <v>2</v>
      </c>
      <c r="G39" s="34" t="s">
        <v>280</v>
      </c>
      <c r="H39" s="34" t="s">
        <v>280</v>
      </c>
      <c r="I39" s="5" t="s">
        <v>503</v>
      </c>
      <c r="J39" s="5" t="s">
        <v>17</v>
      </c>
      <c r="K39" s="5" t="s">
        <v>179</v>
      </c>
      <c r="L39" s="5" t="s">
        <v>15</v>
      </c>
      <c r="M39">
        <v>16</v>
      </c>
      <c r="N39" s="40">
        <v>4</v>
      </c>
      <c r="O39" s="5" t="s">
        <v>202</v>
      </c>
    </row>
    <row r="40" spans="1:15" ht="15" hidden="1" customHeight="1">
      <c r="A40" s="34" t="s">
        <v>200</v>
      </c>
      <c r="B40" s="8" t="s">
        <v>199</v>
      </c>
      <c r="C40" s="8" t="s">
        <v>292</v>
      </c>
      <c r="D40" s="37">
        <v>44448</v>
      </c>
      <c r="E40" s="5" t="s">
        <v>12</v>
      </c>
      <c r="F40" s="35">
        <v>3</v>
      </c>
      <c r="G40" t="s">
        <v>388</v>
      </c>
      <c r="H40" t="s">
        <v>389</v>
      </c>
      <c r="I40" s="5" t="s">
        <v>503</v>
      </c>
      <c r="J40" s="5" t="s">
        <v>17</v>
      </c>
      <c r="K40" s="5" t="s">
        <v>179</v>
      </c>
      <c r="L40" s="5" t="s">
        <v>15</v>
      </c>
      <c r="M40">
        <v>20</v>
      </c>
      <c r="N40" s="40">
        <v>4</v>
      </c>
      <c r="O40" s="5" t="s">
        <v>203</v>
      </c>
    </row>
    <row r="41" spans="1:15" ht="15" hidden="1" customHeight="1">
      <c r="A41" s="34" t="s">
        <v>200</v>
      </c>
      <c r="B41" s="8" t="s">
        <v>199</v>
      </c>
      <c r="C41" s="8" t="s">
        <v>292</v>
      </c>
      <c r="D41" s="37">
        <v>44448</v>
      </c>
      <c r="E41" s="5" t="s">
        <v>12</v>
      </c>
      <c r="F41" s="35">
        <v>4</v>
      </c>
      <c r="G41" s="34" t="s">
        <v>280</v>
      </c>
      <c r="H41" s="34" t="s">
        <v>280</v>
      </c>
      <c r="I41" s="5" t="s">
        <v>503</v>
      </c>
      <c r="J41" s="5" t="s">
        <v>17</v>
      </c>
      <c r="K41" s="5" t="s">
        <v>179</v>
      </c>
      <c r="L41" s="5" t="s">
        <v>15</v>
      </c>
      <c r="M41">
        <v>20</v>
      </c>
      <c r="N41" s="40">
        <v>4</v>
      </c>
      <c r="O41" s="5" t="s">
        <v>202</v>
      </c>
    </row>
    <row r="42" spans="1:15" ht="15" hidden="1" customHeight="1">
      <c r="A42" s="34" t="s">
        <v>200</v>
      </c>
      <c r="B42" s="8" t="s">
        <v>199</v>
      </c>
      <c r="C42" s="8" t="s">
        <v>292</v>
      </c>
      <c r="D42" s="37">
        <v>44448</v>
      </c>
      <c r="E42" s="5" t="s">
        <v>12</v>
      </c>
      <c r="F42" s="35">
        <v>5</v>
      </c>
      <c r="G42" t="s">
        <v>390</v>
      </c>
      <c r="H42" t="s">
        <v>391</v>
      </c>
      <c r="I42" s="5" t="s">
        <v>503</v>
      </c>
      <c r="J42" s="5" t="s">
        <v>17</v>
      </c>
      <c r="K42" s="5" t="s">
        <v>179</v>
      </c>
      <c r="L42" s="5" t="s">
        <v>15</v>
      </c>
      <c r="M42">
        <v>20</v>
      </c>
      <c r="N42" s="40">
        <v>4</v>
      </c>
      <c r="O42" s="5" t="s">
        <v>203</v>
      </c>
    </row>
    <row r="43" spans="1:15" ht="15" hidden="1" customHeight="1">
      <c r="A43" s="34" t="s">
        <v>200</v>
      </c>
      <c r="B43" s="8" t="s">
        <v>199</v>
      </c>
      <c r="C43" s="8" t="s">
        <v>292</v>
      </c>
      <c r="D43" s="37">
        <v>44448</v>
      </c>
      <c r="E43" s="5" t="s">
        <v>12</v>
      </c>
      <c r="F43" s="35">
        <v>6</v>
      </c>
      <c r="G43" s="34" t="s">
        <v>280</v>
      </c>
      <c r="H43" s="34" t="s">
        <v>280</v>
      </c>
      <c r="I43" s="5" t="s">
        <v>503</v>
      </c>
      <c r="J43" s="5" t="s">
        <v>17</v>
      </c>
      <c r="K43" s="5" t="s">
        <v>179</v>
      </c>
      <c r="L43" s="5" t="s">
        <v>15</v>
      </c>
      <c r="M43">
        <v>15</v>
      </c>
      <c r="N43" s="40">
        <v>4</v>
      </c>
      <c r="O43" s="5" t="s">
        <v>202</v>
      </c>
    </row>
    <row r="44" spans="1:15" ht="15" hidden="1" customHeight="1">
      <c r="A44" s="34" t="s">
        <v>490</v>
      </c>
      <c r="B44" s="8" t="s">
        <v>201</v>
      </c>
      <c r="C44" s="8" t="s">
        <v>292</v>
      </c>
      <c r="D44" s="37">
        <v>44455</v>
      </c>
      <c r="E44" s="5" t="s">
        <v>12</v>
      </c>
      <c r="F44" s="35">
        <v>1</v>
      </c>
      <c r="G44" s="34" t="s">
        <v>392</v>
      </c>
      <c r="H44" t="s">
        <v>393</v>
      </c>
      <c r="I44" s="5" t="s">
        <v>503</v>
      </c>
      <c r="J44" s="5" t="s">
        <v>17</v>
      </c>
      <c r="K44" s="5" t="s">
        <v>207</v>
      </c>
      <c r="L44" s="5" t="s">
        <v>15</v>
      </c>
      <c r="M44">
        <v>12</v>
      </c>
      <c r="N44" s="40">
        <v>4</v>
      </c>
      <c r="O44" s="5" t="s">
        <v>15</v>
      </c>
    </row>
    <row r="45" spans="1:15" ht="15" hidden="1" customHeight="1">
      <c r="A45" s="34" t="s">
        <v>490</v>
      </c>
      <c r="B45" s="8" t="s">
        <v>201</v>
      </c>
      <c r="C45" s="8" t="s">
        <v>292</v>
      </c>
      <c r="D45" s="37">
        <v>44455</v>
      </c>
      <c r="E45" s="5" t="s">
        <v>12</v>
      </c>
      <c r="F45" s="35">
        <v>2</v>
      </c>
      <c r="G45" s="34" t="s">
        <v>280</v>
      </c>
      <c r="H45" s="34" t="s">
        <v>280</v>
      </c>
      <c r="I45" s="5" t="s">
        <v>503</v>
      </c>
      <c r="J45" s="5" t="s">
        <v>17</v>
      </c>
      <c r="K45" s="5" t="s">
        <v>207</v>
      </c>
      <c r="L45" s="5" t="s">
        <v>15</v>
      </c>
      <c r="M45">
        <v>20</v>
      </c>
      <c r="N45" s="40">
        <v>4</v>
      </c>
      <c r="O45" s="5" t="s">
        <v>15</v>
      </c>
    </row>
    <row r="46" spans="1:15" ht="15" hidden="1" customHeight="1">
      <c r="A46" s="34" t="s">
        <v>490</v>
      </c>
      <c r="B46" s="8" t="s">
        <v>201</v>
      </c>
      <c r="C46" s="8" t="s">
        <v>292</v>
      </c>
      <c r="D46" s="37">
        <v>44455</v>
      </c>
      <c r="E46" s="5" t="s">
        <v>12</v>
      </c>
      <c r="F46" s="35">
        <v>3</v>
      </c>
      <c r="G46" t="s">
        <v>394</v>
      </c>
      <c r="H46" t="s">
        <v>395</v>
      </c>
      <c r="I46" s="5" t="s">
        <v>503</v>
      </c>
      <c r="J46" s="5" t="s">
        <v>17</v>
      </c>
      <c r="K46" s="5" t="s">
        <v>207</v>
      </c>
      <c r="L46" s="5" t="s">
        <v>15</v>
      </c>
      <c r="M46">
        <v>20</v>
      </c>
      <c r="N46" s="40">
        <v>4</v>
      </c>
      <c r="O46" s="5" t="s">
        <v>15</v>
      </c>
    </row>
    <row r="47" spans="1:15" ht="15" hidden="1" customHeight="1">
      <c r="A47" s="34" t="s">
        <v>490</v>
      </c>
      <c r="B47" s="8" t="s">
        <v>201</v>
      </c>
      <c r="C47" s="8" t="s">
        <v>292</v>
      </c>
      <c r="D47" s="37">
        <v>44455</v>
      </c>
      <c r="E47" s="5" t="s">
        <v>12</v>
      </c>
      <c r="F47" s="35">
        <v>4</v>
      </c>
      <c r="G47" s="34" t="s">
        <v>280</v>
      </c>
      <c r="H47" s="34" t="s">
        <v>280</v>
      </c>
      <c r="I47" s="5" t="s">
        <v>503</v>
      </c>
      <c r="J47" s="5" t="s">
        <v>17</v>
      </c>
      <c r="K47" s="5" t="s">
        <v>207</v>
      </c>
      <c r="L47" s="5" t="s">
        <v>15</v>
      </c>
      <c r="M47">
        <v>20</v>
      </c>
      <c r="N47" s="40">
        <v>4</v>
      </c>
      <c r="O47" s="5" t="s">
        <v>15</v>
      </c>
    </row>
    <row r="48" spans="1:15" ht="15" hidden="1" customHeight="1">
      <c r="A48" s="34" t="s">
        <v>490</v>
      </c>
      <c r="B48" s="8" t="s">
        <v>201</v>
      </c>
      <c r="C48" s="8" t="s">
        <v>292</v>
      </c>
      <c r="D48" s="37">
        <v>44455</v>
      </c>
      <c r="E48" s="5" t="s">
        <v>12</v>
      </c>
      <c r="F48" s="35">
        <v>5</v>
      </c>
      <c r="G48" s="34" t="s">
        <v>396</v>
      </c>
      <c r="H48" t="s">
        <v>397</v>
      </c>
      <c r="I48" s="5" t="s">
        <v>503</v>
      </c>
      <c r="J48" s="5" t="s">
        <v>17</v>
      </c>
      <c r="K48" s="5" t="s">
        <v>207</v>
      </c>
      <c r="L48" s="5" t="s">
        <v>15</v>
      </c>
      <c r="M48">
        <v>20</v>
      </c>
      <c r="N48" s="40">
        <v>4</v>
      </c>
      <c r="O48" s="5" t="s">
        <v>15</v>
      </c>
    </row>
    <row r="49" spans="1:15" ht="15" hidden="1" customHeight="1">
      <c r="A49" s="34" t="s">
        <v>490</v>
      </c>
      <c r="B49" s="8" t="s">
        <v>201</v>
      </c>
      <c r="C49" s="8" t="s">
        <v>292</v>
      </c>
      <c r="D49" s="37">
        <v>44455</v>
      </c>
      <c r="E49" s="5" t="s">
        <v>12</v>
      </c>
      <c r="F49" s="35">
        <v>6</v>
      </c>
      <c r="G49" s="34" t="s">
        <v>280</v>
      </c>
      <c r="H49" s="34" t="s">
        <v>280</v>
      </c>
      <c r="I49" s="5" t="s">
        <v>501</v>
      </c>
      <c r="J49" s="5" t="s">
        <v>17</v>
      </c>
      <c r="K49" s="5" t="s">
        <v>207</v>
      </c>
      <c r="L49" s="5" t="s">
        <v>15</v>
      </c>
      <c r="M49">
        <v>20</v>
      </c>
      <c r="N49" s="40">
        <v>4</v>
      </c>
      <c r="O49" s="5" t="s">
        <v>15</v>
      </c>
    </row>
    <row r="50" spans="1:15" ht="15" customHeight="1">
      <c r="A50" s="34" t="s">
        <v>194</v>
      </c>
      <c r="B50" s="8" t="s">
        <v>195</v>
      </c>
      <c r="C50" s="8" t="s">
        <v>292</v>
      </c>
      <c r="D50" s="37">
        <v>44448</v>
      </c>
      <c r="E50" s="5" t="s">
        <v>12</v>
      </c>
      <c r="F50" s="35">
        <v>1</v>
      </c>
      <c r="G50" t="s">
        <v>398</v>
      </c>
      <c r="H50" t="s">
        <v>399</v>
      </c>
      <c r="I50" s="5" t="s">
        <v>503</v>
      </c>
      <c r="J50" s="5" t="s">
        <v>13</v>
      </c>
      <c r="K50" s="5" t="s">
        <v>179</v>
      </c>
      <c r="L50" s="5" t="s">
        <v>171</v>
      </c>
      <c r="M50">
        <v>9</v>
      </c>
      <c r="N50" s="40">
        <v>4</v>
      </c>
      <c r="O50" s="35" t="s">
        <v>171</v>
      </c>
    </row>
    <row r="51" spans="1:15" ht="15" customHeight="1">
      <c r="A51" s="34" t="s">
        <v>194</v>
      </c>
      <c r="B51" s="8" t="s">
        <v>195</v>
      </c>
      <c r="C51" s="8" t="s">
        <v>292</v>
      </c>
      <c r="D51" s="37">
        <v>44448</v>
      </c>
      <c r="E51" s="5" t="s">
        <v>12</v>
      </c>
      <c r="F51" s="35">
        <v>2</v>
      </c>
      <c r="G51" s="34" t="s">
        <v>280</v>
      </c>
      <c r="H51" s="34" t="s">
        <v>280</v>
      </c>
      <c r="I51" s="5" t="s">
        <v>503</v>
      </c>
      <c r="J51" s="5" t="s">
        <v>13</v>
      </c>
      <c r="K51" s="5" t="s">
        <v>179</v>
      </c>
      <c r="L51" s="5" t="s">
        <v>98</v>
      </c>
      <c r="M51">
        <v>20</v>
      </c>
      <c r="N51" s="40">
        <v>4</v>
      </c>
      <c r="O51" s="35" t="s">
        <v>171</v>
      </c>
    </row>
    <row r="52" spans="1:15" ht="15" customHeight="1">
      <c r="A52" s="34" t="s">
        <v>194</v>
      </c>
      <c r="B52" s="8" t="s">
        <v>195</v>
      </c>
      <c r="C52" s="8" t="s">
        <v>292</v>
      </c>
      <c r="D52" s="37">
        <v>44448</v>
      </c>
      <c r="E52" s="5" t="s">
        <v>12</v>
      </c>
      <c r="F52" s="35">
        <v>3</v>
      </c>
      <c r="G52" s="34" t="s">
        <v>400</v>
      </c>
      <c r="H52" t="s">
        <v>401</v>
      </c>
      <c r="I52" s="5" t="s">
        <v>503</v>
      </c>
      <c r="J52" s="5" t="s">
        <v>13</v>
      </c>
      <c r="K52" s="5" t="s">
        <v>179</v>
      </c>
      <c r="L52" s="5" t="s">
        <v>15</v>
      </c>
      <c r="M52">
        <v>13</v>
      </c>
      <c r="N52" s="40">
        <v>4</v>
      </c>
      <c r="O52" s="35" t="s">
        <v>171</v>
      </c>
    </row>
    <row r="53" spans="1:15" ht="15" customHeight="1">
      <c r="A53" s="34" t="s">
        <v>194</v>
      </c>
      <c r="B53" s="8" t="s">
        <v>195</v>
      </c>
      <c r="C53" s="8" t="s">
        <v>292</v>
      </c>
      <c r="D53" s="37">
        <v>44448</v>
      </c>
      <c r="E53" s="5" t="s">
        <v>12</v>
      </c>
      <c r="F53" s="35">
        <v>4</v>
      </c>
      <c r="G53" s="34" t="s">
        <v>280</v>
      </c>
      <c r="H53" s="34" t="s">
        <v>280</v>
      </c>
      <c r="I53" s="5" t="s">
        <v>503</v>
      </c>
      <c r="J53" s="5" t="s">
        <v>13</v>
      </c>
      <c r="K53" s="5" t="s">
        <v>179</v>
      </c>
      <c r="L53" s="5" t="s">
        <v>15</v>
      </c>
      <c r="M53">
        <v>20</v>
      </c>
      <c r="N53" s="40">
        <v>4</v>
      </c>
      <c r="O53" s="35" t="s">
        <v>171</v>
      </c>
    </row>
    <row r="54" spans="1:15" ht="15" customHeight="1">
      <c r="A54" s="34" t="s">
        <v>194</v>
      </c>
      <c r="B54" s="8" t="s">
        <v>195</v>
      </c>
      <c r="C54" s="8" t="s">
        <v>292</v>
      </c>
      <c r="D54" s="37">
        <v>44448</v>
      </c>
      <c r="E54" s="5" t="s">
        <v>12</v>
      </c>
      <c r="F54" s="35">
        <v>5</v>
      </c>
      <c r="G54" t="s">
        <v>402</v>
      </c>
      <c r="H54" t="s">
        <v>403</v>
      </c>
      <c r="I54" s="5" t="s">
        <v>503</v>
      </c>
      <c r="J54" s="5" t="s">
        <v>13</v>
      </c>
      <c r="K54" s="5" t="s">
        <v>179</v>
      </c>
      <c r="L54" s="5" t="s">
        <v>15</v>
      </c>
      <c r="M54">
        <v>14</v>
      </c>
      <c r="N54" s="40">
        <v>4</v>
      </c>
      <c r="O54" s="35" t="s">
        <v>171</v>
      </c>
    </row>
    <row r="55" spans="1:15" ht="15" customHeight="1">
      <c r="A55" s="34" t="s">
        <v>194</v>
      </c>
      <c r="B55" s="8" t="s">
        <v>195</v>
      </c>
      <c r="C55" s="8" t="s">
        <v>292</v>
      </c>
      <c r="D55" s="37">
        <v>44448</v>
      </c>
      <c r="E55" s="5" t="s">
        <v>12</v>
      </c>
      <c r="F55" s="35">
        <v>6</v>
      </c>
      <c r="G55" s="34" t="s">
        <v>280</v>
      </c>
      <c r="H55" s="34" t="s">
        <v>280</v>
      </c>
      <c r="I55" s="5" t="s">
        <v>503</v>
      </c>
      <c r="J55" s="5" t="s">
        <v>13</v>
      </c>
      <c r="K55" s="5" t="s">
        <v>179</v>
      </c>
      <c r="L55" s="5" t="s">
        <v>15</v>
      </c>
      <c r="M55">
        <v>18</v>
      </c>
      <c r="N55" s="40">
        <v>4</v>
      </c>
      <c r="O55" s="35" t="s">
        <v>171</v>
      </c>
    </row>
    <row r="56" spans="1:15" ht="15" hidden="1" customHeight="1">
      <c r="A56" s="34" t="s">
        <v>234</v>
      </c>
      <c r="B56" s="8" t="s">
        <v>235</v>
      </c>
      <c r="C56" s="8" t="s">
        <v>292</v>
      </c>
      <c r="D56" s="37">
        <v>44475</v>
      </c>
      <c r="E56" s="5" t="s">
        <v>221</v>
      </c>
      <c r="F56" s="5">
        <v>1</v>
      </c>
      <c r="G56" s="34" t="s">
        <v>238</v>
      </c>
      <c r="H56" s="34" t="s">
        <v>239</v>
      </c>
      <c r="I56" s="5" t="s">
        <v>503</v>
      </c>
      <c r="J56" s="5" t="s">
        <v>138</v>
      </c>
      <c r="K56" s="5" t="s">
        <v>207</v>
      </c>
      <c r="L56" s="5" t="s">
        <v>160</v>
      </c>
      <c r="M56">
        <v>20</v>
      </c>
      <c r="N56" s="40">
        <v>4</v>
      </c>
      <c r="O56" s="5" t="s">
        <v>303</v>
      </c>
    </row>
    <row r="57" spans="1:15" ht="15" hidden="1" customHeight="1">
      <c r="A57" s="34" t="s">
        <v>234</v>
      </c>
      <c r="B57" s="8" t="s">
        <v>235</v>
      </c>
      <c r="C57" s="8" t="s">
        <v>292</v>
      </c>
      <c r="D57" s="37">
        <v>44475</v>
      </c>
      <c r="E57" s="5" t="s">
        <v>221</v>
      </c>
      <c r="F57" s="5">
        <v>2</v>
      </c>
      <c r="G57" s="34" t="s">
        <v>240</v>
      </c>
      <c r="H57" s="34" t="s">
        <v>241</v>
      </c>
      <c r="I57" s="5" t="s">
        <v>503</v>
      </c>
      <c r="J57" s="5" t="s">
        <v>138</v>
      </c>
      <c r="K57" s="5" t="s">
        <v>302</v>
      </c>
      <c r="L57" s="5" t="s">
        <v>160</v>
      </c>
      <c r="M57">
        <v>20</v>
      </c>
      <c r="N57" s="40">
        <v>4</v>
      </c>
      <c r="O57" s="5" t="s">
        <v>303</v>
      </c>
    </row>
    <row r="58" spans="1:15" ht="15" hidden="1" customHeight="1">
      <c r="A58" s="34" t="s">
        <v>234</v>
      </c>
      <c r="B58" s="8" t="s">
        <v>235</v>
      </c>
      <c r="C58" s="8" t="s">
        <v>292</v>
      </c>
      <c r="D58" s="37">
        <v>44475</v>
      </c>
      <c r="E58" s="5" t="s">
        <v>221</v>
      </c>
      <c r="F58" s="5">
        <v>3</v>
      </c>
      <c r="G58" s="34" t="s">
        <v>242</v>
      </c>
      <c r="H58" s="34" t="s">
        <v>243</v>
      </c>
      <c r="I58" s="5" t="s">
        <v>503</v>
      </c>
      <c r="J58" s="5" t="s">
        <v>138</v>
      </c>
      <c r="K58" s="5" t="s">
        <v>207</v>
      </c>
      <c r="L58" s="5" t="s">
        <v>160</v>
      </c>
      <c r="M58">
        <v>20</v>
      </c>
      <c r="N58" s="40">
        <v>4</v>
      </c>
      <c r="O58" s="5" t="s">
        <v>303</v>
      </c>
    </row>
    <row r="59" spans="1:15" ht="15" hidden="1" customHeight="1">
      <c r="A59" s="34" t="s">
        <v>234</v>
      </c>
      <c r="B59" s="8" t="s">
        <v>235</v>
      </c>
      <c r="C59" s="8" t="s">
        <v>292</v>
      </c>
      <c r="D59" s="37">
        <v>44475</v>
      </c>
      <c r="E59" s="5" t="s">
        <v>221</v>
      </c>
      <c r="F59" s="5">
        <v>4</v>
      </c>
      <c r="G59" s="34" t="s">
        <v>244</v>
      </c>
      <c r="H59" s="34" t="s">
        <v>245</v>
      </c>
      <c r="I59" s="5" t="s">
        <v>503</v>
      </c>
      <c r="J59" s="5" t="s">
        <v>138</v>
      </c>
      <c r="K59" s="5" t="s">
        <v>207</v>
      </c>
      <c r="L59" s="5" t="s">
        <v>160</v>
      </c>
      <c r="M59">
        <v>20</v>
      </c>
      <c r="N59" s="40">
        <v>4</v>
      </c>
      <c r="O59" s="5" t="s">
        <v>303</v>
      </c>
    </row>
    <row r="60" spans="1:15" ht="15" hidden="1" customHeight="1">
      <c r="A60" s="34" t="s">
        <v>234</v>
      </c>
      <c r="B60" s="8" t="s">
        <v>235</v>
      </c>
      <c r="C60" s="8" t="s">
        <v>292</v>
      </c>
      <c r="D60" s="37">
        <v>44475</v>
      </c>
      <c r="E60" s="5" t="s">
        <v>221</v>
      </c>
      <c r="F60" s="5">
        <v>5</v>
      </c>
      <c r="G60" s="34" t="s">
        <v>247</v>
      </c>
      <c r="H60" s="34" t="s">
        <v>246</v>
      </c>
      <c r="I60" s="5" t="s">
        <v>503</v>
      </c>
      <c r="J60" s="5" t="s">
        <v>138</v>
      </c>
      <c r="K60" s="5" t="s">
        <v>207</v>
      </c>
      <c r="L60" s="5" t="s">
        <v>160</v>
      </c>
      <c r="M60">
        <v>20</v>
      </c>
      <c r="N60" s="40">
        <v>4</v>
      </c>
      <c r="O60" s="5" t="s">
        <v>303</v>
      </c>
    </row>
    <row r="61" spans="1:15" ht="15" hidden="1" customHeight="1">
      <c r="A61" s="34" t="s">
        <v>234</v>
      </c>
      <c r="B61" s="8" t="s">
        <v>235</v>
      </c>
      <c r="C61" s="8" t="s">
        <v>292</v>
      </c>
      <c r="D61" s="37">
        <v>44475</v>
      </c>
      <c r="E61" s="5" t="s">
        <v>221</v>
      </c>
      <c r="F61" s="5">
        <v>6</v>
      </c>
      <c r="G61" s="34" t="s">
        <v>236</v>
      </c>
      <c r="H61" s="34" t="s">
        <v>237</v>
      </c>
      <c r="I61" s="5" t="s">
        <v>503</v>
      </c>
      <c r="J61" s="5" t="s">
        <v>138</v>
      </c>
      <c r="K61" s="5" t="s">
        <v>207</v>
      </c>
      <c r="L61" s="5" t="s">
        <v>160</v>
      </c>
      <c r="M61">
        <v>20</v>
      </c>
      <c r="N61" s="40">
        <v>4</v>
      </c>
      <c r="O61" s="5" t="s">
        <v>303</v>
      </c>
    </row>
    <row r="62" spans="1:15" ht="15" hidden="1" customHeight="1">
      <c r="A62" t="s">
        <v>347</v>
      </c>
      <c r="B62" s="8" t="s">
        <v>348</v>
      </c>
      <c r="C62" s="8" t="s">
        <v>333</v>
      </c>
      <c r="D62" s="37">
        <v>44500</v>
      </c>
      <c r="E62" s="5" t="s">
        <v>12</v>
      </c>
      <c r="F62" s="5">
        <v>1</v>
      </c>
      <c r="G62" t="s">
        <v>404</v>
      </c>
      <c r="H62" t="s">
        <v>405</v>
      </c>
      <c r="I62" s="5" t="s">
        <v>501</v>
      </c>
      <c r="J62" s="5" t="s">
        <v>17</v>
      </c>
      <c r="K62" s="5" t="s">
        <v>207</v>
      </c>
      <c r="L62" s="5" t="s">
        <v>171</v>
      </c>
      <c r="M62">
        <v>8</v>
      </c>
      <c r="N62">
        <v>4</v>
      </c>
      <c r="O62" s="5" t="s">
        <v>171</v>
      </c>
    </row>
    <row r="63" spans="1:15" ht="15" hidden="1" customHeight="1">
      <c r="A63" t="s">
        <v>347</v>
      </c>
      <c r="B63" s="8" t="s">
        <v>348</v>
      </c>
      <c r="C63" s="8" t="s">
        <v>333</v>
      </c>
      <c r="D63" s="37">
        <v>44500</v>
      </c>
      <c r="E63" s="5" t="s">
        <v>12</v>
      </c>
      <c r="F63" s="5">
        <v>2</v>
      </c>
      <c r="G63" s="34" t="s">
        <v>280</v>
      </c>
      <c r="H63" s="34" t="s">
        <v>280</v>
      </c>
      <c r="I63" s="5" t="s">
        <v>501</v>
      </c>
      <c r="J63" s="5" t="s">
        <v>17</v>
      </c>
      <c r="K63" s="5" t="s">
        <v>207</v>
      </c>
      <c r="L63" s="5" t="s">
        <v>171</v>
      </c>
      <c r="M63">
        <v>9</v>
      </c>
      <c r="N63">
        <v>4</v>
      </c>
      <c r="O63" s="5" t="s">
        <v>171</v>
      </c>
    </row>
    <row r="64" spans="1:15" ht="15" hidden="1" customHeight="1">
      <c r="A64" t="s">
        <v>347</v>
      </c>
      <c r="B64" s="8" t="s">
        <v>348</v>
      </c>
      <c r="C64" s="8" t="s">
        <v>333</v>
      </c>
      <c r="D64" s="37">
        <v>44500</v>
      </c>
      <c r="E64" s="5" t="s">
        <v>12</v>
      </c>
      <c r="F64" s="5">
        <v>3</v>
      </c>
      <c r="G64" s="34" t="s">
        <v>406</v>
      </c>
      <c r="H64" t="s">
        <v>407</v>
      </c>
      <c r="I64" s="5" t="s">
        <v>501</v>
      </c>
      <c r="J64" s="5" t="s">
        <v>17</v>
      </c>
      <c r="K64" s="5" t="s">
        <v>207</v>
      </c>
      <c r="L64" s="5" t="s">
        <v>171</v>
      </c>
      <c r="M64">
        <v>12</v>
      </c>
      <c r="N64">
        <v>4</v>
      </c>
      <c r="O64" s="5" t="s">
        <v>171</v>
      </c>
    </row>
    <row r="65" spans="1:15" ht="15" hidden="1" customHeight="1">
      <c r="A65" t="s">
        <v>347</v>
      </c>
      <c r="B65" s="8" t="s">
        <v>348</v>
      </c>
      <c r="C65" s="8" t="s">
        <v>333</v>
      </c>
      <c r="D65" s="37">
        <v>44500</v>
      </c>
      <c r="E65" s="5" t="s">
        <v>12</v>
      </c>
      <c r="F65" s="5">
        <v>4</v>
      </c>
      <c r="G65" s="34" t="s">
        <v>280</v>
      </c>
      <c r="H65" s="34" t="s">
        <v>280</v>
      </c>
      <c r="I65" s="5" t="s">
        <v>501</v>
      </c>
      <c r="J65" s="5" t="s">
        <v>17</v>
      </c>
      <c r="K65" s="5" t="s">
        <v>207</v>
      </c>
      <c r="L65" s="5" t="s">
        <v>171</v>
      </c>
      <c r="M65">
        <v>10</v>
      </c>
      <c r="N65">
        <v>4</v>
      </c>
      <c r="O65" s="5" t="s">
        <v>171</v>
      </c>
    </row>
    <row r="66" spans="1:15" ht="15" hidden="1" customHeight="1">
      <c r="A66" t="s">
        <v>347</v>
      </c>
      <c r="B66" s="8" t="s">
        <v>348</v>
      </c>
      <c r="C66" s="8" t="s">
        <v>333</v>
      </c>
      <c r="D66" s="37">
        <v>44500</v>
      </c>
      <c r="E66" s="5" t="s">
        <v>12</v>
      </c>
      <c r="F66" s="5">
        <v>5</v>
      </c>
      <c r="G66" t="s">
        <v>408</v>
      </c>
      <c r="H66" t="s">
        <v>409</v>
      </c>
      <c r="I66" s="5" t="s">
        <v>501</v>
      </c>
      <c r="J66" s="5" t="s">
        <v>17</v>
      </c>
      <c r="K66" s="5" t="s">
        <v>207</v>
      </c>
      <c r="L66" s="5" t="s">
        <v>171</v>
      </c>
      <c r="M66">
        <v>8</v>
      </c>
      <c r="N66">
        <v>4</v>
      </c>
      <c r="O66" s="5" t="s">
        <v>171</v>
      </c>
    </row>
    <row r="67" spans="1:15" ht="15" hidden="1" customHeight="1">
      <c r="A67" t="s">
        <v>347</v>
      </c>
      <c r="B67" s="8" t="s">
        <v>348</v>
      </c>
      <c r="C67" s="8" t="s">
        <v>333</v>
      </c>
      <c r="D67" s="37">
        <v>44500</v>
      </c>
      <c r="E67" s="5" t="s">
        <v>12</v>
      </c>
      <c r="F67" s="5">
        <v>6</v>
      </c>
      <c r="G67" s="34" t="s">
        <v>280</v>
      </c>
      <c r="H67" s="34" t="s">
        <v>280</v>
      </c>
      <c r="I67" s="5" t="s">
        <v>501</v>
      </c>
      <c r="J67" s="5" t="s">
        <v>17</v>
      </c>
      <c r="K67" s="5" t="s">
        <v>207</v>
      </c>
      <c r="L67" s="5" t="s">
        <v>171</v>
      </c>
      <c r="M67">
        <v>8</v>
      </c>
      <c r="N67">
        <v>4</v>
      </c>
      <c r="O67" s="5" t="s">
        <v>171</v>
      </c>
    </row>
    <row r="68" spans="1:15" ht="15" hidden="1" customHeight="1">
      <c r="A68" s="34" t="s">
        <v>218</v>
      </c>
      <c r="B68" s="8" t="s">
        <v>219</v>
      </c>
      <c r="C68" s="8" t="s">
        <v>220</v>
      </c>
      <c r="D68" s="37">
        <v>44472</v>
      </c>
      <c r="E68" s="5" t="s">
        <v>221</v>
      </c>
      <c r="F68" s="5">
        <v>1</v>
      </c>
      <c r="G68" s="34" t="s">
        <v>223</v>
      </c>
      <c r="H68" s="34" t="s">
        <v>222</v>
      </c>
      <c r="I68" s="5" t="s">
        <v>501</v>
      </c>
      <c r="J68" s="5" t="s">
        <v>138</v>
      </c>
      <c r="K68" s="5" t="s">
        <v>179</v>
      </c>
      <c r="L68" s="5" t="s">
        <v>15</v>
      </c>
      <c r="M68">
        <v>20</v>
      </c>
      <c r="N68" s="40">
        <v>4</v>
      </c>
      <c r="O68" s="5" t="s">
        <v>15</v>
      </c>
    </row>
    <row r="69" spans="1:15" ht="15" hidden="1" customHeight="1">
      <c r="A69" s="34" t="s">
        <v>218</v>
      </c>
      <c r="B69" s="8" t="s">
        <v>219</v>
      </c>
      <c r="C69" s="8" t="s">
        <v>220</v>
      </c>
      <c r="D69" s="37">
        <v>44472</v>
      </c>
      <c r="E69" s="5" t="s">
        <v>221</v>
      </c>
      <c r="F69" s="5">
        <v>2</v>
      </c>
      <c r="G69" s="34" t="s">
        <v>224</v>
      </c>
      <c r="H69" s="34" t="s">
        <v>225</v>
      </c>
      <c r="I69" s="5" t="s">
        <v>501</v>
      </c>
      <c r="J69" s="5" t="s">
        <v>138</v>
      </c>
      <c r="K69" s="5" t="s">
        <v>179</v>
      </c>
      <c r="L69" s="5" t="s">
        <v>15</v>
      </c>
      <c r="M69">
        <v>20</v>
      </c>
      <c r="N69" s="40">
        <v>4</v>
      </c>
      <c r="O69" s="5" t="s">
        <v>15</v>
      </c>
    </row>
    <row r="70" spans="1:15" ht="15" hidden="1" customHeight="1">
      <c r="A70" s="34" t="s">
        <v>218</v>
      </c>
      <c r="B70" s="8" t="s">
        <v>219</v>
      </c>
      <c r="C70" s="8" t="s">
        <v>220</v>
      </c>
      <c r="D70" s="37">
        <v>44472</v>
      </c>
      <c r="E70" s="5" t="s">
        <v>221</v>
      </c>
      <c r="F70" s="5">
        <v>3</v>
      </c>
      <c r="G70" s="34" t="s">
        <v>226</v>
      </c>
      <c r="H70" s="34" t="s">
        <v>227</v>
      </c>
      <c r="I70" s="5" t="s">
        <v>501</v>
      </c>
      <c r="J70" s="5" t="s">
        <v>138</v>
      </c>
      <c r="K70" s="5" t="s">
        <v>179</v>
      </c>
      <c r="L70" s="5" t="s">
        <v>15</v>
      </c>
      <c r="M70">
        <v>20</v>
      </c>
      <c r="N70" s="40">
        <v>4</v>
      </c>
      <c r="O70" s="5" t="s">
        <v>15</v>
      </c>
    </row>
    <row r="71" spans="1:15" ht="15" hidden="1" customHeight="1">
      <c r="A71" s="34" t="s">
        <v>218</v>
      </c>
      <c r="B71" s="8" t="s">
        <v>219</v>
      </c>
      <c r="C71" s="8" t="s">
        <v>220</v>
      </c>
      <c r="D71" s="37">
        <v>44472</v>
      </c>
      <c r="E71" s="5" t="s">
        <v>221</v>
      </c>
      <c r="F71" s="5">
        <v>4</v>
      </c>
      <c r="G71" s="34" t="s">
        <v>228</v>
      </c>
      <c r="H71" s="34" t="s">
        <v>229</v>
      </c>
      <c r="I71" s="5" t="s">
        <v>501</v>
      </c>
      <c r="J71" s="5" t="s">
        <v>138</v>
      </c>
      <c r="K71" s="5" t="s">
        <v>179</v>
      </c>
      <c r="L71" s="5" t="s">
        <v>15</v>
      </c>
      <c r="M71">
        <v>20</v>
      </c>
      <c r="N71" s="40">
        <v>4</v>
      </c>
      <c r="O71" s="5" t="s">
        <v>15</v>
      </c>
    </row>
    <row r="72" spans="1:15" ht="15" hidden="1" customHeight="1">
      <c r="A72" s="34" t="s">
        <v>218</v>
      </c>
      <c r="B72" s="8" t="s">
        <v>219</v>
      </c>
      <c r="C72" s="8" t="s">
        <v>220</v>
      </c>
      <c r="D72" s="37">
        <v>44472</v>
      </c>
      <c r="E72" s="5" t="s">
        <v>221</v>
      </c>
      <c r="F72" s="5">
        <v>5</v>
      </c>
      <c r="G72" s="34" t="s">
        <v>230</v>
      </c>
      <c r="H72" s="34" t="s">
        <v>231</v>
      </c>
      <c r="I72" s="5" t="s">
        <v>501</v>
      </c>
      <c r="J72" s="5" t="s">
        <v>138</v>
      </c>
      <c r="K72" s="5" t="s">
        <v>179</v>
      </c>
      <c r="L72" s="5" t="s">
        <v>15</v>
      </c>
      <c r="M72">
        <v>20</v>
      </c>
      <c r="N72" s="40">
        <v>4</v>
      </c>
      <c r="O72" s="5" t="s">
        <v>15</v>
      </c>
    </row>
    <row r="73" spans="1:15" ht="15" hidden="1" customHeight="1">
      <c r="A73" s="34" t="s">
        <v>218</v>
      </c>
      <c r="B73" s="8" t="s">
        <v>219</v>
      </c>
      <c r="C73" s="8" t="s">
        <v>220</v>
      </c>
      <c r="D73" s="37">
        <v>44472</v>
      </c>
      <c r="E73" s="5" t="s">
        <v>221</v>
      </c>
      <c r="F73" s="5">
        <v>6</v>
      </c>
      <c r="G73" s="34" t="s">
        <v>232</v>
      </c>
      <c r="H73" s="34" t="s">
        <v>233</v>
      </c>
      <c r="I73" s="5" t="s">
        <v>501</v>
      </c>
      <c r="J73" s="5" t="s">
        <v>138</v>
      </c>
      <c r="K73" s="5" t="s">
        <v>179</v>
      </c>
      <c r="L73" s="5" t="s">
        <v>15</v>
      </c>
      <c r="M73">
        <v>20</v>
      </c>
      <c r="N73" s="40">
        <v>4</v>
      </c>
      <c r="O73" s="5" t="s">
        <v>15</v>
      </c>
    </row>
    <row r="74" spans="1:15" ht="15" hidden="1" customHeight="1">
      <c r="A74" s="34" t="s">
        <v>320</v>
      </c>
      <c r="B74" s="8" t="s">
        <v>321</v>
      </c>
      <c r="C74" s="8" t="s">
        <v>220</v>
      </c>
      <c r="D74" s="37">
        <v>44472</v>
      </c>
      <c r="E74" s="5" t="s">
        <v>12</v>
      </c>
      <c r="F74" s="5">
        <v>1</v>
      </c>
      <c r="G74" t="s">
        <v>410</v>
      </c>
      <c r="H74" t="s">
        <v>411</v>
      </c>
      <c r="I74" s="5" t="s">
        <v>501</v>
      </c>
      <c r="J74" s="5" t="s">
        <v>17</v>
      </c>
      <c r="K74" s="5" t="s">
        <v>207</v>
      </c>
      <c r="L74" s="5" t="s">
        <v>15</v>
      </c>
      <c r="M74">
        <v>20</v>
      </c>
      <c r="N74">
        <v>4</v>
      </c>
      <c r="O74" s="5" t="s">
        <v>171</v>
      </c>
    </row>
    <row r="75" spans="1:15" ht="15" hidden="1" customHeight="1">
      <c r="A75" s="34" t="s">
        <v>320</v>
      </c>
      <c r="B75" s="8" t="s">
        <v>321</v>
      </c>
      <c r="C75" s="8" t="s">
        <v>220</v>
      </c>
      <c r="D75" s="37">
        <v>44472</v>
      </c>
      <c r="E75" s="5" t="s">
        <v>12</v>
      </c>
      <c r="F75" s="5">
        <v>2</v>
      </c>
      <c r="G75" s="34" t="s">
        <v>280</v>
      </c>
      <c r="H75" s="34" t="s">
        <v>280</v>
      </c>
      <c r="I75" s="5" t="s">
        <v>501</v>
      </c>
      <c r="J75" s="5" t="s">
        <v>17</v>
      </c>
      <c r="K75" s="5" t="s">
        <v>207</v>
      </c>
      <c r="L75" s="5" t="s">
        <v>15</v>
      </c>
      <c r="M75">
        <v>20</v>
      </c>
      <c r="N75">
        <v>4</v>
      </c>
      <c r="O75" s="5" t="s">
        <v>171</v>
      </c>
    </row>
    <row r="76" spans="1:15" ht="15" hidden="1" customHeight="1">
      <c r="A76" s="34" t="s">
        <v>320</v>
      </c>
      <c r="B76" s="8" t="s">
        <v>321</v>
      </c>
      <c r="C76" s="8" t="s">
        <v>220</v>
      </c>
      <c r="D76" s="37">
        <v>44472</v>
      </c>
      <c r="E76" s="5" t="s">
        <v>12</v>
      </c>
      <c r="F76" s="5">
        <v>3</v>
      </c>
      <c r="G76" t="s">
        <v>412</v>
      </c>
      <c r="H76" t="s">
        <v>413</v>
      </c>
      <c r="I76" s="5" t="s">
        <v>501</v>
      </c>
      <c r="J76" s="5" t="s">
        <v>17</v>
      </c>
      <c r="K76" s="5" t="s">
        <v>207</v>
      </c>
      <c r="L76" s="5" t="s">
        <v>15</v>
      </c>
      <c r="M76">
        <v>20</v>
      </c>
      <c r="N76">
        <v>4</v>
      </c>
      <c r="O76" s="5" t="s">
        <v>171</v>
      </c>
    </row>
    <row r="77" spans="1:15" ht="15" hidden="1" customHeight="1">
      <c r="A77" s="34" t="s">
        <v>320</v>
      </c>
      <c r="B77" s="8" t="s">
        <v>321</v>
      </c>
      <c r="C77" s="8" t="s">
        <v>220</v>
      </c>
      <c r="D77" s="37">
        <v>44472</v>
      </c>
      <c r="E77" s="5" t="s">
        <v>12</v>
      </c>
      <c r="F77" s="5">
        <v>4</v>
      </c>
      <c r="G77" s="34" t="s">
        <v>280</v>
      </c>
      <c r="H77" s="34" t="s">
        <v>280</v>
      </c>
      <c r="I77" s="5" t="s">
        <v>501</v>
      </c>
      <c r="J77" s="5" t="s">
        <v>17</v>
      </c>
      <c r="K77" s="5" t="s">
        <v>207</v>
      </c>
      <c r="L77" s="5" t="s">
        <v>15</v>
      </c>
      <c r="M77">
        <v>20</v>
      </c>
      <c r="N77">
        <v>4</v>
      </c>
      <c r="O77" s="5" t="s">
        <v>171</v>
      </c>
    </row>
    <row r="78" spans="1:15" ht="15" hidden="1" customHeight="1">
      <c r="A78" s="34" t="s">
        <v>320</v>
      </c>
      <c r="B78" s="8" t="s">
        <v>321</v>
      </c>
      <c r="C78" s="8" t="s">
        <v>220</v>
      </c>
      <c r="D78" s="37">
        <v>44472</v>
      </c>
      <c r="E78" s="5" t="s">
        <v>12</v>
      </c>
      <c r="F78" s="5">
        <v>5</v>
      </c>
      <c r="G78" t="s">
        <v>414</v>
      </c>
      <c r="H78" t="s">
        <v>415</v>
      </c>
      <c r="I78" s="5" t="s">
        <v>501</v>
      </c>
      <c r="J78" s="5" t="s">
        <v>17</v>
      </c>
      <c r="K78" s="5" t="s">
        <v>207</v>
      </c>
      <c r="L78" s="5" t="s">
        <v>15</v>
      </c>
      <c r="M78">
        <v>20</v>
      </c>
      <c r="N78">
        <v>4</v>
      </c>
      <c r="O78" s="5" t="s">
        <v>171</v>
      </c>
    </row>
    <row r="79" spans="1:15" ht="15" hidden="1" customHeight="1">
      <c r="A79" s="34" t="s">
        <v>320</v>
      </c>
      <c r="B79" s="8" t="s">
        <v>321</v>
      </c>
      <c r="C79" s="8" t="s">
        <v>220</v>
      </c>
      <c r="D79" s="37">
        <v>44472</v>
      </c>
      <c r="E79" s="5" t="s">
        <v>12</v>
      </c>
      <c r="F79" s="5">
        <v>6</v>
      </c>
      <c r="G79" s="34" t="s">
        <v>280</v>
      </c>
      <c r="H79" s="34" t="s">
        <v>280</v>
      </c>
      <c r="I79" s="5" t="s">
        <v>501</v>
      </c>
      <c r="J79" s="5" t="s">
        <v>17</v>
      </c>
      <c r="K79" s="5" t="s">
        <v>207</v>
      </c>
      <c r="L79" s="5" t="s">
        <v>15</v>
      </c>
      <c r="M79">
        <v>20</v>
      </c>
      <c r="N79">
        <v>4</v>
      </c>
      <c r="O79" s="5" t="s">
        <v>171</v>
      </c>
    </row>
    <row r="80" spans="1:15" ht="15" hidden="1" customHeight="1">
      <c r="A80" s="34" t="s">
        <v>256</v>
      </c>
      <c r="B80" s="8" t="s">
        <v>257</v>
      </c>
      <c r="C80" s="8" t="s">
        <v>258</v>
      </c>
      <c r="D80" s="37">
        <v>44482</v>
      </c>
      <c r="E80" s="5" t="s">
        <v>138</v>
      </c>
      <c r="F80" s="5">
        <v>1</v>
      </c>
      <c r="G80" s="34" t="s">
        <v>259</v>
      </c>
      <c r="H80" s="34" t="s">
        <v>265</v>
      </c>
      <c r="I80" s="5" t="s">
        <v>501</v>
      </c>
      <c r="J80" s="5" t="s">
        <v>138</v>
      </c>
      <c r="K80" s="5" t="s">
        <v>207</v>
      </c>
      <c r="L80" s="5" t="s">
        <v>15</v>
      </c>
      <c r="M80">
        <v>20</v>
      </c>
      <c r="N80">
        <v>4</v>
      </c>
      <c r="O80" s="5" t="s">
        <v>15</v>
      </c>
    </row>
    <row r="81" spans="1:15" ht="15" hidden="1" customHeight="1">
      <c r="A81" s="34" t="s">
        <v>256</v>
      </c>
      <c r="B81" s="8" t="s">
        <v>257</v>
      </c>
      <c r="C81" s="8" t="s">
        <v>258</v>
      </c>
      <c r="D81" s="37">
        <v>44482</v>
      </c>
      <c r="E81" s="5" t="s">
        <v>138</v>
      </c>
      <c r="F81" s="5">
        <v>2</v>
      </c>
      <c r="G81" s="34" t="s">
        <v>266</v>
      </c>
      <c r="H81" s="34" t="s">
        <v>267</v>
      </c>
      <c r="I81" s="5" t="s">
        <v>501</v>
      </c>
      <c r="J81" s="5" t="s">
        <v>138</v>
      </c>
      <c r="K81" s="5" t="s">
        <v>207</v>
      </c>
      <c r="L81" s="5" t="s">
        <v>15</v>
      </c>
      <c r="M81">
        <v>20</v>
      </c>
      <c r="N81">
        <v>4</v>
      </c>
      <c r="O81" s="5" t="s">
        <v>15</v>
      </c>
    </row>
    <row r="82" spans="1:15" ht="15" hidden="1" customHeight="1">
      <c r="A82" s="34" t="s">
        <v>256</v>
      </c>
      <c r="B82" s="8" t="s">
        <v>257</v>
      </c>
      <c r="C82" s="8" t="s">
        <v>258</v>
      </c>
      <c r="D82" s="37">
        <v>44482</v>
      </c>
      <c r="E82" s="5" t="s">
        <v>138</v>
      </c>
      <c r="F82" s="5">
        <v>3</v>
      </c>
      <c r="G82" s="34" t="s">
        <v>269</v>
      </c>
      <c r="H82" s="34" t="s">
        <v>268</v>
      </c>
      <c r="I82" s="5" t="s">
        <v>501</v>
      </c>
      <c r="J82" s="5" t="s">
        <v>138</v>
      </c>
      <c r="K82" s="5" t="s">
        <v>207</v>
      </c>
      <c r="L82" s="5" t="s">
        <v>160</v>
      </c>
      <c r="M82">
        <v>20</v>
      </c>
      <c r="N82">
        <v>4</v>
      </c>
      <c r="O82" s="5" t="s">
        <v>160</v>
      </c>
    </row>
    <row r="83" spans="1:15" ht="15" hidden="1" customHeight="1">
      <c r="A83" s="34" t="s">
        <v>256</v>
      </c>
      <c r="B83" s="8" t="s">
        <v>257</v>
      </c>
      <c r="C83" s="8" t="s">
        <v>258</v>
      </c>
      <c r="D83" s="37">
        <v>44482</v>
      </c>
      <c r="E83" s="5" t="s">
        <v>138</v>
      </c>
      <c r="F83" s="5">
        <v>4</v>
      </c>
      <c r="G83" s="34" t="s">
        <v>270</v>
      </c>
      <c r="H83" s="34" t="s">
        <v>271</v>
      </c>
      <c r="I83" s="5" t="s">
        <v>501</v>
      </c>
      <c r="J83" s="5" t="s">
        <v>138</v>
      </c>
      <c r="K83" s="5" t="s">
        <v>207</v>
      </c>
      <c r="L83" s="5" t="s">
        <v>15</v>
      </c>
      <c r="M83">
        <v>20</v>
      </c>
      <c r="N83">
        <v>4</v>
      </c>
      <c r="O83" s="5" t="s">
        <v>15</v>
      </c>
    </row>
    <row r="84" spans="1:15" ht="15" hidden="1" customHeight="1">
      <c r="A84" s="34" t="s">
        <v>256</v>
      </c>
      <c r="B84" s="8" t="s">
        <v>257</v>
      </c>
      <c r="C84" s="8" t="s">
        <v>258</v>
      </c>
      <c r="D84" s="37">
        <v>44482</v>
      </c>
      <c r="E84" s="5" t="s">
        <v>138</v>
      </c>
      <c r="F84" s="5">
        <v>5</v>
      </c>
      <c r="G84" s="34" t="s">
        <v>272</v>
      </c>
      <c r="H84" s="34" t="s">
        <v>273</v>
      </c>
      <c r="I84" s="5" t="s">
        <v>501</v>
      </c>
      <c r="J84" s="5" t="s">
        <v>138</v>
      </c>
      <c r="K84" s="5" t="s">
        <v>207</v>
      </c>
      <c r="L84" s="5" t="s">
        <v>15</v>
      </c>
      <c r="M84">
        <v>20</v>
      </c>
      <c r="N84">
        <v>4</v>
      </c>
      <c r="O84" s="5" t="s">
        <v>15</v>
      </c>
    </row>
    <row r="85" spans="1:15" ht="15" hidden="1" customHeight="1">
      <c r="A85" s="34" t="s">
        <v>256</v>
      </c>
      <c r="B85" s="8" t="s">
        <v>257</v>
      </c>
      <c r="C85" s="8" t="s">
        <v>258</v>
      </c>
      <c r="D85" s="37">
        <v>44482</v>
      </c>
      <c r="E85" s="5" t="s">
        <v>138</v>
      </c>
      <c r="F85" s="5">
        <v>6</v>
      </c>
      <c r="G85" s="34" t="s">
        <v>275</v>
      </c>
      <c r="H85" s="34" t="s">
        <v>274</v>
      </c>
      <c r="I85" s="5" t="s">
        <v>501</v>
      </c>
      <c r="J85" s="5" t="s">
        <v>138</v>
      </c>
      <c r="K85" s="5" t="s">
        <v>207</v>
      </c>
      <c r="L85" s="5" t="s">
        <v>15</v>
      </c>
      <c r="M85">
        <v>20</v>
      </c>
      <c r="N85">
        <v>4</v>
      </c>
      <c r="O85" s="5" t="s">
        <v>15</v>
      </c>
    </row>
    <row r="86" spans="1:15" ht="15" hidden="1" customHeight="1">
      <c r="A86" s="35" t="s">
        <v>74</v>
      </c>
      <c r="B86" s="36" t="s">
        <v>75</v>
      </c>
      <c r="C86" s="8" t="s">
        <v>258</v>
      </c>
      <c r="D86" s="37">
        <v>44203</v>
      </c>
      <c r="E86" s="5" t="s">
        <v>12</v>
      </c>
      <c r="F86" s="35">
        <v>1</v>
      </c>
      <c r="G86" t="s">
        <v>416</v>
      </c>
      <c r="H86" t="s">
        <v>417</v>
      </c>
      <c r="I86" s="5" t="s">
        <v>501</v>
      </c>
      <c r="J86" s="35" t="s">
        <v>13</v>
      </c>
      <c r="K86" s="35" t="s">
        <v>14</v>
      </c>
      <c r="L86" s="35" t="s">
        <v>15</v>
      </c>
      <c r="M86" s="40">
        <v>10</v>
      </c>
      <c r="N86" s="40">
        <v>4</v>
      </c>
      <c r="O86" s="35" t="s">
        <v>15</v>
      </c>
    </row>
    <row r="87" spans="1:15" ht="15" hidden="1" customHeight="1">
      <c r="A87" s="35" t="s">
        <v>74</v>
      </c>
      <c r="B87" s="36" t="s">
        <v>75</v>
      </c>
      <c r="C87" s="8" t="s">
        <v>258</v>
      </c>
      <c r="D87" s="37">
        <v>44203</v>
      </c>
      <c r="E87" s="5" t="s">
        <v>12</v>
      </c>
      <c r="F87" s="35">
        <v>2</v>
      </c>
      <c r="G87" s="34" t="s">
        <v>280</v>
      </c>
      <c r="H87" s="34" t="s">
        <v>280</v>
      </c>
      <c r="I87" s="5" t="s">
        <v>501</v>
      </c>
      <c r="J87" s="35" t="s">
        <v>13</v>
      </c>
      <c r="K87" s="35" t="s">
        <v>14</v>
      </c>
      <c r="L87" s="35" t="s">
        <v>15</v>
      </c>
      <c r="M87" s="40">
        <v>12</v>
      </c>
      <c r="N87" s="40">
        <v>4</v>
      </c>
      <c r="O87" s="35" t="s">
        <v>15</v>
      </c>
    </row>
    <row r="88" spans="1:15" ht="15" hidden="1" customHeight="1">
      <c r="A88" s="35" t="s">
        <v>74</v>
      </c>
      <c r="B88" s="36" t="s">
        <v>75</v>
      </c>
      <c r="C88" s="8" t="s">
        <v>258</v>
      </c>
      <c r="D88" s="37">
        <v>44203</v>
      </c>
      <c r="E88" s="5" t="s">
        <v>12</v>
      </c>
      <c r="F88" s="35">
        <v>3</v>
      </c>
      <c r="G88" s="34" t="s">
        <v>418</v>
      </c>
      <c r="H88" t="s">
        <v>419</v>
      </c>
      <c r="I88" s="5" t="s">
        <v>501</v>
      </c>
      <c r="J88" s="35" t="s">
        <v>13</v>
      </c>
      <c r="K88" s="35" t="s">
        <v>14</v>
      </c>
      <c r="L88" s="35" t="s">
        <v>15</v>
      </c>
      <c r="M88" s="40">
        <v>16</v>
      </c>
      <c r="N88" s="40">
        <v>4</v>
      </c>
      <c r="O88" s="35" t="s">
        <v>15</v>
      </c>
    </row>
    <row r="89" spans="1:15" ht="15" hidden="1" customHeight="1">
      <c r="A89" s="35" t="s">
        <v>74</v>
      </c>
      <c r="B89" s="36" t="s">
        <v>75</v>
      </c>
      <c r="C89" s="8" t="s">
        <v>258</v>
      </c>
      <c r="D89" s="37">
        <v>44203</v>
      </c>
      <c r="E89" s="5" t="s">
        <v>12</v>
      </c>
      <c r="F89" s="35">
        <v>4</v>
      </c>
      <c r="G89" s="34" t="s">
        <v>280</v>
      </c>
      <c r="H89" s="34" t="s">
        <v>280</v>
      </c>
      <c r="I89" s="5" t="s">
        <v>501</v>
      </c>
      <c r="J89" s="35" t="s">
        <v>13</v>
      </c>
      <c r="K89" s="35" t="s">
        <v>14</v>
      </c>
      <c r="L89" s="35" t="s">
        <v>15</v>
      </c>
      <c r="M89" s="40">
        <v>15</v>
      </c>
      <c r="N89" s="40">
        <v>4</v>
      </c>
      <c r="O89" s="35" t="s">
        <v>15</v>
      </c>
    </row>
    <row r="90" spans="1:15" ht="15" hidden="1" customHeight="1">
      <c r="A90" s="35" t="s">
        <v>74</v>
      </c>
      <c r="B90" s="36" t="s">
        <v>75</v>
      </c>
      <c r="C90" s="8" t="s">
        <v>258</v>
      </c>
      <c r="D90" s="37">
        <v>44203</v>
      </c>
      <c r="E90" s="5" t="s">
        <v>12</v>
      </c>
      <c r="F90" s="35">
        <v>5</v>
      </c>
      <c r="G90" t="s">
        <v>420</v>
      </c>
      <c r="H90" t="s">
        <v>421</v>
      </c>
      <c r="I90" s="5" t="s">
        <v>501</v>
      </c>
      <c r="J90" s="35" t="s">
        <v>13</v>
      </c>
      <c r="K90" s="35" t="s">
        <v>14</v>
      </c>
      <c r="L90" s="35" t="s">
        <v>15</v>
      </c>
      <c r="M90" s="40">
        <v>20</v>
      </c>
      <c r="N90" s="40">
        <v>4</v>
      </c>
      <c r="O90" s="35" t="s">
        <v>15</v>
      </c>
    </row>
    <row r="91" spans="1:15" ht="15" hidden="1" customHeight="1">
      <c r="A91" s="35" t="s">
        <v>74</v>
      </c>
      <c r="B91" s="36" t="s">
        <v>75</v>
      </c>
      <c r="C91" s="8" t="s">
        <v>258</v>
      </c>
      <c r="D91" s="37">
        <v>44203</v>
      </c>
      <c r="E91" s="5" t="s">
        <v>12</v>
      </c>
      <c r="F91" s="35">
        <v>6</v>
      </c>
      <c r="G91" s="34" t="s">
        <v>280</v>
      </c>
      <c r="H91" s="34" t="s">
        <v>280</v>
      </c>
      <c r="I91" s="5" t="s">
        <v>501</v>
      </c>
      <c r="J91" s="35" t="s">
        <v>13</v>
      </c>
      <c r="K91" s="35" t="s">
        <v>14</v>
      </c>
      <c r="L91" s="35" t="s">
        <v>15</v>
      </c>
      <c r="M91" s="40">
        <v>11</v>
      </c>
      <c r="N91" s="40">
        <v>4</v>
      </c>
      <c r="O91" s="35" t="s">
        <v>15</v>
      </c>
    </row>
    <row r="92" spans="1:15" ht="15" hidden="1" customHeight="1">
      <c r="A92" s="34" t="s">
        <v>248</v>
      </c>
      <c r="B92" s="8" t="s">
        <v>249</v>
      </c>
      <c r="C92" s="8" t="s">
        <v>250</v>
      </c>
      <c r="D92" s="37">
        <v>44481</v>
      </c>
      <c r="E92" s="5" t="s">
        <v>221</v>
      </c>
      <c r="F92" s="5">
        <v>1</v>
      </c>
      <c r="G92" s="34" t="s">
        <v>280</v>
      </c>
      <c r="H92" s="34" t="s">
        <v>280</v>
      </c>
      <c r="I92" s="5" t="s">
        <v>501</v>
      </c>
      <c r="J92" s="5" t="s">
        <v>138</v>
      </c>
      <c r="K92" s="5" t="s">
        <v>301</v>
      </c>
      <c r="L92" s="5" t="s">
        <v>15</v>
      </c>
      <c r="M92">
        <v>20</v>
      </c>
      <c r="N92">
        <v>4</v>
      </c>
      <c r="O92" s="5" t="s">
        <v>15</v>
      </c>
    </row>
    <row r="93" spans="1:15" ht="15" hidden="1" customHeight="1">
      <c r="A93" s="34" t="s">
        <v>248</v>
      </c>
      <c r="B93" s="8" t="s">
        <v>249</v>
      </c>
      <c r="C93" s="8" t="s">
        <v>250</v>
      </c>
      <c r="D93" s="37">
        <v>44481</v>
      </c>
      <c r="E93" s="5" t="s">
        <v>221</v>
      </c>
      <c r="F93" s="5">
        <v>2</v>
      </c>
      <c r="G93" s="34" t="s">
        <v>251</v>
      </c>
      <c r="H93" s="34" t="s">
        <v>260</v>
      </c>
      <c r="I93" s="5" t="s">
        <v>501</v>
      </c>
      <c r="J93" s="5" t="s">
        <v>138</v>
      </c>
      <c r="K93" s="5" t="s">
        <v>207</v>
      </c>
      <c r="L93" s="5" t="s">
        <v>15</v>
      </c>
      <c r="M93">
        <v>20</v>
      </c>
      <c r="N93">
        <v>4</v>
      </c>
      <c r="O93" s="5" t="s">
        <v>15</v>
      </c>
    </row>
    <row r="94" spans="1:15" ht="15" hidden="1" customHeight="1">
      <c r="A94" s="34" t="s">
        <v>248</v>
      </c>
      <c r="B94" s="8" t="s">
        <v>249</v>
      </c>
      <c r="C94" s="8" t="s">
        <v>250</v>
      </c>
      <c r="D94" s="37">
        <v>44481</v>
      </c>
      <c r="E94" s="5" t="s">
        <v>221</v>
      </c>
      <c r="F94" s="5">
        <v>3</v>
      </c>
      <c r="G94" s="34" t="s">
        <v>252</v>
      </c>
      <c r="H94" s="34" t="s">
        <v>261</v>
      </c>
      <c r="I94" s="5" t="s">
        <v>501</v>
      </c>
      <c r="J94" s="5" t="s">
        <v>138</v>
      </c>
      <c r="K94" s="5" t="s">
        <v>207</v>
      </c>
      <c r="L94" s="5" t="s">
        <v>15</v>
      </c>
      <c r="M94">
        <v>20</v>
      </c>
      <c r="N94">
        <v>4</v>
      </c>
      <c r="O94" s="5" t="s">
        <v>15</v>
      </c>
    </row>
    <row r="95" spans="1:15" ht="15" hidden="1" customHeight="1">
      <c r="A95" s="34" t="s">
        <v>248</v>
      </c>
      <c r="B95" s="8" t="s">
        <v>249</v>
      </c>
      <c r="C95" s="8" t="s">
        <v>250</v>
      </c>
      <c r="D95" s="37">
        <v>44481</v>
      </c>
      <c r="E95" s="5" t="s">
        <v>221</v>
      </c>
      <c r="F95" s="5">
        <v>4</v>
      </c>
      <c r="G95" s="34" t="s">
        <v>253</v>
      </c>
      <c r="H95" s="34" t="s">
        <v>262</v>
      </c>
      <c r="I95" s="5" t="s">
        <v>501</v>
      </c>
      <c r="J95" s="5" t="s">
        <v>138</v>
      </c>
      <c r="K95" s="5" t="s">
        <v>207</v>
      </c>
      <c r="L95" s="5" t="s">
        <v>15</v>
      </c>
      <c r="M95">
        <v>20</v>
      </c>
      <c r="N95">
        <v>4</v>
      </c>
      <c r="O95" s="5" t="s">
        <v>15</v>
      </c>
    </row>
    <row r="96" spans="1:15" ht="15" hidden="1" customHeight="1">
      <c r="A96" s="34" t="s">
        <v>248</v>
      </c>
      <c r="B96" s="8" t="s">
        <v>249</v>
      </c>
      <c r="C96" s="8" t="s">
        <v>250</v>
      </c>
      <c r="D96" s="37">
        <v>44481</v>
      </c>
      <c r="E96" s="5" t="s">
        <v>221</v>
      </c>
      <c r="F96" s="5">
        <v>5</v>
      </c>
      <c r="G96" s="34" t="s">
        <v>254</v>
      </c>
      <c r="H96" s="34" t="s">
        <v>263</v>
      </c>
      <c r="I96" s="5" t="s">
        <v>501</v>
      </c>
      <c r="J96" s="5" t="s">
        <v>138</v>
      </c>
      <c r="K96" s="5" t="s">
        <v>207</v>
      </c>
      <c r="L96" s="5" t="s">
        <v>15</v>
      </c>
      <c r="M96">
        <v>20</v>
      </c>
      <c r="N96">
        <v>4</v>
      </c>
      <c r="O96" s="5" t="s">
        <v>15</v>
      </c>
    </row>
    <row r="97" spans="1:15" ht="15" hidden="1" customHeight="1">
      <c r="A97" s="34" t="s">
        <v>248</v>
      </c>
      <c r="B97" s="8" t="s">
        <v>249</v>
      </c>
      <c r="C97" s="8" t="s">
        <v>250</v>
      </c>
      <c r="D97" s="37">
        <v>44481</v>
      </c>
      <c r="E97" s="5" t="s">
        <v>221</v>
      </c>
      <c r="F97" s="5">
        <v>6</v>
      </c>
      <c r="G97" s="34" t="s">
        <v>255</v>
      </c>
      <c r="H97" s="34" t="s">
        <v>264</v>
      </c>
      <c r="I97" s="5" t="s">
        <v>501</v>
      </c>
      <c r="J97" s="5" t="s">
        <v>138</v>
      </c>
      <c r="K97" s="5" t="s">
        <v>207</v>
      </c>
      <c r="L97" s="5" t="s">
        <v>15</v>
      </c>
      <c r="M97">
        <v>20</v>
      </c>
      <c r="N97">
        <v>4</v>
      </c>
      <c r="O97" s="5" t="s">
        <v>15</v>
      </c>
    </row>
    <row r="98" spans="1:15" ht="15" hidden="1" customHeight="1">
      <c r="A98" s="34" t="s">
        <v>316</v>
      </c>
      <c r="B98" s="8" t="s">
        <v>317</v>
      </c>
      <c r="C98" s="8" t="s">
        <v>250</v>
      </c>
      <c r="D98" s="37">
        <v>44471</v>
      </c>
      <c r="E98" s="5" t="s">
        <v>12</v>
      </c>
      <c r="F98" s="5">
        <v>1</v>
      </c>
      <c r="G98" s="34" t="s">
        <v>422</v>
      </c>
      <c r="H98" t="s">
        <v>423</v>
      </c>
      <c r="I98" s="5" t="s">
        <v>501</v>
      </c>
      <c r="J98" s="5" t="s">
        <v>13</v>
      </c>
      <c r="K98" s="5" t="s">
        <v>207</v>
      </c>
      <c r="L98" s="5" t="s">
        <v>160</v>
      </c>
      <c r="M98">
        <v>20</v>
      </c>
      <c r="N98">
        <v>4</v>
      </c>
      <c r="O98" s="5" t="s">
        <v>170</v>
      </c>
    </row>
    <row r="99" spans="1:15" ht="15" hidden="1" customHeight="1">
      <c r="A99" s="34" t="s">
        <v>316</v>
      </c>
      <c r="B99" s="8" t="s">
        <v>317</v>
      </c>
      <c r="C99" s="8" t="s">
        <v>250</v>
      </c>
      <c r="D99" s="37">
        <v>44471</v>
      </c>
      <c r="E99" s="5" t="s">
        <v>12</v>
      </c>
      <c r="F99" s="5">
        <v>2</v>
      </c>
      <c r="G99" s="34" t="s">
        <v>280</v>
      </c>
      <c r="H99" s="34" t="s">
        <v>280</v>
      </c>
      <c r="I99" s="5" t="s">
        <v>501</v>
      </c>
      <c r="J99" s="5" t="s">
        <v>13</v>
      </c>
      <c r="K99" s="5" t="s">
        <v>207</v>
      </c>
      <c r="L99" s="5" t="s">
        <v>160</v>
      </c>
      <c r="M99">
        <v>20</v>
      </c>
      <c r="N99">
        <v>4</v>
      </c>
      <c r="O99" s="5" t="s">
        <v>170</v>
      </c>
    </row>
    <row r="100" spans="1:15" ht="15" hidden="1" customHeight="1">
      <c r="A100" s="34" t="s">
        <v>316</v>
      </c>
      <c r="B100" s="8" t="s">
        <v>317</v>
      </c>
      <c r="C100" s="8" t="s">
        <v>250</v>
      </c>
      <c r="D100" s="37">
        <v>44471</v>
      </c>
      <c r="E100" s="5" t="s">
        <v>12</v>
      </c>
      <c r="F100" s="5">
        <v>3</v>
      </c>
      <c r="G100" t="s">
        <v>424</v>
      </c>
      <c r="H100" t="s">
        <v>425</v>
      </c>
      <c r="I100" s="5" t="s">
        <v>501</v>
      </c>
      <c r="J100" s="5" t="s">
        <v>13</v>
      </c>
      <c r="K100" s="5" t="s">
        <v>207</v>
      </c>
      <c r="L100" s="5" t="s">
        <v>160</v>
      </c>
      <c r="M100">
        <v>8</v>
      </c>
      <c r="N100">
        <v>4</v>
      </c>
      <c r="O100" s="5" t="s">
        <v>170</v>
      </c>
    </row>
    <row r="101" spans="1:15" ht="15" hidden="1" customHeight="1">
      <c r="A101" s="34" t="s">
        <v>316</v>
      </c>
      <c r="B101" s="8" t="s">
        <v>317</v>
      </c>
      <c r="C101" s="8" t="s">
        <v>250</v>
      </c>
      <c r="D101" s="37">
        <v>44471</v>
      </c>
      <c r="E101" s="5" t="s">
        <v>12</v>
      </c>
      <c r="F101" s="5">
        <v>4</v>
      </c>
      <c r="G101" s="34" t="s">
        <v>280</v>
      </c>
      <c r="H101" s="34" t="s">
        <v>280</v>
      </c>
      <c r="I101" s="5" t="s">
        <v>501</v>
      </c>
      <c r="J101" s="5" t="s">
        <v>13</v>
      </c>
      <c r="K101" s="5" t="s">
        <v>207</v>
      </c>
      <c r="L101" s="5" t="s">
        <v>160</v>
      </c>
      <c r="M101">
        <v>10</v>
      </c>
      <c r="N101">
        <v>4</v>
      </c>
      <c r="O101" s="5" t="s">
        <v>303</v>
      </c>
    </row>
    <row r="102" spans="1:15" ht="15" hidden="1" customHeight="1">
      <c r="A102" s="34" t="s">
        <v>316</v>
      </c>
      <c r="B102" s="8" t="s">
        <v>317</v>
      </c>
      <c r="C102" s="8" t="s">
        <v>250</v>
      </c>
      <c r="D102" s="37">
        <v>44471</v>
      </c>
      <c r="E102" s="5" t="s">
        <v>12</v>
      </c>
      <c r="F102" s="5">
        <v>5</v>
      </c>
      <c r="G102" t="s">
        <v>426</v>
      </c>
      <c r="H102" t="s">
        <v>427</v>
      </c>
      <c r="I102" s="5" t="s">
        <v>501</v>
      </c>
      <c r="J102" s="5" t="s">
        <v>13</v>
      </c>
      <c r="K102" s="5" t="s">
        <v>207</v>
      </c>
      <c r="L102" s="5" t="s">
        <v>160</v>
      </c>
      <c r="M102">
        <v>10</v>
      </c>
      <c r="N102">
        <v>4</v>
      </c>
      <c r="O102" s="5" t="s">
        <v>303</v>
      </c>
    </row>
    <row r="103" spans="1:15" ht="15" hidden="1" customHeight="1">
      <c r="A103" s="34" t="s">
        <v>316</v>
      </c>
      <c r="B103" s="8" t="s">
        <v>317</v>
      </c>
      <c r="C103" s="8" t="s">
        <v>250</v>
      </c>
      <c r="D103" s="37">
        <v>44471</v>
      </c>
      <c r="E103" s="5" t="s">
        <v>12</v>
      </c>
      <c r="F103" s="5">
        <v>6</v>
      </c>
      <c r="G103" s="34" t="s">
        <v>280</v>
      </c>
      <c r="H103" s="34" t="s">
        <v>280</v>
      </c>
      <c r="I103" s="5" t="s">
        <v>501</v>
      </c>
      <c r="J103" s="5" t="s">
        <v>13</v>
      </c>
      <c r="K103" s="5" t="s">
        <v>207</v>
      </c>
      <c r="L103" s="5" t="s">
        <v>160</v>
      </c>
      <c r="M103">
        <v>12</v>
      </c>
      <c r="N103">
        <v>4</v>
      </c>
      <c r="O103" s="5" t="s">
        <v>303</v>
      </c>
    </row>
    <row r="104" spans="1:15" ht="15" hidden="1" customHeight="1">
      <c r="A104" s="34" t="s">
        <v>313</v>
      </c>
      <c r="B104" s="8" t="s">
        <v>314</v>
      </c>
      <c r="C104" s="8" t="s">
        <v>326</v>
      </c>
      <c r="D104" s="37">
        <v>44413</v>
      </c>
      <c r="E104" s="5" t="s">
        <v>12</v>
      </c>
      <c r="F104" s="5">
        <v>1</v>
      </c>
      <c r="G104" t="s">
        <v>428</v>
      </c>
      <c r="H104" t="s">
        <v>429</v>
      </c>
      <c r="I104" s="5" t="s">
        <v>501</v>
      </c>
      <c r="J104" s="5" t="s">
        <v>13</v>
      </c>
      <c r="K104" s="5" t="s">
        <v>207</v>
      </c>
      <c r="L104" s="5" t="s">
        <v>15</v>
      </c>
      <c r="M104">
        <v>15</v>
      </c>
      <c r="N104">
        <v>4</v>
      </c>
      <c r="O104" s="5" t="s">
        <v>15</v>
      </c>
    </row>
    <row r="105" spans="1:15" ht="15" hidden="1" customHeight="1">
      <c r="A105" s="34" t="s">
        <v>313</v>
      </c>
      <c r="B105" s="8" t="s">
        <v>314</v>
      </c>
      <c r="C105" s="8" t="s">
        <v>326</v>
      </c>
      <c r="D105" s="37">
        <v>44413</v>
      </c>
      <c r="E105" s="5" t="s">
        <v>12</v>
      </c>
      <c r="F105" s="5">
        <v>2</v>
      </c>
      <c r="G105" s="34" t="s">
        <v>280</v>
      </c>
      <c r="H105" s="34" t="s">
        <v>280</v>
      </c>
      <c r="I105" s="5" t="s">
        <v>501</v>
      </c>
      <c r="J105" s="5" t="s">
        <v>13</v>
      </c>
      <c r="K105" s="5" t="s">
        <v>207</v>
      </c>
      <c r="L105" s="5" t="s">
        <v>15</v>
      </c>
      <c r="M105">
        <v>11</v>
      </c>
      <c r="N105">
        <v>4</v>
      </c>
      <c r="O105" s="5" t="s">
        <v>15</v>
      </c>
    </row>
    <row r="106" spans="1:15" ht="15" hidden="1" customHeight="1">
      <c r="A106" s="34" t="s">
        <v>313</v>
      </c>
      <c r="B106" s="8" t="s">
        <v>314</v>
      </c>
      <c r="C106" s="8" t="s">
        <v>326</v>
      </c>
      <c r="D106" s="37">
        <v>44413</v>
      </c>
      <c r="E106" s="5" t="s">
        <v>12</v>
      </c>
      <c r="F106" s="5">
        <v>3</v>
      </c>
      <c r="G106" s="34" t="s">
        <v>430</v>
      </c>
      <c r="H106" t="s">
        <v>431</v>
      </c>
      <c r="I106" s="5" t="s">
        <v>501</v>
      </c>
      <c r="J106" s="5" t="s">
        <v>13</v>
      </c>
      <c r="K106" s="5" t="s">
        <v>207</v>
      </c>
      <c r="L106" s="5" t="s">
        <v>15</v>
      </c>
      <c r="M106">
        <v>14</v>
      </c>
      <c r="N106">
        <v>4</v>
      </c>
      <c r="O106" s="5" t="s">
        <v>15</v>
      </c>
    </row>
    <row r="107" spans="1:15" ht="15" hidden="1" customHeight="1">
      <c r="A107" s="34" t="s">
        <v>313</v>
      </c>
      <c r="B107" s="8" t="s">
        <v>314</v>
      </c>
      <c r="C107" s="8" t="s">
        <v>326</v>
      </c>
      <c r="D107" s="37">
        <v>44413</v>
      </c>
      <c r="E107" s="5" t="s">
        <v>12</v>
      </c>
      <c r="F107" s="5">
        <v>4</v>
      </c>
      <c r="G107" s="34" t="s">
        <v>280</v>
      </c>
      <c r="H107" s="34" t="s">
        <v>280</v>
      </c>
      <c r="I107" s="5" t="s">
        <v>501</v>
      </c>
      <c r="J107" s="5" t="s">
        <v>13</v>
      </c>
      <c r="K107" s="5" t="s">
        <v>207</v>
      </c>
      <c r="L107" s="5" t="s">
        <v>15</v>
      </c>
      <c r="M107">
        <v>20</v>
      </c>
      <c r="N107">
        <v>4</v>
      </c>
      <c r="O107" s="5" t="s">
        <v>15</v>
      </c>
    </row>
    <row r="108" spans="1:15" ht="15" hidden="1" customHeight="1">
      <c r="A108" s="34" t="s">
        <v>313</v>
      </c>
      <c r="B108" s="8" t="s">
        <v>314</v>
      </c>
      <c r="C108" s="8" t="s">
        <v>326</v>
      </c>
      <c r="D108" s="37">
        <v>44413</v>
      </c>
      <c r="E108" s="5" t="s">
        <v>12</v>
      </c>
      <c r="F108" s="5">
        <v>5</v>
      </c>
      <c r="G108" t="s">
        <v>432</v>
      </c>
      <c r="H108" t="s">
        <v>433</v>
      </c>
      <c r="I108" s="5" t="s">
        <v>501</v>
      </c>
      <c r="J108" s="5" t="s">
        <v>13</v>
      </c>
      <c r="K108" s="5" t="s">
        <v>207</v>
      </c>
      <c r="L108" s="5" t="s">
        <v>15</v>
      </c>
      <c r="M108">
        <v>20</v>
      </c>
      <c r="N108">
        <v>4</v>
      </c>
      <c r="O108" s="5" t="s">
        <v>15</v>
      </c>
    </row>
    <row r="109" spans="1:15" ht="15" hidden="1" customHeight="1">
      <c r="A109" s="34" t="s">
        <v>313</v>
      </c>
      <c r="B109" s="8" t="s">
        <v>314</v>
      </c>
      <c r="C109" s="8" t="s">
        <v>326</v>
      </c>
      <c r="D109" s="37">
        <v>44413</v>
      </c>
      <c r="E109" s="5" t="s">
        <v>12</v>
      </c>
      <c r="F109" s="5">
        <v>6</v>
      </c>
      <c r="G109" s="34" t="s">
        <v>280</v>
      </c>
      <c r="H109" s="34" t="s">
        <v>280</v>
      </c>
      <c r="I109" s="5" t="s">
        <v>501</v>
      </c>
      <c r="J109" s="5" t="s">
        <v>13</v>
      </c>
      <c r="K109" s="5" t="s">
        <v>207</v>
      </c>
      <c r="L109" s="5" t="s">
        <v>15</v>
      </c>
      <c r="M109">
        <v>20</v>
      </c>
      <c r="N109">
        <v>4</v>
      </c>
      <c r="O109" s="5" t="s">
        <v>15</v>
      </c>
    </row>
    <row r="110" spans="1:15" ht="15" hidden="1" customHeight="1">
      <c r="A110" s="34" t="s">
        <v>176</v>
      </c>
      <c r="B110" s="8" t="s">
        <v>134</v>
      </c>
      <c r="C110" s="8" t="s">
        <v>211</v>
      </c>
      <c r="D110" s="37">
        <v>44406</v>
      </c>
      <c r="E110" s="5" t="s">
        <v>138</v>
      </c>
      <c r="F110" s="35">
        <v>1</v>
      </c>
      <c r="G110" s="34" t="s">
        <v>177</v>
      </c>
      <c r="H110" s="34" t="s">
        <v>178</v>
      </c>
      <c r="I110" s="5" t="s">
        <v>502</v>
      </c>
      <c r="J110" s="35" t="s">
        <v>138</v>
      </c>
      <c r="K110" s="35" t="s">
        <v>179</v>
      </c>
      <c r="L110" s="35" t="s">
        <v>15</v>
      </c>
      <c r="M110" s="40">
        <v>9</v>
      </c>
      <c r="N110" s="40">
        <v>4</v>
      </c>
      <c r="O110" s="35" t="s">
        <v>171</v>
      </c>
    </row>
    <row r="111" spans="1:15" ht="15" hidden="1" customHeight="1">
      <c r="A111" s="34" t="s">
        <v>176</v>
      </c>
      <c r="B111" s="8" t="s">
        <v>134</v>
      </c>
      <c r="C111" s="8" t="s">
        <v>211</v>
      </c>
      <c r="D111" s="37">
        <v>44406</v>
      </c>
      <c r="E111" s="35" t="s">
        <v>138</v>
      </c>
      <c r="F111" s="35">
        <v>2</v>
      </c>
      <c r="G111" s="34" t="s">
        <v>180</v>
      </c>
      <c r="H111" s="34" t="s">
        <v>181</v>
      </c>
      <c r="I111" s="5" t="s">
        <v>502</v>
      </c>
      <c r="J111" s="35" t="s">
        <v>138</v>
      </c>
      <c r="K111" s="35" t="s">
        <v>179</v>
      </c>
      <c r="L111" s="35" t="s">
        <v>15</v>
      </c>
      <c r="M111" s="40">
        <v>10</v>
      </c>
      <c r="N111" s="40">
        <v>4</v>
      </c>
      <c r="O111" s="35" t="s">
        <v>171</v>
      </c>
    </row>
    <row r="112" spans="1:15" ht="15" hidden="1" customHeight="1">
      <c r="A112" s="34" t="s">
        <v>176</v>
      </c>
      <c r="B112" s="8" t="s">
        <v>134</v>
      </c>
      <c r="C112" s="8" t="s">
        <v>211</v>
      </c>
      <c r="D112" s="37">
        <v>44406</v>
      </c>
      <c r="E112" s="35" t="s">
        <v>138</v>
      </c>
      <c r="F112" s="35">
        <v>3</v>
      </c>
      <c r="G112" s="34" t="s">
        <v>182</v>
      </c>
      <c r="H112" s="34" t="s">
        <v>183</v>
      </c>
      <c r="I112" s="5" t="s">
        <v>502</v>
      </c>
      <c r="J112" s="35" t="s">
        <v>138</v>
      </c>
      <c r="K112" s="35" t="s">
        <v>179</v>
      </c>
      <c r="L112" s="35" t="s">
        <v>15</v>
      </c>
      <c r="M112" s="40">
        <v>20</v>
      </c>
      <c r="N112" s="40">
        <v>4</v>
      </c>
      <c r="O112" s="35" t="s">
        <v>171</v>
      </c>
    </row>
    <row r="113" spans="1:15" ht="15" hidden="1" customHeight="1">
      <c r="A113" s="34" t="s">
        <v>176</v>
      </c>
      <c r="B113" s="8" t="s">
        <v>134</v>
      </c>
      <c r="C113" s="8" t="s">
        <v>211</v>
      </c>
      <c r="D113" s="37">
        <v>44406</v>
      </c>
      <c r="E113" s="35" t="s">
        <v>138</v>
      </c>
      <c r="F113" s="35">
        <v>4</v>
      </c>
      <c r="G113" s="34" t="s">
        <v>184</v>
      </c>
      <c r="H113" s="34" t="s">
        <v>185</v>
      </c>
      <c r="I113" s="5" t="s">
        <v>502</v>
      </c>
      <c r="J113" s="35" t="s">
        <v>138</v>
      </c>
      <c r="K113" s="35" t="s">
        <v>179</v>
      </c>
      <c r="L113" s="35" t="s">
        <v>15</v>
      </c>
      <c r="M113">
        <v>20</v>
      </c>
      <c r="N113" s="40">
        <v>4</v>
      </c>
      <c r="O113" s="35" t="s">
        <v>171</v>
      </c>
    </row>
    <row r="114" spans="1:15" ht="15" hidden="1" customHeight="1">
      <c r="A114" s="34" t="s">
        <v>176</v>
      </c>
      <c r="B114" s="8" t="s">
        <v>134</v>
      </c>
      <c r="C114" s="8" t="s">
        <v>211</v>
      </c>
      <c r="D114" s="37">
        <v>44406</v>
      </c>
      <c r="E114" s="35" t="s">
        <v>138</v>
      </c>
      <c r="F114" s="35">
        <v>5</v>
      </c>
      <c r="G114" s="34" t="s">
        <v>186</v>
      </c>
      <c r="H114" s="34" t="s">
        <v>187</v>
      </c>
      <c r="I114" s="5" t="s">
        <v>502</v>
      </c>
      <c r="J114" s="35" t="s">
        <v>138</v>
      </c>
      <c r="K114" s="35" t="s">
        <v>179</v>
      </c>
      <c r="L114" s="35" t="s">
        <v>15</v>
      </c>
      <c r="M114">
        <v>15</v>
      </c>
      <c r="N114" s="40">
        <v>4</v>
      </c>
      <c r="O114" s="35" t="s">
        <v>171</v>
      </c>
    </row>
    <row r="115" spans="1:15" ht="15" hidden="1" customHeight="1">
      <c r="A115" s="34" t="s">
        <v>176</v>
      </c>
      <c r="B115" s="8" t="s">
        <v>134</v>
      </c>
      <c r="C115" s="8" t="s">
        <v>211</v>
      </c>
      <c r="D115" s="37">
        <v>44406</v>
      </c>
      <c r="E115" s="35" t="s">
        <v>138</v>
      </c>
      <c r="F115" s="35">
        <v>6</v>
      </c>
      <c r="G115" s="34" t="s">
        <v>188</v>
      </c>
      <c r="H115" s="34" t="s">
        <v>189</v>
      </c>
      <c r="I115" s="5" t="s">
        <v>502</v>
      </c>
      <c r="J115" s="35" t="s">
        <v>138</v>
      </c>
      <c r="K115" s="35" t="s">
        <v>179</v>
      </c>
      <c r="L115" s="35" t="s">
        <v>15</v>
      </c>
      <c r="M115">
        <v>15</v>
      </c>
      <c r="N115" s="40">
        <v>4</v>
      </c>
      <c r="O115" s="35" t="s">
        <v>171</v>
      </c>
    </row>
    <row r="116" spans="1:15" ht="15" hidden="1" customHeight="1">
      <c r="A116" s="34" t="s">
        <v>135</v>
      </c>
      <c r="B116" s="8" t="s">
        <v>150</v>
      </c>
      <c r="C116" s="8" t="s">
        <v>525</v>
      </c>
      <c r="D116" s="66" t="s">
        <v>99</v>
      </c>
      <c r="E116" s="5" t="s">
        <v>138</v>
      </c>
      <c r="F116" s="35">
        <v>1</v>
      </c>
      <c r="G116" s="34" t="s">
        <v>136</v>
      </c>
      <c r="H116" s="60" t="s">
        <v>137</v>
      </c>
      <c r="I116" s="5" t="s">
        <v>502</v>
      </c>
      <c r="J116" s="35" t="s">
        <v>138</v>
      </c>
      <c r="K116" s="35" t="s">
        <v>139</v>
      </c>
      <c r="L116" s="35" t="s">
        <v>15</v>
      </c>
      <c r="M116" s="40">
        <v>20</v>
      </c>
      <c r="N116" s="40">
        <v>4</v>
      </c>
      <c r="O116" s="35" t="s">
        <v>15</v>
      </c>
    </row>
    <row r="117" spans="1:15" ht="15" hidden="1" customHeight="1">
      <c r="A117" s="34" t="s">
        <v>135</v>
      </c>
      <c r="B117" s="8" t="s">
        <v>150</v>
      </c>
      <c r="C117" s="8" t="s">
        <v>525</v>
      </c>
      <c r="D117" s="66" t="s">
        <v>99</v>
      </c>
      <c r="E117" s="5" t="s">
        <v>138</v>
      </c>
      <c r="F117" s="35">
        <v>2</v>
      </c>
      <c r="G117" s="34" t="s">
        <v>140</v>
      </c>
      <c r="H117" s="60" t="s">
        <v>141</v>
      </c>
      <c r="I117" s="5" t="s">
        <v>502</v>
      </c>
      <c r="J117" s="35" t="s">
        <v>138</v>
      </c>
      <c r="K117" s="35" t="s">
        <v>139</v>
      </c>
      <c r="L117" s="35" t="s">
        <v>15</v>
      </c>
      <c r="M117" s="40">
        <v>20</v>
      </c>
      <c r="N117" s="40">
        <v>4</v>
      </c>
      <c r="O117" s="35" t="s">
        <v>15</v>
      </c>
    </row>
    <row r="118" spans="1:15" ht="15" hidden="1" customHeight="1">
      <c r="A118" s="34" t="s">
        <v>135</v>
      </c>
      <c r="B118" s="8" t="s">
        <v>150</v>
      </c>
      <c r="C118" s="8" t="s">
        <v>525</v>
      </c>
      <c r="D118" s="66" t="s">
        <v>99</v>
      </c>
      <c r="E118" s="5" t="s">
        <v>138</v>
      </c>
      <c r="F118" s="35">
        <v>3</v>
      </c>
      <c r="G118" s="60" t="s">
        <v>144</v>
      </c>
      <c r="H118" s="60" t="s">
        <v>145</v>
      </c>
      <c r="I118" s="5" t="s">
        <v>502</v>
      </c>
      <c r="J118" s="35" t="s">
        <v>138</v>
      </c>
      <c r="K118" s="35" t="s">
        <v>139</v>
      </c>
      <c r="L118" s="35" t="s">
        <v>15</v>
      </c>
      <c r="M118" s="40">
        <v>20</v>
      </c>
      <c r="N118" s="40">
        <v>4</v>
      </c>
      <c r="O118" s="35" t="s">
        <v>15</v>
      </c>
    </row>
    <row r="119" spans="1:15" ht="15" hidden="1" customHeight="1">
      <c r="A119" s="34" t="s">
        <v>135</v>
      </c>
      <c r="B119" s="8" t="s">
        <v>150</v>
      </c>
      <c r="C119" s="8" t="s">
        <v>525</v>
      </c>
      <c r="D119" s="66" t="s">
        <v>99</v>
      </c>
      <c r="E119" s="5" t="s">
        <v>138</v>
      </c>
      <c r="F119" s="35">
        <v>4</v>
      </c>
      <c r="G119" s="34" t="s">
        <v>143</v>
      </c>
      <c r="H119" s="34" t="s">
        <v>142</v>
      </c>
      <c r="I119" s="5" t="s">
        <v>502</v>
      </c>
      <c r="J119" s="35" t="s">
        <v>138</v>
      </c>
      <c r="K119" s="35" t="s">
        <v>139</v>
      </c>
      <c r="L119" s="35" t="s">
        <v>15</v>
      </c>
      <c r="M119" s="40">
        <v>20</v>
      </c>
      <c r="N119" s="40">
        <v>4</v>
      </c>
      <c r="O119" s="35" t="s">
        <v>15</v>
      </c>
    </row>
    <row r="120" spans="1:15" ht="15" hidden="1" customHeight="1">
      <c r="A120" s="34" t="s">
        <v>135</v>
      </c>
      <c r="B120" s="8" t="s">
        <v>150</v>
      </c>
      <c r="C120" s="8" t="s">
        <v>525</v>
      </c>
      <c r="D120" s="66" t="s">
        <v>99</v>
      </c>
      <c r="E120" s="5" t="s">
        <v>138</v>
      </c>
      <c r="F120" s="35">
        <v>5</v>
      </c>
      <c r="G120" s="34" t="s">
        <v>146</v>
      </c>
      <c r="H120" s="60" t="s">
        <v>147</v>
      </c>
      <c r="I120" s="5" t="s">
        <v>502</v>
      </c>
      <c r="J120" s="35" t="s">
        <v>138</v>
      </c>
      <c r="K120" s="35" t="s">
        <v>139</v>
      </c>
      <c r="L120" s="35" t="s">
        <v>15</v>
      </c>
      <c r="M120" s="40">
        <v>20</v>
      </c>
      <c r="N120" s="40">
        <v>4</v>
      </c>
      <c r="O120" s="35" t="s">
        <v>15</v>
      </c>
    </row>
    <row r="121" spans="1:15" ht="15" hidden="1" customHeight="1">
      <c r="A121" s="34" t="s">
        <v>135</v>
      </c>
      <c r="B121" s="8" t="s">
        <v>150</v>
      </c>
      <c r="C121" s="8" t="s">
        <v>525</v>
      </c>
      <c r="D121" s="66" t="s">
        <v>99</v>
      </c>
      <c r="E121" s="5" t="s">
        <v>138</v>
      </c>
      <c r="F121" s="35">
        <v>6</v>
      </c>
      <c r="G121" s="34" t="s">
        <v>148</v>
      </c>
      <c r="H121" s="60" t="s">
        <v>149</v>
      </c>
      <c r="I121" s="5" t="s">
        <v>502</v>
      </c>
      <c r="J121" s="35" t="s">
        <v>138</v>
      </c>
      <c r="K121" s="35" t="s">
        <v>139</v>
      </c>
      <c r="L121" s="35" t="s">
        <v>15</v>
      </c>
      <c r="M121" s="40">
        <v>20</v>
      </c>
      <c r="N121" s="40">
        <v>4</v>
      </c>
      <c r="O121" s="35" t="s">
        <v>15</v>
      </c>
    </row>
    <row r="122" spans="1:15" ht="15" hidden="1" customHeight="1">
      <c r="A122" s="5" t="s">
        <v>487</v>
      </c>
      <c r="B122" s="3" t="s">
        <v>86</v>
      </c>
      <c r="C122" s="8" t="s">
        <v>525</v>
      </c>
      <c r="D122" s="41">
        <v>44300</v>
      </c>
      <c r="E122" s="5" t="s">
        <v>12</v>
      </c>
      <c r="F122" s="5">
        <v>1</v>
      </c>
      <c r="G122" t="s">
        <v>440</v>
      </c>
      <c r="H122" s="5" t="s">
        <v>441</v>
      </c>
      <c r="I122" s="5" t="s">
        <v>502</v>
      </c>
      <c r="J122" s="5" t="s">
        <v>17</v>
      </c>
      <c r="K122" s="5" t="s">
        <v>14</v>
      </c>
      <c r="L122" s="5" t="s">
        <v>18</v>
      </c>
      <c r="M122" s="3">
        <v>20</v>
      </c>
      <c r="N122" s="3">
        <v>4</v>
      </c>
      <c r="O122" s="5" t="s">
        <v>18</v>
      </c>
    </row>
    <row r="123" spans="1:15" ht="15" hidden="1" customHeight="1">
      <c r="A123" s="5" t="s">
        <v>487</v>
      </c>
      <c r="B123" s="3" t="s">
        <v>86</v>
      </c>
      <c r="C123" s="8" t="s">
        <v>525</v>
      </c>
      <c r="D123" s="41">
        <v>44300</v>
      </c>
      <c r="E123" s="5" t="s">
        <v>12</v>
      </c>
      <c r="F123" s="5">
        <v>2</v>
      </c>
      <c r="G123" s="34" t="s">
        <v>280</v>
      </c>
      <c r="H123" s="34" t="s">
        <v>280</v>
      </c>
      <c r="I123" s="5" t="s">
        <v>502</v>
      </c>
      <c r="J123" s="5" t="s">
        <v>17</v>
      </c>
      <c r="K123" s="5" t="s">
        <v>14</v>
      </c>
      <c r="L123" s="5" t="s">
        <v>18</v>
      </c>
      <c r="M123" s="3">
        <v>20</v>
      </c>
      <c r="N123" s="3">
        <v>4</v>
      </c>
      <c r="O123" s="5" t="s">
        <v>18</v>
      </c>
    </row>
    <row r="124" spans="1:15" ht="15" hidden="1" customHeight="1">
      <c r="A124" s="5" t="s">
        <v>487</v>
      </c>
      <c r="B124" s="3" t="s">
        <v>86</v>
      </c>
      <c r="C124" s="8" t="s">
        <v>525</v>
      </c>
      <c r="D124" s="41">
        <v>44300</v>
      </c>
      <c r="E124" s="5" t="s">
        <v>12</v>
      </c>
      <c r="F124" s="5">
        <v>3</v>
      </c>
      <c r="G124" s="34" t="s">
        <v>442</v>
      </c>
      <c r="H124" s="34" t="s">
        <v>443</v>
      </c>
      <c r="I124" s="5" t="s">
        <v>502</v>
      </c>
      <c r="J124" s="5" t="s">
        <v>17</v>
      </c>
      <c r="K124" s="5" t="s">
        <v>14</v>
      </c>
      <c r="L124" s="5" t="s">
        <v>19</v>
      </c>
      <c r="M124" s="3">
        <v>14</v>
      </c>
      <c r="N124" s="3">
        <v>4</v>
      </c>
      <c r="O124" s="5" t="s">
        <v>19</v>
      </c>
    </row>
    <row r="125" spans="1:15" ht="15" hidden="1" customHeight="1">
      <c r="A125" s="5" t="s">
        <v>487</v>
      </c>
      <c r="B125" s="3" t="s">
        <v>86</v>
      </c>
      <c r="C125" s="8" t="s">
        <v>525</v>
      </c>
      <c r="D125" s="41">
        <v>44300</v>
      </c>
      <c r="E125" s="5" t="s">
        <v>12</v>
      </c>
      <c r="F125" s="5">
        <v>4</v>
      </c>
      <c r="G125" s="34" t="s">
        <v>280</v>
      </c>
      <c r="H125" s="34" t="s">
        <v>280</v>
      </c>
      <c r="I125" s="5" t="s">
        <v>502</v>
      </c>
      <c r="J125" s="5" t="s">
        <v>17</v>
      </c>
      <c r="K125" s="5" t="s">
        <v>14</v>
      </c>
      <c r="L125" s="5" t="s">
        <v>19</v>
      </c>
      <c r="M125" s="3">
        <v>20</v>
      </c>
      <c r="N125" s="3">
        <v>4</v>
      </c>
      <c r="O125" s="5" t="s">
        <v>19</v>
      </c>
    </row>
    <row r="126" spans="1:15" ht="15" hidden="1" customHeight="1">
      <c r="A126" s="5" t="s">
        <v>487</v>
      </c>
      <c r="B126" s="3" t="s">
        <v>86</v>
      </c>
      <c r="C126" s="8" t="s">
        <v>525</v>
      </c>
      <c r="D126" s="41">
        <v>44300</v>
      </c>
      <c r="E126" s="5" t="s">
        <v>12</v>
      </c>
      <c r="F126" s="5">
        <v>5</v>
      </c>
      <c r="G126" t="s">
        <v>444</v>
      </c>
      <c r="H126" t="s">
        <v>445</v>
      </c>
      <c r="I126" s="5" t="s">
        <v>502</v>
      </c>
      <c r="J126" s="5" t="s">
        <v>17</v>
      </c>
      <c r="K126" s="5" t="s">
        <v>14</v>
      </c>
      <c r="L126" s="5" t="s">
        <v>19</v>
      </c>
      <c r="M126" s="3">
        <v>6</v>
      </c>
      <c r="N126" s="3">
        <v>4</v>
      </c>
      <c r="O126" s="5" t="s">
        <v>19</v>
      </c>
    </row>
    <row r="127" spans="1:15" ht="15" hidden="1" customHeight="1">
      <c r="A127" s="5" t="s">
        <v>487</v>
      </c>
      <c r="B127" s="3" t="s">
        <v>86</v>
      </c>
      <c r="C127" s="8" t="s">
        <v>525</v>
      </c>
      <c r="D127" s="41">
        <v>44300</v>
      </c>
      <c r="E127" s="5" t="s">
        <v>12</v>
      </c>
      <c r="F127" s="5">
        <v>6</v>
      </c>
      <c r="G127" s="34" t="s">
        <v>280</v>
      </c>
      <c r="H127" s="34" t="s">
        <v>280</v>
      </c>
      <c r="I127" s="5" t="s">
        <v>502</v>
      </c>
      <c r="J127" s="5" t="s">
        <v>17</v>
      </c>
      <c r="K127" s="5" t="s">
        <v>14</v>
      </c>
      <c r="L127" s="5" t="s">
        <v>19</v>
      </c>
      <c r="M127" s="3">
        <v>3</v>
      </c>
      <c r="N127" s="3">
        <v>4</v>
      </c>
      <c r="O127" s="5" t="s">
        <v>19</v>
      </c>
    </row>
    <row r="128" spans="1:15" ht="15" hidden="1" customHeight="1">
      <c r="A128" t="s">
        <v>488</v>
      </c>
      <c r="B128" s="8" t="s">
        <v>16</v>
      </c>
      <c r="C128" s="8" t="s">
        <v>211</v>
      </c>
      <c r="D128" s="37">
        <v>44384</v>
      </c>
      <c r="E128" s="5" t="s">
        <v>12</v>
      </c>
      <c r="F128" s="35">
        <v>1</v>
      </c>
      <c r="G128" s="34" t="s">
        <v>452</v>
      </c>
      <c r="H128" t="s">
        <v>453</v>
      </c>
      <c r="I128" s="5" t="s">
        <v>502</v>
      </c>
      <c r="J128" s="35" t="s">
        <v>13</v>
      </c>
      <c r="K128" s="35" t="s">
        <v>14</v>
      </c>
      <c r="L128" s="35" t="s">
        <v>15</v>
      </c>
      <c r="M128" s="40">
        <v>14</v>
      </c>
      <c r="N128" s="40">
        <v>4</v>
      </c>
      <c r="O128" s="35" t="s">
        <v>15</v>
      </c>
    </row>
    <row r="129" spans="1:15" ht="15" hidden="1" customHeight="1">
      <c r="A129" t="s">
        <v>488</v>
      </c>
      <c r="B129" s="8" t="s">
        <v>16</v>
      </c>
      <c r="C129" s="8" t="s">
        <v>211</v>
      </c>
      <c r="D129" s="37">
        <v>44384</v>
      </c>
      <c r="E129" s="5" t="s">
        <v>12</v>
      </c>
      <c r="F129" s="35">
        <v>2</v>
      </c>
      <c r="G129" s="34" t="s">
        <v>280</v>
      </c>
      <c r="H129" s="34" t="s">
        <v>280</v>
      </c>
      <c r="I129" s="5" t="s">
        <v>502</v>
      </c>
      <c r="J129" s="35" t="s">
        <v>13</v>
      </c>
      <c r="K129" s="35" t="s">
        <v>14</v>
      </c>
      <c r="L129" s="35" t="s">
        <v>18</v>
      </c>
      <c r="M129" s="40">
        <v>11</v>
      </c>
      <c r="N129" s="40">
        <v>4</v>
      </c>
      <c r="O129" s="35" t="s">
        <v>18</v>
      </c>
    </row>
    <row r="130" spans="1:15" ht="15" hidden="1" customHeight="1">
      <c r="A130" t="s">
        <v>488</v>
      </c>
      <c r="B130" s="8" t="s">
        <v>16</v>
      </c>
      <c r="C130" s="8" t="s">
        <v>211</v>
      </c>
      <c r="D130" s="37">
        <v>44384</v>
      </c>
      <c r="E130" s="5" t="s">
        <v>12</v>
      </c>
      <c r="F130" s="35">
        <v>3</v>
      </c>
      <c r="G130" t="s">
        <v>454</v>
      </c>
      <c r="H130" t="s">
        <v>455</v>
      </c>
      <c r="I130" s="5" t="s">
        <v>502</v>
      </c>
      <c r="J130" s="35" t="s">
        <v>13</v>
      </c>
      <c r="K130" s="35" t="s">
        <v>14</v>
      </c>
      <c r="L130" s="35" t="s">
        <v>18</v>
      </c>
      <c r="M130" s="40">
        <v>20</v>
      </c>
      <c r="N130" s="40">
        <v>4</v>
      </c>
      <c r="O130" s="35" t="s">
        <v>18</v>
      </c>
    </row>
    <row r="131" spans="1:15" ht="15" hidden="1" customHeight="1">
      <c r="A131" t="s">
        <v>488</v>
      </c>
      <c r="B131" s="8" t="s">
        <v>16</v>
      </c>
      <c r="C131" s="8" t="s">
        <v>211</v>
      </c>
      <c r="D131" s="37">
        <v>44384</v>
      </c>
      <c r="E131" s="5" t="s">
        <v>12</v>
      </c>
      <c r="F131" s="35">
        <v>4</v>
      </c>
      <c r="G131" s="34" t="s">
        <v>280</v>
      </c>
      <c r="H131" s="34" t="s">
        <v>280</v>
      </c>
      <c r="I131" s="5" t="s">
        <v>502</v>
      </c>
      <c r="J131" s="35" t="s">
        <v>13</v>
      </c>
      <c r="K131" s="35" t="s">
        <v>14</v>
      </c>
      <c r="L131" s="35" t="s">
        <v>18</v>
      </c>
      <c r="M131" s="40">
        <v>20</v>
      </c>
      <c r="N131" s="40">
        <v>4</v>
      </c>
      <c r="O131" s="35" t="s">
        <v>18</v>
      </c>
    </row>
    <row r="132" spans="1:15" ht="15" hidden="1" customHeight="1">
      <c r="A132" t="s">
        <v>488</v>
      </c>
      <c r="B132" s="8" t="s">
        <v>16</v>
      </c>
      <c r="C132" s="8" t="s">
        <v>211</v>
      </c>
      <c r="D132" s="37">
        <v>44384</v>
      </c>
      <c r="E132" s="5" t="s">
        <v>12</v>
      </c>
      <c r="F132" s="35">
        <v>5</v>
      </c>
      <c r="G132" s="34" t="s">
        <v>456</v>
      </c>
      <c r="H132" t="s">
        <v>457</v>
      </c>
      <c r="I132" s="5" t="s">
        <v>502</v>
      </c>
      <c r="J132" s="35" t="s">
        <v>13</v>
      </c>
      <c r="K132" s="35" t="s">
        <v>14</v>
      </c>
      <c r="L132" s="35" t="s">
        <v>15</v>
      </c>
      <c r="M132" s="40">
        <v>9</v>
      </c>
      <c r="N132" s="40">
        <v>4</v>
      </c>
      <c r="O132" s="35" t="s">
        <v>15</v>
      </c>
    </row>
    <row r="133" spans="1:15" ht="15" hidden="1" customHeight="1">
      <c r="A133" t="s">
        <v>488</v>
      </c>
      <c r="B133" s="8" t="s">
        <v>16</v>
      </c>
      <c r="C133" s="8" t="s">
        <v>211</v>
      </c>
      <c r="D133" s="37">
        <v>44384</v>
      </c>
      <c r="E133" s="5" t="s">
        <v>12</v>
      </c>
      <c r="F133" s="35">
        <v>6</v>
      </c>
      <c r="G133" s="34" t="s">
        <v>280</v>
      </c>
      <c r="H133" s="34" t="s">
        <v>280</v>
      </c>
      <c r="I133" s="5" t="s">
        <v>502</v>
      </c>
      <c r="J133" s="35" t="s">
        <v>13</v>
      </c>
      <c r="K133" s="35" t="s">
        <v>14</v>
      </c>
      <c r="L133" s="35" t="s">
        <v>15</v>
      </c>
      <c r="M133" s="40">
        <v>11</v>
      </c>
      <c r="N133" s="40">
        <v>4</v>
      </c>
      <c r="O133" s="35" t="s">
        <v>15</v>
      </c>
    </row>
    <row r="134" spans="1:15" ht="15" hidden="1" customHeight="1">
      <c r="A134" t="s">
        <v>97</v>
      </c>
      <c r="B134" s="8" t="s">
        <v>85</v>
      </c>
      <c r="C134" s="8" t="s">
        <v>211</v>
      </c>
      <c r="D134" s="37">
        <v>44384</v>
      </c>
      <c r="E134" s="5" t="s">
        <v>12</v>
      </c>
      <c r="F134" s="35">
        <v>1</v>
      </c>
      <c r="G134" s="34" t="s">
        <v>434</v>
      </c>
      <c r="H134" t="s">
        <v>435</v>
      </c>
      <c r="I134" s="5" t="s">
        <v>502</v>
      </c>
      <c r="J134" s="35" t="s">
        <v>17</v>
      </c>
      <c r="K134" s="35" t="s">
        <v>14</v>
      </c>
      <c r="L134" s="35" t="s">
        <v>18</v>
      </c>
      <c r="M134" s="40">
        <v>12</v>
      </c>
      <c r="N134" s="40">
        <v>4</v>
      </c>
      <c r="O134" s="35" t="s">
        <v>18</v>
      </c>
    </row>
    <row r="135" spans="1:15" ht="15" hidden="1" customHeight="1">
      <c r="A135" t="s">
        <v>97</v>
      </c>
      <c r="B135" s="8" t="s">
        <v>85</v>
      </c>
      <c r="C135" s="8" t="s">
        <v>211</v>
      </c>
      <c r="D135" s="37">
        <v>44384</v>
      </c>
      <c r="E135" s="5" t="s">
        <v>12</v>
      </c>
      <c r="F135" s="35">
        <v>2</v>
      </c>
      <c r="G135" s="34" t="s">
        <v>280</v>
      </c>
      <c r="H135" s="34" t="s">
        <v>280</v>
      </c>
      <c r="I135" s="5" t="s">
        <v>502</v>
      </c>
      <c r="J135" s="35" t="s">
        <v>17</v>
      </c>
      <c r="K135" s="35" t="s">
        <v>14</v>
      </c>
      <c r="L135" s="35" t="s">
        <v>98</v>
      </c>
      <c r="M135" s="40">
        <v>13</v>
      </c>
      <c r="N135" s="40">
        <v>4</v>
      </c>
      <c r="O135" s="35" t="s">
        <v>18</v>
      </c>
    </row>
    <row r="136" spans="1:15" ht="15" hidden="1" customHeight="1">
      <c r="A136" t="s">
        <v>97</v>
      </c>
      <c r="B136" s="8" t="s">
        <v>85</v>
      </c>
      <c r="C136" s="8" t="s">
        <v>211</v>
      </c>
      <c r="D136" s="37">
        <v>44384</v>
      </c>
      <c r="E136" s="5" t="s">
        <v>12</v>
      </c>
      <c r="F136" s="35">
        <v>3</v>
      </c>
      <c r="G136" t="s">
        <v>436</v>
      </c>
      <c r="H136" t="s">
        <v>437</v>
      </c>
      <c r="I136" s="5" t="s">
        <v>502</v>
      </c>
      <c r="J136" s="35" t="s">
        <v>17</v>
      </c>
      <c r="K136" s="35" t="s">
        <v>14</v>
      </c>
      <c r="L136" s="35" t="s">
        <v>18</v>
      </c>
      <c r="M136" s="40">
        <v>7</v>
      </c>
      <c r="N136" s="40">
        <v>4</v>
      </c>
      <c r="O136" s="35" t="s">
        <v>18</v>
      </c>
    </row>
    <row r="137" spans="1:15" ht="15" hidden="1" customHeight="1">
      <c r="A137" t="s">
        <v>97</v>
      </c>
      <c r="B137" s="8" t="s">
        <v>85</v>
      </c>
      <c r="C137" s="8" t="s">
        <v>211</v>
      </c>
      <c r="D137" s="37">
        <v>44384</v>
      </c>
      <c r="E137" s="5" t="s">
        <v>12</v>
      </c>
      <c r="F137" s="35">
        <v>4</v>
      </c>
      <c r="G137" s="34" t="s">
        <v>280</v>
      </c>
      <c r="H137" s="34" t="s">
        <v>280</v>
      </c>
      <c r="I137" s="5" t="s">
        <v>502</v>
      </c>
      <c r="J137" s="35" t="s">
        <v>17</v>
      </c>
      <c r="K137" s="35" t="s">
        <v>14</v>
      </c>
      <c r="L137" s="35" t="s">
        <v>18</v>
      </c>
      <c r="M137" s="40">
        <v>1.5</v>
      </c>
      <c r="N137" s="40">
        <v>4</v>
      </c>
      <c r="O137" s="35" t="s">
        <v>18</v>
      </c>
    </row>
    <row r="138" spans="1:15" ht="15" hidden="1" customHeight="1">
      <c r="A138" t="s">
        <v>97</v>
      </c>
      <c r="B138" s="8" t="s">
        <v>85</v>
      </c>
      <c r="C138" s="8" t="s">
        <v>211</v>
      </c>
      <c r="D138" s="37">
        <v>44384</v>
      </c>
      <c r="E138" s="5" t="s">
        <v>12</v>
      </c>
      <c r="F138" s="35">
        <v>5</v>
      </c>
      <c r="G138" t="s">
        <v>438</v>
      </c>
      <c r="H138" t="s">
        <v>439</v>
      </c>
      <c r="I138" s="5" t="s">
        <v>502</v>
      </c>
      <c r="J138" s="35" t="s">
        <v>17</v>
      </c>
      <c r="K138" s="35" t="s">
        <v>14</v>
      </c>
      <c r="L138" s="35" t="s">
        <v>98</v>
      </c>
      <c r="M138" s="40">
        <v>7</v>
      </c>
      <c r="N138" s="40">
        <v>4</v>
      </c>
      <c r="O138" s="35" t="s">
        <v>15</v>
      </c>
    </row>
    <row r="139" spans="1:15" ht="15" hidden="1" customHeight="1">
      <c r="A139" t="s">
        <v>97</v>
      </c>
      <c r="B139" s="8" t="s">
        <v>85</v>
      </c>
      <c r="C139" s="8" t="s">
        <v>211</v>
      </c>
      <c r="D139" s="37">
        <v>44384</v>
      </c>
      <c r="E139" s="5" t="s">
        <v>12</v>
      </c>
      <c r="F139" s="35">
        <v>6</v>
      </c>
      <c r="G139" s="34" t="s">
        <v>280</v>
      </c>
      <c r="H139" s="34" t="s">
        <v>280</v>
      </c>
      <c r="I139" s="5" t="s">
        <v>502</v>
      </c>
      <c r="J139" s="35" t="s">
        <v>17</v>
      </c>
      <c r="K139" s="35" t="s">
        <v>14</v>
      </c>
      <c r="L139" s="35" t="s">
        <v>98</v>
      </c>
      <c r="M139" s="40">
        <v>7</v>
      </c>
      <c r="N139" s="40">
        <v>4</v>
      </c>
      <c r="O139" s="35" t="s">
        <v>15</v>
      </c>
    </row>
    <row r="140" spans="1:15" ht="15" hidden="1" customHeight="1">
      <c r="A140" t="s">
        <v>489</v>
      </c>
      <c r="B140" s="8" t="s">
        <v>95</v>
      </c>
      <c r="C140" s="8" t="s">
        <v>211</v>
      </c>
      <c r="D140" s="66" t="s">
        <v>99</v>
      </c>
      <c r="E140" s="5" t="s">
        <v>12</v>
      </c>
      <c r="F140" s="35">
        <v>1</v>
      </c>
      <c r="G140" t="s">
        <v>446</v>
      </c>
      <c r="H140" t="s">
        <v>447</v>
      </c>
      <c r="I140" s="5" t="s">
        <v>502</v>
      </c>
      <c r="J140" s="35" t="s">
        <v>13</v>
      </c>
      <c r="K140" s="35" t="s">
        <v>14</v>
      </c>
      <c r="L140" s="35" t="s">
        <v>98</v>
      </c>
      <c r="M140" s="40">
        <v>20</v>
      </c>
      <c r="N140" s="40">
        <v>4</v>
      </c>
      <c r="O140" s="35" t="s">
        <v>19</v>
      </c>
    </row>
    <row r="141" spans="1:15" ht="15" hidden="1" customHeight="1">
      <c r="A141" t="s">
        <v>489</v>
      </c>
      <c r="B141" s="8" t="s">
        <v>95</v>
      </c>
      <c r="C141" s="8" t="s">
        <v>211</v>
      </c>
      <c r="D141" s="66" t="s">
        <v>99</v>
      </c>
      <c r="E141" s="5" t="s">
        <v>12</v>
      </c>
      <c r="F141" s="35">
        <v>2</v>
      </c>
      <c r="G141" s="34" t="s">
        <v>280</v>
      </c>
      <c r="H141" s="34" t="s">
        <v>280</v>
      </c>
      <c r="I141" s="5" t="s">
        <v>502</v>
      </c>
      <c r="J141" s="35" t="s">
        <v>13</v>
      </c>
      <c r="K141" s="35" t="s">
        <v>14</v>
      </c>
      <c r="L141" s="35" t="s">
        <v>98</v>
      </c>
      <c r="M141" s="40">
        <v>20</v>
      </c>
      <c r="N141" s="40">
        <v>4</v>
      </c>
      <c r="O141" s="35" t="s">
        <v>19</v>
      </c>
    </row>
    <row r="142" spans="1:15" ht="15" hidden="1" customHeight="1">
      <c r="A142" t="s">
        <v>489</v>
      </c>
      <c r="B142" s="8" t="s">
        <v>95</v>
      </c>
      <c r="C142" s="8" t="s">
        <v>211</v>
      </c>
      <c r="D142" s="66" t="s">
        <v>99</v>
      </c>
      <c r="E142" s="5" t="s">
        <v>12</v>
      </c>
      <c r="F142" s="35">
        <v>3</v>
      </c>
      <c r="G142" s="34" t="s">
        <v>448</v>
      </c>
      <c r="H142" t="s">
        <v>449</v>
      </c>
      <c r="I142" s="5" t="s">
        <v>502</v>
      </c>
      <c r="J142" s="35" t="s">
        <v>13</v>
      </c>
      <c r="K142" s="35" t="s">
        <v>14</v>
      </c>
      <c r="L142" s="35" t="s">
        <v>98</v>
      </c>
      <c r="M142" s="40">
        <v>20</v>
      </c>
      <c r="N142" s="40">
        <v>4</v>
      </c>
      <c r="O142" s="35" t="s">
        <v>19</v>
      </c>
    </row>
    <row r="143" spans="1:15" ht="15" hidden="1" customHeight="1">
      <c r="A143" t="s">
        <v>489</v>
      </c>
      <c r="B143" s="8" t="s">
        <v>95</v>
      </c>
      <c r="C143" s="8" t="s">
        <v>211</v>
      </c>
      <c r="D143" s="66" t="s">
        <v>99</v>
      </c>
      <c r="E143" s="5" t="s">
        <v>12</v>
      </c>
      <c r="F143" s="35">
        <v>4</v>
      </c>
      <c r="G143" s="34" t="s">
        <v>280</v>
      </c>
      <c r="H143" s="34" t="s">
        <v>280</v>
      </c>
      <c r="I143" s="5" t="s">
        <v>502</v>
      </c>
      <c r="J143" s="35" t="s">
        <v>13</v>
      </c>
      <c r="K143" s="35" t="s">
        <v>14</v>
      </c>
      <c r="L143" s="35" t="s">
        <v>98</v>
      </c>
      <c r="M143" s="40">
        <v>20</v>
      </c>
      <c r="N143" s="40">
        <v>4</v>
      </c>
      <c r="O143" s="35" t="s">
        <v>19</v>
      </c>
    </row>
    <row r="144" spans="1:15" ht="15" hidden="1" customHeight="1">
      <c r="A144" t="s">
        <v>489</v>
      </c>
      <c r="B144" s="8" t="s">
        <v>95</v>
      </c>
      <c r="C144" s="8" t="s">
        <v>211</v>
      </c>
      <c r="D144" s="66" t="s">
        <v>99</v>
      </c>
      <c r="E144" s="5" t="s">
        <v>12</v>
      </c>
      <c r="F144" s="35">
        <v>5</v>
      </c>
      <c r="G144" t="s">
        <v>450</v>
      </c>
      <c r="H144" t="s">
        <v>451</v>
      </c>
      <c r="I144" s="5" t="s">
        <v>502</v>
      </c>
      <c r="J144" s="35" t="s">
        <v>13</v>
      </c>
      <c r="K144" s="35" t="s">
        <v>14</v>
      </c>
      <c r="L144" s="35" t="s">
        <v>98</v>
      </c>
      <c r="M144" s="40">
        <v>20</v>
      </c>
      <c r="N144" s="40">
        <v>4</v>
      </c>
      <c r="O144" s="35" t="s">
        <v>19</v>
      </c>
    </row>
    <row r="145" spans="1:15" ht="15" hidden="1" customHeight="1">
      <c r="A145" t="s">
        <v>489</v>
      </c>
      <c r="B145" s="8" t="s">
        <v>95</v>
      </c>
      <c r="C145" s="8" t="s">
        <v>211</v>
      </c>
      <c r="D145" s="66" t="s">
        <v>99</v>
      </c>
      <c r="E145" s="5" t="s">
        <v>12</v>
      </c>
      <c r="F145" s="35">
        <v>6</v>
      </c>
      <c r="G145" s="34" t="s">
        <v>280</v>
      </c>
      <c r="H145" s="34" t="s">
        <v>280</v>
      </c>
      <c r="I145" s="5" t="s">
        <v>502</v>
      </c>
      <c r="J145" s="35" t="s">
        <v>13</v>
      </c>
      <c r="K145" s="35" t="s">
        <v>14</v>
      </c>
      <c r="L145" s="35" t="s">
        <v>98</v>
      </c>
      <c r="M145" s="40">
        <v>15</v>
      </c>
      <c r="N145" s="40">
        <v>4</v>
      </c>
      <c r="O145" s="35" t="s">
        <v>18</v>
      </c>
    </row>
    <row r="146" spans="1:15" ht="15" hidden="1" customHeight="1">
      <c r="A146" t="s">
        <v>349</v>
      </c>
      <c r="B146" s="8" t="s">
        <v>350</v>
      </c>
      <c r="C146" s="8" t="s">
        <v>476</v>
      </c>
      <c r="D146" s="37">
        <v>44469</v>
      </c>
      <c r="E146" s="5" t="s">
        <v>138</v>
      </c>
      <c r="F146" s="5">
        <v>1</v>
      </c>
      <c r="G146" t="s">
        <v>351</v>
      </c>
      <c r="H146" t="s">
        <v>352</v>
      </c>
      <c r="I146" s="5" t="s">
        <v>501</v>
      </c>
      <c r="J146" s="5" t="s">
        <v>221</v>
      </c>
      <c r="K146" s="5" t="s">
        <v>207</v>
      </c>
      <c r="L146" s="5" t="s">
        <v>171</v>
      </c>
      <c r="M146">
        <v>20</v>
      </c>
      <c r="N146">
        <v>4</v>
      </c>
      <c r="O146" s="5" t="s">
        <v>171</v>
      </c>
    </row>
    <row r="147" spans="1:15" ht="15" hidden="1" customHeight="1">
      <c r="A147" t="s">
        <v>349</v>
      </c>
      <c r="B147" s="8" t="s">
        <v>350</v>
      </c>
      <c r="C147" s="8" t="s">
        <v>476</v>
      </c>
      <c r="D147" s="37">
        <v>44469</v>
      </c>
      <c r="E147" s="5" t="s">
        <v>138</v>
      </c>
      <c r="F147" s="5">
        <v>2</v>
      </c>
      <c r="G147" t="s">
        <v>353</v>
      </c>
      <c r="H147" t="s">
        <v>354</v>
      </c>
      <c r="I147" s="5" t="s">
        <v>501</v>
      </c>
      <c r="J147" s="5" t="s">
        <v>221</v>
      </c>
      <c r="K147" s="5" t="s">
        <v>207</v>
      </c>
      <c r="L147" s="5" t="s">
        <v>171</v>
      </c>
      <c r="M147">
        <v>20</v>
      </c>
      <c r="N147">
        <v>4</v>
      </c>
      <c r="O147" s="5" t="s">
        <v>171</v>
      </c>
    </row>
    <row r="148" spans="1:15" ht="15" hidden="1" customHeight="1">
      <c r="A148" t="s">
        <v>349</v>
      </c>
      <c r="B148" s="8" t="s">
        <v>350</v>
      </c>
      <c r="C148" s="8" t="s">
        <v>476</v>
      </c>
      <c r="D148" s="37">
        <v>44469</v>
      </c>
      <c r="E148" s="5" t="s">
        <v>138</v>
      </c>
      <c r="F148" s="5">
        <v>3</v>
      </c>
      <c r="G148" t="s">
        <v>355</v>
      </c>
      <c r="H148" t="s">
        <v>356</v>
      </c>
      <c r="I148" s="5" t="s">
        <v>501</v>
      </c>
      <c r="J148" s="5" t="s">
        <v>221</v>
      </c>
      <c r="K148" s="5" t="s">
        <v>207</v>
      </c>
      <c r="L148" s="5" t="s">
        <v>171</v>
      </c>
      <c r="M148">
        <v>20</v>
      </c>
      <c r="N148">
        <v>4</v>
      </c>
      <c r="O148" s="5" t="s">
        <v>171</v>
      </c>
    </row>
    <row r="149" spans="1:15" ht="15" hidden="1" customHeight="1">
      <c r="A149" t="s">
        <v>349</v>
      </c>
      <c r="B149" s="8" t="s">
        <v>350</v>
      </c>
      <c r="C149" s="8" t="s">
        <v>476</v>
      </c>
      <c r="D149" s="37">
        <v>44469</v>
      </c>
      <c r="E149" s="5" t="s">
        <v>138</v>
      </c>
      <c r="F149" s="5">
        <v>4</v>
      </c>
      <c r="G149" t="s">
        <v>357</v>
      </c>
      <c r="H149" t="s">
        <v>358</v>
      </c>
      <c r="I149" s="5" t="s">
        <v>501</v>
      </c>
      <c r="J149" s="5" t="s">
        <v>221</v>
      </c>
      <c r="K149" s="5" t="s">
        <v>207</v>
      </c>
      <c r="L149" s="5" t="s">
        <v>171</v>
      </c>
      <c r="M149">
        <v>20</v>
      </c>
      <c r="N149">
        <v>4</v>
      </c>
      <c r="O149" s="5" t="s">
        <v>171</v>
      </c>
    </row>
    <row r="150" spans="1:15" ht="15" hidden="1" customHeight="1">
      <c r="A150" t="s">
        <v>349</v>
      </c>
      <c r="B150" s="8" t="s">
        <v>350</v>
      </c>
      <c r="C150" s="8" t="s">
        <v>476</v>
      </c>
      <c r="D150" s="37">
        <v>44469</v>
      </c>
      <c r="E150" s="5" t="s">
        <v>138</v>
      </c>
      <c r="F150" s="5">
        <v>5</v>
      </c>
      <c r="G150" t="s">
        <v>359</v>
      </c>
      <c r="H150" t="s">
        <v>360</v>
      </c>
      <c r="I150" s="5" t="s">
        <v>501</v>
      </c>
      <c r="J150" s="5" t="s">
        <v>221</v>
      </c>
      <c r="K150" s="5" t="s">
        <v>207</v>
      </c>
      <c r="L150" s="5" t="s">
        <v>171</v>
      </c>
      <c r="M150">
        <v>20</v>
      </c>
      <c r="N150">
        <v>4</v>
      </c>
      <c r="O150" s="5" t="s">
        <v>171</v>
      </c>
    </row>
    <row r="151" spans="1:15" ht="15" hidden="1" customHeight="1">
      <c r="A151" t="s">
        <v>349</v>
      </c>
      <c r="B151" s="8" t="s">
        <v>350</v>
      </c>
      <c r="C151" s="8" t="s">
        <v>476</v>
      </c>
      <c r="D151" s="37">
        <v>44469</v>
      </c>
      <c r="E151" s="5" t="s">
        <v>138</v>
      </c>
      <c r="F151" s="5">
        <v>6</v>
      </c>
      <c r="G151" t="s">
        <v>361</v>
      </c>
      <c r="H151" t="s">
        <v>362</v>
      </c>
      <c r="I151" s="5" t="s">
        <v>501</v>
      </c>
      <c r="J151" s="5" t="s">
        <v>221</v>
      </c>
      <c r="K151" s="5" t="s">
        <v>207</v>
      </c>
      <c r="L151" s="5" t="s">
        <v>171</v>
      </c>
      <c r="M151">
        <v>20</v>
      </c>
      <c r="N151">
        <v>4</v>
      </c>
      <c r="O151" s="5" t="s">
        <v>171</v>
      </c>
    </row>
    <row r="152" spans="1:15" ht="15" hidden="1" customHeight="1">
      <c r="A152" s="3" t="s">
        <v>486</v>
      </c>
      <c r="B152" s="3" t="s">
        <v>11</v>
      </c>
      <c r="C152" s="8" t="s">
        <v>326</v>
      </c>
      <c r="D152" s="4">
        <v>44291</v>
      </c>
      <c r="E152" s="5" t="s">
        <v>12</v>
      </c>
      <c r="F152" s="5">
        <v>1</v>
      </c>
      <c r="G152" t="s">
        <v>458</v>
      </c>
      <c r="H152" t="s">
        <v>459</v>
      </c>
      <c r="I152" t="s">
        <v>501</v>
      </c>
      <c r="J152" s="3" t="s">
        <v>13</v>
      </c>
      <c r="K152" s="5" t="s">
        <v>14</v>
      </c>
      <c r="L152" s="5" t="s">
        <v>15</v>
      </c>
      <c r="M152" s="3">
        <v>20</v>
      </c>
      <c r="N152" s="3">
        <v>4</v>
      </c>
      <c r="O152" s="5" t="s">
        <v>15</v>
      </c>
    </row>
    <row r="153" spans="1:15" ht="15" hidden="1" customHeight="1">
      <c r="A153" s="3" t="s">
        <v>486</v>
      </c>
      <c r="B153" s="3" t="s">
        <v>11</v>
      </c>
      <c r="C153" s="8" t="s">
        <v>326</v>
      </c>
      <c r="D153" s="4">
        <v>44291</v>
      </c>
      <c r="E153" s="5" t="s">
        <v>12</v>
      </c>
      <c r="F153" s="5">
        <v>2</v>
      </c>
      <c r="G153" s="34" t="s">
        <v>280</v>
      </c>
      <c r="H153" s="34" t="s">
        <v>280</v>
      </c>
      <c r="I153" t="s">
        <v>501</v>
      </c>
      <c r="J153" s="3" t="s">
        <v>13</v>
      </c>
      <c r="K153" s="5" t="s">
        <v>14</v>
      </c>
      <c r="L153" s="5" t="s">
        <v>15</v>
      </c>
      <c r="M153" s="3">
        <v>20</v>
      </c>
      <c r="N153" s="3">
        <v>4</v>
      </c>
      <c r="O153" s="5" t="s">
        <v>15</v>
      </c>
    </row>
    <row r="154" spans="1:15" ht="15" hidden="1" customHeight="1">
      <c r="A154" s="3" t="s">
        <v>486</v>
      </c>
      <c r="B154" s="3" t="s">
        <v>11</v>
      </c>
      <c r="C154" s="8" t="s">
        <v>326</v>
      </c>
      <c r="D154" s="4">
        <v>44291</v>
      </c>
      <c r="E154" s="5" t="s">
        <v>12</v>
      </c>
      <c r="F154" s="5">
        <v>3</v>
      </c>
      <c r="G154" t="s">
        <v>460</v>
      </c>
      <c r="H154" t="s">
        <v>461</v>
      </c>
      <c r="I154" t="s">
        <v>501</v>
      </c>
      <c r="J154" s="3" t="s">
        <v>13</v>
      </c>
      <c r="K154" s="5" t="s">
        <v>14</v>
      </c>
      <c r="L154" s="5" t="s">
        <v>15</v>
      </c>
      <c r="M154" s="3">
        <v>20</v>
      </c>
      <c r="N154" s="3">
        <v>4</v>
      </c>
      <c r="O154" s="5" t="s">
        <v>15</v>
      </c>
    </row>
    <row r="155" spans="1:15" ht="15" hidden="1" customHeight="1">
      <c r="A155" s="3" t="s">
        <v>486</v>
      </c>
      <c r="B155" s="3" t="s">
        <v>11</v>
      </c>
      <c r="C155" s="8" t="s">
        <v>326</v>
      </c>
      <c r="D155" s="4">
        <v>44291</v>
      </c>
      <c r="E155" s="5" t="s">
        <v>12</v>
      </c>
      <c r="F155" s="5">
        <v>4</v>
      </c>
      <c r="G155" s="34" t="s">
        <v>280</v>
      </c>
      <c r="H155" s="34" t="s">
        <v>280</v>
      </c>
      <c r="I155" t="s">
        <v>501</v>
      </c>
      <c r="J155" s="3" t="s">
        <v>13</v>
      </c>
      <c r="K155" s="5" t="s">
        <v>14</v>
      </c>
      <c r="L155" s="5" t="s">
        <v>15</v>
      </c>
      <c r="M155" s="3">
        <v>20</v>
      </c>
      <c r="N155" s="3">
        <v>4</v>
      </c>
      <c r="O155" s="5" t="s">
        <v>15</v>
      </c>
    </row>
    <row r="156" spans="1:15" ht="15" hidden="1" customHeight="1">
      <c r="A156" s="3" t="s">
        <v>486</v>
      </c>
      <c r="B156" s="3" t="s">
        <v>11</v>
      </c>
      <c r="C156" s="8" t="s">
        <v>326</v>
      </c>
      <c r="D156" s="4">
        <v>44291</v>
      </c>
      <c r="E156" s="5" t="s">
        <v>12</v>
      </c>
      <c r="F156" s="5">
        <v>5</v>
      </c>
      <c r="G156" t="s">
        <v>462</v>
      </c>
      <c r="H156" t="s">
        <v>463</v>
      </c>
      <c r="I156" t="s">
        <v>501</v>
      </c>
      <c r="J156" s="3" t="s">
        <v>13</v>
      </c>
      <c r="K156" s="5" t="s">
        <v>14</v>
      </c>
      <c r="L156" s="5" t="s">
        <v>15</v>
      </c>
      <c r="M156" s="3">
        <v>16</v>
      </c>
      <c r="N156" s="3">
        <v>4</v>
      </c>
      <c r="O156" s="5" t="s">
        <v>15</v>
      </c>
    </row>
    <row r="157" spans="1:15" ht="15" hidden="1" customHeight="1">
      <c r="A157" s="3" t="s">
        <v>486</v>
      </c>
      <c r="B157" s="3" t="s">
        <v>11</v>
      </c>
      <c r="C157" s="8" t="s">
        <v>326</v>
      </c>
      <c r="D157" s="4">
        <v>44291</v>
      </c>
      <c r="E157" s="5" t="s">
        <v>12</v>
      </c>
      <c r="F157" s="5">
        <v>6</v>
      </c>
      <c r="G157" s="34" t="s">
        <v>280</v>
      </c>
      <c r="H157" s="34" t="s">
        <v>280</v>
      </c>
      <c r="I157" t="s">
        <v>501</v>
      </c>
      <c r="J157" s="3" t="s">
        <v>13</v>
      </c>
      <c r="K157" s="5" t="s">
        <v>14</v>
      </c>
      <c r="L157" s="5" t="s">
        <v>15</v>
      </c>
      <c r="M157" s="3">
        <v>18</v>
      </c>
      <c r="N157" s="3">
        <v>4</v>
      </c>
      <c r="O157" s="5" t="s">
        <v>15</v>
      </c>
    </row>
    <row r="158" spans="1:15" ht="15" hidden="1" customHeight="1">
      <c r="A158" t="s">
        <v>491</v>
      </c>
      <c r="B158" s="8" t="s">
        <v>325</v>
      </c>
      <c r="C158" s="8" t="s">
        <v>476</v>
      </c>
      <c r="D158" s="37">
        <v>44469</v>
      </c>
      <c r="E158" s="5" t="s">
        <v>12</v>
      </c>
      <c r="F158" s="5">
        <v>1</v>
      </c>
      <c r="G158" t="s">
        <v>464</v>
      </c>
      <c r="H158" t="s">
        <v>465</v>
      </c>
      <c r="I158" s="5" t="s">
        <v>501</v>
      </c>
      <c r="J158" s="5" t="s">
        <v>13</v>
      </c>
      <c r="K158" s="5" t="s">
        <v>207</v>
      </c>
      <c r="L158" s="5" t="s">
        <v>160</v>
      </c>
      <c r="M158">
        <v>18</v>
      </c>
      <c r="N158">
        <v>4</v>
      </c>
      <c r="O158" s="5" t="s">
        <v>170</v>
      </c>
    </row>
    <row r="159" spans="1:15" ht="15" hidden="1" customHeight="1">
      <c r="A159" t="s">
        <v>491</v>
      </c>
      <c r="B159" s="8" t="s">
        <v>325</v>
      </c>
      <c r="C159" s="8" t="s">
        <v>476</v>
      </c>
      <c r="D159" s="37">
        <v>44469</v>
      </c>
      <c r="E159" s="5" t="s">
        <v>12</v>
      </c>
      <c r="F159" s="5">
        <v>2</v>
      </c>
      <c r="G159" s="34" t="s">
        <v>280</v>
      </c>
      <c r="H159" s="34" t="s">
        <v>280</v>
      </c>
      <c r="I159" s="5" t="s">
        <v>501</v>
      </c>
      <c r="J159" s="5" t="s">
        <v>13</v>
      </c>
      <c r="K159" s="5" t="s">
        <v>207</v>
      </c>
      <c r="L159" s="5" t="s">
        <v>160</v>
      </c>
      <c r="M159">
        <v>18</v>
      </c>
      <c r="N159">
        <v>4</v>
      </c>
      <c r="O159" s="5" t="s">
        <v>170</v>
      </c>
    </row>
    <row r="160" spans="1:15" ht="15" hidden="1" customHeight="1">
      <c r="A160" t="s">
        <v>491</v>
      </c>
      <c r="B160" s="8" t="s">
        <v>325</v>
      </c>
      <c r="C160" s="8" t="s">
        <v>476</v>
      </c>
      <c r="D160" s="37">
        <v>44469</v>
      </c>
      <c r="E160" s="5" t="s">
        <v>12</v>
      </c>
      <c r="F160" s="5">
        <v>3</v>
      </c>
      <c r="G160" t="s">
        <v>466</v>
      </c>
      <c r="H160" t="s">
        <v>467</v>
      </c>
      <c r="I160" s="5" t="s">
        <v>501</v>
      </c>
      <c r="J160" s="5" t="s">
        <v>13</v>
      </c>
      <c r="K160" s="5" t="s">
        <v>207</v>
      </c>
      <c r="L160" s="5" t="s">
        <v>160</v>
      </c>
      <c r="M160">
        <v>12</v>
      </c>
      <c r="N160">
        <v>4</v>
      </c>
      <c r="O160" s="5" t="s">
        <v>303</v>
      </c>
    </row>
    <row r="161" spans="1:15" ht="15" hidden="1" customHeight="1">
      <c r="A161" t="s">
        <v>491</v>
      </c>
      <c r="B161" s="8" t="s">
        <v>325</v>
      </c>
      <c r="C161" s="8" t="s">
        <v>476</v>
      </c>
      <c r="D161" s="37">
        <v>44469</v>
      </c>
      <c r="E161" s="5" t="s">
        <v>12</v>
      </c>
      <c r="F161" s="5">
        <v>4</v>
      </c>
      <c r="G161" s="34" t="s">
        <v>280</v>
      </c>
      <c r="H161" s="34" t="s">
        <v>280</v>
      </c>
      <c r="I161" s="5" t="s">
        <v>501</v>
      </c>
      <c r="J161" s="5" t="s">
        <v>13</v>
      </c>
      <c r="K161" s="5" t="s">
        <v>207</v>
      </c>
      <c r="L161" s="5" t="s">
        <v>160</v>
      </c>
      <c r="M161">
        <v>20</v>
      </c>
      <c r="N161">
        <v>4</v>
      </c>
      <c r="O161" s="5" t="s">
        <v>303</v>
      </c>
    </row>
    <row r="162" spans="1:15" ht="15" hidden="1" customHeight="1">
      <c r="A162" t="s">
        <v>491</v>
      </c>
      <c r="B162" s="8" t="s">
        <v>325</v>
      </c>
      <c r="C162" s="8" t="s">
        <v>476</v>
      </c>
      <c r="D162" s="37">
        <v>44469</v>
      </c>
      <c r="E162" s="5" t="s">
        <v>12</v>
      </c>
      <c r="F162" s="5">
        <v>5</v>
      </c>
      <c r="G162" t="s">
        <v>468</v>
      </c>
      <c r="H162" t="s">
        <v>469</v>
      </c>
      <c r="I162" s="5" t="s">
        <v>501</v>
      </c>
      <c r="J162" s="5" t="s">
        <v>13</v>
      </c>
      <c r="K162" s="5" t="s">
        <v>207</v>
      </c>
      <c r="L162" s="5" t="s">
        <v>160</v>
      </c>
      <c r="M162">
        <v>5</v>
      </c>
      <c r="N162">
        <v>4</v>
      </c>
      <c r="O162" s="5" t="s">
        <v>171</v>
      </c>
    </row>
    <row r="163" spans="1:15" ht="15" hidden="1" customHeight="1">
      <c r="A163" t="s">
        <v>491</v>
      </c>
      <c r="B163" s="8" t="s">
        <v>325</v>
      </c>
      <c r="C163" s="8" t="s">
        <v>476</v>
      </c>
      <c r="D163" s="37">
        <v>44469</v>
      </c>
      <c r="E163" s="5" t="s">
        <v>12</v>
      </c>
      <c r="F163" s="5">
        <v>6</v>
      </c>
      <c r="G163" s="34" t="s">
        <v>280</v>
      </c>
      <c r="H163" s="34" t="s">
        <v>280</v>
      </c>
      <c r="I163" s="5" t="s">
        <v>501</v>
      </c>
      <c r="J163" s="5" t="s">
        <v>13</v>
      </c>
      <c r="K163" s="5" t="s">
        <v>207</v>
      </c>
      <c r="L163" s="5" t="s">
        <v>327</v>
      </c>
      <c r="M163">
        <v>18</v>
      </c>
      <c r="N163">
        <v>4</v>
      </c>
      <c r="O163" s="5" t="s">
        <v>203</v>
      </c>
    </row>
    <row r="164" spans="1:15" ht="15" customHeight="1">
      <c r="B164" s="8"/>
      <c r="C164" s="8"/>
      <c r="D164" s="37"/>
      <c r="E164" s="5"/>
    </row>
  </sheetData>
  <autoFilter ref="A1:O163" xr:uid="{00000000-0001-0000-0000-000000000000}">
    <filterColumn colId="0">
      <filters>
        <filter val="JacksonsCreek"/>
      </filters>
    </filterColumn>
    <sortState xmlns:xlrd2="http://schemas.microsoft.com/office/spreadsheetml/2017/richdata2" ref="A2:O163">
      <sortCondition ref="B1:B163"/>
    </sortState>
  </autoFilter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F10"/>
  <sheetViews>
    <sheetView showGridLines="0" workbookViewId="0"/>
  </sheetViews>
  <sheetFormatPr defaultRowHeight="14.25"/>
  <cols>
    <col min="1" max="1" width="0.625" customWidth="1"/>
    <col min="2" max="2" width="37.625" customWidth="1"/>
    <col min="3" max="3" width="0.875" customWidth="1"/>
    <col min="4" max="4" width="3.25" customWidth="1"/>
    <col min="5" max="6" width="9.375" customWidth="1"/>
  </cols>
  <sheetData>
    <row r="1" spans="2:6" ht="45">
      <c r="B1" s="49" t="s">
        <v>87</v>
      </c>
      <c r="C1" s="49"/>
      <c r="D1" s="53"/>
      <c r="E1" s="53"/>
      <c r="F1" s="53"/>
    </row>
    <row r="2" spans="2:6" ht="15">
      <c r="B2" s="49" t="s">
        <v>88</v>
      </c>
      <c r="C2" s="49"/>
      <c r="D2" s="53"/>
      <c r="E2" s="53"/>
      <c r="F2" s="53"/>
    </row>
    <row r="3" spans="2:6">
      <c r="B3" s="50"/>
      <c r="C3" s="50"/>
      <c r="D3" s="54"/>
      <c r="E3" s="54"/>
      <c r="F3" s="54"/>
    </row>
    <row r="4" spans="2:6" ht="57">
      <c r="B4" s="50" t="s">
        <v>89</v>
      </c>
      <c r="C4" s="50"/>
      <c r="D4" s="54"/>
      <c r="E4" s="54"/>
      <c r="F4" s="54"/>
    </row>
    <row r="5" spans="2:6">
      <c r="B5" s="50"/>
      <c r="C5" s="50"/>
      <c r="D5" s="54"/>
      <c r="E5" s="54"/>
      <c r="F5" s="54"/>
    </row>
    <row r="6" spans="2:6" ht="45">
      <c r="B6" s="49" t="s">
        <v>90</v>
      </c>
      <c r="C6" s="49"/>
      <c r="D6" s="53"/>
      <c r="E6" s="53" t="s">
        <v>91</v>
      </c>
      <c r="F6" s="53" t="s">
        <v>92</v>
      </c>
    </row>
    <row r="7" spans="2:6" ht="15" thickBot="1">
      <c r="B7" s="50"/>
      <c r="C7" s="50"/>
      <c r="D7" s="54"/>
      <c r="E7" s="54"/>
      <c r="F7" s="54"/>
    </row>
    <row r="8" spans="2:6" ht="57.75" thickBot="1">
      <c r="B8" s="51" t="s">
        <v>93</v>
      </c>
      <c r="C8" s="52"/>
      <c r="D8" s="55"/>
      <c r="E8" s="55">
        <v>32</v>
      </c>
      <c r="F8" s="56" t="s">
        <v>94</v>
      </c>
    </row>
    <row r="9" spans="2:6">
      <c r="B9" s="50"/>
      <c r="C9" s="50"/>
      <c r="D9" s="54"/>
      <c r="E9" s="54"/>
      <c r="F9" s="54"/>
    </row>
    <row r="10" spans="2:6">
      <c r="B10" s="50"/>
      <c r="C10" s="50"/>
      <c r="D10" s="54"/>
      <c r="E10" s="54"/>
      <c r="F10" s="5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5BC4-8769-40D0-A38B-5F7B70BD696C}">
  <dimension ref="A1:G28"/>
  <sheetViews>
    <sheetView topLeftCell="A16" workbookViewId="0">
      <selection activeCell="A21" sqref="A21"/>
    </sheetView>
  </sheetViews>
  <sheetFormatPr defaultRowHeight="14.25"/>
  <sheetData>
    <row r="1" spans="1:7" ht="15">
      <c r="A1" s="77" t="s">
        <v>519</v>
      </c>
      <c r="B1" s="77"/>
      <c r="C1" s="77" t="s">
        <v>514</v>
      </c>
      <c r="D1" s="77" t="s">
        <v>515</v>
      </c>
      <c r="E1" s="77" t="s">
        <v>516</v>
      </c>
      <c r="F1" s="77" t="s">
        <v>517</v>
      </c>
      <c r="G1" s="77" t="s">
        <v>520</v>
      </c>
    </row>
    <row r="2" spans="1:7" ht="15">
      <c r="A2" s="77" t="s">
        <v>336</v>
      </c>
      <c r="B2" s="77"/>
      <c r="C2" s="77">
        <v>25</v>
      </c>
      <c r="D2" s="77">
        <v>52</v>
      </c>
      <c r="E2" s="77">
        <v>32500</v>
      </c>
      <c r="F2" s="77">
        <v>30902</v>
      </c>
      <c r="G2" s="77">
        <v>105.17118633098181</v>
      </c>
    </row>
    <row r="3" spans="1:7" ht="15">
      <c r="A3" s="77" t="s">
        <v>167</v>
      </c>
      <c r="B3" s="77"/>
      <c r="C3" s="77">
        <v>9</v>
      </c>
      <c r="D3" s="77">
        <v>49</v>
      </c>
      <c r="E3" s="77">
        <v>30625</v>
      </c>
      <c r="F3" s="77">
        <v>30902</v>
      </c>
      <c r="G3" s="77">
        <v>99.103617888809779</v>
      </c>
    </row>
    <row r="4" spans="1:7" ht="15">
      <c r="A4" s="77" t="s">
        <v>155</v>
      </c>
      <c r="B4" s="77" t="s">
        <v>12</v>
      </c>
      <c r="C4" s="77">
        <v>8</v>
      </c>
      <c r="D4" s="77">
        <v>44</v>
      </c>
      <c r="E4" s="77">
        <v>27500</v>
      </c>
      <c r="F4" s="77">
        <v>30902</v>
      </c>
      <c r="G4" s="77">
        <v>88.991003818523069</v>
      </c>
    </row>
    <row r="5" spans="1:7" ht="15">
      <c r="A5" s="77" t="s">
        <v>332</v>
      </c>
      <c r="B5" s="77" t="s">
        <v>12</v>
      </c>
      <c r="C5" s="77">
        <v>24</v>
      </c>
      <c r="D5" s="77">
        <v>23</v>
      </c>
      <c r="E5" s="77">
        <v>14375</v>
      </c>
      <c r="F5" s="77">
        <v>30902</v>
      </c>
      <c r="G5" s="77">
        <v>46.518024723318881</v>
      </c>
    </row>
    <row r="6" spans="1:7" ht="15">
      <c r="A6" s="77" t="s">
        <v>277</v>
      </c>
      <c r="B6" s="77"/>
      <c r="C6" s="77">
        <v>18</v>
      </c>
      <c r="D6" s="77">
        <v>50</v>
      </c>
      <c r="E6" s="77">
        <v>31250</v>
      </c>
      <c r="F6" s="77">
        <v>30902</v>
      </c>
      <c r="G6" s="77">
        <v>101.12614070286712</v>
      </c>
    </row>
    <row r="7" spans="1:7" ht="15">
      <c r="A7" s="77" t="s">
        <v>310</v>
      </c>
      <c r="B7" s="77" t="s">
        <v>12</v>
      </c>
      <c r="C7" s="77">
        <v>19</v>
      </c>
      <c r="D7" s="77">
        <v>19</v>
      </c>
      <c r="E7" s="77">
        <v>11875</v>
      </c>
      <c r="F7" s="77">
        <v>30902</v>
      </c>
      <c r="G7" s="77">
        <v>38.42793346708951</v>
      </c>
    </row>
    <row r="8" spans="1:7" ht="15">
      <c r="A8" s="77" t="s">
        <v>199</v>
      </c>
      <c r="B8" s="77" t="s">
        <v>12</v>
      </c>
      <c r="C8" s="77">
        <v>12</v>
      </c>
      <c r="D8" s="77">
        <v>17</v>
      </c>
      <c r="E8" s="77">
        <v>10625</v>
      </c>
      <c r="F8" s="77">
        <v>30902</v>
      </c>
      <c r="G8" s="77">
        <v>34.382887838974824</v>
      </c>
    </row>
    <row r="9" spans="1:7" ht="15">
      <c r="A9" s="77" t="s">
        <v>201</v>
      </c>
      <c r="B9" s="77" t="s">
        <v>12</v>
      </c>
      <c r="C9" s="77">
        <v>13</v>
      </c>
      <c r="D9" s="77">
        <v>27</v>
      </c>
      <c r="E9" s="77">
        <v>16875</v>
      </c>
      <c r="F9" s="77">
        <v>30902</v>
      </c>
      <c r="G9" s="77">
        <v>54.608115979548245</v>
      </c>
    </row>
    <row r="10" spans="1:7" ht="15">
      <c r="A10" s="77" t="s">
        <v>195</v>
      </c>
      <c r="B10" s="77" t="s">
        <v>12</v>
      </c>
      <c r="C10" s="77">
        <v>11</v>
      </c>
      <c r="D10" s="77">
        <v>15</v>
      </c>
      <c r="E10" s="77">
        <v>9375</v>
      </c>
      <c r="F10" s="77">
        <v>30902</v>
      </c>
      <c r="G10" s="77">
        <v>30.337842210860138</v>
      </c>
    </row>
    <row r="11" spans="1:7" ht="15">
      <c r="A11" s="77" t="s">
        <v>235</v>
      </c>
      <c r="B11" s="77"/>
      <c r="C11" s="77">
        <v>15</v>
      </c>
      <c r="D11" s="77">
        <v>48</v>
      </c>
      <c r="E11" s="77">
        <v>30000</v>
      </c>
      <c r="F11" s="77">
        <v>30902</v>
      </c>
      <c r="G11" s="77">
        <v>97.08109507475244</v>
      </c>
    </row>
    <row r="12" spans="1:7" ht="15">
      <c r="A12" s="77" t="s">
        <v>348</v>
      </c>
      <c r="B12" s="77" t="s">
        <v>12</v>
      </c>
      <c r="C12" s="77">
        <v>26</v>
      </c>
      <c r="D12" s="77">
        <v>33</v>
      </c>
      <c r="E12" s="77">
        <v>20625</v>
      </c>
      <c r="F12" s="77">
        <v>30902</v>
      </c>
      <c r="G12" s="77">
        <v>66.743252863892295</v>
      </c>
    </row>
    <row r="13" spans="1:7" ht="15">
      <c r="A13" s="77" t="s">
        <v>219</v>
      </c>
      <c r="B13" s="77"/>
      <c r="C13" s="77">
        <v>14</v>
      </c>
      <c r="D13" s="77">
        <v>49</v>
      </c>
      <c r="E13" s="77">
        <v>30625</v>
      </c>
      <c r="F13" s="77">
        <v>30902</v>
      </c>
      <c r="G13" s="77">
        <v>99.103617888809779</v>
      </c>
    </row>
    <row r="14" spans="1:7" ht="15">
      <c r="A14" s="77" t="s">
        <v>321</v>
      </c>
      <c r="B14" s="77" t="s">
        <v>12</v>
      </c>
      <c r="C14" s="77">
        <v>22</v>
      </c>
      <c r="D14" s="77">
        <v>11</v>
      </c>
      <c r="E14" s="77">
        <v>6875</v>
      </c>
      <c r="F14" s="77">
        <v>30902</v>
      </c>
      <c r="G14" s="77">
        <v>22.247750954630767</v>
      </c>
    </row>
    <row r="15" spans="1:7" ht="15">
      <c r="A15" s="77" t="s">
        <v>257</v>
      </c>
      <c r="B15" s="77"/>
      <c r="C15" s="77">
        <v>17</v>
      </c>
      <c r="D15" s="77">
        <v>51</v>
      </c>
      <c r="E15" s="77">
        <v>31875</v>
      </c>
      <c r="F15" s="77">
        <v>30902</v>
      </c>
      <c r="G15" s="77">
        <v>103.14866351692447</v>
      </c>
    </row>
    <row r="16" spans="1:7" ht="15">
      <c r="A16" s="77" t="s">
        <v>75</v>
      </c>
      <c r="B16" s="77" t="s">
        <v>12</v>
      </c>
      <c r="C16" s="77">
        <v>3</v>
      </c>
      <c r="D16" s="77">
        <v>32</v>
      </c>
      <c r="E16" s="77">
        <v>20000</v>
      </c>
      <c r="F16" s="77">
        <v>30902</v>
      </c>
      <c r="G16" s="77">
        <v>64.72073004983497</v>
      </c>
    </row>
    <row r="17" spans="1:7" ht="15">
      <c r="A17" s="77" t="s">
        <v>249</v>
      </c>
      <c r="B17" s="77"/>
      <c r="C17" s="77">
        <v>16</v>
      </c>
      <c r="D17" s="77">
        <v>49</v>
      </c>
      <c r="E17" s="77">
        <v>30625</v>
      </c>
      <c r="F17" s="77">
        <v>30902</v>
      </c>
      <c r="G17" s="77">
        <v>99.103617888809779</v>
      </c>
    </row>
    <row r="18" spans="1:7" ht="15">
      <c r="A18" s="77" t="s">
        <v>317</v>
      </c>
      <c r="B18" s="77" t="s">
        <v>12</v>
      </c>
      <c r="C18" s="77">
        <v>21</v>
      </c>
      <c r="D18" s="77">
        <v>26</v>
      </c>
      <c r="E18" s="77">
        <v>16250</v>
      </c>
      <c r="F18" s="77">
        <v>30902</v>
      </c>
      <c r="G18" s="77">
        <v>52.585593165490906</v>
      </c>
    </row>
    <row r="19" spans="1:7" ht="15">
      <c r="A19" s="77" t="s">
        <v>314</v>
      </c>
      <c r="B19" s="77" t="s">
        <v>12</v>
      </c>
      <c r="C19" s="77">
        <v>20</v>
      </c>
      <c r="D19" s="77">
        <v>34</v>
      </c>
      <c r="E19" s="77">
        <v>21250</v>
      </c>
      <c r="F19" s="77">
        <v>30902</v>
      </c>
      <c r="G19" s="77">
        <v>68.765775677949648</v>
      </c>
    </row>
    <row r="20" spans="1:7" ht="15">
      <c r="A20" s="77" t="s">
        <v>134</v>
      </c>
      <c r="B20" s="77"/>
      <c r="C20" s="77">
        <v>7</v>
      </c>
      <c r="D20" s="77">
        <v>38</v>
      </c>
      <c r="E20" s="77">
        <v>23750</v>
      </c>
      <c r="F20" s="77">
        <v>30902</v>
      </c>
      <c r="G20" s="77">
        <v>76.855866934179019</v>
      </c>
    </row>
    <row r="21" spans="1:7" ht="15">
      <c r="A21" s="77" t="s">
        <v>150</v>
      </c>
      <c r="B21" s="77"/>
      <c r="C21" s="77">
        <v>10</v>
      </c>
      <c r="D21" s="77">
        <v>44</v>
      </c>
      <c r="E21" s="77">
        <v>27500</v>
      </c>
      <c r="F21" s="77">
        <v>30902</v>
      </c>
      <c r="G21" s="77">
        <v>88.991003818523069</v>
      </c>
    </row>
    <row r="22" spans="1:7" ht="15">
      <c r="A22" s="77" t="s">
        <v>16</v>
      </c>
      <c r="B22" s="77" t="s">
        <v>12</v>
      </c>
      <c r="C22" s="77">
        <v>2</v>
      </c>
      <c r="D22" s="77">
        <v>7</v>
      </c>
      <c r="E22" s="77">
        <v>4375</v>
      </c>
      <c r="F22" s="77">
        <v>30902</v>
      </c>
      <c r="G22" s="77">
        <v>14.157659698401398</v>
      </c>
    </row>
    <row r="23" spans="1:7" ht="15">
      <c r="A23" s="77" t="s">
        <v>85</v>
      </c>
      <c r="B23" s="77" t="s">
        <v>12</v>
      </c>
      <c r="C23" s="77">
        <v>4</v>
      </c>
      <c r="D23" s="77">
        <v>27</v>
      </c>
      <c r="E23" s="77">
        <v>16875</v>
      </c>
      <c r="F23" s="77">
        <v>30902</v>
      </c>
      <c r="G23" s="77">
        <v>54.608115979548245</v>
      </c>
    </row>
    <row r="24" spans="1:7" ht="15">
      <c r="A24" s="77" t="s">
        <v>95</v>
      </c>
      <c r="B24" s="77" t="s">
        <v>12</v>
      </c>
      <c r="C24" s="77">
        <v>5</v>
      </c>
      <c r="D24" s="77">
        <v>29</v>
      </c>
      <c r="E24" s="77">
        <v>18125</v>
      </c>
      <c r="F24" s="77">
        <v>30902</v>
      </c>
      <c r="G24" s="77">
        <v>58.653161607662931</v>
      </c>
    </row>
    <row r="25" spans="1:7" ht="15">
      <c r="A25" s="77" t="s">
        <v>518</v>
      </c>
      <c r="B25" s="77" t="s">
        <v>12</v>
      </c>
      <c r="C25" s="77">
        <v>6</v>
      </c>
      <c r="D25" s="77">
        <v>28</v>
      </c>
      <c r="E25" s="77">
        <v>17500</v>
      </c>
      <c r="F25" s="77">
        <v>30902</v>
      </c>
      <c r="G25" s="77">
        <v>56.630638793605591</v>
      </c>
    </row>
    <row r="26" spans="1:7" ht="15">
      <c r="A26" s="77" t="s">
        <v>350</v>
      </c>
      <c r="B26" s="77"/>
      <c r="C26" s="77">
        <v>27</v>
      </c>
      <c r="D26" s="77">
        <v>50</v>
      </c>
      <c r="E26" s="77">
        <v>31250</v>
      </c>
      <c r="F26" s="77">
        <v>30902</v>
      </c>
      <c r="G26" s="77">
        <v>101.12614070286712</v>
      </c>
    </row>
    <row r="27" spans="1:7" ht="15">
      <c r="A27" s="77" t="s">
        <v>11</v>
      </c>
      <c r="B27" s="77" t="s">
        <v>12</v>
      </c>
      <c r="C27" s="77">
        <v>1</v>
      </c>
      <c r="D27" s="77">
        <v>47</v>
      </c>
      <c r="E27" s="77">
        <v>29375</v>
      </c>
      <c r="F27" s="77">
        <v>30902</v>
      </c>
      <c r="G27" s="77">
        <v>95.058572260695101</v>
      </c>
    </row>
    <row r="28" spans="1:7" ht="15">
      <c r="A28" s="77" t="s">
        <v>325</v>
      </c>
      <c r="B28" s="77" t="s">
        <v>12</v>
      </c>
      <c r="C28" s="77">
        <v>23</v>
      </c>
      <c r="D28" s="77">
        <v>31</v>
      </c>
      <c r="E28" s="77">
        <v>19375</v>
      </c>
      <c r="F28" s="77">
        <v>30902</v>
      </c>
      <c r="G28" s="77">
        <v>62.698207235777616</v>
      </c>
    </row>
  </sheetData>
  <sortState xmlns:xlrd2="http://schemas.microsoft.com/office/spreadsheetml/2017/richdata2" ref="A2:G28">
    <sortCondition ref="A2:A2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57288-7154-4807-AC95-D5C9E11482C0}">
  <dimension ref="A1:D28"/>
  <sheetViews>
    <sheetView topLeftCell="A16" workbookViewId="0">
      <selection activeCell="A8" sqref="A8"/>
    </sheetView>
  </sheetViews>
  <sheetFormatPr defaultRowHeight="14.25"/>
  <sheetData>
    <row r="1" spans="1:4" ht="15">
      <c r="A1" s="78" t="s">
        <v>521</v>
      </c>
      <c r="B1" s="78" t="s">
        <v>522</v>
      </c>
      <c r="C1" s="78" t="s">
        <v>523</v>
      </c>
      <c r="D1" s="78" t="s">
        <v>524</v>
      </c>
    </row>
    <row r="2" spans="1:4" ht="15">
      <c r="A2" s="78" t="s">
        <v>11</v>
      </c>
      <c r="B2" s="79">
        <v>1236</v>
      </c>
      <c r="C2" s="79">
        <v>551</v>
      </c>
      <c r="D2">
        <f>C2/B2</f>
        <v>0.44579288025889968</v>
      </c>
    </row>
    <row r="3" spans="1:4" ht="15">
      <c r="A3" s="78" t="s">
        <v>16</v>
      </c>
      <c r="B3" s="79">
        <v>1231</v>
      </c>
      <c r="C3" s="79">
        <v>88</v>
      </c>
      <c r="D3">
        <f t="shared" ref="D3:D28" si="0">C3/B3</f>
        <v>7.1486596263200655E-2</v>
      </c>
    </row>
    <row r="4" spans="1:4" ht="15">
      <c r="A4" s="78" t="s">
        <v>75</v>
      </c>
      <c r="B4" s="79">
        <v>1235</v>
      </c>
      <c r="C4" s="79">
        <v>979</v>
      </c>
      <c r="D4">
        <f t="shared" si="0"/>
        <v>0.7927125506072874</v>
      </c>
    </row>
    <row r="5" spans="1:4" ht="15">
      <c r="A5" s="78" t="s">
        <v>85</v>
      </c>
      <c r="B5" s="79">
        <v>1235</v>
      </c>
      <c r="C5" s="79">
        <v>324</v>
      </c>
      <c r="D5">
        <f t="shared" si="0"/>
        <v>0.26234817813765182</v>
      </c>
    </row>
    <row r="6" spans="1:4" ht="15">
      <c r="A6" s="78" t="s">
        <v>95</v>
      </c>
      <c r="B6" s="79">
        <v>1234</v>
      </c>
      <c r="C6" s="79">
        <v>323</v>
      </c>
      <c r="D6">
        <f t="shared" si="0"/>
        <v>0.26175040518638576</v>
      </c>
    </row>
    <row r="7" spans="1:4" ht="15">
      <c r="A7" s="78" t="s">
        <v>86</v>
      </c>
      <c r="B7" s="79">
        <v>1237</v>
      </c>
      <c r="C7" s="79">
        <v>254</v>
      </c>
      <c r="D7">
        <f t="shared" si="0"/>
        <v>0.2053354890864996</v>
      </c>
    </row>
    <row r="8" spans="1:4" ht="15">
      <c r="A8" s="78" t="s">
        <v>134</v>
      </c>
      <c r="B8" s="79">
        <v>1231</v>
      </c>
      <c r="C8" s="79">
        <v>454</v>
      </c>
      <c r="D8">
        <f t="shared" si="0"/>
        <v>0.36880584890333062</v>
      </c>
    </row>
    <row r="9" spans="1:4" ht="15">
      <c r="A9" s="78" t="s">
        <v>155</v>
      </c>
      <c r="B9" s="79">
        <v>1235</v>
      </c>
      <c r="C9" s="79">
        <v>471</v>
      </c>
      <c r="D9">
        <f t="shared" si="0"/>
        <v>0.38137651821862351</v>
      </c>
    </row>
    <row r="10" spans="1:4" ht="15">
      <c r="A10" s="78" t="s">
        <v>167</v>
      </c>
      <c r="B10" s="79">
        <v>1237</v>
      </c>
      <c r="C10" s="79">
        <v>1125</v>
      </c>
      <c r="D10">
        <f t="shared" si="0"/>
        <v>0.90945836701697658</v>
      </c>
    </row>
    <row r="11" spans="1:4" ht="15">
      <c r="A11" s="78" t="s">
        <v>150</v>
      </c>
      <c r="B11" s="79">
        <v>1240</v>
      </c>
      <c r="C11" s="79">
        <v>1074</v>
      </c>
      <c r="D11">
        <f t="shared" si="0"/>
        <v>0.86612903225806448</v>
      </c>
    </row>
    <row r="12" spans="1:4" ht="15">
      <c r="A12" s="78" t="s">
        <v>195</v>
      </c>
      <c r="B12" s="79">
        <v>1235</v>
      </c>
      <c r="C12" s="79">
        <v>132</v>
      </c>
      <c r="D12">
        <f t="shared" si="0"/>
        <v>0.10688259109311742</v>
      </c>
    </row>
    <row r="13" spans="1:4" ht="15">
      <c r="A13" s="78" t="s">
        <v>199</v>
      </c>
      <c r="B13" s="79">
        <v>1234</v>
      </c>
      <c r="C13" s="79">
        <v>151</v>
      </c>
      <c r="D13">
        <f t="shared" si="0"/>
        <v>0.12236628849270664</v>
      </c>
    </row>
    <row r="14" spans="1:4" ht="15">
      <c r="A14" s="78" t="s">
        <v>201</v>
      </c>
      <c r="B14" s="79">
        <v>1233</v>
      </c>
      <c r="C14" s="79">
        <v>326</v>
      </c>
      <c r="D14">
        <f t="shared" si="0"/>
        <v>0.2643957826439578</v>
      </c>
    </row>
    <row r="15" spans="1:4" ht="15">
      <c r="A15" s="78" t="s">
        <v>219</v>
      </c>
      <c r="B15" s="79">
        <v>1236</v>
      </c>
      <c r="C15" s="79">
        <v>916</v>
      </c>
      <c r="D15">
        <f t="shared" si="0"/>
        <v>0.74110032362459544</v>
      </c>
    </row>
    <row r="16" spans="1:4" ht="15">
      <c r="A16" s="78" t="s">
        <v>235</v>
      </c>
      <c r="B16" s="79">
        <v>1239</v>
      </c>
      <c r="C16" s="79">
        <v>1238</v>
      </c>
      <c r="D16">
        <f t="shared" si="0"/>
        <v>0.99919289749798224</v>
      </c>
    </row>
    <row r="17" spans="1:4" ht="15">
      <c r="A17" s="78" t="s">
        <v>249</v>
      </c>
      <c r="B17" s="79">
        <v>1234</v>
      </c>
      <c r="C17" s="79">
        <v>1104</v>
      </c>
      <c r="D17">
        <f t="shared" si="0"/>
        <v>0.89465153970826583</v>
      </c>
    </row>
    <row r="18" spans="1:4" ht="15">
      <c r="A18" s="78" t="s">
        <v>257</v>
      </c>
      <c r="B18" s="79">
        <v>1236</v>
      </c>
      <c r="C18" s="79">
        <v>1203</v>
      </c>
      <c r="D18">
        <f t="shared" si="0"/>
        <v>0.97330097087378642</v>
      </c>
    </row>
    <row r="19" spans="1:4" ht="15">
      <c r="A19" s="78" t="s">
        <v>277</v>
      </c>
      <c r="B19" s="79">
        <v>1239</v>
      </c>
      <c r="C19" s="79">
        <v>919</v>
      </c>
      <c r="D19">
        <f t="shared" si="0"/>
        <v>0.74172719935431797</v>
      </c>
    </row>
    <row r="20" spans="1:4" ht="15">
      <c r="A20" s="78" t="s">
        <v>310</v>
      </c>
      <c r="B20" s="79">
        <v>1236</v>
      </c>
      <c r="C20" s="79">
        <v>219</v>
      </c>
      <c r="D20">
        <f t="shared" si="0"/>
        <v>0.17718446601941748</v>
      </c>
    </row>
    <row r="21" spans="1:4" ht="15">
      <c r="A21" s="78" t="s">
        <v>314</v>
      </c>
      <c r="B21" s="79">
        <v>1239</v>
      </c>
      <c r="C21" s="79">
        <v>234</v>
      </c>
      <c r="D21">
        <f t="shared" si="0"/>
        <v>0.18886198547215496</v>
      </c>
    </row>
    <row r="22" spans="1:4" ht="15">
      <c r="A22" s="78" t="s">
        <v>317</v>
      </c>
      <c r="B22" s="79">
        <v>1239</v>
      </c>
      <c r="C22" s="79">
        <v>569</v>
      </c>
      <c r="D22">
        <f t="shared" si="0"/>
        <v>0.45924132364810333</v>
      </c>
    </row>
    <row r="23" spans="1:4" ht="15">
      <c r="A23" s="78" t="s">
        <v>321</v>
      </c>
      <c r="B23" s="79">
        <v>1233</v>
      </c>
      <c r="C23" s="79">
        <v>100</v>
      </c>
      <c r="D23">
        <f t="shared" si="0"/>
        <v>8.1103000811030002E-2</v>
      </c>
    </row>
    <row r="24" spans="1:4" ht="15">
      <c r="A24" s="78" t="s">
        <v>325</v>
      </c>
      <c r="B24" s="79">
        <v>1233</v>
      </c>
      <c r="C24" s="79">
        <v>693</v>
      </c>
      <c r="D24">
        <f t="shared" si="0"/>
        <v>0.56204379562043794</v>
      </c>
    </row>
    <row r="25" spans="1:4" ht="15">
      <c r="A25" s="78" t="s">
        <v>332</v>
      </c>
      <c r="B25" s="79">
        <v>1241</v>
      </c>
      <c r="C25" s="79">
        <v>387</v>
      </c>
      <c r="D25">
        <f t="shared" si="0"/>
        <v>0.31184528605962936</v>
      </c>
    </row>
    <row r="26" spans="1:4" ht="15">
      <c r="A26" s="78" t="s">
        <v>336</v>
      </c>
      <c r="B26" s="79">
        <v>1229</v>
      </c>
      <c r="C26" s="79">
        <v>1220</v>
      </c>
      <c r="D26">
        <f t="shared" si="0"/>
        <v>0.99267697314890158</v>
      </c>
    </row>
    <row r="27" spans="1:4" ht="15">
      <c r="A27" s="78" t="s">
        <v>348</v>
      </c>
      <c r="B27" s="79">
        <v>1242</v>
      </c>
      <c r="C27" s="79">
        <v>394</v>
      </c>
      <c r="D27">
        <f t="shared" si="0"/>
        <v>0.3172302737520129</v>
      </c>
    </row>
    <row r="28" spans="1:4" ht="15">
      <c r="A28" s="78" t="s">
        <v>350</v>
      </c>
      <c r="B28" s="79">
        <v>1238</v>
      </c>
      <c r="C28" s="79">
        <v>1216</v>
      </c>
      <c r="D28">
        <f t="shared" si="0"/>
        <v>0.9822294022617124</v>
      </c>
    </row>
  </sheetData>
  <autoFilter ref="A1:D28" xr:uid="{D5457288-7154-4807-AC95-D5C9E11482C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1021"/>
  <sheetViews>
    <sheetView zoomScale="85" zoomScaleNormal="85" workbookViewId="0">
      <pane ySplit="1" topLeftCell="A87" activePane="bottomLeft" state="frozen"/>
      <selection pane="bottomLeft" activeCell="G273" sqref="G273"/>
    </sheetView>
  </sheetViews>
  <sheetFormatPr defaultColWidth="12.625" defaultRowHeight="15" customHeight="1"/>
  <cols>
    <col min="1" max="4" width="19.625" customWidth="1"/>
    <col min="5" max="6" width="26" customWidth="1"/>
    <col min="7" max="7" width="19.625" customWidth="1"/>
    <col min="8" max="8" width="20.625" customWidth="1"/>
    <col min="9" max="9" width="25.75" bestFit="1" customWidth="1"/>
    <col min="10" max="10" width="29.25" bestFit="1" customWidth="1"/>
    <col min="11" max="11" width="19.125" bestFit="1" customWidth="1"/>
    <col min="12" max="12" width="20.25" bestFit="1" customWidth="1"/>
    <col min="13" max="13" width="19.875" bestFit="1" customWidth="1"/>
    <col min="14" max="29" width="7.625" customWidth="1"/>
  </cols>
  <sheetData>
    <row r="1" spans="1:29" ht="14.25" customHeight="1">
      <c r="A1" s="9" t="s">
        <v>2</v>
      </c>
      <c r="B1" s="9" t="s">
        <v>20</v>
      </c>
      <c r="C1" s="9" t="s">
        <v>0</v>
      </c>
      <c r="D1" s="9" t="s">
        <v>4</v>
      </c>
      <c r="E1" s="10" t="s">
        <v>21</v>
      </c>
      <c r="F1" s="10" t="s">
        <v>470</v>
      </c>
      <c r="G1" s="9" t="s">
        <v>22</v>
      </c>
      <c r="H1" s="9" t="s">
        <v>23</v>
      </c>
      <c r="I1" s="9" t="s">
        <v>504</v>
      </c>
      <c r="J1" s="9" t="s">
        <v>505</v>
      </c>
      <c r="K1" s="76" t="s">
        <v>511</v>
      </c>
      <c r="L1" s="1" t="s">
        <v>512</v>
      </c>
      <c r="M1" s="9" t="s">
        <v>513</v>
      </c>
      <c r="N1" s="9" t="s">
        <v>524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14.25" hidden="1" customHeight="1">
      <c r="A2" s="11">
        <v>44291</v>
      </c>
      <c r="B2" s="15" t="s">
        <v>11</v>
      </c>
      <c r="C2" s="3" t="s">
        <v>486</v>
      </c>
      <c r="D2" s="5">
        <v>1</v>
      </c>
      <c r="E2" s="12" t="s">
        <v>24</v>
      </c>
      <c r="F2" s="12" t="s">
        <v>471</v>
      </c>
      <c r="G2" s="5">
        <f>SUM(5+5+5+5+4+10+48+30)</f>
        <v>112</v>
      </c>
      <c r="H2" s="5">
        <f>SUM(10+30+48)</f>
        <v>88</v>
      </c>
      <c r="I2">
        <v>551</v>
      </c>
      <c r="J2">
        <v>44</v>
      </c>
      <c r="K2" s="5">
        <v>5400</v>
      </c>
      <c r="L2" s="5">
        <v>480</v>
      </c>
      <c r="M2">
        <v>0.64611552234158498</v>
      </c>
      <c r="N2">
        <f>VLOOKUP(B2,Landscape_new!$A$1:D28,4,FALSE)</f>
        <v>0.44579288025889968</v>
      </c>
      <c r="O2">
        <f>(N2*100)-J2</f>
        <v>0.57928802588996575</v>
      </c>
    </row>
    <row r="3" spans="1:29" ht="14.25" hidden="1" customHeight="1">
      <c r="A3" s="11">
        <v>44291</v>
      </c>
      <c r="B3" s="15" t="s">
        <v>11</v>
      </c>
      <c r="C3" s="3" t="s">
        <v>486</v>
      </c>
      <c r="D3" s="5">
        <v>1</v>
      </c>
      <c r="E3" s="12" t="s">
        <v>25</v>
      </c>
      <c r="F3" s="12" t="s">
        <v>471</v>
      </c>
      <c r="G3" s="5">
        <v>1</v>
      </c>
      <c r="H3">
        <v>0</v>
      </c>
      <c r="I3">
        <v>551</v>
      </c>
      <c r="J3">
        <v>44</v>
      </c>
      <c r="K3" s="5">
        <v>5400</v>
      </c>
      <c r="L3" s="5">
        <v>480</v>
      </c>
      <c r="M3">
        <v>0.64611552234158498</v>
      </c>
      <c r="N3">
        <f>VLOOKUP(B3,Landscape_new!$A$1:D29,4,FALSE)</f>
        <v>0.44579288025889968</v>
      </c>
      <c r="O3">
        <f t="shared" ref="O3:O66" si="0">(N3*100)-J3</f>
        <v>0.57928802588996575</v>
      </c>
    </row>
    <row r="4" spans="1:29" ht="14.25" hidden="1" customHeight="1">
      <c r="A4" s="11">
        <v>44291</v>
      </c>
      <c r="B4" s="15" t="s">
        <v>11</v>
      </c>
      <c r="C4" s="3" t="s">
        <v>486</v>
      </c>
      <c r="D4" s="5">
        <v>1</v>
      </c>
      <c r="E4" s="12" t="s">
        <v>77</v>
      </c>
      <c r="F4" s="12" t="s">
        <v>471</v>
      </c>
      <c r="G4" s="5">
        <v>1</v>
      </c>
      <c r="H4">
        <v>0</v>
      </c>
      <c r="I4">
        <v>551</v>
      </c>
      <c r="J4">
        <v>44</v>
      </c>
      <c r="K4" s="5">
        <v>5400</v>
      </c>
      <c r="L4" s="5">
        <v>480</v>
      </c>
      <c r="M4">
        <v>0.64611552234158498</v>
      </c>
      <c r="N4">
        <f>VLOOKUP(B4,Landscape_new!$A$1:D30,4,FALSE)</f>
        <v>0.44579288025889968</v>
      </c>
      <c r="O4">
        <f t="shared" si="0"/>
        <v>0.57928802588996575</v>
      </c>
    </row>
    <row r="5" spans="1:29" ht="14.25" hidden="1" customHeight="1">
      <c r="A5" s="11">
        <v>44291</v>
      </c>
      <c r="B5" s="15" t="s">
        <v>11</v>
      </c>
      <c r="C5" s="3" t="s">
        <v>486</v>
      </c>
      <c r="D5" s="5">
        <v>1</v>
      </c>
      <c r="E5" s="12" t="s">
        <v>477</v>
      </c>
      <c r="F5" s="12" t="s">
        <v>471</v>
      </c>
      <c r="G5" s="5">
        <v>1</v>
      </c>
      <c r="H5">
        <v>0</v>
      </c>
      <c r="I5">
        <v>551</v>
      </c>
      <c r="J5">
        <v>44</v>
      </c>
      <c r="K5" s="5">
        <v>5400</v>
      </c>
      <c r="L5" s="5">
        <v>480</v>
      </c>
      <c r="M5">
        <v>0.64611552234158498</v>
      </c>
      <c r="N5">
        <f>VLOOKUP(B5,Landscape_new!$A$1:D31,4,FALSE)</f>
        <v>0.44579288025889968</v>
      </c>
      <c r="O5">
        <f t="shared" si="0"/>
        <v>0.57928802588996575</v>
      </c>
    </row>
    <row r="6" spans="1:29" ht="14.25" hidden="1" customHeight="1">
      <c r="A6" s="11">
        <v>44291</v>
      </c>
      <c r="B6" s="15" t="s">
        <v>11</v>
      </c>
      <c r="C6" s="3" t="s">
        <v>486</v>
      </c>
      <c r="D6" s="5">
        <v>1</v>
      </c>
      <c r="E6" s="12" t="s">
        <v>26</v>
      </c>
      <c r="F6" s="12" t="s">
        <v>471</v>
      </c>
      <c r="G6" s="5">
        <v>1</v>
      </c>
      <c r="H6">
        <v>0</v>
      </c>
      <c r="I6">
        <v>551</v>
      </c>
      <c r="J6">
        <v>44</v>
      </c>
      <c r="K6" s="5">
        <v>5400</v>
      </c>
      <c r="L6" s="5">
        <v>480</v>
      </c>
      <c r="M6">
        <v>0.64611552234158498</v>
      </c>
      <c r="N6">
        <f>VLOOKUP(B6,Landscape_new!$A$1:D32,4,FALSE)</f>
        <v>0.44579288025889968</v>
      </c>
      <c r="O6">
        <f t="shared" si="0"/>
        <v>0.57928802588996575</v>
      </c>
    </row>
    <row r="7" spans="1:29" ht="14.25" hidden="1" customHeight="1">
      <c r="A7" s="11">
        <v>44291</v>
      </c>
      <c r="B7" s="15" t="s">
        <v>11</v>
      </c>
      <c r="C7" s="3" t="s">
        <v>486</v>
      </c>
      <c r="D7" s="5">
        <v>2</v>
      </c>
      <c r="E7" s="12" t="s">
        <v>24</v>
      </c>
      <c r="F7" s="12" t="s">
        <v>471</v>
      </c>
      <c r="G7" s="5">
        <f>SUM(10+30+50+3)</f>
        <v>93</v>
      </c>
      <c r="H7" s="13">
        <v>7</v>
      </c>
      <c r="I7">
        <v>551</v>
      </c>
      <c r="J7">
        <v>44</v>
      </c>
      <c r="K7" s="5">
        <v>5400</v>
      </c>
      <c r="L7" s="5">
        <v>480</v>
      </c>
      <c r="M7">
        <v>0.64611552234158498</v>
      </c>
      <c r="N7">
        <f>VLOOKUP(B7,Landscape_new!$A$1:D33,4,FALSE)</f>
        <v>0.44579288025889968</v>
      </c>
      <c r="O7">
        <f t="shared" si="0"/>
        <v>0.57928802588996575</v>
      </c>
    </row>
    <row r="8" spans="1:29" ht="14.25" hidden="1" customHeight="1">
      <c r="A8" s="11">
        <v>44291</v>
      </c>
      <c r="B8" s="15" t="s">
        <v>11</v>
      </c>
      <c r="C8" s="3" t="s">
        <v>486</v>
      </c>
      <c r="D8" s="5">
        <v>2</v>
      </c>
      <c r="E8" s="12" t="s">
        <v>25</v>
      </c>
      <c r="F8" s="12" t="s">
        <v>471</v>
      </c>
      <c r="G8" s="5">
        <v>4</v>
      </c>
      <c r="H8">
        <v>0</v>
      </c>
      <c r="I8">
        <v>551</v>
      </c>
      <c r="J8">
        <v>44</v>
      </c>
      <c r="K8" s="5">
        <v>5400</v>
      </c>
      <c r="L8" s="5">
        <v>480</v>
      </c>
      <c r="M8">
        <v>0.64611552234158498</v>
      </c>
      <c r="N8">
        <f>VLOOKUP(B8,Landscape_new!$A$1:D34,4,FALSE)</f>
        <v>0.44579288025889968</v>
      </c>
      <c r="O8">
        <f t="shared" si="0"/>
        <v>0.57928802588996575</v>
      </c>
    </row>
    <row r="9" spans="1:29" ht="14.25" hidden="1" customHeight="1">
      <c r="A9" s="11">
        <v>44291</v>
      </c>
      <c r="B9" s="15" t="s">
        <v>11</v>
      </c>
      <c r="C9" s="3" t="s">
        <v>486</v>
      </c>
      <c r="D9" s="5">
        <v>2</v>
      </c>
      <c r="E9" s="12" t="s">
        <v>477</v>
      </c>
      <c r="F9" s="12" t="s">
        <v>471</v>
      </c>
      <c r="G9" s="5">
        <v>1</v>
      </c>
      <c r="H9">
        <v>0</v>
      </c>
      <c r="I9">
        <v>551</v>
      </c>
      <c r="J9">
        <v>44</v>
      </c>
      <c r="K9" s="5">
        <v>5400</v>
      </c>
      <c r="L9" s="5">
        <v>480</v>
      </c>
      <c r="M9">
        <v>0.64611552234158498</v>
      </c>
      <c r="N9">
        <f>VLOOKUP(B9,Landscape_new!$A$1:D35,4,FALSE)</f>
        <v>0.44579288025889968</v>
      </c>
      <c r="O9">
        <f t="shared" si="0"/>
        <v>0.57928802588996575</v>
      </c>
    </row>
    <row r="10" spans="1:29" ht="14.25" hidden="1" customHeight="1">
      <c r="A10" s="11">
        <v>44291</v>
      </c>
      <c r="B10" s="15" t="s">
        <v>11</v>
      </c>
      <c r="C10" s="3" t="s">
        <v>486</v>
      </c>
      <c r="D10" s="5">
        <v>2</v>
      </c>
      <c r="E10" s="12" t="s">
        <v>27</v>
      </c>
      <c r="F10" s="12" t="s">
        <v>471</v>
      </c>
      <c r="G10" s="5">
        <v>1</v>
      </c>
      <c r="H10" s="5">
        <v>1</v>
      </c>
      <c r="I10">
        <v>551</v>
      </c>
      <c r="J10">
        <v>44</v>
      </c>
      <c r="K10" s="5">
        <v>5400</v>
      </c>
      <c r="L10" s="5">
        <v>480</v>
      </c>
      <c r="M10">
        <v>0.64611552234158498</v>
      </c>
      <c r="N10">
        <f>VLOOKUP(B10,Landscape_new!$A$1:D36,4,FALSE)</f>
        <v>0.44579288025889968</v>
      </c>
      <c r="O10">
        <f t="shared" si="0"/>
        <v>0.57928802588996575</v>
      </c>
    </row>
    <row r="11" spans="1:29" ht="14.25" hidden="1" customHeight="1">
      <c r="A11" s="11">
        <v>44291</v>
      </c>
      <c r="B11" s="15" t="s">
        <v>11</v>
      </c>
      <c r="C11" s="3" t="s">
        <v>486</v>
      </c>
      <c r="D11" s="5">
        <v>2</v>
      </c>
      <c r="E11" s="14" t="s">
        <v>28</v>
      </c>
      <c r="F11" s="12" t="s">
        <v>471</v>
      </c>
      <c r="G11" s="5">
        <v>1</v>
      </c>
      <c r="H11">
        <v>0</v>
      </c>
      <c r="I11">
        <v>551</v>
      </c>
      <c r="J11">
        <v>44</v>
      </c>
      <c r="K11" s="5">
        <v>5400</v>
      </c>
      <c r="L11" s="5">
        <v>480</v>
      </c>
      <c r="M11">
        <v>0.64611552234158498</v>
      </c>
      <c r="N11">
        <f>VLOOKUP(B11,Landscape_new!$A$1:D37,4,FALSE)</f>
        <v>0.44579288025889968</v>
      </c>
      <c r="O11">
        <f t="shared" si="0"/>
        <v>0.57928802588996575</v>
      </c>
    </row>
    <row r="12" spans="1:29" ht="14.25" hidden="1" customHeight="1">
      <c r="A12" s="11">
        <v>44291</v>
      </c>
      <c r="B12" s="15" t="s">
        <v>11</v>
      </c>
      <c r="C12" s="3" t="s">
        <v>486</v>
      </c>
      <c r="D12" s="5">
        <v>2</v>
      </c>
      <c r="E12" s="16" t="s">
        <v>29</v>
      </c>
      <c r="F12" s="12" t="s">
        <v>471</v>
      </c>
      <c r="G12" s="5">
        <v>1</v>
      </c>
      <c r="H12">
        <v>0</v>
      </c>
      <c r="I12">
        <v>551</v>
      </c>
      <c r="J12">
        <v>44</v>
      </c>
      <c r="K12" s="5">
        <v>5400</v>
      </c>
      <c r="L12" s="5">
        <v>480</v>
      </c>
      <c r="M12">
        <v>0.64611552234158498</v>
      </c>
      <c r="N12">
        <f>VLOOKUP(B12,Landscape_new!$A$1:D38,4,FALSE)</f>
        <v>0.44579288025889968</v>
      </c>
      <c r="O12">
        <f t="shared" si="0"/>
        <v>0.57928802588996575</v>
      </c>
    </row>
    <row r="13" spans="1:29" ht="14.25" hidden="1" customHeight="1">
      <c r="A13" s="11">
        <v>44291</v>
      </c>
      <c r="B13" s="15" t="s">
        <v>11</v>
      </c>
      <c r="C13" s="3" t="s">
        <v>486</v>
      </c>
      <c r="D13" s="5">
        <v>3</v>
      </c>
      <c r="E13" s="12" t="s">
        <v>24</v>
      </c>
      <c r="F13" s="12" t="s">
        <v>471</v>
      </c>
      <c r="G13" s="5">
        <v>7</v>
      </c>
      <c r="H13" s="5">
        <v>7</v>
      </c>
      <c r="I13">
        <v>551</v>
      </c>
      <c r="J13">
        <v>44</v>
      </c>
      <c r="K13" s="5">
        <v>5400</v>
      </c>
      <c r="L13" s="5">
        <v>480</v>
      </c>
      <c r="M13">
        <v>0.64611552234158498</v>
      </c>
      <c r="N13">
        <f>VLOOKUP(B13,Landscape_new!$A$1:D39,4,FALSE)</f>
        <v>0.44579288025889968</v>
      </c>
      <c r="O13">
        <f t="shared" si="0"/>
        <v>0.57928802588996575</v>
      </c>
    </row>
    <row r="14" spans="1:29" ht="14.25" hidden="1" customHeight="1">
      <c r="A14" s="11">
        <v>44291</v>
      </c>
      <c r="B14" s="15" t="s">
        <v>11</v>
      </c>
      <c r="C14" s="3" t="s">
        <v>486</v>
      </c>
      <c r="D14" s="5">
        <v>4</v>
      </c>
      <c r="E14" s="12" t="s">
        <v>24</v>
      </c>
      <c r="F14" s="12" t="s">
        <v>471</v>
      </c>
      <c r="G14" s="5">
        <f>SUM(5*6+81)</f>
        <v>111</v>
      </c>
      <c r="H14" s="5">
        <f>SUM(5*4+81)</f>
        <v>101</v>
      </c>
      <c r="I14">
        <v>551</v>
      </c>
      <c r="J14">
        <v>44</v>
      </c>
      <c r="K14" s="5">
        <v>5400</v>
      </c>
      <c r="L14" s="5">
        <v>480</v>
      </c>
      <c r="M14">
        <v>0.64611552234158498</v>
      </c>
      <c r="N14">
        <f>VLOOKUP(B14,Landscape_new!$A$1:D40,4,FALSE)</f>
        <v>0.44579288025889968</v>
      </c>
      <c r="O14">
        <f t="shared" si="0"/>
        <v>0.57928802588996575</v>
      </c>
    </row>
    <row r="15" spans="1:29" ht="14.25" hidden="1" customHeight="1">
      <c r="A15" s="11">
        <v>44291</v>
      </c>
      <c r="B15" s="15" t="s">
        <v>11</v>
      </c>
      <c r="C15" s="3" t="s">
        <v>486</v>
      </c>
      <c r="D15" s="5">
        <v>4</v>
      </c>
      <c r="E15" s="12" t="s">
        <v>477</v>
      </c>
      <c r="F15" s="12" t="s">
        <v>471</v>
      </c>
      <c r="G15" s="5">
        <v>2</v>
      </c>
      <c r="H15" s="5">
        <v>0</v>
      </c>
      <c r="I15">
        <v>551</v>
      </c>
      <c r="J15">
        <v>44</v>
      </c>
      <c r="K15" s="5">
        <v>5400</v>
      </c>
      <c r="L15" s="5">
        <v>480</v>
      </c>
      <c r="M15">
        <v>0.64611552234158498</v>
      </c>
      <c r="N15">
        <f>VLOOKUP(B15,Landscape_new!$A$1:D41,4,FALSE)</f>
        <v>0.44579288025889968</v>
      </c>
      <c r="O15">
        <f t="shared" si="0"/>
        <v>0.57928802588996575</v>
      </c>
    </row>
    <row r="16" spans="1:29" ht="14.25" hidden="1" customHeight="1">
      <c r="A16" s="11">
        <v>44291</v>
      </c>
      <c r="B16" s="15" t="s">
        <v>11</v>
      </c>
      <c r="C16" s="3" t="s">
        <v>486</v>
      </c>
      <c r="D16" s="5">
        <v>4</v>
      </c>
      <c r="E16" s="12" t="s">
        <v>26</v>
      </c>
      <c r="F16" s="12" t="s">
        <v>471</v>
      </c>
      <c r="G16" s="5">
        <v>5</v>
      </c>
      <c r="H16" s="5">
        <v>5</v>
      </c>
      <c r="I16">
        <v>551</v>
      </c>
      <c r="J16">
        <v>44</v>
      </c>
      <c r="K16" s="5">
        <v>5400</v>
      </c>
      <c r="L16" s="5">
        <v>480</v>
      </c>
      <c r="M16">
        <v>0.64611552234158498</v>
      </c>
      <c r="N16">
        <f>VLOOKUP(B16,Landscape_new!$A$1:D42,4,FALSE)</f>
        <v>0.44579288025889968</v>
      </c>
      <c r="O16">
        <f t="shared" si="0"/>
        <v>0.57928802588996575</v>
      </c>
    </row>
    <row r="17" spans="1:29" ht="14.25" hidden="1" customHeight="1">
      <c r="A17" s="11">
        <v>44291</v>
      </c>
      <c r="B17" s="15" t="s">
        <v>11</v>
      </c>
      <c r="C17" s="3" t="s">
        <v>486</v>
      </c>
      <c r="D17" s="5">
        <v>5</v>
      </c>
      <c r="E17" s="12" t="s">
        <v>25</v>
      </c>
      <c r="F17" s="12" t="s">
        <v>471</v>
      </c>
      <c r="G17" s="5">
        <v>4</v>
      </c>
      <c r="H17" s="5">
        <v>0</v>
      </c>
      <c r="I17">
        <v>551</v>
      </c>
      <c r="J17">
        <v>44</v>
      </c>
      <c r="K17" s="5">
        <v>5400</v>
      </c>
      <c r="L17" s="5">
        <v>480</v>
      </c>
      <c r="M17">
        <v>0.64611552234158498</v>
      </c>
      <c r="N17">
        <f>VLOOKUP(B17,Landscape_new!$A$1:D43,4,FALSE)</f>
        <v>0.44579288025889968</v>
      </c>
      <c r="O17">
        <f t="shared" si="0"/>
        <v>0.57928802588996575</v>
      </c>
    </row>
    <row r="18" spans="1:29" ht="14.25" hidden="1" customHeight="1">
      <c r="A18" s="11">
        <v>44291</v>
      </c>
      <c r="B18" s="15" t="s">
        <v>11</v>
      </c>
      <c r="C18" s="3" t="s">
        <v>486</v>
      </c>
      <c r="D18" s="5">
        <v>5</v>
      </c>
      <c r="E18" s="12" t="s">
        <v>477</v>
      </c>
      <c r="F18" s="12" t="s">
        <v>471</v>
      </c>
      <c r="G18" s="5">
        <v>1</v>
      </c>
      <c r="H18" s="5">
        <v>0</v>
      </c>
      <c r="I18">
        <v>551</v>
      </c>
      <c r="J18">
        <v>44</v>
      </c>
      <c r="K18" s="5">
        <v>5400</v>
      </c>
      <c r="L18" s="5">
        <v>480</v>
      </c>
      <c r="M18">
        <v>0.64611552234158498</v>
      </c>
      <c r="N18">
        <f>VLOOKUP(B18,Landscape_new!$A$1:D44,4,FALSE)</f>
        <v>0.44579288025889968</v>
      </c>
      <c r="O18">
        <f t="shared" si="0"/>
        <v>0.57928802588996575</v>
      </c>
    </row>
    <row r="19" spans="1:29" ht="14.25" hidden="1" customHeight="1">
      <c r="A19" s="11">
        <v>44291</v>
      </c>
      <c r="B19" s="15" t="s">
        <v>11</v>
      </c>
      <c r="C19" s="3" t="s">
        <v>486</v>
      </c>
      <c r="D19" s="5">
        <v>5</v>
      </c>
      <c r="E19" s="12" t="s">
        <v>24</v>
      </c>
      <c r="F19" s="12" t="s">
        <v>471</v>
      </c>
      <c r="G19" s="5">
        <v>90</v>
      </c>
      <c r="H19" s="5">
        <v>40</v>
      </c>
      <c r="I19">
        <v>551</v>
      </c>
      <c r="J19">
        <v>44</v>
      </c>
      <c r="K19" s="5">
        <v>5400</v>
      </c>
      <c r="L19" s="5">
        <v>480</v>
      </c>
      <c r="M19">
        <v>0.64611552234158498</v>
      </c>
      <c r="N19">
        <f>VLOOKUP(B19,Landscape_new!$A$1:D45,4,FALSE)</f>
        <v>0.44579288025889968</v>
      </c>
      <c r="O19">
        <f t="shared" si="0"/>
        <v>0.57928802588996575</v>
      </c>
    </row>
    <row r="20" spans="1:29" ht="14.25" hidden="1" customHeight="1">
      <c r="A20" s="11">
        <v>44291</v>
      </c>
      <c r="B20" s="15" t="s">
        <v>11</v>
      </c>
      <c r="C20" s="3" t="s">
        <v>486</v>
      </c>
      <c r="D20" s="5">
        <v>5</v>
      </c>
      <c r="E20" s="18" t="s">
        <v>30</v>
      </c>
      <c r="F20" s="18" t="s">
        <v>471</v>
      </c>
      <c r="G20" s="5">
        <v>5</v>
      </c>
      <c r="H20" s="5">
        <v>2</v>
      </c>
      <c r="I20">
        <v>551</v>
      </c>
      <c r="J20">
        <v>44</v>
      </c>
      <c r="K20" s="5">
        <v>5400</v>
      </c>
      <c r="L20" s="5">
        <v>480</v>
      </c>
      <c r="M20">
        <v>0.64611552234158498</v>
      </c>
      <c r="N20">
        <f>VLOOKUP(B20,Landscape_new!$A$1:D46,4,FALSE)</f>
        <v>0.44579288025889968</v>
      </c>
      <c r="O20">
        <f t="shared" si="0"/>
        <v>0.57928802588996575</v>
      </c>
    </row>
    <row r="21" spans="1:29" ht="14.25" hidden="1" customHeight="1">
      <c r="A21" s="11">
        <v>44291</v>
      </c>
      <c r="B21" s="15" t="s">
        <v>11</v>
      </c>
      <c r="C21" s="3" t="s">
        <v>486</v>
      </c>
      <c r="D21" s="5">
        <v>6</v>
      </c>
      <c r="E21" s="12" t="s">
        <v>25</v>
      </c>
      <c r="F21" s="12" t="s">
        <v>471</v>
      </c>
      <c r="G21" s="5">
        <v>7</v>
      </c>
      <c r="H21" s="5">
        <v>0</v>
      </c>
      <c r="I21">
        <v>551</v>
      </c>
      <c r="J21">
        <v>44</v>
      </c>
      <c r="K21" s="5">
        <v>5400</v>
      </c>
      <c r="L21" s="5">
        <v>480</v>
      </c>
      <c r="M21">
        <v>0.64611552234158498</v>
      </c>
      <c r="N21">
        <f>VLOOKUP(B21,Landscape_new!$A$1:D47,4,FALSE)</f>
        <v>0.44579288025889968</v>
      </c>
      <c r="O21">
        <f t="shared" si="0"/>
        <v>0.57928802588996575</v>
      </c>
    </row>
    <row r="22" spans="1:29" ht="14.25" hidden="1" customHeight="1">
      <c r="A22" s="11">
        <v>44291</v>
      </c>
      <c r="B22" s="15" t="s">
        <v>11</v>
      </c>
      <c r="C22" s="3" t="s">
        <v>486</v>
      </c>
      <c r="D22" s="5">
        <v>6</v>
      </c>
      <c r="E22" s="12" t="s">
        <v>24</v>
      </c>
      <c r="F22" s="12" t="s">
        <v>471</v>
      </c>
      <c r="G22" s="5">
        <f>SUM(5*4+4+28)</f>
        <v>52</v>
      </c>
      <c r="H22" s="5">
        <f>SUM(5+5+2+15)</f>
        <v>27</v>
      </c>
      <c r="I22">
        <v>551</v>
      </c>
      <c r="J22">
        <v>44</v>
      </c>
      <c r="K22" s="5">
        <v>5400</v>
      </c>
      <c r="L22" s="5">
        <v>480</v>
      </c>
      <c r="M22">
        <v>0.64611552234158498</v>
      </c>
      <c r="N22">
        <f>VLOOKUP(B22,Landscape_new!$A$1:D48,4,FALSE)</f>
        <v>0.44579288025889968</v>
      </c>
      <c r="O22">
        <f t="shared" si="0"/>
        <v>0.57928802588996575</v>
      </c>
    </row>
    <row r="23" spans="1:29" ht="14.25" hidden="1" customHeight="1">
      <c r="A23" s="11">
        <v>44291</v>
      </c>
      <c r="B23" s="15" t="s">
        <v>11</v>
      </c>
      <c r="C23" s="3" t="s">
        <v>486</v>
      </c>
      <c r="D23" s="5">
        <v>6</v>
      </c>
      <c r="E23" s="17" t="s">
        <v>31</v>
      </c>
      <c r="F23" s="18" t="s">
        <v>471</v>
      </c>
      <c r="G23" s="5">
        <v>3</v>
      </c>
      <c r="H23" s="5">
        <v>0</v>
      </c>
      <c r="I23">
        <v>551</v>
      </c>
      <c r="J23">
        <v>44</v>
      </c>
      <c r="K23" s="5">
        <v>5400</v>
      </c>
      <c r="L23" s="5">
        <v>480</v>
      </c>
      <c r="M23">
        <v>0.64611552234158498</v>
      </c>
      <c r="N23">
        <f>VLOOKUP(B23,Landscape_new!$A$1:D49,4,FALSE)</f>
        <v>0.44579288025889968</v>
      </c>
      <c r="O23">
        <f t="shared" si="0"/>
        <v>0.57928802588996575</v>
      </c>
    </row>
    <row r="24" spans="1:29" ht="14.25" hidden="1" customHeight="1">
      <c r="A24" s="11">
        <v>44291</v>
      </c>
      <c r="B24" s="15" t="s">
        <v>11</v>
      </c>
      <c r="C24" s="3" t="s">
        <v>486</v>
      </c>
      <c r="D24" s="5">
        <v>6</v>
      </c>
      <c r="E24" s="16" t="s">
        <v>32</v>
      </c>
      <c r="F24" s="34" t="s">
        <v>471</v>
      </c>
      <c r="G24" s="5">
        <v>1</v>
      </c>
      <c r="H24" s="5">
        <v>0</v>
      </c>
      <c r="I24">
        <v>551</v>
      </c>
      <c r="J24">
        <v>44</v>
      </c>
      <c r="K24" s="5">
        <v>5400</v>
      </c>
      <c r="L24" s="5">
        <v>480</v>
      </c>
      <c r="M24">
        <v>0.64611552234158498</v>
      </c>
      <c r="N24">
        <f>VLOOKUP(B24,Landscape_new!$A$1:D50,4,FALSE)</f>
        <v>0.44579288025889968</v>
      </c>
      <c r="O24">
        <f t="shared" si="0"/>
        <v>0.57928802588996575</v>
      </c>
    </row>
    <row r="25" spans="1:29" ht="14.25" hidden="1" customHeight="1">
      <c r="A25" s="11">
        <v>44291</v>
      </c>
      <c r="B25" s="15" t="s">
        <v>11</v>
      </c>
      <c r="C25" s="3" t="s">
        <v>486</v>
      </c>
      <c r="D25" s="5">
        <v>6</v>
      </c>
      <c r="E25" s="12" t="s">
        <v>475</v>
      </c>
      <c r="F25" s="12" t="s">
        <v>471</v>
      </c>
      <c r="G25" s="5">
        <v>1</v>
      </c>
      <c r="H25" s="5">
        <v>0</v>
      </c>
      <c r="I25">
        <v>551</v>
      </c>
      <c r="J25">
        <v>44</v>
      </c>
      <c r="K25" s="5">
        <v>5400</v>
      </c>
      <c r="L25" s="5">
        <v>480</v>
      </c>
      <c r="M25">
        <v>0.64611552234158498</v>
      </c>
      <c r="N25">
        <f>VLOOKUP(B25,Landscape_new!$A$1:D51,4,FALSE)</f>
        <v>0.44579288025889968</v>
      </c>
      <c r="O25">
        <f t="shared" si="0"/>
        <v>0.57928802588996575</v>
      </c>
    </row>
    <row r="26" spans="1:29" ht="14.25" hidden="1" customHeight="1">
      <c r="A26" s="11">
        <v>44291</v>
      </c>
      <c r="B26" s="15" t="s">
        <v>11</v>
      </c>
      <c r="C26" s="3" t="s">
        <v>486</v>
      </c>
      <c r="D26" s="5">
        <v>6</v>
      </c>
      <c r="E26" s="12" t="s">
        <v>26</v>
      </c>
      <c r="F26" s="12" t="s">
        <v>471</v>
      </c>
      <c r="G26" s="5">
        <v>1</v>
      </c>
      <c r="H26" s="5">
        <v>1</v>
      </c>
      <c r="I26">
        <v>551</v>
      </c>
      <c r="J26">
        <v>44</v>
      </c>
      <c r="K26" s="5">
        <v>5400</v>
      </c>
      <c r="L26" s="5">
        <v>480</v>
      </c>
      <c r="M26">
        <v>0.64611552234158498</v>
      </c>
      <c r="N26">
        <f>VLOOKUP(B26,Landscape_new!$A$1:D52,4,FALSE)</f>
        <v>0.44579288025889968</v>
      </c>
      <c r="O26">
        <f t="shared" si="0"/>
        <v>0.57928802588996575</v>
      </c>
    </row>
    <row r="27" spans="1:29" ht="14.25" hidden="1" customHeight="1">
      <c r="A27" s="38">
        <v>44300</v>
      </c>
      <c r="B27" s="7" t="s">
        <v>86</v>
      </c>
      <c r="C27" s="6" t="s">
        <v>487</v>
      </c>
      <c r="D27" s="6">
        <v>1</v>
      </c>
      <c r="E27" s="19" t="s">
        <v>33</v>
      </c>
      <c r="F27" s="12" t="s">
        <v>471</v>
      </c>
      <c r="G27" s="6">
        <f>SUM(5+5+5+2)</f>
        <v>17</v>
      </c>
      <c r="H27" s="6">
        <v>0</v>
      </c>
      <c r="I27" s="5">
        <v>254</v>
      </c>
      <c r="J27" s="5">
        <v>20</v>
      </c>
      <c r="K27" s="5">
        <v>3600</v>
      </c>
      <c r="L27" s="5">
        <v>800</v>
      </c>
      <c r="M27" s="5">
        <v>0.4571911040850789</v>
      </c>
      <c r="N27">
        <f>VLOOKUP(B27,Landscape_new!$A$1:D53,4,FALSE)</f>
        <v>0.2053354890864996</v>
      </c>
      <c r="O27">
        <f t="shared" si="0"/>
        <v>0.53354890864995852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4.25" hidden="1" customHeight="1">
      <c r="A28" s="41">
        <v>44300</v>
      </c>
      <c r="B28" s="3" t="s">
        <v>86</v>
      </c>
      <c r="C28" s="5" t="s">
        <v>487</v>
      </c>
      <c r="D28" s="5">
        <v>2</v>
      </c>
      <c r="E28" s="12" t="s">
        <v>34</v>
      </c>
      <c r="F28" s="12" t="s">
        <v>471</v>
      </c>
      <c r="G28" s="5">
        <v>1</v>
      </c>
      <c r="H28" s="5">
        <v>0</v>
      </c>
      <c r="I28" s="5">
        <v>254</v>
      </c>
      <c r="J28" s="5">
        <v>20</v>
      </c>
      <c r="K28" s="5">
        <v>3600</v>
      </c>
      <c r="L28" s="5">
        <v>800</v>
      </c>
      <c r="M28" s="5">
        <v>0.4571911040850789</v>
      </c>
      <c r="N28">
        <f>VLOOKUP(B28,Landscape_new!$A$1:D54,4,FALSE)</f>
        <v>0.2053354890864996</v>
      </c>
      <c r="O28">
        <f t="shared" si="0"/>
        <v>0.53354890864995852</v>
      </c>
    </row>
    <row r="29" spans="1:29" ht="14.25" hidden="1" customHeight="1">
      <c r="A29" s="41">
        <v>44300</v>
      </c>
      <c r="B29" s="3" t="s">
        <v>86</v>
      </c>
      <c r="C29" s="5" t="s">
        <v>487</v>
      </c>
      <c r="D29" s="5">
        <v>2</v>
      </c>
      <c r="E29" s="12" t="s">
        <v>33</v>
      </c>
      <c r="F29" s="12" t="s">
        <v>471</v>
      </c>
      <c r="G29" s="5">
        <v>3</v>
      </c>
      <c r="H29" s="5">
        <v>0</v>
      </c>
      <c r="I29" s="5">
        <v>254</v>
      </c>
      <c r="J29" s="5">
        <v>20</v>
      </c>
      <c r="K29" s="5">
        <v>3600</v>
      </c>
      <c r="L29" s="5">
        <v>800</v>
      </c>
      <c r="M29" s="5">
        <v>0.4571911040850789</v>
      </c>
      <c r="N29">
        <f>VLOOKUP(B29,Landscape_new!$A$1:D55,4,FALSE)</f>
        <v>0.2053354890864996</v>
      </c>
      <c r="O29">
        <f t="shared" si="0"/>
        <v>0.53354890864995852</v>
      </c>
    </row>
    <row r="30" spans="1:29" ht="14.25" hidden="1" customHeight="1">
      <c r="A30" s="41">
        <v>44300</v>
      </c>
      <c r="B30" s="3" t="s">
        <v>86</v>
      </c>
      <c r="C30" s="5" t="s">
        <v>487</v>
      </c>
      <c r="D30" s="5">
        <v>3</v>
      </c>
      <c r="E30" s="12" t="s">
        <v>34</v>
      </c>
      <c r="F30" s="12" t="s">
        <v>471</v>
      </c>
      <c r="G30" s="5">
        <v>2</v>
      </c>
      <c r="H30" s="5">
        <v>0</v>
      </c>
      <c r="I30" s="5">
        <v>254</v>
      </c>
      <c r="J30" s="5">
        <v>20</v>
      </c>
      <c r="K30" s="5">
        <v>3600</v>
      </c>
      <c r="L30" s="5">
        <v>800</v>
      </c>
      <c r="M30" s="5">
        <v>0.4571911040850789</v>
      </c>
      <c r="N30">
        <f>VLOOKUP(B30,Landscape_new!$A$1:D56,4,FALSE)</f>
        <v>0.2053354890864996</v>
      </c>
      <c r="O30">
        <f t="shared" si="0"/>
        <v>0.53354890864995852</v>
      </c>
    </row>
    <row r="31" spans="1:29" ht="14.25" hidden="1" customHeight="1">
      <c r="A31" s="41">
        <v>44300</v>
      </c>
      <c r="B31" s="3" t="s">
        <v>86</v>
      </c>
      <c r="C31" s="5" t="s">
        <v>487</v>
      </c>
      <c r="D31" s="5">
        <v>3</v>
      </c>
      <c r="E31" s="12" t="s">
        <v>35</v>
      </c>
      <c r="F31" s="12" t="s">
        <v>84</v>
      </c>
      <c r="G31" s="5">
        <v>1</v>
      </c>
      <c r="H31" s="5">
        <v>0</v>
      </c>
      <c r="I31" s="5">
        <v>254</v>
      </c>
      <c r="J31" s="5">
        <v>20</v>
      </c>
      <c r="K31" s="5">
        <v>3600</v>
      </c>
      <c r="L31" s="5">
        <v>800</v>
      </c>
      <c r="M31" s="5">
        <v>0.4571911040850789</v>
      </c>
      <c r="N31">
        <f>VLOOKUP(B31,Landscape_new!$A$1:D57,4,FALSE)</f>
        <v>0.2053354890864996</v>
      </c>
      <c r="O31">
        <f t="shared" si="0"/>
        <v>0.53354890864995852</v>
      </c>
    </row>
    <row r="32" spans="1:29" ht="14.25" hidden="1" customHeight="1">
      <c r="A32" s="41">
        <v>44300</v>
      </c>
      <c r="B32" s="3" t="s">
        <v>86</v>
      </c>
      <c r="C32" s="5" t="s">
        <v>487</v>
      </c>
      <c r="D32" s="5">
        <v>3</v>
      </c>
      <c r="E32" s="12" t="s">
        <v>36</v>
      </c>
      <c r="F32" s="12" t="s">
        <v>84</v>
      </c>
      <c r="G32" s="5">
        <v>4</v>
      </c>
      <c r="H32" s="5">
        <v>0</v>
      </c>
      <c r="I32" s="5">
        <v>254</v>
      </c>
      <c r="J32" s="5">
        <v>20</v>
      </c>
      <c r="K32" s="5">
        <v>3600</v>
      </c>
      <c r="L32" s="5">
        <v>800</v>
      </c>
      <c r="M32" s="5">
        <v>0.4571911040850789</v>
      </c>
      <c r="N32">
        <f>VLOOKUP(B32,Landscape_new!$A$1:D58,4,FALSE)</f>
        <v>0.2053354890864996</v>
      </c>
      <c r="O32">
        <f t="shared" si="0"/>
        <v>0.53354890864995852</v>
      </c>
    </row>
    <row r="33" spans="1:15" ht="14.25" hidden="1" customHeight="1">
      <c r="A33" s="41">
        <v>44300</v>
      </c>
      <c r="B33" s="3" t="s">
        <v>86</v>
      </c>
      <c r="C33" s="5" t="s">
        <v>487</v>
      </c>
      <c r="D33" s="5">
        <v>4</v>
      </c>
      <c r="E33" s="12" t="s">
        <v>34</v>
      </c>
      <c r="F33" s="12" t="s">
        <v>471</v>
      </c>
      <c r="G33" s="5">
        <v>1</v>
      </c>
      <c r="H33" s="5">
        <v>0</v>
      </c>
      <c r="I33" s="5">
        <v>254</v>
      </c>
      <c r="J33" s="5">
        <v>20</v>
      </c>
      <c r="K33" s="5">
        <v>3600</v>
      </c>
      <c r="L33" s="5">
        <v>800</v>
      </c>
      <c r="M33" s="5">
        <v>0.4571911040850789</v>
      </c>
      <c r="N33">
        <f>VLOOKUP(B33,Landscape_new!$A$1:D59,4,FALSE)</f>
        <v>0.2053354890864996</v>
      </c>
      <c r="O33">
        <f t="shared" si="0"/>
        <v>0.53354890864995852</v>
      </c>
    </row>
    <row r="34" spans="1:15" ht="14.25" hidden="1" customHeight="1">
      <c r="A34" s="41">
        <v>44300</v>
      </c>
      <c r="B34" s="3" t="s">
        <v>86</v>
      </c>
      <c r="C34" s="5" t="s">
        <v>487</v>
      </c>
      <c r="D34" s="5">
        <v>5</v>
      </c>
      <c r="E34" s="12" t="s">
        <v>37</v>
      </c>
      <c r="F34" s="12" t="s">
        <v>471</v>
      </c>
      <c r="G34" s="5">
        <v>1</v>
      </c>
      <c r="H34" s="5">
        <v>0</v>
      </c>
      <c r="I34" s="5">
        <v>254</v>
      </c>
      <c r="J34" s="5">
        <v>20</v>
      </c>
      <c r="K34" s="5">
        <v>3600</v>
      </c>
      <c r="L34" s="5">
        <v>800</v>
      </c>
      <c r="M34" s="5">
        <v>0.4571911040850789</v>
      </c>
      <c r="N34">
        <f>VLOOKUP(B34,Landscape_new!$A$1:D60,4,FALSE)</f>
        <v>0.2053354890864996</v>
      </c>
      <c r="O34">
        <f t="shared" si="0"/>
        <v>0.53354890864995852</v>
      </c>
    </row>
    <row r="35" spans="1:15" ht="14.25" hidden="1" customHeight="1">
      <c r="A35" s="41">
        <v>44300</v>
      </c>
      <c r="B35" s="3" t="s">
        <v>86</v>
      </c>
      <c r="C35" s="5" t="s">
        <v>487</v>
      </c>
      <c r="D35" s="5">
        <v>5</v>
      </c>
      <c r="E35" s="12" t="s">
        <v>36</v>
      </c>
      <c r="F35" s="12" t="s">
        <v>84</v>
      </c>
      <c r="G35" s="5">
        <v>1</v>
      </c>
      <c r="H35" s="5">
        <v>0</v>
      </c>
      <c r="I35" s="5">
        <v>254</v>
      </c>
      <c r="J35" s="5">
        <v>20</v>
      </c>
      <c r="K35" s="5">
        <v>3600</v>
      </c>
      <c r="L35" s="5">
        <v>800</v>
      </c>
      <c r="M35" s="5">
        <v>0.4571911040850789</v>
      </c>
      <c r="N35">
        <f>VLOOKUP(B35,Landscape_new!$A$1:D61,4,FALSE)</f>
        <v>0.2053354890864996</v>
      </c>
      <c r="O35">
        <f t="shared" si="0"/>
        <v>0.53354890864995852</v>
      </c>
    </row>
    <row r="36" spans="1:15" ht="14.1" hidden="1" customHeight="1">
      <c r="A36" s="37">
        <v>44378</v>
      </c>
      <c r="B36" s="40" t="s">
        <v>75</v>
      </c>
      <c r="C36" s="35" t="s">
        <v>74</v>
      </c>
      <c r="D36" s="5">
        <v>1</v>
      </c>
      <c r="E36" s="12" t="s">
        <v>76</v>
      </c>
      <c r="F36" s="12" t="s">
        <v>471</v>
      </c>
      <c r="G36" s="35">
        <v>1</v>
      </c>
      <c r="H36" s="5">
        <v>0</v>
      </c>
      <c r="I36" s="5">
        <v>979</v>
      </c>
      <c r="J36" s="5">
        <v>79</v>
      </c>
      <c r="K36" s="35">
        <v>4000</v>
      </c>
      <c r="L36" s="5">
        <v>480</v>
      </c>
      <c r="M36" s="35">
        <v>0.92575958993520879</v>
      </c>
      <c r="N36">
        <f>VLOOKUP(B36,Landscape_new!$A$1:D62,4,FALSE)</f>
        <v>0.7927125506072874</v>
      </c>
      <c r="O36">
        <f t="shared" si="0"/>
        <v>0.27125506072873407</v>
      </c>
    </row>
    <row r="37" spans="1:15" ht="14.25" hidden="1" customHeight="1">
      <c r="A37" s="37">
        <v>44378</v>
      </c>
      <c r="B37" s="40" t="s">
        <v>75</v>
      </c>
      <c r="C37" s="35" t="s">
        <v>74</v>
      </c>
      <c r="D37" s="5">
        <v>1</v>
      </c>
      <c r="E37" s="12" t="s">
        <v>77</v>
      </c>
      <c r="F37" s="12" t="s">
        <v>471</v>
      </c>
      <c r="G37" s="35">
        <v>2</v>
      </c>
      <c r="H37" s="5">
        <v>0</v>
      </c>
      <c r="I37" s="5">
        <v>979</v>
      </c>
      <c r="J37" s="5">
        <v>79</v>
      </c>
      <c r="K37" s="35">
        <v>4000</v>
      </c>
      <c r="L37" s="5">
        <v>480</v>
      </c>
      <c r="M37" s="35">
        <v>0.92575958993520879</v>
      </c>
      <c r="N37">
        <f>VLOOKUP(B37,Landscape_new!$A$1:D63,4,FALSE)</f>
        <v>0.7927125506072874</v>
      </c>
      <c r="O37">
        <f t="shared" si="0"/>
        <v>0.27125506072873407</v>
      </c>
    </row>
    <row r="38" spans="1:15" ht="14.25" hidden="1" customHeight="1">
      <c r="A38" s="37">
        <v>44378</v>
      </c>
      <c r="B38" s="40" t="s">
        <v>75</v>
      </c>
      <c r="C38" s="35" t="s">
        <v>74</v>
      </c>
      <c r="D38" s="5">
        <v>1</v>
      </c>
      <c r="E38" s="12" t="s">
        <v>33</v>
      </c>
      <c r="F38" s="12" t="s">
        <v>471</v>
      </c>
      <c r="G38" s="35">
        <v>1</v>
      </c>
      <c r="H38" s="5">
        <v>0</v>
      </c>
      <c r="I38" s="5">
        <v>979</v>
      </c>
      <c r="J38" s="5">
        <v>79</v>
      </c>
      <c r="K38" s="35">
        <v>4000</v>
      </c>
      <c r="L38" s="5">
        <v>480</v>
      </c>
      <c r="M38" s="35">
        <v>0.92575958993520879</v>
      </c>
      <c r="N38">
        <f>VLOOKUP(B38,Landscape_new!$A$1:D64,4,FALSE)</f>
        <v>0.7927125506072874</v>
      </c>
      <c r="O38">
        <f t="shared" si="0"/>
        <v>0.27125506072873407</v>
      </c>
    </row>
    <row r="39" spans="1:15" ht="14.25" hidden="1" customHeight="1">
      <c r="A39" s="37">
        <v>44378</v>
      </c>
      <c r="B39" s="40" t="s">
        <v>75</v>
      </c>
      <c r="C39" s="35" t="s">
        <v>74</v>
      </c>
      <c r="D39" s="5">
        <v>2</v>
      </c>
      <c r="E39" s="12" t="s">
        <v>76</v>
      </c>
      <c r="F39" s="12" t="s">
        <v>471</v>
      </c>
      <c r="G39" s="35">
        <v>1</v>
      </c>
      <c r="H39" s="5">
        <v>0</v>
      </c>
      <c r="I39" s="5">
        <v>979</v>
      </c>
      <c r="J39" s="5">
        <v>79</v>
      </c>
      <c r="K39" s="35">
        <v>4000</v>
      </c>
      <c r="L39" s="5">
        <v>480</v>
      </c>
      <c r="M39" s="35">
        <v>0.92575958993520879</v>
      </c>
      <c r="N39">
        <f>VLOOKUP(B39,Landscape_new!$A$1:D65,4,FALSE)</f>
        <v>0.7927125506072874</v>
      </c>
      <c r="O39">
        <f t="shared" si="0"/>
        <v>0.27125506072873407</v>
      </c>
    </row>
    <row r="40" spans="1:15" ht="14.25" hidden="1" customHeight="1">
      <c r="A40" s="37">
        <v>44378</v>
      </c>
      <c r="B40" s="40" t="s">
        <v>75</v>
      </c>
      <c r="C40" s="35" t="s">
        <v>74</v>
      </c>
      <c r="D40" s="5">
        <v>2</v>
      </c>
      <c r="E40" s="12" t="s">
        <v>78</v>
      </c>
      <c r="F40" s="12" t="s">
        <v>471</v>
      </c>
      <c r="G40" s="35">
        <v>1</v>
      </c>
      <c r="H40" s="5">
        <v>0</v>
      </c>
      <c r="I40" s="5">
        <v>979</v>
      </c>
      <c r="J40" s="5">
        <v>79</v>
      </c>
      <c r="K40" s="35">
        <v>4000</v>
      </c>
      <c r="L40" s="5">
        <v>480</v>
      </c>
      <c r="M40" s="35">
        <v>0.92575958993520879</v>
      </c>
      <c r="N40">
        <f>VLOOKUP(B40,Landscape_new!$A$1:D66,4,FALSE)</f>
        <v>0.7927125506072874</v>
      </c>
      <c r="O40">
        <f t="shared" si="0"/>
        <v>0.27125506072873407</v>
      </c>
    </row>
    <row r="41" spans="1:15" ht="14.25" hidden="1" customHeight="1">
      <c r="A41" s="37">
        <v>44378</v>
      </c>
      <c r="B41" s="40" t="s">
        <v>75</v>
      </c>
      <c r="C41" s="35" t="s">
        <v>74</v>
      </c>
      <c r="D41" s="5">
        <v>2</v>
      </c>
      <c r="E41" s="12" t="s">
        <v>77</v>
      </c>
      <c r="F41" s="12" t="s">
        <v>471</v>
      </c>
      <c r="G41" s="35">
        <v>1</v>
      </c>
      <c r="H41" s="5">
        <v>0</v>
      </c>
      <c r="I41" s="5">
        <v>979</v>
      </c>
      <c r="J41" s="5">
        <v>79</v>
      </c>
      <c r="K41" s="35">
        <v>4000</v>
      </c>
      <c r="L41" s="5">
        <v>480</v>
      </c>
      <c r="M41" s="35">
        <v>0.92575958993520879</v>
      </c>
      <c r="N41">
        <f>VLOOKUP(B41,Landscape_new!$A$1:D67,4,FALSE)</f>
        <v>0.7927125506072874</v>
      </c>
      <c r="O41">
        <f t="shared" si="0"/>
        <v>0.27125506072873407</v>
      </c>
    </row>
    <row r="42" spans="1:15" ht="14.25" hidden="1" customHeight="1">
      <c r="A42" s="37">
        <v>44378</v>
      </c>
      <c r="B42" s="40" t="s">
        <v>75</v>
      </c>
      <c r="C42" s="35" t="s">
        <v>74</v>
      </c>
      <c r="D42" s="5">
        <v>2</v>
      </c>
      <c r="E42" s="12" t="s">
        <v>79</v>
      </c>
      <c r="F42" s="12" t="s">
        <v>471</v>
      </c>
      <c r="G42" s="35">
        <v>1</v>
      </c>
      <c r="H42" s="5">
        <v>0</v>
      </c>
      <c r="I42" s="5">
        <v>979</v>
      </c>
      <c r="J42" s="5">
        <v>79</v>
      </c>
      <c r="K42" s="35">
        <v>4000</v>
      </c>
      <c r="L42" s="5">
        <v>480</v>
      </c>
      <c r="M42" s="35">
        <v>0.92575958993520879</v>
      </c>
      <c r="N42">
        <f>VLOOKUP(B42,Landscape_new!$A$1:D68,4,FALSE)</f>
        <v>0.7927125506072874</v>
      </c>
      <c r="O42">
        <f t="shared" si="0"/>
        <v>0.27125506072873407</v>
      </c>
    </row>
    <row r="43" spans="1:15" ht="14.25" hidden="1" customHeight="1">
      <c r="A43" s="37">
        <v>44378</v>
      </c>
      <c r="B43" s="40" t="s">
        <v>75</v>
      </c>
      <c r="C43" s="35" t="s">
        <v>74</v>
      </c>
      <c r="D43" s="5">
        <v>2</v>
      </c>
      <c r="E43" s="12" t="s">
        <v>26</v>
      </c>
      <c r="F43" s="12" t="s">
        <v>471</v>
      </c>
      <c r="G43" s="35">
        <v>1</v>
      </c>
      <c r="H43" s="5">
        <v>0</v>
      </c>
      <c r="I43" s="5">
        <v>979</v>
      </c>
      <c r="J43" s="5">
        <v>79</v>
      </c>
      <c r="K43" s="35">
        <v>4000</v>
      </c>
      <c r="L43" s="5">
        <v>480</v>
      </c>
      <c r="M43" s="35">
        <v>0.92575958993520879</v>
      </c>
      <c r="N43">
        <f>VLOOKUP(B43,Landscape_new!$A$1:D69,4,FALSE)</f>
        <v>0.7927125506072874</v>
      </c>
      <c r="O43">
        <f t="shared" si="0"/>
        <v>0.27125506072873407</v>
      </c>
    </row>
    <row r="44" spans="1:15" ht="14.25" hidden="1" customHeight="1">
      <c r="A44" s="37">
        <v>44378</v>
      </c>
      <c r="B44" s="40" t="s">
        <v>75</v>
      </c>
      <c r="C44" s="35" t="s">
        <v>74</v>
      </c>
      <c r="D44" s="5">
        <v>3</v>
      </c>
      <c r="E44" s="12" t="s">
        <v>76</v>
      </c>
      <c r="F44" s="12" t="s">
        <v>471</v>
      </c>
      <c r="G44" s="35">
        <v>1</v>
      </c>
      <c r="H44" s="5">
        <v>0</v>
      </c>
      <c r="I44" s="5">
        <v>979</v>
      </c>
      <c r="J44" s="5">
        <v>79</v>
      </c>
      <c r="K44" s="35">
        <v>4000</v>
      </c>
      <c r="L44" s="5">
        <v>480</v>
      </c>
      <c r="M44" s="35">
        <v>0.92575958993520879</v>
      </c>
      <c r="N44">
        <f>VLOOKUP(B44,Landscape_new!$A$1:D70,4,FALSE)</f>
        <v>0.7927125506072874</v>
      </c>
      <c r="O44">
        <f t="shared" si="0"/>
        <v>0.27125506072873407</v>
      </c>
    </row>
    <row r="45" spans="1:15" ht="14.25" hidden="1" customHeight="1">
      <c r="A45" s="37">
        <v>44378</v>
      </c>
      <c r="B45" s="40" t="s">
        <v>75</v>
      </c>
      <c r="C45" s="35" t="s">
        <v>74</v>
      </c>
      <c r="D45" s="5">
        <v>3</v>
      </c>
      <c r="E45" s="12" t="s">
        <v>25</v>
      </c>
      <c r="F45" s="12" t="s">
        <v>471</v>
      </c>
      <c r="G45" s="35">
        <v>3</v>
      </c>
      <c r="H45" s="5">
        <v>0</v>
      </c>
      <c r="I45" s="5">
        <v>979</v>
      </c>
      <c r="J45" s="5">
        <v>79</v>
      </c>
      <c r="K45" s="35">
        <v>4000</v>
      </c>
      <c r="L45" s="5">
        <v>480</v>
      </c>
      <c r="M45" s="35">
        <v>0.92575958993520879</v>
      </c>
      <c r="N45">
        <f>VLOOKUP(B45,Landscape_new!$A$1:D71,4,FALSE)</f>
        <v>0.7927125506072874</v>
      </c>
      <c r="O45">
        <f t="shared" si="0"/>
        <v>0.27125506072873407</v>
      </c>
    </row>
    <row r="46" spans="1:15" ht="14.25" hidden="1" customHeight="1">
      <c r="A46" s="37">
        <v>44378</v>
      </c>
      <c r="B46" s="40" t="s">
        <v>75</v>
      </c>
      <c r="C46" s="35" t="s">
        <v>74</v>
      </c>
      <c r="D46" s="5">
        <v>3</v>
      </c>
      <c r="E46" s="12" t="s">
        <v>80</v>
      </c>
      <c r="F46" s="12" t="s">
        <v>471</v>
      </c>
      <c r="G46" s="35">
        <v>2</v>
      </c>
      <c r="H46" s="5">
        <v>0</v>
      </c>
      <c r="I46" s="5">
        <v>979</v>
      </c>
      <c r="J46" s="5">
        <v>79</v>
      </c>
      <c r="K46" s="35">
        <v>4000</v>
      </c>
      <c r="L46" s="5">
        <v>480</v>
      </c>
      <c r="M46" s="35">
        <v>0.92575958993520879</v>
      </c>
      <c r="N46">
        <f>VLOOKUP(B46,Landscape_new!$A$1:D72,4,FALSE)</f>
        <v>0.7927125506072874</v>
      </c>
      <c r="O46">
        <f t="shared" si="0"/>
        <v>0.27125506072873407</v>
      </c>
    </row>
    <row r="47" spans="1:15" ht="14.25" hidden="1" customHeight="1">
      <c r="A47" s="37">
        <v>44378</v>
      </c>
      <c r="B47" s="40" t="s">
        <v>75</v>
      </c>
      <c r="C47" s="35" t="s">
        <v>74</v>
      </c>
      <c r="D47" s="5">
        <v>3</v>
      </c>
      <c r="E47" s="12" t="s">
        <v>79</v>
      </c>
      <c r="F47" s="12" t="s">
        <v>471</v>
      </c>
      <c r="G47" s="35">
        <v>2</v>
      </c>
      <c r="H47" s="5">
        <v>0</v>
      </c>
      <c r="I47" s="5">
        <v>979</v>
      </c>
      <c r="J47" s="5">
        <v>79</v>
      </c>
      <c r="K47" s="35">
        <v>4000</v>
      </c>
      <c r="L47" s="5">
        <v>480</v>
      </c>
      <c r="M47" s="35">
        <v>0.92575958993520879</v>
      </c>
      <c r="N47">
        <f>VLOOKUP(B47,Landscape_new!$A$1:D73,4,FALSE)</f>
        <v>0.7927125506072874</v>
      </c>
      <c r="O47">
        <f t="shared" si="0"/>
        <v>0.27125506072873407</v>
      </c>
    </row>
    <row r="48" spans="1:15" ht="14.25" customHeight="1">
      <c r="A48" s="37">
        <v>44378</v>
      </c>
      <c r="B48" s="40" t="s">
        <v>75</v>
      </c>
      <c r="C48" s="35" t="s">
        <v>74</v>
      </c>
      <c r="D48" s="5">
        <v>3</v>
      </c>
      <c r="E48" s="12" t="s">
        <v>81</v>
      </c>
      <c r="F48" s="12" t="s">
        <v>84</v>
      </c>
      <c r="G48" s="35">
        <v>3</v>
      </c>
      <c r="H48" s="5">
        <v>0</v>
      </c>
      <c r="I48" s="5">
        <v>979</v>
      </c>
      <c r="J48" s="5">
        <v>79</v>
      </c>
      <c r="K48" s="35">
        <v>4000</v>
      </c>
      <c r="L48" s="5">
        <v>480</v>
      </c>
      <c r="M48" s="35">
        <v>0.92575958993520879</v>
      </c>
      <c r="N48">
        <f>VLOOKUP(B48,Landscape_new!$A$1:D74,4,FALSE)</f>
        <v>0.7927125506072874</v>
      </c>
      <c r="O48">
        <f t="shared" si="0"/>
        <v>0.27125506072873407</v>
      </c>
    </row>
    <row r="49" spans="1:15" ht="14.25" hidden="1" customHeight="1">
      <c r="A49" s="37">
        <v>44378</v>
      </c>
      <c r="B49" s="40" t="s">
        <v>75</v>
      </c>
      <c r="C49" s="35" t="s">
        <v>74</v>
      </c>
      <c r="D49" s="5">
        <v>4</v>
      </c>
      <c r="E49" s="12" t="s">
        <v>33</v>
      </c>
      <c r="F49" s="12" t="s">
        <v>471</v>
      </c>
      <c r="G49" s="35">
        <v>1</v>
      </c>
      <c r="H49" s="5">
        <v>0</v>
      </c>
      <c r="I49" s="5">
        <v>979</v>
      </c>
      <c r="J49" s="5">
        <v>79</v>
      </c>
      <c r="K49" s="35">
        <v>4000</v>
      </c>
      <c r="L49" s="5">
        <v>480</v>
      </c>
      <c r="M49" s="35">
        <v>0.92575958993520879</v>
      </c>
      <c r="N49">
        <f>VLOOKUP(B49,Landscape_new!$A$1:D75,4,FALSE)</f>
        <v>0.7927125506072874</v>
      </c>
      <c r="O49">
        <f t="shared" si="0"/>
        <v>0.27125506072873407</v>
      </c>
    </row>
    <row r="50" spans="1:15" ht="14.25" hidden="1" customHeight="1">
      <c r="A50" s="37">
        <v>44378</v>
      </c>
      <c r="B50" s="40" t="s">
        <v>75</v>
      </c>
      <c r="C50" s="35" t="s">
        <v>74</v>
      </c>
      <c r="D50" s="5">
        <v>4</v>
      </c>
      <c r="E50" s="12" t="s">
        <v>79</v>
      </c>
      <c r="F50" s="12" t="s">
        <v>471</v>
      </c>
      <c r="G50" s="35">
        <v>1</v>
      </c>
      <c r="H50" s="5">
        <v>0</v>
      </c>
      <c r="I50" s="5">
        <v>979</v>
      </c>
      <c r="J50" s="5">
        <v>79</v>
      </c>
      <c r="K50" s="35">
        <v>4000</v>
      </c>
      <c r="L50" s="5">
        <v>480</v>
      </c>
      <c r="M50" s="35">
        <v>0.92575958993520879</v>
      </c>
      <c r="N50">
        <f>VLOOKUP(B50,Landscape_new!$A$1:D76,4,FALSE)</f>
        <v>0.7927125506072874</v>
      </c>
      <c r="O50">
        <f t="shared" si="0"/>
        <v>0.27125506072873407</v>
      </c>
    </row>
    <row r="51" spans="1:15" ht="14.25" hidden="1" customHeight="1">
      <c r="A51" s="37">
        <v>44378</v>
      </c>
      <c r="B51" s="40" t="s">
        <v>75</v>
      </c>
      <c r="C51" s="35" t="s">
        <v>74</v>
      </c>
      <c r="D51" s="5">
        <v>4</v>
      </c>
      <c r="E51" s="12" t="s">
        <v>82</v>
      </c>
      <c r="F51" s="12" t="s">
        <v>471</v>
      </c>
      <c r="G51" s="35">
        <v>1</v>
      </c>
      <c r="H51" s="5">
        <v>0</v>
      </c>
      <c r="I51" s="5">
        <v>979</v>
      </c>
      <c r="J51" s="5">
        <v>79</v>
      </c>
      <c r="K51" s="35">
        <v>4000</v>
      </c>
      <c r="L51" s="5">
        <v>480</v>
      </c>
      <c r="M51" s="35">
        <v>0.92575958993520879</v>
      </c>
      <c r="N51">
        <f>VLOOKUP(B51,Landscape_new!$A$1:D77,4,FALSE)</f>
        <v>0.7927125506072874</v>
      </c>
      <c r="O51">
        <f t="shared" si="0"/>
        <v>0.27125506072873407</v>
      </c>
    </row>
    <row r="52" spans="1:15" ht="14.25" hidden="1" customHeight="1">
      <c r="A52" s="37">
        <v>44378</v>
      </c>
      <c r="B52" s="40" t="s">
        <v>75</v>
      </c>
      <c r="C52" s="35" t="s">
        <v>74</v>
      </c>
      <c r="D52" s="5">
        <v>4</v>
      </c>
      <c r="E52" s="12" t="s">
        <v>474</v>
      </c>
      <c r="F52" s="12" t="s">
        <v>84</v>
      </c>
      <c r="G52" s="35">
        <v>2</v>
      </c>
      <c r="H52" s="5">
        <v>0</v>
      </c>
      <c r="I52" s="5">
        <v>979</v>
      </c>
      <c r="J52" s="5">
        <v>79</v>
      </c>
      <c r="K52" s="35">
        <v>4000</v>
      </c>
      <c r="L52" s="5">
        <v>480</v>
      </c>
      <c r="M52" s="35">
        <v>0.92575958993520879</v>
      </c>
      <c r="N52">
        <f>VLOOKUP(B52,Landscape_new!$A$1:D78,4,FALSE)</f>
        <v>0.7927125506072874</v>
      </c>
      <c r="O52">
        <f t="shared" si="0"/>
        <v>0.27125506072873407</v>
      </c>
    </row>
    <row r="53" spans="1:15" ht="14.25" hidden="1" customHeight="1">
      <c r="A53" s="37">
        <v>44378</v>
      </c>
      <c r="B53" s="40" t="s">
        <v>75</v>
      </c>
      <c r="C53" s="35" t="s">
        <v>74</v>
      </c>
      <c r="D53" s="5">
        <v>5</v>
      </c>
      <c r="E53" s="12" t="s">
        <v>76</v>
      </c>
      <c r="F53" s="12" t="s">
        <v>471</v>
      </c>
      <c r="G53" s="35">
        <v>2</v>
      </c>
      <c r="H53" s="5">
        <v>0</v>
      </c>
      <c r="I53" s="5">
        <v>979</v>
      </c>
      <c r="J53" s="5">
        <v>79</v>
      </c>
      <c r="K53" s="35">
        <v>4000</v>
      </c>
      <c r="L53" s="5">
        <v>480</v>
      </c>
      <c r="M53" s="35">
        <v>0.92575958993520879</v>
      </c>
      <c r="N53">
        <f>VLOOKUP(B53,Landscape_new!$A$1:D79,4,FALSE)</f>
        <v>0.7927125506072874</v>
      </c>
      <c r="O53">
        <f t="shared" si="0"/>
        <v>0.27125506072873407</v>
      </c>
    </row>
    <row r="54" spans="1:15" ht="14.25" customHeight="1">
      <c r="A54" s="37">
        <v>44378</v>
      </c>
      <c r="B54" s="40" t="s">
        <v>75</v>
      </c>
      <c r="C54" s="35" t="s">
        <v>74</v>
      </c>
      <c r="D54" s="5">
        <v>5</v>
      </c>
      <c r="E54" s="12" t="s">
        <v>81</v>
      </c>
      <c r="F54" s="12" t="s">
        <v>84</v>
      </c>
      <c r="G54" s="35">
        <v>1</v>
      </c>
      <c r="H54" s="5">
        <v>0</v>
      </c>
      <c r="I54" s="5">
        <v>979</v>
      </c>
      <c r="J54" s="5">
        <v>79</v>
      </c>
      <c r="K54" s="35">
        <v>4000</v>
      </c>
      <c r="L54" s="5">
        <v>480</v>
      </c>
      <c r="M54" s="35">
        <v>0.92575958993520879</v>
      </c>
      <c r="N54">
        <f>VLOOKUP(B54,Landscape_new!$A$1:D80,4,FALSE)</f>
        <v>0.7927125506072874</v>
      </c>
      <c r="O54">
        <f t="shared" si="0"/>
        <v>0.27125506072873407</v>
      </c>
    </row>
    <row r="55" spans="1:15" ht="14.25" hidden="1" customHeight="1">
      <c r="A55" s="37">
        <v>44378</v>
      </c>
      <c r="B55" s="40" t="s">
        <v>75</v>
      </c>
      <c r="C55" s="35" t="s">
        <v>74</v>
      </c>
      <c r="D55" s="5">
        <v>5</v>
      </c>
      <c r="E55" s="12" t="s">
        <v>33</v>
      </c>
      <c r="F55" s="12" t="s">
        <v>471</v>
      </c>
      <c r="G55" s="35">
        <v>1</v>
      </c>
      <c r="H55" s="5">
        <v>0</v>
      </c>
      <c r="I55" s="5">
        <v>979</v>
      </c>
      <c r="J55" s="5">
        <v>79</v>
      </c>
      <c r="K55" s="35">
        <v>4000</v>
      </c>
      <c r="L55" s="5">
        <v>480</v>
      </c>
      <c r="M55" s="35">
        <v>0.92575958993520879</v>
      </c>
      <c r="N55">
        <f>VLOOKUP(B55,Landscape_new!$A$1:D81,4,FALSE)</f>
        <v>0.7927125506072874</v>
      </c>
      <c r="O55">
        <f t="shared" si="0"/>
        <v>0.27125506072873407</v>
      </c>
    </row>
    <row r="56" spans="1:15" ht="14.25" hidden="1" customHeight="1">
      <c r="A56" s="37">
        <v>44378</v>
      </c>
      <c r="B56" s="40" t="s">
        <v>75</v>
      </c>
      <c r="C56" s="35" t="s">
        <v>74</v>
      </c>
      <c r="D56" s="5">
        <v>5</v>
      </c>
      <c r="E56" s="12" t="s">
        <v>77</v>
      </c>
      <c r="F56" s="12" t="s">
        <v>471</v>
      </c>
      <c r="G56" s="35">
        <v>1</v>
      </c>
      <c r="H56" s="5">
        <v>0</v>
      </c>
      <c r="I56" s="5">
        <v>979</v>
      </c>
      <c r="J56" s="5">
        <v>79</v>
      </c>
      <c r="K56" s="35">
        <v>4000</v>
      </c>
      <c r="L56" s="5">
        <v>480</v>
      </c>
      <c r="M56" s="35">
        <v>0.92575958993520879</v>
      </c>
      <c r="N56">
        <f>VLOOKUP(B56,Landscape_new!$A$1:D82,4,FALSE)</f>
        <v>0.7927125506072874</v>
      </c>
      <c r="O56">
        <f t="shared" si="0"/>
        <v>0.27125506072873407</v>
      </c>
    </row>
    <row r="57" spans="1:15" ht="14.25" hidden="1" customHeight="1">
      <c r="A57" s="37">
        <v>44378</v>
      </c>
      <c r="B57" s="40" t="s">
        <v>75</v>
      </c>
      <c r="C57" s="35" t="s">
        <v>74</v>
      </c>
      <c r="D57" s="5">
        <v>5</v>
      </c>
      <c r="E57" s="12" t="s">
        <v>477</v>
      </c>
      <c r="F57" s="12" t="s">
        <v>471</v>
      </c>
      <c r="G57" s="35">
        <v>1</v>
      </c>
      <c r="H57">
        <v>2</v>
      </c>
      <c r="I57" s="5">
        <v>979</v>
      </c>
      <c r="J57" s="5">
        <v>79</v>
      </c>
      <c r="K57" s="35">
        <v>4000</v>
      </c>
      <c r="L57" s="5">
        <v>480</v>
      </c>
      <c r="M57" s="35">
        <v>0.92575958993520879</v>
      </c>
      <c r="N57">
        <f>VLOOKUP(B57,Landscape_new!$A$1:D83,4,FALSE)</f>
        <v>0.7927125506072874</v>
      </c>
      <c r="O57">
        <f t="shared" si="0"/>
        <v>0.27125506072873407</v>
      </c>
    </row>
    <row r="58" spans="1:15" ht="14.25" hidden="1" customHeight="1">
      <c r="A58" s="37">
        <v>44378</v>
      </c>
      <c r="B58" s="40" t="s">
        <v>75</v>
      </c>
      <c r="C58" s="35" t="s">
        <v>74</v>
      </c>
      <c r="D58" s="5">
        <v>5</v>
      </c>
      <c r="E58" s="12" t="s">
        <v>83</v>
      </c>
      <c r="F58" s="12" t="s">
        <v>471</v>
      </c>
      <c r="G58" s="35">
        <v>1</v>
      </c>
      <c r="H58" s="5">
        <v>0</v>
      </c>
      <c r="I58" s="5">
        <v>979</v>
      </c>
      <c r="J58" s="5">
        <v>79</v>
      </c>
      <c r="K58" s="35">
        <v>4000</v>
      </c>
      <c r="L58" s="5">
        <v>480</v>
      </c>
      <c r="M58" s="35">
        <v>0.92575958993520879</v>
      </c>
      <c r="N58">
        <f>VLOOKUP(B58,Landscape_new!$A$1:D84,4,FALSE)</f>
        <v>0.7927125506072874</v>
      </c>
      <c r="O58">
        <f t="shared" si="0"/>
        <v>0.27125506072873407</v>
      </c>
    </row>
    <row r="59" spans="1:15" ht="14.25" hidden="1" customHeight="1">
      <c r="A59" s="37">
        <v>44378</v>
      </c>
      <c r="B59" s="40" t="s">
        <v>75</v>
      </c>
      <c r="C59" s="35" t="s">
        <v>74</v>
      </c>
      <c r="D59" s="5">
        <v>6</v>
      </c>
      <c r="E59" s="12" t="s">
        <v>76</v>
      </c>
      <c r="F59" s="12" t="s">
        <v>471</v>
      </c>
      <c r="G59" s="35">
        <v>2</v>
      </c>
      <c r="H59" s="5">
        <v>0</v>
      </c>
      <c r="I59" s="5">
        <v>979</v>
      </c>
      <c r="J59" s="5">
        <v>79</v>
      </c>
      <c r="K59" s="35">
        <v>4000</v>
      </c>
      <c r="L59" s="5">
        <v>480</v>
      </c>
      <c r="M59" s="35">
        <v>0.92575958993520879</v>
      </c>
      <c r="N59">
        <f>VLOOKUP(B59,Landscape_new!$A$1:D85,4,FALSE)</f>
        <v>0.7927125506072874</v>
      </c>
      <c r="O59">
        <f t="shared" si="0"/>
        <v>0.27125506072873407</v>
      </c>
    </row>
    <row r="60" spans="1:15" ht="14.25" hidden="1" customHeight="1">
      <c r="A60" s="37">
        <v>44378</v>
      </c>
      <c r="B60" s="40" t="s">
        <v>75</v>
      </c>
      <c r="C60" s="35" t="s">
        <v>74</v>
      </c>
      <c r="D60" s="5">
        <v>6</v>
      </c>
      <c r="E60" s="12" t="s">
        <v>33</v>
      </c>
      <c r="F60" s="12" t="s">
        <v>471</v>
      </c>
      <c r="G60" s="35">
        <v>3</v>
      </c>
      <c r="H60" s="5">
        <v>0</v>
      </c>
      <c r="I60" s="5">
        <v>979</v>
      </c>
      <c r="J60" s="5">
        <v>79</v>
      </c>
      <c r="K60" s="35">
        <v>4000</v>
      </c>
      <c r="L60" s="5">
        <v>480</v>
      </c>
      <c r="M60" s="35">
        <v>0.92575958993520879</v>
      </c>
      <c r="N60">
        <f>VLOOKUP(B60,Landscape_new!$A$1:D86,4,FALSE)</f>
        <v>0.7927125506072874</v>
      </c>
      <c r="O60">
        <f t="shared" si="0"/>
        <v>0.27125506072873407</v>
      </c>
    </row>
    <row r="61" spans="1:15" ht="14.25" hidden="1" customHeight="1">
      <c r="A61" s="37">
        <v>44384</v>
      </c>
      <c r="B61" s="8" t="s">
        <v>16</v>
      </c>
      <c r="C61" t="s">
        <v>488</v>
      </c>
      <c r="D61" s="5">
        <v>1</v>
      </c>
      <c r="E61" s="12" t="s">
        <v>24</v>
      </c>
      <c r="F61" s="12" t="s">
        <v>471</v>
      </c>
      <c r="G61" s="35">
        <v>1</v>
      </c>
      <c r="H61" s="5">
        <v>0</v>
      </c>
      <c r="I61" s="5">
        <v>88</v>
      </c>
      <c r="J61" s="5">
        <v>7</v>
      </c>
      <c r="K61" s="35">
        <v>1800</v>
      </c>
      <c r="L61" s="5">
        <v>720</v>
      </c>
      <c r="M61">
        <v>0.8634833950107188</v>
      </c>
      <c r="N61">
        <f>VLOOKUP(B61,Landscape_new!$A$1:D87,4,FALSE)</f>
        <v>7.1486596263200655E-2</v>
      </c>
      <c r="O61">
        <f t="shared" si="0"/>
        <v>0.14865962632006546</v>
      </c>
    </row>
    <row r="62" spans="1:15" ht="14.25" hidden="1" customHeight="1">
      <c r="A62" s="37">
        <v>44384</v>
      </c>
      <c r="B62" s="8" t="s">
        <v>16</v>
      </c>
      <c r="C62" t="s">
        <v>488</v>
      </c>
      <c r="D62" s="5">
        <v>2</v>
      </c>
      <c r="E62" s="12" t="s">
        <v>24</v>
      </c>
      <c r="F62" s="12" t="s">
        <v>471</v>
      </c>
      <c r="G62" s="35">
        <v>1</v>
      </c>
      <c r="H62" s="5">
        <v>0</v>
      </c>
      <c r="I62" s="5">
        <v>88</v>
      </c>
      <c r="J62" s="5">
        <v>7</v>
      </c>
      <c r="K62" s="35">
        <v>1800</v>
      </c>
      <c r="L62" s="5">
        <v>720</v>
      </c>
      <c r="M62">
        <v>0.8634833950107188</v>
      </c>
      <c r="N62">
        <f>VLOOKUP(B62,Landscape_new!$A$1:D88,4,FALSE)</f>
        <v>7.1486596263200655E-2</v>
      </c>
      <c r="O62">
        <f t="shared" si="0"/>
        <v>0.14865962632006546</v>
      </c>
    </row>
    <row r="63" spans="1:15" ht="14.25" hidden="1" customHeight="1">
      <c r="A63" s="37">
        <v>44384</v>
      </c>
      <c r="B63" s="8" t="s">
        <v>16</v>
      </c>
      <c r="C63" t="s">
        <v>488</v>
      </c>
      <c r="D63" s="5">
        <v>3</v>
      </c>
      <c r="E63" s="12" t="s">
        <v>33</v>
      </c>
      <c r="F63" s="12" t="s">
        <v>471</v>
      </c>
      <c r="G63" s="35">
        <v>1</v>
      </c>
      <c r="H63" s="5">
        <v>0</v>
      </c>
      <c r="I63" s="5">
        <v>88</v>
      </c>
      <c r="J63" s="5">
        <v>7</v>
      </c>
      <c r="K63" s="35">
        <v>1800</v>
      </c>
      <c r="L63" s="5">
        <v>720</v>
      </c>
      <c r="M63">
        <v>0.8634833950107188</v>
      </c>
      <c r="N63">
        <f>VLOOKUP(B63,Landscape_new!$A$1:D89,4,FALSE)</f>
        <v>7.1486596263200655E-2</v>
      </c>
      <c r="O63">
        <f t="shared" si="0"/>
        <v>0.14865962632006546</v>
      </c>
    </row>
    <row r="64" spans="1:15" ht="14.25" hidden="1" customHeight="1">
      <c r="A64" s="37">
        <v>44384</v>
      </c>
      <c r="B64" s="8" t="s">
        <v>16</v>
      </c>
      <c r="C64" t="s">
        <v>488</v>
      </c>
      <c r="D64" s="5">
        <v>3</v>
      </c>
      <c r="E64" s="12" t="s">
        <v>477</v>
      </c>
      <c r="F64" s="12" t="s">
        <v>471</v>
      </c>
      <c r="G64" s="35">
        <v>1</v>
      </c>
      <c r="H64" s="5">
        <v>0</v>
      </c>
      <c r="I64" s="5">
        <v>88</v>
      </c>
      <c r="J64" s="5">
        <v>7</v>
      </c>
      <c r="K64" s="35">
        <v>1800</v>
      </c>
      <c r="L64" s="5">
        <v>720</v>
      </c>
      <c r="M64">
        <v>0.8634833950107188</v>
      </c>
      <c r="N64">
        <f>VLOOKUP(B64,Landscape_new!$A$1:D90,4,FALSE)</f>
        <v>7.1486596263200655E-2</v>
      </c>
      <c r="O64">
        <f t="shared" si="0"/>
        <v>0.14865962632006546</v>
      </c>
    </row>
    <row r="65" spans="1:15" ht="14.25" hidden="1" customHeight="1">
      <c r="A65" s="37">
        <v>44384</v>
      </c>
      <c r="B65" s="8" t="s">
        <v>16</v>
      </c>
      <c r="C65" t="s">
        <v>488</v>
      </c>
      <c r="D65" s="5">
        <v>4</v>
      </c>
      <c r="E65" s="12" t="s">
        <v>25</v>
      </c>
      <c r="F65" s="12" t="s">
        <v>471</v>
      </c>
      <c r="G65" s="35">
        <v>3</v>
      </c>
      <c r="H65" s="5">
        <v>0</v>
      </c>
      <c r="I65" s="5">
        <v>88</v>
      </c>
      <c r="J65" s="5">
        <v>7</v>
      </c>
      <c r="K65" s="35">
        <v>1800</v>
      </c>
      <c r="L65" s="5">
        <v>720</v>
      </c>
      <c r="M65">
        <v>0.8634833950107188</v>
      </c>
      <c r="N65">
        <f>VLOOKUP(B65,Landscape_new!$A$1:D91,4,FALSE)</f>
        <v>7.1486596263200655E-2</v>
      </c>
      <c r="O65">
        <f t="shared" si="0"/>
        <v>0.14865962632006546</v>
      </c>
    </row>
    <row r="66" spans="1:15" ht="14.25" hidden="1" customHeight="1">
      <c r="A66" s="37">
        <v>44384</v>
      </c>
      <c r="B66" s="8" t="s">
        <v>16</v>
      </c>
      <c r="C66" t="s">
        <v>488</v>
      </c>
      <c r="D66" s="5">
        <v>4</v>
      </c>
      <c r="E66" s="12" t="s">
        <v>477</v>
      </c>
      <c r="F66" s="12" t="s">
        <v>471</v>
      </c>
      <c r="G66" s="35">
        <v>1</v>
      </c>
      <c r="H66" s="5">
        <v>0</v>
      </c>
      <c r="I66" s="5">
        <v>88</v>
      </c>
      <c r="J66" s="5">
        <v>7</v>
      </c>
      <c r="K66" s="35">
        <v>1800</v>
      </c>
      <c r="L66" s="5">
        <v>720</v>
      </c>
      <c r="M66">
        <v>0.8634833950107188</v>
      </c>
      <c r="N66">
        <f>VLOOKUP(B66,Landscape_new!$A$1:D92,4,FALSE)</f>
        <v>7.1486596263200655E-2</v>
      </c>
      <c r="O66">
        <f t="shared" si="0"/>
        <v>0.14865962632006546</v>
      </c>
    </row>
    <row r="67" spans="1:15" ht="14.25" hidden="1" customHeight="1">
      <c r="A67" s="37">
        <v>44384</v>
      </c>
      <c r="B67" s="8" t="s">
        <v>16</v>
      </c>
      <c r="C67" t="s">
        <v>488</v>
      </c>
      <c r="D67" s="5">
        <v>4</v>
      </c>
      <c r="E67" s="12" t="s">
        <v>33</v>
      </c>
      <c r="F67" s="12" t="s">
        <v>471</v>
      </c>
      <c r="G67" s="35">
        <v>1</v>
      </c>
      <c r="H67" s="5">
        <v>0</v>
      </c>
      <c r="I67" s="5">
        <v>88</v>
      </c>
      <c r="J67" s="5">
        <v>7</v>
      </c>
      <c r="K67" s="35">
        <v>1800</v>
      </c>
      <c r="L67" s="5">
        <v>720</v>
      </c>
      <c r="M67">
        <v>0.8634833950107188</v>
      </c>
      <c r="N67">
        <f>VLOOKUP(B67,Landscape_new!$A$1:D93,4,FALSE)</f>
        <v>7.1486596263200655E-2</v>
      </c>
      <c r="O67">
        <f t="shared" ref="O67:O130" si="1">(N67*100)-J67</f>
        <v>0.14865962632006546</v>
      </c>
    </row>
    <row r="68" spans="1:15" ht="14.25" hidden="1" customHeight="1">
      <c r="A68" s="37">
        <v>44384</v>
      </c>
      <c r="B68" s="8" t="s">
        <v>16</v>
      </c>
      <c r="C68" t="s">
        <v>488</v>
      </c>
      <c r="D68" s="5">
        <v>4</v>
      </c>
      <c r="E68" s="12" t="s">
        <v>37</v>
      </c>
      <c r="F68" s="12" t="s">
        <v>471</v>
      </c>
      <c r="G68" s="35">
        <v>1</v>
      </c>
      <c r="H68" s="5">
        <v>0</v>
      </c>
      <c r="I68" s="5">
        <v>88</v>
      </c>
      <c r="J68" s="5">
        <v>7</v>
      </c>
      <c r="K68" s="35">
        <v>1800</v>
      </c>
      <c r="L68" s="5">
        <v>720</v>
      </c>
      <c r="M68">
        <v>0.8634833950107188</v>
      </c>
      <c r="N68">
        <f>VLOOKUP(B68,Landscape_new!$A$1:D94,4,FALSE)</f>
        <v>7.1486596263200655E-2</v>
      </c>
      <c r="O68">
        <f t="shared" si="1"/>
        <v>0.14865962632006546</v>
      </c>
    </row>
    <row r="69" spans="1:15" ht="14.25" hidden="1" customHeight="1">
      <c r="A69" s="37">
        <v>44384</v>
      </c>
      <c r="B69" s="8" t="s">
        <v>16</v>
      </c>
      <c r="C69" t="s">
        <v>488</v>
      </c>
      <c r="D69" s="5">
        <v>5</v>
      </c>
      <c r="E69" s="12" t="s">
        <v>33</v>
      </c>
      <c r="F69" s="12" t="s">
        <v>471</v>
      </c>
      <c r="G69" s="35">
        <v>2</v>
      </c>
      <c r="H69" s="5">
        <v>0</v>
      </c>
      <c r="I69" s="5">
        <v>88</v>
      </c>
      <c r="J69" s="5">
        <v>7</v>
      </c>
      <c r="K69" s="35">
        <v>1800</v>
      </c>
      <c r="L69" s="5">
        <v>720</v>
      </c>
      <c r="M69">
        <v>0.8634833950107188</v>
      </c>
      <c r="N69">
        <f>VLOOKUP(B69,Landscape_new!$A$1:D95,4,FALSE)</f>
        <v>7.1486596263200655E-2</v>
      </c>
      <c r="O69">
        <f t="shared" si="1"/>
        <v>0.14865962632006546</v>
      </c>
    </row>
    <row r="70" spans="1:15" ht="14.25" hidden="1" customHeight="1">
      <c r="A70" s="37">
        <v>44384</v>
      </c>
      <c r="B70" s="8" t="s">
        <v>16</v>
      </c>
      <c r="C70" t="s">
        <v>488</v>
      </c>
      <c r="D70" s="5">
        <v>5</v>
      </c>
      <c r="E70" s="12" t="s">
        <v>477</v>
      </c>
      <c r="F70" s="12" t="s">
        <v>471</v>
      </c>
      <c r="G70" s="35">
        <v>2</v>
      </c>
      <c r="H70" s="5">
        <v>0</v>
      </c>
      <c r="I70" s="5">
        <v>88</v>
      </c>
      <c r="J70" s="5">
        <v>7</v>
      </c>
      <c r="K70" s="35">
        <v>1800</v>
      </c>
      <c r="L70" s="5">
        <v>720</v>
      </c>
      <c r="M70">
        <v>0.8634833950107188</v>
      </c>
      <c r="N70">
        <f>VLOOKUP(B70,Landscape_new!$A$1:D96,4,FALSE)</f>
        <v>7.1486596263200655E-2</v>
      </c>
      <c r="O70">
        <f t="shared" si="1"/>
        <v>0.14865962632006546</v>
      </c>
    </row>
    <row r="71" spans="1:15" ht="14.25" hidden="1" customHeight="1">
      <c r="A71" s="37">
        <v>44384</v>
      </c>
      <c r="B71" s="8" t="s">
        <v>16</v>
      </c>
      <c r="C71" t="s">
        <v>488</v>
      </c>
      <c r="D71" s="5">
        <v>5</v>
      </c>
      <c r="E71" s="12" t="s">
        <v>474</v>
      </c>
      <c r="F71" s="12" t="s">
        <v>84</v>
      </c>
      <c r="G71" s="34">
        <v>1</v>
      </c>
      <c r="H71">
        <v>1</v>
      </c>
      <c r="I71" s="5">
        <v>88</v>
      </c>
      <c r="J71" s="5">
        <v>7</v>
      </c>
      <c r="K71" s="35">
        <v>1800</v>
      </c>
      <c r="L71" s="5">
        <v>720</v>
      </c>
      <c r="M71">
        <v>0.8634833950107188</v>
      </c>
      <c r="N71">
        <f>VLOOKUP(B71,Landscape_new!$A$1:D97,4,FALSE)</f>
        <v>7.1486596263200655E-2</v>
      </c>
      <c r="O71">
        <f t="shared" si="1"/>
        <v>0.14865962632006546</v>
      </c>
    </row>
    <row r="72" spans="1:15" ht="14.25" hidden="1" customHeight="1">
      <c r="A72" s="37">
        <v>44384</v>
      </c>
      <c r="B72" s="8" t="s">
        <v>16</v>
      </c>
      <c r="C72" t="s">
        <v>488</v>
      </c>
      <c r="D72" s="5">
        <v>6</v>
      </c>
      <c r="E72" s="12" t="s">
        <v>25</v>
      </c>
      <c r="F72" s="12" t="s">
        <v>471</v>
      </c>
      <c r="G72" s="35">
        <v>1</v>
      </c>
      <c r="H72" s="5">
        <v>0</v>
      </c>
      <c r="I72" s="5">
        <v>88</v>
      </c>
      <c r="J72" s="5">
        <v>7</v>
      </c>
      <c r="K72" s="35">
        <v>1800</v>
      </c>
      <c r="L72" s="5">
        <v>720</v>
      </c>
      <c r="M72">
        <v>0.8634833950107188</v>
      </c>
      <c r="N72">
        <f>VLOOKUP(B72,Landscape_new!$A$1:D98,4,FALSE)</f>
        <v>7.1486596263200655E-2</v>
      </c>
      <c r="O72">
        <f t="shared" si="1"/>
        <v>0.14865962632006546</v>
      </c>
    </row>
    <row r="73" spans="1:15" ht="14.25" hidden="1" customHeight="1">
      <c r="A73" s="37">
        <v>44384</v>
      </c>
      <c r="B73" s="8" t="s">
        <v>85</v>
      </c>
      <c r="C73" t="s">
        <v>97</v>
      </c>
      <c r="D73" s="5">
        <v>1</v>
      </c>
      <c r="E73" s="12" t="s">
        <v>33</v>
      </c>
      <c r="F73" s="12" t="s">
        <v>471</v>
      </c>
      <c r="G73" s="35">
        <v>2</v>
      </c>
      <c r="H73" s="5">
        <v>0</v>
      </c>
      <c r="I73" s="5">
        <v>324</v>
      </c>
      <c r="J73" s="5">
        <v>26</v>
      </c>
      <c r="K73" s="35">
        <v>2900</v>
      </c>
      <c r="L73" s="5">
        <v>410</v>
      </c>
      <c r="M73">
        <v>1.0012095953244948</v>
      </c>
      <c r="N73">
        <f>VLOOKUP(B73,Landscape_new!$A$1:D99,4,FALSE)</f>
        <v>0.26234817813765182</v>
      </c>
      <c r="O73">
        <f t="shared" si="1"/>
        <v>0.23481781376518285</v>
      </c>
    </row>
    <row r="74" spans="1:15" ht="14.25" hidden="1" customHeight="1">
      <c r="A74" s="37">
        <v>44384</v>
      </c>
      <c r="B74" s="8" t="s">
        <v>85</v>
      </c>
      <c r="C74" t="s">
        <v>97</v>
      </c>
      <c r="D74" s="5">
        <v>1</v>
      </c>
      <c r="E74" s="12" t="s">
        <v>25</v>
      </c>
      <c r="F74" s="12" t="s">
        <v>471</v>
      </c>
      <c r="G74" s="35">
        <v>1</v>
      </c>
      <c r="H74" s="5">
        <v>0</v>
      </c>
      <c r="I74" s="5">
        <v>324</v>
      </c>
      <c r="J74" s="5">
        <v>26</v>
      </c>
      <c r="K74" s="35">
        <v>2900</v>
      </c>
      <c r="L74" s="5">
        <v>410</v>
      </c>
      <c r="M74">
        <v>1.0012095953244948</v>
      </c>
      <c r="N74">
        <f>VLOOKUP(B74,Landscape_new!$A$1:D100,4,FALSE)</f>
        <v>0.26234817813765182</v>
      </c>
      <c r="O74">
        <f t="shared" si="1"/>
        <v>0.23481781376518285</v>
      </c>
    </row>
    <row r="75" spans="1:15" ht="14.25" hidden="1" customHeight="1">
      <c r="A75" s="37">
        <v>44384</v>
      </c>
      <c r="B75" s="8" t="s">
        <v>85</v>
      </c>
      <c r="C75" t="s">
        <v>97</v>
      </c>
      <c r="D75" s="5">
        <v>2</v>
      </c>
      <c r="E75" s="12" t="s">
        <v>25</v>
      </c>
      <c r="F75" s="12" t="s">
        <v>471</v>
      </c>
      <c r="G75" s="35">
        <v>1</v>
      </c>
      <c r="H75" s="5">
        <v>0</v>
      </c>
      <c r="I75" s="5">
        <v>324</v>
      </c>
      <c r="J75" s="5">
        <v>26</v>
      </c>
      <c r="K75" s="35">
        <v>2900</v>
      </c>
      <c r="L75" s="5">
        <v>410</v>
      </c>
      <c r="M75">
        <v>1.0012095953244948</v>
      </c>
      <c r="N75">
        <f>VLOOKUP(B75,Landscape_new!$A$1:D101,4,FALSE)</f>
        <v>0.26234817813765182</v>
      </c>
      <c r="O75">
        <f t="shared" si="1"/>
        <v>0.23481781376518285</v>
      </c>
    </row>
    <row r="76" spans="1:15" ht="14.25" hidden="1" customHeight="1">
      <c r="A76" s="37">
        <v>44384</v>
      </c>
      <c r="B76" s="8" t="s">
        <v>85</v>
      </c>
      <c r="C76" t="s">
        <v>97</v>
      </c>
      <c r="D76" s="5">
        <v>2</v>
      </c>
      <c r="E76" s="12" t="s">
        <v>33</v>
      </c>
      <c r="F76" s="12" t="s">
        <v>471</v>
      </c>
      <c r="G76" s="35">
        <v>1</v>
      </c>
      <c r="H76" s="5">
        <v>0</v>
      </c>
      <c r="I76" s="5">
        <v>324</v>
      </c>
      <c r="J76" s="5">
        <v>26</v>
      </c>
      <c r="K76" s="35">
        <v>2900</v>
      </c>
      <c r="L76" s="5">
        <v>410</v>
      </c>
      <c r="M76">
        <v>1.0012095953244948</v>
      </c>
      <c r="N76">
        <f>VLOOKUP(B76,Landscape_new!$A$1:D102,4,FALSE)</f>
        <v>0.26234817813765182</v>
      </c>
      <c r="O76">
        <f t="shared" si="1"/>
        <v>0.23481781376518285</v>
      </c>
    </row>
    <row r="77" spans="1:15" ht="14.25" hidden="1" customHeight="1">
      <c r="A77" s="37">
        <v>44384</v>
      </c>
      <c r="B77" s="8" t="s">
        <v>85</v>
      </c>
      <c r="C77" t="s">
        <v>97</v>
      </c>
      <c r="D77" s="5">
        <v>3</v>
      </c>
      <c r="E77" s="12" t="s">
        <v>37</v>
      </c>
      <c r="F77" s="12" t="s">
        <v>471</v>
      </c>
      <c r="G77" s="35">
        <v>1</v>
      </c>
      <c r="H77" s="5">
        <v>0</v>
      </c>
      <c r="I77" s="5">
        <v>324</v>
      </c>
      <c r="J77" s="5">
        <v>26</v>
      </c>
      <c r="K77" s="35">
        <v>2900</v>
      </c>
      <c r="L77" s="5">
        <v>410</v>
      </c>
      <c r="M77">
        <v>1.0012095953244948</v>
      </c>
      <c r="N77">
        <f>VLOOKUP(B77,Landscape_new!$A$1:D103,4,FALSE)</f>
        <v>0.26234817813765182</v>
      </c>
      <c r="O77">
        <f t="shared" si="1"/>
        <v>0.23481781376518285</v>
      </c>
    </row>
    <row r="78" spans="1:15" ht="14.25" hidden="1" customHeight="1">
      <c r="A78" s="37">
        <v>44384</v>
      </c>
      <c r="B78" s="8" t="s">
        <v>85</v>
      </c>
      <c r="C78" t="s">
        <v>97</v>
      </c>
      <c r="D78" s="5">
        <v>3</v>
      </c>
      <c r="E78" s="12" t="s">
        <v>33</v>
      </c>
      <c r="F78" s="12" t="s">
        <v>471</v>
      </c>
      <c r="G78" s="35">
        <v>1</v>
      </c>
      <c r="H78" s="5">
        <v>0</v>
      </c>
      <c r="I78" s="5">
        <v>324</v>
      </c>
      <c r="J78" s="5">
        <v>26</v>
      </c>
      <c r="K78" s="35">
        <v>2900</v>
      </c>
      <c r="L78" s="5">
        <v>410</v>
      </c>
      <c r="M78">
        <v>1.0012095953244948</v>
      </c>
      <c r="N78">
        <f>VLOOKUP(B78,Landscape_new!$A$1:D104,4,FALSE)</f>
        <v>0.26234817813765182</v>
      </c>
      <c r="O78">
        <f t="shared" si="1"/>
        <v>0.23481781376518285</v>
      </c>
    </row>
    <row r="79" spans="1:15" ht="14.25" hidden="1" customHeight="1">
      <c r="A79" s="37">
        <v>44384</v>
      </c>
      <c r="B79" s="8" t="s">
        <v>85</v>
      </c>
      <c r="C79" t="s">
        <v>97</v>
      </c>
      <c r="D79" s="5">
        <v>4</v>
      </c>
      <c r="E79" s="12" t="s">
        <v>33</v>
      </c>
      <c r="F79" s="12" t="s">
        <v>471</v>
      </c>
      <c r="G79" s="35">
        <v>0</v>
      </c>
      <c r="H79">
        <v>3</v>
      </c>
      <c r="I79" s="5">
        <v>324</v>
      </c>
      <c r="J79" s="5">
        <v>26</v>
      </c>
      <c r="K79" s="35">
        <v>2900</v>
      </c>
      <c r="L79" s="5">
        <v>410</v>
      </c>
      <c r="M79">
        <v>1.0012095953244948</v>
      </c>
      <c r="N79">
        <f>VLOOKUP(B79,Landscape_new!$A$1:D105,4,FALSE)</f>
        <v>0.26234817813765182</v>
      </c>
      <c r="O79">
        <f t="shared" si="1"/>
        <v>0.23481781376518285</v>
      </c>
    </row>
    <row r="80" spans="1:15" ht="14.25" hidden="1" customHeight="1">
      <c r="A80" s="37">
        <v>44384</v>
      </c>
      <c r="B80" s="8" t="s">
        <v>85</v>
      </c>
      <c r="C80" t="s">
        <v>97</v>
      </c>
      <c r="D80" s="5">
        <v>4</v>
      </c>
      <c r="E80" s="12" t="s">
        <v>37</v>
      </c>
      <c r="F80" s="12" t="s">
        <v>471</v>
      </c>
      <c r="G80" s="35">
        <v>1</v>
      </c>
      <c r="H80" s="5">
        <v>0</v>
      </c>
      <c r="I80" s="5">
        <v>324</v>
      </c>
      <c r="J80" s="5">
        <v>26</v>
      </c>
      <c r="K80" s="35">
        <v>2900</v>
      </c>
      <c r="L80" s="5">
        <v>410</v>
      </c>
      <c r="M80">
        <v>1.0012095953244948</v>
      </c>
      <c r="N80">
        <f>VLOOKUP(B80,Landscape_new!$A$1:D106,4,FALSE)</f>
        <v>0.26234817813765182</v>
      </c>
      <c r="O80">
        <f t="shared" si="1"/>
        <v>0.23481781376518285</v>
      </c>
    </row>
    <row r="81" spans="1:15" ht="14.25" hidden="1" customHeight="1">
      <c r="A81" s="37">
        <v>44384</v>
      </c>
      <c r="B81" s="8" t="s">
        <v>85</v>
      </c>
      <c r="C81" t="s">
        <v>97</v>
      </c>
      <c r="D81" s="5">
        <v>4</v>
      </c>
      <c r="E81" s="12" t="s">
        <v>34</v>
      </c>
      <c r="F81" s="12" t="s">
        <v>471</v>
      </c>
      <c r="G81" s="35">
        <v>1</v>
      </c>
      <c r="H81" s="5">
        <v>0</v>
      </c>
      <c r="I81" s="5">
        <v>324</v>
      </c>
      <c r="J81" s="5">
        <v>26</v>
      </c>
      <c r="K81" s="35">
        <v>2900</v>
      </c>
      <c r="L81" s="5">
        <v>410</v>
      </c>
      <c r="M81">
        <v>1.0012095953244948</v>
      </c>
      <c r="N81">
        <f>VLOOKUP(B81,Landscape_new!$A$1:D107,4,FALSE)</f>
        <v>0.26234817813765182</v>
      </c>
      <c r="O81">
        <f t="shared" si="1"/>
        <v>0.23481781376518285</v>
      </c>
    </row>
    <row r="82" spans="1:15" ht="14.25" hidden="1" customHeight="1">
      <c r="A82" s="37">
        <v>44384</v>
      </c>
      <c r="B82" s="8" t="s">
        <v>85</v>
      </c>
      <c r="C82" t="s">
        <v>97</v>
      </c>
      <c r="D82" s="5">
        <v>5</v>
      </c>
      <c r="E82" s="12" t="s">
        <v>25</v>
      </c>
      <c r="F82" s="12" t="s">
        <v>471</v>
      </c>
      <c r="G82" s="35">
        <v>1</v>
      </c>
      <c r="H82" s="5">
        <v>0</v>
      </c>
      <c r="I82" s="5">
        <v>324</v>
      </c>
      <c r="J82" s="5">
        <v>26</v>
      </c>
      <c r="K82" s="35">
        <v>2900</v>
      </c>
      <c r="L82" s="5">
        <v>410</v>
      </c>
      <c r="M82">
        <v>1.0012095953244948</v>
      </c>
      <c r="N82">
        <f>VLOOKUP(B82,Landscape_new!$A$1:D108,4,FALSE)</f>
        <v>0.26234817813765182</v>
      </c>
      <c r="O82">
        <f t="shared" si="1"/>
        <v>0.23481781376518285</v>
      </c>
    </row>
    <row r="83" spans="1:15" ht="14.25" hidden="1" customHeight="1">
      <c r="A83" s="37">
        <v>44384</v>
      </c>
      <c r="B83" s="8" t="s">
        <v>85</v>
      </c>
      <c r="C83" t="s">
        <v>97</v>
      </c>
      <c r="D83" s="5">
        <v>5</v>
      </c>
      <c r="E83" s="12" t="s">
        <v>33</v>
      </c>
      <c r="F83" s="12" t="s">
        <v>471</v>
      </c>
      <c r="G83" s="35">
        <v>2</v>
      </c>
      <c r="H83" s="5">
        <v>0</v>
      </c>
      <c r="I83" s="5">
        <v>324</v>
      </c>
      <c r="J83" s="5">
        <v>26</v>
      </c>
      <c r="K83" s="35">
        <v>2900</v>
      </c>
      <c r="L83" s="5">
        <v>410</v>
      </c>
      <c r="M83">
        <v>1.0012095953244948</v>
      </c>
      <c r="N83">
        <f>VLOOKUP(B83,Landscape_new!$A$1:D109,4,FALSE)</f>
        <v>0.26234817813765182</v>
      </c>
      <c r="O83">
        <f t="shared" si="1"/>
        <v>0.23481781376518285</v>
      </c>
    </row>
    <row r="84" spans="1:15" ht="14.25" hidden="1" customHeight="1">
      <c r="A84" s="66" t="s">
        <v>99</v>
      </c>
      <c r="B84" s="8" t="s">
        <v>95</v>
      </c>
      <c r="C84" t="s">
        <v>489</v>
      </c>
      <c r="D84" s="75">
        <v>1</v>
      </c>
      <c r="E84" s="12" t="s">
        <v>204</v>
      </c>
      <c r="F84" s="12" t="s">
        <v>471</v>
      </c>
      <c r="G84" s="35">
        <v>2</v>
      </c>
      <c r="H84" s="5">
        <v>0</v>
      </c>
      <c r="I84">
        <v>323</v>
      </c>
      <c r="J84">
        <v>26</v>
      </c>
      <c r="K84" s="35">
        <v>3900</v>
      </c>
      <c r="L84" s="5">
        <v>590</v>
      </c>
      <c r="M84">
        <v>0.77246434089031013</v>
      </c>
      <c r="N84">
        <f>VLOOKUP(B84,Landscape_new!$A$1:D110,4,FALSE)</f>
        <v>0.26175040518638576</v>
      </c>
      <c r="O84">
        <f t="shared" si="1"/>
        <v>0.17504051863857484</v>
      </c>
    </row>
    <row r="85" spans="1:15" ht="14.25" hidden="1" customHeight="1">
      <c r="A85" s="66" t="s">
        <v>99</v>
      </c>
      <c r="B85" s="8" t="s">
        <v>95</v>
      </c>
      <c r="C85" t="s">
        <v>489</v>
      </c>
      <c r="D85" s="5">
        <v>1</v>
      </c>
      <c r="E85" s="12" t="s">
        <v>205</v>
      </c>
      <c r="F85" s="12" t="s">
        <v>84</v>
      </c>
      <c r="G85" s="35">
        <v>1</v>
      </c>
      <c r="H85" s="5">
        <v>0</v>
      </c>
      <c r="I85">
        <v>323</v>
      </c>
      <c r="J85">
        <v>26</v>
      </c>
      <c r="K85" s="35">
        <v>3900</v>
      </c>
      <c r="L85" s="5">
        <v>590</v>
      </c>
      <c r="M85">
        <v>0.77246434089031013</v>
      </c>
      <c r="N85">
        <f>VLOOKUP(B85,Landscape_new!$A$1:D111,4,FALSE)</f>
        <v>0.26175040518638576</v>
      </c>
      <c r="O85">
        <f t="shared" si="1"/>
        <v>0.17504051863857484</v>
      </c>
    </row>
    <row r="86" spans="1:15" ht="14.25" hidden="1" customHeight="1">
      <c r="A86" s="66" t="s">
        <v>99</v>
      </c>
      <c r="B86" s="8" t="s">
        <v>95</v>
      </c>
      <c r="C86" t="s">
        <v>489</v>
      </c>
      <c r="D86" s="5">
        <v>1</v>
      </c>
      <c r="E86" s="12" t="s">
        <v>101</v>
      </c>
      <c r="F86" s="12" t="s">
        <v>471</v>
      </c>
      <c r="G86" s="35">
        <v>7</v>
      </c>
      <c r="H86" s="5">
        <v>0</v>
      </c>
      <c r="I86">
        <v>323</v>
      </c>
      <c r="J86">
        <v>26</v>
      </c>
      <c r="K86" s="35">
        <v>3900</v>
      </c>
      <c r="L86" s="5">
        <v>590</v>
      </c>
      <c r="M86">
        <v>0.77246434089031013</v>
      </c>
      <c r="N86">
        <f>VLOOKUP(B86,Landscape_new!$A$1:D112,4,FALSE)</f>
        <v>0.26175040518638576</v>
      </c>
      <c r="O86">
        <f t="shared" si="1"/>
        <v>0.17504051863857484</v>
      </c>
    </row>
    <row r="87" spans="1:15" ht="14.25" hidden="1" customHeight="1">
      <c r="A87" s="66" t="s">
        <v>99</v>
      </c>
      <c r="B87" s="8" t="s">
        <v>95</v>
      </c>
      <c r="C87" t="s">
        <v>489</v>
      </c>
      <c r="D87" s="5">
        <v>1</v>
      </c>
      <c r="E87" s="12" t="s">
        <v>102</v>
      </c>
      <c r="F87" s="12" t="s">
        <v>471</v>
      </c>
      <c r="G87" s="35">
        <v>1</v>
      </c>
      <c r="H87" s="5">
        <v>0</v>
      </c>
      <c r="I87">
        <v>323</v>
      </c>
      <c r="J87">
        <v>26</v>
      </c>
      <c r="K87" s="35">
        <v>3900</v>
      </c>
      <c r="L87" s="5">
        <v>590</v>
      </c>
      <c r="M87">
        <v>0.77246434089031013</v>
      </c>
      <c r="N87">
        <f>VLOOKUP(B87,Landscape_new!$A$1:D113,4,FALSE)</f>
        <v>0.26175040518638576</v>
      </c>
      <c r="O87">
        <f t="shared" si="1"/>
        <v>0.17504051863857484</v>
      </c>
    </row>
    <row r="88" spans="1:15" ht="14.25" hidden="1" customHeight="1">
      <c r="A88" s="66" t="s">
        <v>99</v>
      </c>
      <c r="B88" s="8" t="s">
        <v>95</v>
      </c>
      <c r="C88" t="s">
        <v>489</v>
      </c>
      <c r="D88" s="5">
        <v>2</v>
      </c>
      <c r="E88" s="12" t="s">
        <v>107</v>
      </c>
      <c r="F88" s="12" t="s">
        <v>471</v>
      </c>
      <c r="G88" s="35">
        <v>1</v>
      </c>
      <c r="H88" s="5">
        <v>0</v>
      </c>
      <c r="I88">
        <v>323</v>
      </c>
      <c r="J88">
        <v>26</v>
      </c>
      <c r="K88" s="35">
        <v>3900</v>
      </c>
      <c r="L88" s="5">
        <v>590</v>
      </c>
      <c r="M88">
        <v>0.77246434089031013</v>
      </c>
      <c r="N88">
        <f>VLOOKUP(B88,Landscape_new!$A$1:D114,4,FALSE)</f>
        <v>0.26175040518638576</v>
      </c>
      <c r="O88">
        <f t="shared" si="1"/>
        <v>0.17504051863857484</v>
      </c>
    </row>
    <row r="89" spans="1:15" ht="14.25" hidden="1" customHeight="1">
      <c r="A89" s="66" t="s">
        <v>99</v>
      </c>
      <c r="B89" s="8" t="s">
        <v>95</v>
      </c>
      <c r="C89" t="s">
        <v>489</v>
      </c>
      <c r="D89" s="5">
        <v>2</v>
      </c>
      <c r="E89" t="s">
        <v>106</v>
      </c>
      <c r="F89" s="12" t="s">
        <v>471</v>
      </c>
      <c r="G89" s="35">
        <v>2</v>
      </c>
      <c r="H89">
        <v>1</v>
      </c>
      <c r="I89">
        <v>323</v>
      </c>
      <c r="J89">
        <v>26</v>
      </c>
      <c r="K89" s="35">
        <v>3900</v>
      </c>
      <c r="L89" s="5">
        <v>590</v>
      </c>
      <c r="M89">
        <v>0.77246434089031013</v>
      </c>
      <c r="N89">
        <f>VLOOKUP(B89,Landscape_new!$A$1:D115,4,FALSE)</f>
        <v>0.26175040518638576</v>
      </c>
      <c r="O89">
        <f t="shared" si="1"/>
        <v>0.17504051863857484</v>
      </c>
    </row>
    <row r="90" spans="1:15" ht="14.25" hidden="1" customHeight="1">
      <c r="A90" s="66" t="s">
        <v>99</v>
      </c>
      <c r="B90" s="8" t="s">
        <v>95</v>
      </c>
      <c r="C90" t="s">
        <v>489</v>
      </c>
      <c r="D90" s="5">
        <v>2</v>
      </c>
      <c r="E90" s="12" t="s">
        <v>477</v>
      </c>
      <c r="F90" s="12" t="s">
        <v>471</v>
      </c>
      <c r="G90" s="35">
        <v>2</v>
      </c>
      <c r="H90" s="5">
        <v>0</v>
      </c>
      <c r="I90">
        <v>323</v>
      </c>
      <c r="J90">
        <v>26</v>
      </c>
      <c r="K90" s="35">
        <v>3900</v>
      </c>
      <c r="L90" s="5">
        <v>590</v>
      </c>
      <c r="M90">
        <v>0.77246434089031013</v>
      </c>
      <c r="N90">
        <f>VLOOKUP(B90,Landscape_new!$A$1:D116,4,FALSE)</f>
        <v>0.26175040518638576</v>
      </c>
      <c r="O90">
        <f t="shared" si="1"/>
        <v>0.17504051863857484</v>
      </c>
    </row>
    <row r="91" spans="1:15" ht="14.25" hidden="1" customHeight="1">
      <c r="A91" s="66" t="s">
        <v>99</v>
      </c>
      <c r="B91" s="8" t="s">
        <v>95</v>
      </c>
      <c r="C91" t="s">
        <v>489</v>
      </c>
      <c r="D91" s="5">
        <v>3</v>
      </c>
      <c r="E91" s="12" t="s">
        <v>33</v>
      </c>
      <c r="F91" s="12" t="s">
        <v>471</v>
      </c>
      <c r="G91" s="35">
        <v>2</v>
      </c>
      <c r="H91" s="5">
        <v>0</v>
      </c>
      <c r="I91">
        <v>323</v>
      </c>
      <c r="J91">
        <v>26</v>
      </c>
      <c r="K91" s="35">
        <v>3900</v>
      </c>
      <c r="L91" s="5">
        <v>590</v>
      </c>
      <c r="M91">
        <v>0.77246434089031013</v>
      </c>
      <c r="N91">
        <f>VLOOKUP(B91,Landscape_new!$A$1:D117,4,FALSE)</f>
        <v>0.26175040518638576</v>
      </c>
      <c r="O91">
        <f t="shared" si="1"/>
        <v>0.17504051863857484</v>
      </c>
    </row>
    <row r="92" spans="1:15" ht="14.25" hidden="1" customHeight="1">
      <c r="A92" s="66" t="s">
        <v>99</v>
      </c>
      <c r="B92" s="8" t="s">
        <v>95</v>
      </c>
      <c r="C92" t="s">
        <v>489</v>
      </c>
      <c r="D92" s="5">
        <v>3</v>
      </c>
      <c r="E92" s="12" t="s">
        <v>37</v>
      </c>
      <c r="F92" s="12" t="s">
        <v>471</v>
      </c>
      <c r="G92" s="35">
        <v>2</v>
      </c>
      <c r="H92" s="5">
        <v>0</v>
      </c>
      <c r="I92">
        <v>323</v>
      </c>
      <c r="J92">
        <v>26</v>
      </c>
      <c r="K92" s="35">
        <v>3900</v>
      </c>
      <c r="L92" s="5">
        <v>590</v>
      </c>
      <c r="M92">
        <v>0.77246434089031013</v>
      </c>
      <c r="N92">
        <f>VLOOKUP(B92,Landscape_new!$A$1:D118,4,FALSE)</f>
        <v>0.26175040518638576</v>
      </c>
      <c r="O92">
        <f t="shared" si="1"/>
        <v>0.17504051863857484</v>
      </c>
    </row>
    <row r="93" spans="1:15" ht="14.25" hidden="1" customHeight="1">
      <c r="A93" s="66" t="s">
        <v>99</v>
      </c>
      <c r="B93" s="8" t="s">
        <v>95</v>
      </c>
      <c r="C93" t="s">
        <v>489</v>
      </c>
      <c r="D93" s="5">
        <v>3</v>
      </c>
      <c r="E93" s="12" t="s">
        <v>479</v>
      </c>
      <c r="F93" s="12" t="s">
        <v>471</v>
      </c>
      <c r="G93" s="35">
        <v>1</v>
      </c>
      <c r="H93">
        <v>1</v>
      </c>
      <c r="I93">
        <v>323</v>
      </c>
      <c r="J93">
        <v>26</v>
      </c>
      <c r="K93" s="35">
        <v>3900</v>
      </c>
      <c r="L93" s="5">
        <v>590</v>
      </c>
      <c r="M93">
        <v>0.77246434089031013</v>
      </c>
      <c r="N93">
        <f>VLOOKUP(B93,Landscape_new!$A$1:D119,4,FALSE)</f>
        <v>0.26175040518638576</v>
      </c>
      <c r="O93">
        <f t="shared" si="1"/>
        <v>0.17504051863857484</v>
      </c>
    </row>
    <row r="94" spans="1:15" ht="14.25" hidden="1" customHeight="1">
      <c r="A94" s="66" t="s">
        <v>99</v>
      </c>
      <c r="B94" s="8" t="s">
        <v>95</v>
      </c>
      <c r="C94" t="s">
        <v>489</v>
      </c>
      <c r="D94" s="5">
        <v>3</v>
      </c>
      <c r="E94" t="s">
        <v>106</v>
      </c>
      <c r="F94" s="12" t="s">
        <v>471</v>
      </c>
      <c r="G94" s="35">
        <v>1</v>
      </c>
      <c r="H94" s="5">
        <v>0</v>
      </c>
      <c r="I94">
        <v>323</v>
      </c>
      <c r="J94">
        <v>26</v>
      </c>
      <c r="K94" s="35">
        <v>3900</v>
      </c>
      <c r="L94" s="5">
        <v>590</v>
      </c>
      <c r="M94">
        <v>0.77246434089031013</v>
      </c>
      <c r="N94">
        <f>VLOOKUP(B94,Landscape_new!$A$1:D120,4,FALSE)</f>
        <v>0.26175040518638576</v>
      </c>
      <c r="O94">
        <f t="shared" si="1"/>
        <v>0.17504051863857484</v>
      </c>
    </row>
    <row r="95" spans="1:15" ht="14.25" hidden="1" customHeight="1">
      <c r="A95" s="66" t="s">
        <v>99</v>
      </c>
      <c r="B95" s="8" t="s">
        <v>95</v>
      </c>
      <c r="C95" t="s">
        <v>489</v>
      </c>
      <c r="D95" s="5">
        <v>3</v>
      </c>
      <c r="E95" s="12" t="s">
        <v>205</v>
      </c>
      <c r="F95" s="12" t="s">
        <v>84</v>
      </c>
      <c r="G95" s="35">
        <v>2</v>
      </c>
      <c r="H95">
        <v>2</v>
      </c>
      <c r="I95">
        <v>323</v>
      </c>
      <c r="J95">
        <v>26</v>
      </c>
      <c r="K95" s="35">
        <v>3900</v>
      </c>
      <c r="L95" s="5">
        <v>590</v>
      </c>
      <c r="M95">
        <v>0.77246434089031013</v>
      </c>
      <c r="N95">
        <f>VLOOKUP(B95,Landscape_new!$A$1:D121,4,FALSE)</f>
        <v>0.26175040518638576</v>
      </c>
      <c r="O95">
        <f t="shared" si="1"/>
        <v>0.17504051863857484</v>
      </c>
    </row>
    <row r="96" spans="1:15" ht="14.25" hidden="1" customHeight="1">
      <c r="A96" s="66" t="s">
        <v>99</v>
      </c>
      <c r="B96" s="8" t="s">
        <v>95</v>
      </c>
      <c r="C96" t="s">
        <v>489</v>
      </c>
      <c r="D96" s="5">
        <v>3</v>
      </c>
      <c r="E96" s="12" t="s">
        <v>109</v>
      </c>
      <c r="F96" s="12" t="s">
        <v>471</v>
      </c>
      <c r="G96" s="35">
        <v>1</v>
      </c>
      <c r="H96" s="5">
        <v>0</v>
      </c>
      <c r="I96">
        <v>323</v>
      </c>
      <c r="J96">
        <v>26</v>
      </c>
      <c r="K96" s="35">
        <v>3900</v>
      </c>
      <c r="L96" s="5">
        <v>590</v>
      </c>
      <c r="M96">
        <v>0.77246434089031013</v>
      </c>
      <c r="N96">
        <f>VLOOKUP(B96,Landscape_new!$A$1:D122,4,FALSE)</f>
        <v>0.26175040518638576</v>
      </c>
      <c r="O96">
        <f t="shared" si="1"/>
        <v>0.17504051863857484</v>
      </c>
    </row>
    <row r="97" spans="1:15" ht="14.25" hidden="1" customHeight="1">
      <c r="A97" s="66" t="s">
        <v>99</v>
      </c>
      <c r="B97" s="8" t="s">
        <v>95</v>
      </c>
      <c r="C97" t="s">
        <v>489</v>
      </c>
      <c r="D97" s="5">
        <v>3</v>
      </c>
      <c r="E97" s="12" t="s">
        <v>101</v>
      </c>
      <c r="F97" s="12" t="s">
        <v>471</v>
      </c>
      <c r="G97" s="35">
        <v>6</v>
      </c>
      <c r="H97" s="5">
        <v>0</v>
      </c>
      <c r="I97">
        <v>323</v>
      </c>
      <c r="J97">
        <v>26</v>
      </c>
      <c r="K97" s="35">
        <v>3900</v>
      </c>
      <c r="L97" s="5">
        <v>590</v>
      </c>
      <c r="M97">
        <v>0.77246434089031013</v>
      </c>
      <c r="N97">
        <f>VLOOKUP(B97,Landscape_new!$A$1:D123,4,FALSE)</f>
        <v>0.26175040518638576</v>
      </c>
      <c r="O97">
        <f t="shared" si="1"/>
        <v>0.17504051863857484</v>
      </c>
    </row>
    <row r="98" spans="1:15" ht="14.25" hidden="1" customHeight="1">
      <c r="A98" s="66" t="s">
        <v>99</v>
      </c>
      <c r="B98" s="8" t="s">
        <v>95</v>
      </c>
      <c r="C98" t="s">
        <v>489</v>
      </c>
      <c r="D98" s="5">
        <v>4</v>
      </c>
      <c r="E98" s="12" t="s">
        <v>119</v>
      </c>
      <c r="F98" s="12" t="s">
        <v>471</v>
      </c>
      <c r="G98" s="35">
        <v>1</v>
      </c>
      <c r="H98" s="5">
        <v>0</v>
      </c>
      <c r="I98">
        <v>323</v>
      </c>
      <c r="J98">
        <v>26</v>
      </c>
      <c r="K98" s="35">
        <v>3900</v>
      </c>
      <c r="L98" s="5">
        <v>590</v>
      </c>
      <c r="M98">
        <v>0.77246434089031013</v>
      </c>
      <c r="N98">
        <f>VLOOKUP(B98,Landscape_new!$A$1:D124,4,FALSE)</f>
        <v>0.26175040518638576</v>
      </c>
      <c r="O98">
        <f t="shared" si="1"/>
        <v>0.17504051863857484</v>
      </c>
    </row>
    <row r="99" spans="1:15" ht="14.25" hidden="1" customHeight="1">
      <c r="A99" s="66" t="s">
        <v>99</v>
      </c>
      <c r="B99" s="8" t="s">
        <v>95</v>
      </c>
      <c r="C99" t="s">
        <v>489</v>
      </c>
      <c r="D99" s="5">
        <v>4</v>
      </c>
      <c r="E99" s="12" t="s">
        <v>101</v>
      </c>
      <c r="F99" s="12" t="s">
        <v>471</v>
      </c>
      <c r="G99" s="35">
        <v>2</v>
      </c>
      <c r="H99" s="5">
        <v>0</v>
      </c>
      <c r="I99">
        <v>323</v>
      </c>
      <c r="J99">
        <v>26</v>
      </c>
      <c r="K99" s="35">
        <v>3900</v>
      </c>
      <c r="L99" s="5">
        <v>590</v>
      </c>
      <c r="M99">
        <v>0.77246434089031013</v>
      </c>
      <c r="N99">
        <f>VLOOKUP(B99,Landscape_new!$A$1:D125,4,FALSE)</f>
        <v>0.26175040518638576</v>
      </c>
      <c r="O99">
        <f t="shared" si="1"/>
        <v>0.17504051863857484</v>
      </c>
    </row>
    <row r="100" spans="1:15" ht="14.25" hidden="1" customHeight="1">
      <c r="A100" s="66" t="s">
        <v>99</v>
      </c>
      <c r="B100" s="8" t="s">
        <v>95</v>
      </c>
      <c r="C100" t="s">
        <v>489</v>
      </c>
      <c r="D100" s="5">
        <v>5</v>
      </c>
      <c r="E100" t="s">
        <v>106</v>
      </c>
      <c r="F100" s="12" t="s">
        <v>471</v>
      </c>
      <c r="G100" s="35">
        <v>4</v>
      </c>
      <c r="H100" s="5">
        <v>0</v>
      </c>
      <c r="I100">
        <v>323</v>
      </c>
      <c r="J100">
        <v>26</v>
      </c>
      <c r="K100" s="35">
        <v>3900</v>
      </c>
      <c r="L100" s="5">
        <v>590</v>
      </c>
      <c r="M100">
        <v>0.77246434089031013</v>
      </c>
      <c r="N100">
        <f>VLOOKUP(B100,Landscape_new!$A$1:D126,4,FALSE)</f>
        <v>0.26175040518638576</v>
      </c>
      <c r="O100">
        <f t="shared" si="1"/>
        <v>0.17504051863857484</v>
      </c>
    </row>
    <row r="101" spans="1:15" ht="14.25" hidden="1" customHeight="1">
      <c r="A101" s="66" t="s">
        <v>99</v>
      </c>
      <c r="B101" s="8" t="s">
        <v>95</v>
      </c>
      <c r="C101" t="s">
        <v>489</v>
      </c>
      <c r="D101" s="5">
        <v>5</v>
      </c>
      <c r="E101" s="12" t="s">
        <v>25</v>
      </c>
      <c r="F101" s="12" t="s">
        <v>471</v>
      </c>
      <c r="G101" s="35">
        <v>2</v>
      </c>
      <c r="H101" s="5">
        <v>0</v>
      </c>
      <c r="I101">
        <v>323</v>
      </c>
      <c r="J101">
        <v>26</v>
      </c>
      <c r="K101" s="35">
        <v>3900</v>
      </c>
      <c r="L101" s="5">
        <v>590</v>
      </c>
      <c r="M101">
        <v>0.77246434089031013</v>
      </c>
      <c r="N101">
        <f>VLOOKUP(B101,Landscape_new!$A$1:D127,4,FALSE)</f>
        <v>0.26175040518638576</v>
      </c>
      <c r="O101">
        <f t="shared" si="1"/>
        <v>0.17504051863857484</v>
      </c>
    </row>
    <row r="102" spans="1:15" ht="14.25" hidden="1" customHeight="1">
      <c r="A102" s="66" t="s">
        <v>99</v>
      </c>
      <c r="B102" s="8" t="s">
        <v>95</v>
      </c>
      <c r="C102" t="s">
        <v>489</v>
      </c>
      <c r="D102" s="5">
        <v>5</v>
      </c>
      <c r="E102" s="12" t="s">
        <v>37</v>
      </c>
      <c r="F102" s="12" t="s">
        <v>471</v>
      </c>
      <c r="G102" s="35">
        <v>1</v>
      </c>
      <c r="H102" s="5">
        <v>0</v>
      </c>
      <c r="I102">
        <v>323</v>
      </c>
      <c r="J102">
        <v>26</v>
      </c>
      <c r="K102" s="35">
        <v>3900</v>
      </c>
      <c r="L102" s="5">
        <v>590</v>
      </c>
      <c r="M102">
        <v>0.77246434089031013</v>
      </c>
      <c r="N102">
        <f>VLOOKUP(B102,Landscape_new!$A$1:D128,4,FALSE)</f>
        <v>0.26175040518638576</v>
      </c>
      <c r="O102">
        <f t="shared" si="1"/>
        <v>0.17504051863857484</v>
      </c>
    </row>
    <row r="103" spans="1:15" ht="14.25" hidden="1" customHeight="1">
      <c r="A103" s="66" t="s">
        <v>99</v>
      </c>
      <c r="B103" s="8" t="s">
        <v>95</v>
      </c>
      <c r="C103" t="s">
        <v>489</v>
      </c>
      <c r="D103" s="5">
        <v>6</v>
      </c>
      <c r="E103" s="12" t="s">
        <v>101</v>
      </c>
      <c r="F103" s="12" t="s">
        <v>471</v>
      </c>
      <c r="G103" s="35">
        <v>4</v>
      </c>
      <c r="H103" s="5">
        <v>0</v>
      </c>
      <c r="I103">
        <v>323</v>
      </c>
      <c r="J103">
        <v>26</v>
      </c>
      <c r="K103" s="35">
        <v>3900</v>
      </c>
      <c r="L103" s="5">
        <v>590</v>
      </c>
      <c r="M103">
        <v>0.77246434089031013</v>
      </c>
      <c r="N103">
        <f>VLOOKUP(B103,Landscape_new!$A$1:D129,4,FALSE)</f>
        <v>0.26175040518638576</v>
      </c>
      <c r="O103">
        <f t="shared" si="1"/>
        <v>0.17504051863857484</v>
      </c>
    </row>
    <row r="104" spans="1:15" ht="14.25" hidden="1" customHeight="1">
      <c r="A104" s="66" t="s">
        <v>99</v>
      </c>
      <c r="B104" s="8" t="s">
        <v>95</v>
      </c>
      <c r="C104" t="s">
        <v>489</v>
      </c>
      <c r="D104" s="5">
        <v>6</v>
      </c>
      <c r="E104" s="12" t="s">
        <v>33</v>
      </c>
      <c r="F104" s="12" t="s">
        <v>471</v>
      </c>
      <c r="G104" s="35">
        <v>1</v>
      </c>
      <c r="H104" s="5">
        <v>0</v>
      </c>
      <c r="I104">
        <v>323</v>
      </c>
      <c r="J104">
        <v>26</v>
      </c>
      <c r="K104" s="35">
        <v>3900</v>
      </c>
      <c r="L104" s="5">
        <v>590</v>
      </c>
      <c r="M104">
        <v>0.77246434089031013</v>
      </c>
      <c r="N104">
        <f>VLOOKUP(B104,Landscape_new!$A$1:D130,4,FALSE)</f>
        <v>0.26175040518638576</v>
      </c>
      <c r="O104">
        <f t="shared" si="1"/>
        <v>0.17504051863857484</v>
      </c>
    </row>
    <row r="105" spans="1:15" ht="14.25" hidden="1" customHeight="1">
      <c r="A105" s="67" t="s">
        <v>99</v>
      </c>
      <c r="B105" s="36" t="s">
        <v>134</v>
      </c>
      <c r="C105" s="34" t="s">
        <v>135</v>
      </c>
      <c r="D105" s="5">
        <v>1</v>
      </c>
      <c r="E105" s="12" t="s">
        <v>25</v>
      </c>
      <c r="F105" s="12" t="s">
        <v>471</v>
      </c>
      <c r="G105" s="35">
        <v>4</v>
      </c>
      <c r="H105" s="5">
        <v>0</v>
      </c>
      <c r="I105" s="5">
        <v>454</v>
      </c>
      <c r="J105" s="5">
        <v>36</v>
      </c>
      <c r="K105" t="s">
        <v>198</v>
      </c>
      <c r="L105" t="s">
        <v>198</v>
      </c>
      <c r="M105" t="s">
        <v>198</v>
      </c>
      <c r="N105">
        <f>VLOOKUP(B105,Landscape_new!$A$1:D131,4,FALSE)</f>
        <v>0.36880584890333062</v>
      </c>
      <c r="O105">
        <f t="shared" si="1"/>
        <v>0.88058489033306131</v>
      </c>
    </row>
    <row r="106" spans="1:15" ht="14.25" hidden="1" customHeight="1">
      <c r="A106" s="67" t="s">
        <v>99</v>
      </c>
      <c r="B106" s="36" t="s">
        <v>134</v>
      </c>
      <c r="C106" s="34" t="s">
        <v>135</v>
      </c>
      <c r="D106" s="5">
        <v>1</v>
      </c>
      <c r="E106" s="12" t="s">
        <v>479</v>
      </c>
      <c r="F106" s="12" t="s">
        <v>471</v>
      </c>
      <c r="G106" s="35">
        <v>2</v>
      </c>
      <c r="H106" s="5">
        <v>0</v>
      </c>
      <c r="I106" s="5">
        <v>454</v>
      </c>
      <c r="J106" s="5">
        <v>36</v>
      </c>
      <c r="K106" t="s">
        <v>198</v>
      </c>
      <c r="L106" t="s">
        <v>198</v>
      </c>
      <c r="M106" t="s">
        <v>198</v>
      </c>
      <c r="N106">
        <f>VLOOKUP(B106,Landscape_new!$A$1:D132,4,FALSE)</f>
        <v>0.36880584890333062</v>
      </c>
      <c r="O106">
        <f t="shared" si="1"/>
        <v>0.88058489033306131</v>
      </c>
    </row>
    <row r="107" spans="1:15" ht="14.25" hidden="1" customHeight="1">
      <c r="A107" s="67" t="s">
        <v>99</v>
      </c>
      <c r="B107" s="36" t="s">
        <v>134</v>
      </c>
      <c r="C107" s="34" t="s">
        <v>135</v>
      </c>
      <c r="D107" s="5">
        <v>1</v>
      </c>
      <c r="E107" s="12" t="s">
        <v>24</v>
      </c>
      <c r="F107" s="12" t="s">
        <v>471</v>
      </c>
      <c r="G107" s="35">
        <v>5</v>
      </c>
      <c r="H107">
        <v>2</v>
      </c>
      <c r="I107" s="5">
        <v>454</v>
      </c>
      <c r="J107" s="5">
        <v>36</v>
      </c>
      <c r="K107" t="s">
        <v>198</v>
      </c>
      <c r="L107" t="s">
        <v>198</v>
      </c>
      <c r="M107" t="s">
        <v>198</v>
      </c>
      <c r="N107">
        <f>VLOOKUP(B107,Landscape_new!$A$1:D133,4,FALSE)</f>
        <v>0.36880584890333062</v>
      </c>
      <c r="O107">
        <f t="shared" si="1"/>
        <v>0.88058489033306131</v>
      </c>
    </row>
    <row r="108" spans="1:15" ht="14.25" hidden="1" customHeight="1">
      <c r="A108" s="67" t="s">
        <v>99</v>
      </c>
      <c r="B108" s="36" t="s">
        <v>134</v>
      </c>
      <c r="C108" s="34" t="s">
        <v>135</v>
      </c>
      <c r="D108" s="5">
        <v>1</v>
      </c>
      <c r="E108" s="12" t="s">
        <v>37</v>
      </c>
      <c r="F108" s="12" t="s">
        <v>471</v>
      </c>
      <c r="G108" s="35">
        <v>1</v>
      </c>
      <c r="H108" s="5">
        <v>0</v>
      </c>
      <c r="I108" s="5">
        <v>454</v>
      </c>
      <c r="J108" s="5">
        <v>36</v>
      </c>
      <c r="K108" t="s">
        <v>198</v>
      </c>
      <c r="L108" t="s">
        <v>198</v>
      </c>
      <c r="M108" t="s">
        <v>198</v>
      </c>
      <c r="N108">
        <f>VLOOKUP(B108,Landscape_new!$A$1:D134,4,FALSE)</f>
        <v>0.36880584890333062</v>
      </c>
      <c r="O108">
        <f t="shared" si="1"/>
        <v>0.88058489033306131</v>
      </c>
    </row>
    <row r="109" spans="1:15" ht="14.25" hidden="1" customHeight="1">
      <c r="A109" s="67" t="s">
        <v>99</v>
      </c>
      <c r="B109" s="36" t="s">
        <v>134</v>
      </c>
      <c r="C109" s="34" t="s">
        <v>135</v>
      </c>
      <c r="D109" s="5">
        <v>2</v>
      </c>
      <c r="E109" s="12" t="s">
        <v>25</v>
      </c>
      <c r="F109" s="12" t="s">
        <v>471</v>
      </c>
      <c r="G109" s="35">
        <v>3</v>
      </c>
      <c r="H109" s="5">
        <v>0</v>
      </c>
      <c r="I109" s="5">
        <v>454</v>
      </c>
      <c r="J109" s="5">
        <v>36</v>
      </c>
      <c r="K109" t="s">
        <v>198</v>
      </c>
      <c r="L109" t="s">
        <v>198</v>
      </c>
      <c r="M109" t="s">
        <v>198</v>
      </c>
      <c r="N109">
        <f>VLOOKUP(B109,Landscape_new!$A$1:D135,4,FALSE)</f>
        <v>0.36880584890333062</v>
      </c>
      <c r="O109">
        <f t="shared" si="1"/>
        <v>0.88058489033306131</v>
      </c>
    </row>
    <row r="110" spans="1:15" ht="14.25" hidden="1" customHeight="1">
      <c r="A110" s="67" t="s">
        <v>99</v>
      </c>
      <c r="B110" s="36" t="s">
        <v>134</v>
      </c>
      <c r="C110" s="34" t="s">
        <v>135</v>
      </c>
      <c r="D110" s="5">
        <v>2</v>
      </c>
      <c r="E110" s="12" t="s">
        <v>479</v>
      </c>
      <c r="F110" s="12" t="s">
        <v>471</v>
      </c>
      <c r="G110" s="35">
        <v>1</v>
      </c>
      <c r="H110" s="5">
        <v>0</v>
      </c>
      <c r="I110" s="5">
        <v>454</v>
      </c>
      <c r="J110" s="5">
        <v>36</v>
      </c>
      <c r="K110" t="s">
        <v>198</v>
      </c>
      <c r="L110" t="s">
        <v>198</v>
      </c>
      <c r="M110" t="s">
        <v>198</v>
      </c>
      <c r="N110">
        <f>VLOOKUP(B110,Landscape_new!$A$1:D136,4,FALSE)</f>
        <v>0.36880584890333062</v>
      </c>
      <c r="O110">
        <f t="shared" si="1"/>
        <v>0.88058489033306131</v>
      </c>
    </row>
    <row r="111" spans="1:15" ht="14.25" hidden="1" customHeight="1">
      <c r="A111" s="67" t="s">
        <v>99</v>
      </c>
      <c r="B111" s="36" t="s">
        <v>134</v>
      </c>
      <c r="C111" s="34" t="s">
        <v>135</v>
      </c>
      <c r="D111" s="5">
        <v>2</v>
      </c>
      <c r="E111" s="12" t="s">
        <v>24</v>
      </c>
      <c r="F111" s="12" t="s">
        <v>471</v>
      </c>
      <c r="G111" s="35">
        <v>3</v>
      </c>
      <c r="H111">
        <v>1</v>
      </c>
      <c r="I111" s="5">
        <v>454</v>
      </c>
      <c r="J111" s="5">
        <v>36</v>
      </c>
      <c r="K111" t="s">
        <v>198</v>
      </c>
      <c r="L111" t="s">
        <v>198</v>
      </c>
      <c r="M111" t="s">
        <v>198</v>
      </c>
      <c r="N111">
        <f>VLOOKUP(B111,Landscape_new!$A$1:D137,4,FALSE)</f>
        <v>0.36880584890333062</v>
      </c>
      <c r="O111">
        <f t="shared" si="1"/>
        <v>0.88058489033306131</v>
      </c>
    </row>
    <row r="112" spans="1:15" ht="14.25" hidden="1" customHeight="1">
      <c r="A112" s="67" t="s">
        <v>99</v>
      </c>
      <c r="B112" s="36" t="s">
        <v>134</v>
      </c>
      <c r="C112" s="34" t="s">
        <v>135</v>
      </c>
      <c r="D112" s="5">
        <v>2</v>
      </c>
      <c r="E112" s="12" t="s">
        <v>37</v>
      </c>
      <c r="F112" s="12" t="s">
        <v>471</v>
      </c>
      <c r="G112" s="35">
        <v>3</v>
      </c>
      <c r="H112" s="5">
        <v>0</v>
      </c>
      <c r="I112" s="5">
        <v>454</v>
      </c>
      <c r="J112" s="5">
        <v>36</v>
      </c>
      <c r="K112" t="s">
        <v>198</v>
      </c>
      <c r="L112" t="s">
        <v>198</v>
      </c>
      <c r="M112" t="s">
        <v>198</v>
      </c>
      <c r="N112">
        <f>VLOOKUP(B112,Landscape_new!$A$1:D138,4,FALSE)</f>
        <v>0.36880584890333062</v>
      </c>
      <c r="O112">
        <f t="shared" si="1"/>
        <v>0.88058489033306131</v>
      </c>
    </row>
    <row r="113" spans="1:15" ht="14.25" hidden="1" customHeight="1">
      <c r="A113" s="67" t="s">
        <v>99</v>
      </c>
      <c r="B113" s="36" t="s">
        <v>134</v>
      </c>
      <c r="C113" s="34" t="s">
        <v>135</v>
      </c>
      <c r="D113" s="5">
        <v>3</v>
      </c>
      <c r="E113" s="12" t="s">
        <v>37</v>
      </c>
      <c r="F113" s="12" t="s">
        <v>471</v>
      </c>
      <c r="G113" s="35">
        <v>3</v>
      </c>
      <c r="H113" s="5">
        <v>0</v>
      </c>
      <c r="I113" s="5">
        <v>454</v>
      </c>
      <c r="J113" s="5">
        <v>36</v>
      </c>
      <c r="K113" t="s">
        <v>198</v>
      </c>
      <c r="L113" t="s">
        <v>198</v>
      </c>
      <c r="M113" t="s">
        <v>198</v>
      </c>
      <c r="N113">
        <f>VLOOKUP(B113,Landscape_new!$A$1:D139,4,FALSE)</f>
        <v>0.36880584890333062</v>
      </c>
      <c r="O113">
        <f t="shared" si="1"/>
        <v>0.88058489033306131</v>
      </c>
    </row>
    <row r="114" spans="1:15" ht="14.25" hidden="1" customHeight="1">
      <c r="A114" s="67" t="s">
        <v>99</v>
      </c>
      <c r="B114" s="36" t="s">
        <v>134</v>
      </c>
      <c r="C114" s="34" t="s">
        <v>135</v>
      </c>
      <c r="D114" s="5">
        <v>3</v>
      </c>
      <c r="E114" s="12" t="s">
        <v>479</v>
      </c>
      <c r="F114" s="12" t="s">
        <v>471</v>
      </c>
      <c r="G114" s="35">
        <v>1</v>
      </c>
      <c r="H114" s="5">
        <v>0</v>
      </c>
      <c r="I114" s="5">
        <v>454</v>
      </c>
      <c r="J114" s="5">
        <v>36</v>
      </c>
      <c r="K114" t="s">
        <v>198</v>
      </c>
      <c r="L114" t="s">
        <v>198</v>
      </c>
      <c r="M114" t="s">
        <v>198</v>
      </c>
      <c r="N114">
        <f>VLOOKUP(B114,Landscape_new!$A$1:D140,4,FALSE)</f>
        <v>0.36880584890333062</v>
      </c>
      <c r="O114">
        <f t="shared" si="1"/>
        <v>0.88058489033306131</v>
      </c>
    </row>
    <row r="115" spans="1:15" ht="14.25" hidden="1" customHeight="1">
      <c r="A115" s="67" t="s">
        <v>99</v>
      </c>
      <c r="B115" s="36" t="s">
        <v>134</v>
      </c>
      <c r="C115" s="34" t="s">
        <v>135</v>
      </c>
      <c r="D115" s="5">
        <v>3</v>
      </c>
      <c r="E115" s="12" t="s">
        <v>101</v>
      </c>
      <c r="F115" s="12" t="s">
        <v>471</v>
      </c>
      <c r="G115" s="35">
        <v>1</v>
      </c>
      <c r="H115" s="5">
        <v>0</v>
      </c>
      <c r="I115" s="5">
        <v>454</v>
      </c>
      <c r="J115" s="5">
        <v>36</v>
      </c>
      <c r="K115" t="s">
        <v>198</v>
      </c>
      <c r="L115" t="s">
        <v>198</v>
      </c>
      <c r="M115" t="s">
        <v>198</v>
      </c>
      <c r="N115">
        <f>VLOOKUP(B115,Landscape_new!$A$1:D141,4,FALSE)</f>
        <v>0.36880584890333062</v>
      </c>
      <c r="O115">
        <f t="shared" si="1"/>
        <v>0.88058489033306131</v>
      </c>
    </row>
    <row r="116" spans="1:15" ht="14.25" hidden="1" customHeight="1">
      <c r="A116" s="67" t="s">
        <v>99</v>
      </c>
      <c r="B116" s="36" t="s">
        <v>134</v>
      </c>
      <c r="C116" s="34" t="s">
        <v>135</v>
      </c>
      <c r="D116" s="5">
        <v>4</v>
      </c>
      <c r="E116" s="12" t="s">
        <v>25</v>
      </c>
      <c r="F116" s="12" t="s">
        <v>471</v>
      </c>
      <c r="G116" s="35">
        <v>2</v>
      </c>
      <c r="H116" s="5">
        <v>0</v>
      </c>
      <c r="I116" s="5">
        <v>454</v>
      </c>
      <c r="J116" s="5">
        <v>36</v>
      </c>
      <c r="K116" t="s">
        <v>198</v>
      </c>
      <c r="L116" t="s">
        <v>198</v>
      </c>
      <c r="M116" t="s">
        <v>198</v>
      </c>
      <c r="N116">
        <f>VLOOKUP(B116,Landscape_new!$A$1:D142,4,FALSE)</f>
        <v>0.36880584890333062</v>
      </c>
      <c r="O116">
        <f t="shared" si="1"/>
        <v>0.88058489033306131</v>
      </c>
    </row>
    <row r="117" spans="1:15" ht="14.25" hidden="1" customHeight="1">
      <c r="A117" s="67" t="s">
        <v>99</v>
      </c>
      <c r="B117" s="36" t="s">
        <v>134</v>
      </c>
      <c r="C117" s="34" t="s">
        <v>135</v>
      </c>
      <c r="D117" s="5">
        <v>4</v>
      </c>
      <c r="E117" s="12" t="s">
        <v>24</v>
      </c>
      <c r="F117" s="12" t="s">
        <v>471</v>
      </c>
      <c r="G117" s="35">
        <v>2</v>
      </c>
      <c r="H117" s="5">
        <v>0</v>
      </c>
      <c r="I117" s="5">
        <v>454</v>
      </c>
      <c r="J117" s="5">
        <v>36</v>
      </c>
      <c r="K117" t="s">
        <v>198</v>
      </c>
      <c r="L117" t="s">
        <v>198</v>
      </c>
      <c r="M117" t="s">
        <v>198</v>
      </c>
      <c r="N117">
        <f>VLOOKUP(B117,Landscape_new!$A$1:D143,4,FALSE)</f>
        <v>0.36880584890333062</v>
      </c>
      <c r="O117">
        <f t="shared" si="1"/>
        <v>0.88058489033306131</v>
      </c>
    </row>
    <row r="118" spans="1:15" ht="14.25" hidden="1" customHeight="1">
      <c r="A118" s="67" t="s">
        <v>99</v>
      </c>
      <c r="B118" s="36" t="s">
        <v>134</v>
      </c>
      <c r="C118" s="34" t="s">
        <v>135</v>
      </c>
      <c r="D118" s="5">
        <v>4</v>
      </c>
      <c r="E118" s="12" t="s">
        <v>101</v>
      </c>
      <c r="F118" s="12" t="s">
        <v>471</v>
      </c>
      <c r="G118" s="35">
        <v>2</v>
      </c>
      <c r="H118" s="5">
        <v>0</v>
      </c>
      <c r="I118" s="5">
        <v>454</v>
      </c>
      <c r="J118" s="5">
        <v>36</v>
      </c>
      <c r="K118" t="s">
        <v>198</v>
      </c>
      <c r="L118" t="s">
        <v>198</v>
      </c>
      <c r="M118" t="s">
        <v>198</v>
      </c>
      <c r="N118">
        <f>VLOOKUP(B118,Landscape_new!$A$1:D144,4,FALSE)</f>
        <v>0.36880584890333062</v>
      </c>
      <c r="O118">
        <f t="shared" si="1"/>
        <v>0.88058489033306131</v>
      </c>
    </row>
    <row r="119" spans="1:15" ht="14.25" hidden="1" customHeight="1">
      <c r="A119" s="67" t="s">
        <v>99</v>
      </c>
      <c r="B119" s="36" t="s">
        <v>134</v>
      </c>
      <c r="C119" s="34" t="s">
        <v>135</v>
      </c>
      <c r="D119" s="5">
        <v>5</v>
      </c>
      <c r="E119" s="12" t="s">
        <v>24</v>
      </c>
      <c r="F119" s="12" t="s">
        <v>471</v>
      </c>
      <c r="G119" s="35">
        <v>1</v>
      </c>
      <c r="H119" s="5">
        <v>0</v>
      </c>
      <c r="I119" s="5">
        <v>454</v>
      </c>
      <c r="J119" s="5">
        <v>36</v>
      </c>
      <c r="K119" t="s">
        <v>198</v>
      </c>
      <c r="L119" t="s">
        <v>198</v>
      </c>
      <c r="M119" t="s">
        <v>198</v>
      </c>
      <c r="N119">
        <f>VLOOKUP(B119,Landscape_new!$A$1:D145,4,FALSE)</f>
        <v>0.36880584890333062</v>
      </c>
      <c r="O119">
        <f t="shared" si="1"/>
        <v>0.88058489033306131</v>
      </c>
    </row>
    <row r="120" spans="1:15" ht="14.25" hidden="1" customHeight="1">
      <c r="A120" s="67" t="s">
        <v>99</v>
      </c>
      <c r="B120" s="36" t="s">
        <v>134</v>
      </c>
      <c r="C120" s="34" t="s">
        <v>135</v>
      </c>
      <c r="D120" s="5">
        <v>5</v>
      </c>
      <c r="E120" s="12" t="s">
        <v>25</v>
      </c>
      <c r="F120" s="12" t="s">
        <v>471</v>
      </c>
      <c r="G120" s="35">
        <v>1</v>
      </c>
      <c r="H120" s="5">
        <v>0</v>
      </c>
      <c r="I120" s="5">
        <v>454</v>
      </c>
      <c r="J120" s="5">
        <v>36</v>
      </c>
      <c r="K120" t="s">
        <v>198</v>
      </c>
      <c r="L120" t="s">
        <v>198</v>
      </c>
      <c r="M120" t="s">
        <v>198</v>
      </c>
      <c r="N120">
        <f>VLOOKUP(B120,Landscape_new!$A$1:D146,4,FALSE)</f>
        <v>0.36880584890333062</v>
      </c>
      <c r="O120">
        <f t="shared" si="1"/>
        <v>0.88058489033306131</v>
      </c>
    </row>
    <row r="121" spans="1:15" ht="14.25" hidden="1" customHeight="1">
      <c r="A121" s="67" t="s">
        <v>99</v>
      </c>
      <c r="B121" s="36" t="s">
        <v>134</v>
      </c>
      <c r="C121" s="34" t="s">
        <v>135</v>
      </c>
      <c r="D121" s="5">
        <v>6</v>
      </c>
      <c r="E121" s="12" t="s">
        <v>25</v>
      </c>
      <c r="F121" s="12" t="s">
        <v>471</v>
      </c>
      <c r="G121" s="35">
        <v>7</v>
      </c>
      <c r="H121" s="5">
        <v>0</v>
      </c>
      <c r="I121" s="5">
        <v>454</v>
      </c>
      <c r="J121" s="5">
        <v>36</v>
      </c>
      <c r="K121" t="s">
        <v>198</v>
      </c>
      <c r="L121" t="s">
        <v>198</v>
      </c>
      <c r="M121" t="s">
        <v>198</v>
      </c>
      <c r="N121">
        <f>VLOOKUP(B121,Landscape_new!$A$1:D147,4,FALSE)</f>
        <v>0.36880584890333062</v>
      </c>
      <c r="O121">
        <f t="shared" si="1"/>
        <v>0.88058489033306131</v>
      </c>
    </row>
    <row r="122" spans="1:15" ht="14.25" hidden="1" customHeight="1">
      <c r="A122" s="67" t="s">
        <v>99</v>
      </c>
      <c r="B122" s="36" t="s">
        <v>134</v>
      </c>
      <c r="C122" s="34" t="s">
        <v>135</v>
      </c>
      <c r="D122" s="5">
        <v>6</v>
      </c>
      <c r="E122" s="12" t="s">
        <v>101</v>
      </c>
      <c r="F122" s="12" t="s">
        <v>471</v>
      </c>
      <c r="G122" s="35">
        <v>4</v>
      </c>
      <c r="H122" s="5">
        <v>0</v>
      </c>
      <c r="I122" s="5">
        <v>454</v>
      </c>
      <c r="J122" s="5">
        <v>36</v>
      </c>
      <c r="K122" t="s">
        <v>198</v>
      </c>
      <c r="L122" t="s">
        <v>198</v>
      </c>
      <c r="M122" t="s">
        <v>198</v>
      </c>
      <c r="N122">
        <f>VLOOKUP(B122,Landscape_new!$A$1:D148,4,FALSE)</f>
        <v>0.36880584890333062</v>
      </c>
      <c r="O122">
        <f t="shared" si="1"/>
        <v>0.88058489033306131</v>
      </c>
    </row>
    <row r="123" spans="1:15" ht="14.25" hidden="1" customHeight="1">
      <c r="A123" s="67" t="s">
        <v>99</v>
      </c>
      <c r="B123" s="36" t="s">
        <v>134</v>
      </c>
      <c r="C123" s="34" t="s">
        <v>135</v>
      </c>
      <c r="D123" s="5">
        <v>6</v>
      </c>
      <c r="E123" s="12" t="s">
        <v>473</v>
      </c>
      <c r="F123" s="12" t="s">
        <v>471</v>
      </c>
      <c r="G123" s="35">
        <v>4</v>
      </c>
      <c r="H123" s="5">
        <v>0</v>
      </c>
      <c r="I123" s="5">
        <v>454</v>
      </c>
      <c r="J123" s="5">
        <v>36</v>
      </c>
      <c r="K123" t="s">
        <v>198</v>
      </c>
      <c r="L123" t="s">
        <v>198</v>
      </c>
      <c r="M123" t="s">
        <v>198</v>
      </c>
      <c r="N123">
        <f>VLOOKUP(B123,Landscape_new!$A$1:D149,4,FALSE)</f>
        <v>0.36880584890333062</v>
      </c>
      <c r="O123">
        <f t="shared" si="1"/>
        <v>0.88058489033306131</v>
      </c>
    </row>
    <row r="124" spans="1:15" ht="14.25" hidden="1" customHeight="1">
      <c r="A124" s="37">
        <v>44294</v>
      </c>
      <c r="B124" s="36" t="s">
        <v>155</v>
      </c>
      <c r="C124" s="34" t="s">
        <v>154</v>
      </c>
      <c r="D124" s="5">
        <v>1</v>
      </c>
      <c r="E124" s="12" t="s">
        <v>161</v>
      </c>
      <c r="F124" s="12" t="s">
        <v>471</v>
      </c>
      <c r="G124" s="35">
        <v>1</v>
      </c>
      <c r="H124" s="5">
        <v>0</v>
      </c>
      <c r="I124" s="5">
        <v>471</v>
      </c>
      <c r="J124" s="5">
        <v>38</v>
      </c>
      <c r="K124" s="35">
        <v>4300</v>
      </c>
      <c r="L124" s="5">
        <v>420</v>
      </c>
      <c r="M124" s="34">
        <v>0.41317860094132869</v>
      </c>
      <c r="N124">
        <f>VLOOKUP(B124,Landscape_new!$A$1:D150,4,FALSE)</f>
        <v>0.38137651821862351</v>
      </c>
      <c r="O124">
        <f t="shared" si="1"/>
        <v>0.13765182186234881</v>
      </c>
    </row>
    <row r="125" spans="1:15" ht="14.25" hidden="1" customHeight="1">
      <c r="A125" s="37">
        <v>44294</v>
      </c>
      <c r="B125" s="36" t="s">
        <v>155</v>
      </c>
      <c r="C125" s="34" t="s">
        <v>154</v>
      </c>
      <c r="D125" s="5">
        <v>1</v>
      </c>
      <c r="E125" s="12" t="s">
        <v>477</v>
      </c>
      <c r="F125" s="12" t="s">
        <v>471</v>
      </c>
      <c r="G125" s="35">
        <v>3</v>
      </c>
      <c r="H125" s="5">
        <v>0</v>
      </c>
      <c r="I125" s="5">
        <v>471</v>
      </c>
      <c r="J125" s="5">
        <v>38</v>
      </c>
      <c r="K125" s="35">
        <v>4300</v>
      </c>
      <c r="L125" s="5">
        <v>420</v>
      </c>
      <c r="M125" s="34">
        <v>0.41317860094132869</v>
      </c>
      <c r="N125">
        <f>VLOOKUP(B125,Landscape_new!$A$1:D151,4,FALSE)</f>
        <v>0.38137651821862351</v>
      </c>
      <c r="O125">
        <f t="shared" si="1"/>
        <v>0.13765182186234881</v>
      </c>
    </row>
    <row r="126" spans="1:15" ht="14.25" hidden="1" customHeight="1">
      <c r="A126" s="37">
        <v>44294</v>
      </c>
      <c r="B126" s="36" t="s">
        <v>155</v>
      </c>
      <c r="C126" s="34" t="s">
        <v>154</v>
      </c>
      <c r="D126" s="5">
        <v>1</v>
      </c>
      <c r="E126" s="12" t="s">
        <v>479</v>
      </c>
      <c r="F126" s="12" t="s">
        <v>471</v>
      </c>
      <c r="G126" s="35">
        <v>2</v>
      </c>
      <c r="H126" s="5">
        <v>0</v>
      </c>
      <c r="I126" s="5">
        <v>471</v>
      </c>
      <c r="J126" s="5">
        <v>38</v>
      </c>
      <c r="K126" s="35">
        <v>4300</v>
      </c>
      <c r="L126" s="5">
        <v>420</v>
      </c>
      <c r="M126" s="34">
        <v>0.41317860094132869</v>
      </c>
      <c r="N126">
        <f>VLOOKUP(B126,Landscape_new!$A$1:D152,4,FALSE)</f>
        <v>0.38137651821862351</v>
      </c>
      <c r="O126">
        <f t="shared" si="1"/>
        <v>0.13765182186234881</v>
      </c>
    </row>
    <row r="127" spans="1:15" ht="14.25" hidden="1" customHeight="1">
      <c r="A127" s="37">
        <v>44294</v>
      </c>
      <c r="B127" s="36" t="s">
        <v>155</v>
      </c>
      <c r="C127" s="34" t="s">
        <v>154</v>
      </c>
      <c r="D127" s="5">
        <v>1</v>
      </c>
      <c r="E127" s="12" t="s">
        <v>162</v>
      </c>
      <c r="F127" s="12" t="s">
        <v>471</v>
      </c>
      <c r="G127" s="35">
        <v>6</v>
      </c>
      <c r="H127" s="5">
        <v>0</v>
      </c>
      <c r="I127" s="5">
        <v>471</v>
      </c>
      <c r="J127" s="5">
        <v>38</v>
      </c>
      <c r="K127" s="35">
        <v>4300</v>
      </c>
      <c r="L127" s="5">
        <v>420</v>
      </c>
      <c r="M127" s="34">
        <v>0.41317860094132869</v>
      </c>
      <c r="N127">
        <f>VLOOKUP(B127,Landscape_new!$A$1:D153,4,FALSE)</f>
        <v>0.38137651821862351</v>
      </c>
      <c r="O127">
        <f t="shared" si="1"/>
        <v>0.13765182186234881</v>
      </c>
    </row>
    <row r="128" spans="1:15" ht="14.25" hidden="1" customHeight="1">
      <c r="A128" s="37">
        <v>44294</v>
      </c>
      <c r="B128" s="36" t="s">
        <v>155</v>
      </c>
      <c r="C128" s="34" t="s">
        <v>154</v>
      </c>
      <c r="D128" s="5">
        <v>1</v>
      </c>
      <c r="E128" s="12" t="s">
        <v>485</v>
      </c>
      <c r="F128" s="12" t="s">
        <v>471</v>
      </c>
      <c r="G128" s="35">
        <v>2</v>
      </c>
      <c r="H128" s="5">
        <v>0</v>
      </c>
      <c r="I128" s="5">
        <v>471</v>
      </c>
      <c r="J128" s="5">
        <v>38</v>
      </c>
      <c r="K128" s="35">
        <v>4300</v>
      </c>
      <c r="L128" s="5">
        <v>420</v>
      </c>
      <c r="M128" s="34">
        <v>0.41317860094132869</v>
      </c>
      <c r="N128">
        <f>VLOOKUP(B128,Landscape_new!$A$1:D154,4,FALSE)</f>
        <v>0.38137651821862351</v>
      </c>
      <c r="O128">
        <f t="shared" si="1"/>
        <v>0.13765182186234881</v>
      </c>
    </row>
    <row r="129" spans="1:15" ht="14.25" hidden="1" customHeight="1">
      <c r="A129" s="37">
        <v>44294</v>
      </c>
      <c r="B129" s="36" t="s">
        <v>155</v>
      </c>
      <c r="C129" s="34" t="s">
        <v>154</v>
      </c>
      <c r="D129" s="5">
        <v>1</v>
      </c>
      <c r="E129" s="12" t="s">
        <v>83</v>
      </c>
      <c r="F129" s="12" t="s">
        <v>471</v>
      </c>
      <c r="G129" s="35">
        <v>2</v>
      </c>
      <c r="H129" s="5">
        <v>0</v>
      </c>
      <c r="I129" s="5">
        <v>471</v>
      </c>
      <c r="J129" s="5">
        <v>38</v>
      </c>
      <c r="K129" s="35">
        <v>4300</v>
      </c>
      <c r="L129" s="5">
        <v>420</v>
      </c>
      <c r="M129" s="34">
        <v>0.41317860094132869</v>
      </c>
      <c r="N129">
        <f>VLOOKUP(B129,Landscape_new!$A$1:D155,4,FALSE)</f>
        <v>0.38137651821862351</v>
      </c>
      <c r="O129">
        <f t="shared" si="1"/>
        <v>0.13765182186234881</v>
      </c>
    </row>
    <row r="130" spans="1:15" ht="14.25" hidden="1" customHeight="1">
      <c r="A130" s="37">
        <v>44294</v>
      </c>
      <c r="B130" s="36" t="s">
        <v>155</v>
      </c>
      <c r="C130" s="34" t="s">
        <v>154</v>
      </c>
      <c r="D130" s="5">
        <v>2</v>
      </c>
      <c r="E130" s="12" t="s">
        <v>173</v>
      </c>
      <c r="F130" s="12" t="s">
        <v>471</v>
      </c>
      <c r="G130" s="35">
        <v>4</v>
      </c>
      <c r="H130">
        <v>1</v>
      </c>
      <c r="I130" s="5">
        <v>471</v>
      </c>
      <c r="J130" s="5">
        <v>38</v>
      </c>
      <c r="K130" s="35">
        <v>4300</v>
      </c>
      <c r="L130" s="5">
        <v>420</v>
      </c>
      <c r="M130" s="34">
        <v>0.41317860094132869</v>
      </c>
      <c r="N130">
        <f>VLOOKUP(B130,Landscape_new!$A$1:D156,4,FALSE)</f>
        <v>0.38137651821862351</v>
      </c>
      <c r="O130">
        <f t="shared" si="1"/>
        <v>0.13765182186234881</v>
      </c>
    </row>
    <row r="131" spans="1:15" ht="14.25" hidden="1" customHeight="1">
      <c r="A131" s="37">
        <v>44294</v>
      </c>
      <c r="B131" s="36" t="s">
        <v>155</v>
      </c>
      <c r="C131" s="34" t="s">
        <v>154</v>
      </c>
      <c r="D131" s="5">
        <v>2</v>
      </c>
      <c r="E131" s="12" t="s">
        <v>77</v>
      </c>
      <c r="F131" s="12" t="s">
        <v>471</v>
      </c>
      <c r="G131" s="35">
        <v>2</v>
      </c>
      <c r="H131">
        <v>1</v>
      </c>
      <c r="I131" s="5">
        <v>471</v>
      </c>
      <c r="J131" s="5">
        <v>38</v>
      </c>
      <c r="K131" s="35">
        <v>4300</v>
      </c>
      <c r="L131" s="5">
        <v>420</v>
      </c>
      <c r="M131" s="34">
        <v>0.41317860094132869</v>
      </c>
      <c r="N131">
        <f>VLOOKUP(B131,Landscape_new!$A$1:D157,4,FALSE)</f>
        <v>0.38137651821862351</v>
      </c>
      <c r="O131">
        <f t="shared" ref="O131:O194" si="2">(N131*100)-J131</f>
        <v>0.13765182186234881</v>
      </c>
    </row>
    <row r="132" spans="1:15" ht="14.25" hidden="1" customHeight="1">
      <c r="A132" s="37">
        <v>44294</v>
      </c>
      <c r="B132" s="36" t="s">
        <v>155</v>
      </c>
      <c r="C132" s="34" t="s">
        <v>154</v>
      </c>
      <c r="D132" s="5">
        <v>2</v>
      </c>
      <c r="E132" s="12" t="s">
        <v>477</v>
      </c>
      <c r="F132" s="12" t="s">
        <v>471</v>
      </c>
      <c r="G132" s="35">
        <v>1</v>
      </c>
      <c r="H132" s="5">
        <v>0</v>
      </c>
      <c r="I132" s="5">
        <v>471</v>
      </c>
      <c r="J132" s="5">
        <v>38</v>
      </c>
      <c r="K132" s="35">
        <v>4300</v>
      </c>
      <c r="L132" s="5">
        <v>420</v>
      </c>
      <c r="M132" s="34">
        <v>0.41317860094132869</v>
      </c>
      <c r="N132">
        <f>VLOOKUP(B132,Landscape_new!$A$1:D158,4,FALSE)</f>
        <v>0.38137651821862351</v>
      </c>
      <c r="O132">
        <f t="shared" si="2"/>
        <v>0.13765182186234881</v>
      </c>
    </row>
    <row r="133" spans="1:15" ht="14.25" customHeight="1">
      <c r="A133" s="37">
        <v>44294</v>
      </c>
      <c r="B133" s="36" t="s">
        <v>155</v>
      </c>
      <c r="C133" s="34" t="s">
        <v>154</v>
      </c>
      <c r="D133" s="5">
        <v>2</v>
      </c>
      <c r="E133" s="12" t="s">
        <v>81</v>
      </c>
      <c r="F133" s="12" t="s">
        <v>84</v>
      </c>
      <c r="G133" s="35">
        <v>1</v>
      </c>
      <c r="H133">
        <v>10</v>
      </c>
      <c r="I133" s="5">
        <v>471</v>
      </c>
      <c r="J133" s="5">
        <v>38</v>
      </c>
      <c r="K133" s="35">
        <v>4300</v>
      </c>
      <c r="L133" s="5">
        <v>420</v>
      </c>
      <c r="M133" s="34">
        <v>0.41317860094132869</v>
      </c>
      <c r="N133">
        <f>VLOOKUP(B133,Landscape_new!$A$1:D159,4,FALSE)</f>
        <v>0.38137651821862351</v>
      </c>
      <c r="O133">
        <f t="shared" si="2"/>
        <v>0.13765182186234881</v>
      </c>
    </row>
    <row r="134" spans="1:15" ht="14.25" hidden="1" customHeight="1">
      <c r="A134" s="37">
        <v>44294</v>
      </c>
      <c r="B134" s="36" t="s">
        <v>155</v>
      </c>
      <c r="C134" s="34" t="s">
        <v>154</v>
      </c>
      <c r="D134" s="5">
        <v>2</v>
      </c>
      <c r="E134" s="12" t="s">
        <v>161</v>
      </c>
      <c r="F134" s="12" t="s">
        <v>471</v>
      </c>
      <c r="G134" s="35">
        <v>5</v>
      </c>
      <c r="H134">
        <v>0</v>
      </c>
      <c r="I134" s="5">
        <v>471</v>
      </c>
      <c r="J134" s="5">
        <v>38</v>
      </c>
      <c r="K134" s="35">
        <v>4300</v>
      </c>
      <c r="L134" s="5">
        <v>420</v>
      </c>
      <c r="M134" s="34">
        <v>0.41317860094132869</v>
      </c>
      <c r="N134">
        <f>VLOOKUP(B134,Landscape_new!$A$1:D160,4,FALSE)</f>
        <v>0.38137651821862351</v>
      </c>
      <c r="O134">
        <f t="shared" si="2"/>
        <v>0.13765182186234881</v>
      </c>
    </row>
    <row r="135" spans="1:15" ht="14.25" hidden="1" customHeight="1">
      <c r="A135" s="37">
        <v>44294</v>
      </c>
      <c r="B135" s="36" t="s">
        <v>155</v>
      </c>
      <c r="C135" s="34" t="s">
        <v>154</v>
      </c>
      <c r="D135" s="5">
        <v>2</v>
      </c>
      <c r="E135" s="12" t="s">
        <v>164</v>
      </c>
      <c r="F135" s="12" t="s">
        <v>471</v>
      </c>
      <c r="G135" s="35">
        <v>1</v>
      </c>
      <c r="H135">
        <v>0</v>
      </c>
      <c r="I135" s="5">
        <v>471</v>
      </c>
      <c r="J135" s="5">
        <v>38</v>
      </c>
      <c r="K135" s="35">
        <v>4300</v>
      </c>
      <c r="L135" s="5">
        <v>420</v>
      </c>
      <c r="M135" s="34">
        <v>0.41317860094132869</v>
      </c>
      <c r="N135">
        <f>VLOOKUP(B135,Landscape_new!$A$1:D161,4,FALSE)</f>
        <v>0.38137651821862351</v>
      </c>
      <c r="O135">
        <f t="shared" si="2"/>
        <v>0.13765182186234881</v>
      </c>
    </row>
    <row r="136" spans="1:15" ht="14.25" hidden="1" customHeight="1">
      <c r="A136" s="37">
        <v>44294</v>
      </c>
      <c r="B136" s="36" t="s">
        <v>155</v>
      </c>
      <c r="C136" s="34" t="s">
        <v>154</v>
      </c>
      <c r="D136" s="5">
        <v>2</v>
      </c>
      <c r="E136" s="12" t="s">
        <v>107</v>
      </c>
      <c r="F136" s="12" t="s">
        <v>471</v>
      </c>
      <c r="G136" s="35">
        <v>2</v>
      </c>
      <c r="H136">
        <v>0</v>
      </c>
      <c r="I136" s="5">
        <v>471</v>
      </c>
      <c r="J136" s="5">
        <v>38</v>
      </c>
      <c r="K136" s="35">
        <v>4300</v>
      </c>
      <c r="L136" s="5">
        <v>420</v>
      </c>
      <c r="M136" s="34">
        <v>0.41317860094132869</v>
      </c>
      <c r="N136">
        <f>VLOOKUP(B136,Landscape_new!$A$1:D162,4,FALSE)</f>
        <v>0.38137651821862351</v>
      </c>
      <c r="O136">
        <f t="shared" si="2"/>
        <v>0.13765182186234881</v>
      </c>
    </row>
    <row r="137" spans="1:15" ht="14.25" hidden="1" customHeight="1">
      <c r="A137" s="37">
        <v>44294</v>
      </c>
      <c r="B137" s="36" t="s">
        <v>155</v>
      </c>
      <c r="C137" s="34" t="s">
        <v>154</v>
      </c>
      <c r="D137" s="5">
        <v>2</v>
      </c>
      <c r="E137" s="12" t="s">
        <v>479</v>
      </c>
      <c r="F137" s="12" t="s">
        <v>471</v>
      </c>
      <c r="G137" s="35">
        <v>1</v>
      </c>
      <c r="H137">
        <v>0</v>
      </c>
      <c r="I137" s="5">
        <v>471</v>
      </c>
      <c r="J137" s="5">
        <v>38</v>
      </c>
      <c r="K137" s="35">
        <v>4300</v>
      </c>
      <c r="L137" s="5">
        <v>420</v>
      </c>
      <c r="M137" s="34">
        <v>0.41317860094132869</v>
      </c>
      <c r="N137">
        <f>VLOOKUP(B137,Landscape_new!$A$1:D163,4,FALSE)</f>
        <v>0.38137651821862351</v>
      </c>
      <c r="O137">
        <f t="shared" si="2"/>
        <v>0.13765182186234881</v>
      </c>
    </row>
    <row r="138" spans="1:15" ht="14.25" hidden="1" customHeight="1">
      <c r="A138" s="37">
        <v>44294</v>
      </c>
      <c r="B138" s="36" t="s">
        <v>155</v>
      </c>
      <c r="C138" s="34" t="s">
        <v>154</v>
      </c>
      <c r="D138" s="5">
        <v>2</v>
      </c>
      <c r="E138" s="12" t="s">
        <v>83</v>
      </c>
      <c r="F138" s="12" t="s">
        <v>471</v>
      </c>
      <c r="G138" s="35">
        <v>2</v>
      </c>
      <c r="H138">
        <v>0</v>
      </c>
      <c r="I138" s="5">
        <v>471</v>
      </c>
      <c r="J138" s="5">
        <v>38</v>
      </c>
      <c r="K138" s="35">
        <v>4300</v>
      </c>
      <c r="L138" s="5">
        <v>420</v>
      </c>
      <c r="M138" s="34">
        <v>0.41317860094132869</v>
      </c>
      <c r="N138">
        <f>VLOOKUP(B138,Landscape_new!$A$1:D164,4,FALSE)</f>
        <v>0.38137651821862351</v>
      </c>
      <c r="O138">
        <f t="shared" si="2"/>
        <v>0.13765182186234881</v>
      </c>
    </row>
    <row r="139" spans="1:15" ht="14.25" hidden="1" customHeight="1">
      <c r="A139" s="37">
        <v>44294</v>
      </c>
      <c r="B139" s="36" t="s">
        <v>155</v>
      </c>
      <c r="C139" s="34" t="s">
        <v>154</v>
      </c>
      <c r="D139" s="5">
        <v>3</v>
      </c>
      <c r="E139" s="12" t="s">
        <v>209</v>
      </c>
      <c r="F139" s="12" t="s">
        <v>471</v>
      </c>
      <c r="G139" s="35">
        <v>1</v>
      </c>
      <c r="H139">
        <v>0</v>
      </c>
      <c r="I139" s="5">
        <v>471</v>
      </c>
      <c r="J139" s="5">
        <v>38</v>
      </c>
      <c r="K139" s="35">
        <v>4300</v>
      </c>
      <c r="L139" s="5">
        <v>420</v>
      </c>
      <c r="M139" s="34">
        <v>0.41317860094132869</v>
      </c>
      <c r="N139">
        <f>VLOOKUP(B139,Landscape_new!$A$1:D165,4,FALSE)</f>
        <v>0.38137651821862351</v>
      </c>
      <c r="O139">
        <f t="shared" si="2"/>
        <v>0.13765182186234881</v>
      </c>
    </row>
    <row r="140" spans="1:15" ht="14.25" hidden="1" customHeight="1">
      <c r="A140" s="37">
        <v>44294</v>
      </c>
      <c r="B140" s="36" t="s">
        <v>155</v>
      </c>
      <c r="C140" s="34" t="s">
        <v>154</v>
      </c>
      <c r="D140" s="5">
        <v>3</v>
      </c>
      <c r="E140" s="12" t="s">
        <v>161</v>
      </c>
      <c r="F140" s="12" t="s">
        <v>471</v>
      </c>
      <c r="G140" s="35">
        <v>1</v>
      </c>
      <c r="H140">
        <v>0</v>
      </c>
      <c r="I140" s="5">
        <v>471</v>
      </c>
      <c r="J140" s="5">
        <v>38</v>
      </c>
      <c r="K140" s="35">
        <v>4300</v>
      </c>
      <c r="L140" s="5">
        <v>420</v>
      </c>
      <c r="M140" s="34">
        <v>0.41317860094132869</v>
      </c>
      <c r="N140">
        <f>VLOOKUP(B140,Landscape_new!$A$1:D166,4,FALSE)</f>
        <v>0.38137651821862351</v>
      </c>
      <c r="O140">
        <f t="shared" si="2"/>
        <v>0.13765182186234881</v>
      </c>
    </row>
    <row r="141" spans="1:15" ht="14.25" hidden="1" customHeight="1">
      <c r="A141" s="37">
        <v>44294</v>
      </c>
      <c r="B141" s="36" t="s">
        <v>155</v>
      </c>
      <c r="C141" s="34" t="s">
        <v>154</v>
      </c>
      <c r="D141" s="5">
        <v>3</v>
      </c>
      <c r="E141" s="12" t="s">
        <v>477</v>
      </c>
      <c r="F141" s="12" t="s">
        <v>471</v>
      </c>
      <c r="G141" s="35">
        <v>1</v>
      </c>
      <c r="H141">
        <v>0</v>
      </c>
      <c r="I141" s="5">
        <v>471</v>
      </c>
      <c r="J141" s="5">
        <v>38</v>
      </c>
      <c r="K141" s="35">
        <v>4300</v>
      </c>
      <c r="L141" s="5">
        <v>420</v>
      </c>
      <c r="M141" s="34">
        <v>0.41317860094132869</v>
      </c>
      <c r="N141">
        <f>VLOOKUP(B141,Landscape_new!$A$1:D167,4,FALSE)</f>
        <v>0.38137651821862351</v>
      </c>
      <c r="O141">
        <f t="shared" si="2"/>
        <v>0.13765182186234881</v>
      </c>
    </row>
    <row r="142" spans="1:15" ht="14.25" hidden="1" customHeight="1">
      <c r="A142" s="37">
        <v>44294</v>
      </c>
      <c r="B142" s="36" t="s">
        <v>155</v>
      </c>
      <c r="C142" s="34" t="s">
        <v>154</v>
      </c>
      <c r="D142" s="5">
        <v>4</v>
      </c>
      <c r="E142" s="12" t="s">
        <v>173</v>
      </c>
      <c r="F142" s="12" t="s">
        <v>471</v>
      </c>
      <c r="G142" s="35">
        <v>3</v>
      </c>
      <c r="H142">
        <v>0</v>
      </c>
      <c r="I142" s="5">
        <v>471</v>
      </c>
      <c r="J142" s="5">
        <v>38</v>
      </c>
      <c r="K142" s="35">
        <v>4300</v>
      </c>
      <c r="L142" s="5">
        <v>420</v>
      </c>
      <c r="M142" s="34">
        <v>0.41317860094132869</v>
      </c>
      <c r="N142">
        <f>VLOOKUP(B142,Landscape_new!$A$1:D168,4,FALSE)</f>
        <v>0.38137651821862351</v>
      </c>
      <c r="O142">
        <f t="shared" si="2"/>
        <v>0.13765182186234881</v>
      </c>
    </row>
    <row r="143" spans="1:15" ht="14.25" hidden="1" customHeight="1">
      <c r="A143" s="37">
        <v>44294</v>
      </c>
      <c r="B143" s="36" t="s">
        <v>155</v>
      </c>
      <c r="C143" s="34" t="s">
        <v>154</v>
      </c>
      <c r="D143" s="5">
        <v>4</v>
      </c>
      <c r="E143" s="12" t="s">
        <v>77</v>
      </c>
      <c r="F143" s="12" t="s">
        <v>471</v>
      </c>
      <c r="G143" s="35">
        <v>4</v>
      </c>
      <c r="H143">
        <v>0</v>
      </c>
      <c r="I143" s="5">
        <v>471</v>
      </c>
      <c r="J143" s="5">
        <v>38</v>
      </c>
      <c r="K143" s="35">
        <v>4300</v>
      </c>
      <c r="L143" s="5">
        <v>420</v>
      </c>
      <c r="M143" s="34">
        <v>0.41317860094132869</v>
      </c>
      <c r="N143">
        <f>VLOOKUP(B143,Landscape_new!$A$1:D169,4,FALSE)</f>
        <v>0.38137651821862351</v>
      </c>
      <c r="O143">
        <f t="shared" si="2"/>
        <v>0.13765182186234881</v>
      </c>
    </row>
    <row r="144" spans="1:15" ht="14.25" hidden="1" customHeight="1">
      <c r="A144" s="37">
        <v>44294</v>
      </c>
      <c r="B144" s="36" t="s">
        <v>155</v>
      </c>
      <c r="C144" s="34" t="s">
        <v>154</v>
      </c>
      <c r="D144" s="5">
        <v>4</v>
      </c>
      <c r="E144" s="12" t="s">
        <v>83</v>
      </c>
      <c r="F144" s="12" t="s">
        <v>471</v>
      </c>
      <c r="G144" s="35">
        <v>2</v>
      </c>
      <c r="H144">
        <v>0</v>
      </c>
      <c r="I144" s="5">
        <v>471</v>
      </c>
      <c r="J144" s="5">
        <v>38</v>
      </c>
      <c r="K144" s="35">
        <v>4300</v>
      </c>
      <c r="L144" s="5">
        <v>420</v>
      </c>
      <c r="M144" s="34">
        <v>0.41317860094132869</v>
      </c>
      <c r="N144">
        <f>VLOOKUP(B144,Landscape_new!$A$1:D170,4,FALSE)</f>
        <v>0.38137651821862351</v>
      </c>
      <c r="O144">
        <f t="shared" si="2"/>
        <v>0.13765182186234881</v>
      </c>
    </row>
    <row r="145" spans="1:15" ht="14.25" hidden="1" customHeight="1">
      <c r="A145" s="37">
        <v>44294</v>
      </c>
      <c r="B145" s="36" t="s">
        <v>155</v>
      </c>
      <c r="C145" s="34" t="s">
        <v>154</v>
      </c>
      <c r="D145" s="5">
        <v>4</v>
      </c>
      <c r="E145" s="12" t="s">
        <v>26</v>
      </c>
      <c r="F145" s="12" t="s">
        <v>471</v>
      </c>
      <c r="G145" s="35">
        <v>1</v>
      </c>
      <c r="H145">
        <v>0</v>
      </c>
      <c r="I145" s="5">
        <v>471</v>
      </c>
      <c r="J145" s="5">
        <v>38</v>
      </c>
      <c r="K145" s="35">
        <v>4300</v>
      </c>
      <c r="L145" s="5">
        <v>420</v>
      </c>
      <c r="M145" s="34">
        <v>0.41317860094132869</v>
      </c>
      <c r="N145">
        <f>VLOOKUP(B145,Landscape_new!$A$1:D171,4,FALSE)</f>
        <v>0.38137651821862351</v>
      </c>
      <c r="O145">
        <f t="shared" si="2"/>
        <v>0.13765182186234881</v>
      </c>
    </row>
    <row r="146" spans="1:15" ht="14.25" hidden="1" customHeight="1">
      <c r="A146" s="37">
        <v>44294</v>
      </c>
      <c r="B146" s="36" t="s">
        <v>155</v>
      </c>
      <c r="C146" s="34" t="s">
        <v>154</v>
      </c>
      <c r="D146" s="5">
        <v>4</v>
      </c>
      <c r="E146" s="12" t="s">
        <v>76</v>
      </c>
      <c r="F146" s="12" t="s">
        <v>471</v>
      </c>
      <c r="G146" s="35">
        <v>1</v>
      </c>
      <c r="H146">
        <v>0</v>
      </c>
      <c r="I146" s="5">
        <v>471</v>
      </c>
      <c r="J146" s="5">
        <v>38</v>
      </c>
      <c r="K146" s="35">
        <v>4300</v>
      </c>
      <c r="L146" s="5">
        <v>420</v>
      </c>
      <c r="M146" s="34">
        <v>0.41317860094132869</v>
      </c>
      <c r="N146">
        <f>VLOOKUP(B146,Landscape_new!$A$1:D172,4,FALSE)</f>
        <v>0.38137651821862351</v>
      </c>
      <c r="O146">
        <f t="shared" si="2"/>
        <v>0.13765182186234881</v>
      </c>
    </row>
    <row r="147" spans="1:15" ht="14.25" hidden="1" customHeight="1">
      <c r="A147" s="37">
        <v>44294</v>
      </c>
      <c r="B147" s="36" t="s">
        <v>155</v>
      </c>
      <c r="C147" s="34" t="s">
        <v>154</v>
      </c>
      <c r="D147" s="5">
        <v>4</v>
      </c>
      <c r="E147" s="12" t="s">
        <v>33</v>
      </c>
      <c r="F147" s="12" t="s">
        <v>471</v>
      </c>
      <c r="G147" s="35">
        <v>1</v>
      </c>
      <c r="H147">
        <v>0</v>
      </c>
      <c r="I147" s="5">
        <v>471</v>
      </c>
      <c r="J147" s="5">
        <v>38</v>
      </c>
      <c r="K147" s="35">
        <v>4300</v>
      </c>
      <c r="L147" s="5">
        <v>420</v>
      </c>
      <c r="M147" s="34">
        <v>0.41317860094132869</v>
      </c>
      <c r="N147">
        <f>VLOOKUP(B147,Landscape_new!$A$1:D173,4,FALSE)</f>
        <v>0.38137651821862351</v>
      </c>
      <c r="O147">
        <f t="shared" si="2"/>
        <v>0.13765182186234881</v>
      </c>
    </row>
    <row r="148" spans="1:15" ht="14.25" hidden="1" customHeight="1">
      <c r="A148" s="37">
        <v>44294</v>
      </c>
      <c r="B148" s="36" t="s">
        <v>155</v>
      </c>
      <c r="C148" s="34" t="s">
        <v>154</v>
      </c>
      <c r="D148" s="5">
        <v>4</v>
      </c>
      <c r="E148" s="12" t="s">
        <v>165</v>
      </c>
      <c r="F148" s="12" t="s">
        <v>471</v>
      </c>
      <c r="G148" s="35">
        <v>1</v>
      </c>
      <c r="H148">
        <v>0</v>
      </c>
      <c r="I148" s="5">
        <v>471</v>
      </c>
      <c r="J148" s="5">
        <v>38</v>
      </c>
      <c r="K148" s="35">
        <v>4300</v>
      </c>
      <c r="L148" s="5">
        <v>420</v>
      </c>
      <c r="M148" s="34">
        <v>0.41317860094132869</v>
      </c>
      <c r="N148">
        <f>VLOOKUP(B148,Landscape_new!$A$1:D174,4,FALSE)</f>
        <v>0.38137651821862351</v>
      </c>
      <c r="O148">
        <f t="shared" si="2"/>
        <v>0.13765182186234881</v>
      </c>
    </row>
    <row r="149" spans="1:15" ht="14.25" hidden="1" customHeight="1">
      <c r="A149" s="37">
        <v>44295</v>
      </c>
      <c r="B149" s="36" t="s">
        <v>155</v>
      </c>
      <c r="C149" s="34" t="s">
        <v>154</v>
      </c>
      <c r="D149" s="5">
        <v>5</v>
      </c>
      <c r="E149" s="12" t="s">
        <v>477</v>
      </c>
      <c r="F149" s="12" t="s">
        <v>471</v>
      </c>
      <c r="G149" s="35">
        <v>3</v>
      </c>
      <c r="H149">
        <v>0</v>
      </c>
      <c r="I149" s="5">
        <v>471</v>
      </c>
      <c r="J149" s="5">
        <v>38</v>
      </c>
      <c r="K149" s="35">
        <v>4300</v>
      </c>
      <c r="L149" s="5">
        <v>420</v>
      </c>
      <c r="M149" s="34">
        <v>0.41317860094132869</v>
      </c>
      <c r="N149">
        <f>VLOOKUP(B149,Landscape_new!$A$1:D175,4,FALSE)</f>
        <v>0.38137651821862351</v>
      </c>
      <c r="O149">
        <f t="shared" si="2"/>
        <v>0.13765182186234881</v>
      </c>
    </row>
    <row r="150" spans="1:15" ht="14.25" hidden="1" customHeight="1">
      <c r="A150" s="37">
        <v>44295</v>
      </c>
      <c r="B150" s="36" t="s">
        <v>155</v>
      </c>
      <c r="C150" s="34" t="s">
        <v>154</v>
      </c>
      <c r="D150" s="5">
        <v>6</v>
      </c>
      <c r="E150" s="12" t="s">
        <v>37</v>
      </c>
      <c r="F150" s="12" t="s">
        <v>471</v>
      </c>
      <c r="G150" s="35">
        <v>2</v>
      </c>
      <c r="H150">
        <v>0</v>
      </c>
      <c r="I150" s="5">
        <v>471</v>
      </c>
      <c r="J150" s="5">
        <v>38</v>
      </c>
      <c r="K150" s="35">
        <v>4300</v>
      </c>
      <c r="L150" s="5">
        <v>420</v>
      </c>
      <c r="M150" s="34">
        <v>0.41317860094132869</v>
      </c>
      <c r="N150">
        <f>VLOOKUP(B150,Landscape_new!$A$1:D176,4,FALSE)</f>
        <v>0.38137651821862351</v>
      </c>
      <c r="O150">
        <f t="shared" si="2"/>
        <v>0.13765182186234881</v>
      </c>
    </row>
    <row r="151" spans="1:15" ht="14.25" hidden="1" customHeight="1">
      <c r="A151" s="37">
        <v>44295</v>
      </c>
      <c r="B151" s="36" t="s">
        <v>155</v>
      </c>
      <c r="C151" s="34" t="s">
        <v>154</v>
      </c>
      <c r="D151" s="5">
        <v>6</v>
      </c>
      <c r="E151" s="12" t="s">
        <v>477</v>
      </c>
      <c r="F151" s="12" t="s">
        <v>471</v>
      </c>
      <c r="G151" s="35">
        <v>2</v>
      </c>
      <c r="H151">
        <v>0</v>
      </c>
      <c r="I151" s="5">
        <v>471</v>
      </c>
      <c r="J151" s="5">
        <v>38</v>
      </c>
      <c r="K151" s="35">
        <v>4300</v>
      </c>
      <c r="L151" s="5">
        <v>420</v>
      </c>
      <c r="M151" s="34">
        <v>0.41317860094132869</v>
      </c>
      <c r="N151">
        <f>VLOOKUP(B151,Landscape_new!$A$1:D177,4,FALSE)</f>
        <v>0.38137651821862351</v>
      </c>
      <c r="O151">
        <f t="shared" si="2"/>
        <v>0.13765182186234881</v>
      </c>
    </row>
    <row r="152" spans="1:15" ht="14.25" hidden="1" customHeight="1">
      <c r="A152" s="37">
        <v>44295</v>
      </c>
      <c r="B152" s="36" t="s">
        <v>155</v>
      </c>
      <c r="C152" s="34" t="s">
        <v>154</v>
      </c>
      <c r="D152" s="5">
        <v>6</v>
      </c>
      <c r="E152" s="12" t="s">
        <v>161</v>
      </c>
      <c r="F152" s="12" t="s">
        <v>471</v>
      </c>
      <c r="G152" s="35">
        <v>1</v>
      </c>
      <c r="H152">
        <v>0</v>
      </c>
      <c r="I152" s="5">
        <v>471</v>
      </c>
      <c r="J152" s="5">
        <v>38</v>
      </c>
      <c r="K152" s="35">
        <v>4300</v>
      </c>
      <c r="L152" s="5">
        <v>420</v>
      </c>
      <c r="M152" s="34">
        <v>0.41317860094132869</v>
      </c>
      <c r="N152">
        <f>VLOOKUP(B152,Landscape_new!$A$1:D178,4,FALSE)</f>
        <v>0.38137651821862351</v>
      </c>
      <c r="O152">
        <f t="shared" si="2"/>
        <v>0.13765182186234881</v>
      </c>
    </row>
    <row r="153" spans="1:15" ht="14.25" hidden="1" customHeight="1">
      <c r="A153" s="37">
        <v>44324</v>
      </c>
      <c r="B153" s="36" t="s">
        <v>167</v>
      </c>
      <c r="C153" s="34" t="s">
        <v>166</v>
      </c>
      <c r="D153" s="5">
        <v>1</v>
      </c>
      <c r="E153" s="12" t="s">
        <v>173</v>
      </c>
      <c r="F153" s="12" t="s">
        <v>471</v>
      </c>
      <c r="G153" s="35">
        <v>13</v>
      </c>
      <c r="H153">
        <v>4</v>
      </c>
      <c r="I153">
        <v>1125</v>
      </c>
      <c r="J153">
        <v>90</v>
      </c>
      <c r="K153" s="35">
        <v>2600</v>
      </c>
      <c r="L153" s="5">
        <v>280</v>
      </c>
      <c r="M153" s="34">
        <v>0.91078935077066792</v>
      </c>
      <c r="N153">
        <f>VLOOKUP(B153,Landscape_new!$A$1:D179,4,FALSE)</f>
        <v>0.90945836701697658</v>
      </c>
      <c r="O153">
        <f t="shared" si="2"/>
        <v>0.9458367016976581</v>
      </c>
    </row>
    <row r="154" spans="1:15" ht="14.25" hidden="1" customHeight="1">
      <c r="A154" s="37">
        <v>44324</v>
      </c>
      <c r="B154" s="36" t="s">
        <v>167</v>
      </c>
      <c r="C154" s="34" t="s">
        <v>166</v>
      </c>
      <c r="D154" s="5">
        <v>1</v>
      </c>
      <c r="E154" s="16" t="s">
        <v>32</v>
      </c>
      <c r="F154" s="12" t="s">
        <v>471</v>
      </c>
      <c r="G154" s="35">
        <v>1</v>
      </c>
      <c r="H154">
        <v>0</v>
      </c>
      <c r="I154">
        <v>1125</v>
      </c>
      <c r="J154">
        <v>90</v>
      </c>
      <c r="K154" s="35">
        <v>2600</v>
      </c>
      <c r="L154" s="5">
        <v>280</v>
      </c>
      <c r="M154" s="34">
        <v>0.91078935077066792</v>
      </c>
      <c r="N154">
        <f>VLOOKUP(B154,Landscape_new!$A$1:D180,4,FALSE)</f>
        <v>0.90945836701697658</v>
      </c>
      <c r="O154">
        <f t="shared" si="2"/>
        <v>0.9458367016976581</v>
      </c>
    </row>
    <row r="155" spans="1:15" ht="14.25" hidden="1" customHeight="1">
      <c r="A155" s="37">
        <v>44324</v>
      </c>
      <c r="B155" s="36" t="s">
        <v>167</v>
      </c>
      <c r="C155" s="34" t="s">
        <v>166</v>
      </c>
      <c r="D155" s="5">
        <v>2</v>
      </c>
      <c r="E155" s="12" t="s">
        <v>173</v>
      </c>
      <c r="F155" s="12" t="s">
        <v>471</v>
      </c>
      <c r="G155" s="35">
        <v>6</v>
      </c>
      <c r="H155">
        <v>0</v>
      </c>
      <c r="I155">
        <v>1125</v>
      </c>
      <c r="J155">
        <v>90</v>
      </c>
      <c r="K155" s="35">
        <v>2600</v>
      </c>
      <c r="L155" s="5">
        <v>280</v>
      </c>
      <c r="M155" s="34">
        <v>0.91078935077066792</v>
      </c>
      <c r="N155">
        <f>VLOOKUP(B155,Landscape_new!$A$1:D181,4,FALSE)</f>
        <v>0.90945836701697658</v>
      </c>
      <c r="O155">
        <f t="shared" si="2"/>
        <v>0.9458367016976581</v>
      </c>
    </row>
    <row r="156" spans="1:15" ht="14.25" hidden="1" customHeight="1">
      <c r="A156" s="37">
        <v>44324</v>
      </c>
      <c r="B156" s="36" t="s">
        <v>167</v>
      </c>
      <c r="C156" s="34" t="s">
        <v>166</v>
      </c>
      <c r="D156" s="5">
        <v>2</v>
      </c>
      <c r="E156" s="12" t="s">
        <v>80</v>
      </c>
      <c r="F156" s="12" t="s">
        <v>471</v>
      </c>
      <c r="G156" s="35">
        <v>4</v>
      </c>
      <c r="H156">
        <v>0</v>
      </c>
      <c r="I156">
        <v>1125</v>
      </c>
      <c r="J156">
        <v>90</v>
      </c>
      <c r="K156" s="35">
        <v>2600</v>
      </c>
      <c r="L156" s="5">
        <v>280</v>
      </c>
      <c r="M156" s="34">
        <v>0.91078935077066792</v>
      </c>
      <c r="N156">
        <f>VLOOKUP(B156,Landscape_new!$A$1:D182,4,FALSE)</f>
        <v>0.90945836701697658</v>
      </c>
      <c r="O156">
        <f t="shared" si="2"/>
        <v>0.9458367016976581</v>
      </c>
    </row>
    <row r="157" spans="1:15" ht="14.25" hidden="1" customHeight="1">
      <c r="A157" s="37">
        <v>44324</v>
      </c>
      <c r="B157" s="36" t="s">
        <v>167</v>
      </c>
      <c r="C157" s="34" t="s">
        <v>166</v>
      </c>
      <c r="D157" s="5">
        <v>2</v>
      </c>
      <c r="E157" s="12" t="s">
        <v>475</v>
      </c>
      <c r="F157" s="12" t="s">
        <v>84</v>
      </c>
      <c r="G157" s="35">
        <v>1</v>
      </c>
      <c r="H157">
        <v>0</v>
      </c>
      <c r="I157">
        <v>1125</v>
      </c>
      <c r="J157">
        <v>90</v>
      </c>
      <c r="K157" s="35">
        <v>2600</v>
      </c>
      <c r="L157" s="5">
        <v>280</v>
      </c>
      <c r="M157" s="34">
        <v>0.91078935077066792</v>
      </c>
      <c r="N157">
        <f>VLOOKUP(B157,Landscape_new!$A$1:D183,4,FALSE)</f>
        <v>0.90945836701697658</v>
      </c>
      <c r="O157">
        <f t="shared" si="2"/>
        <v>0.9458367016976581</v>
      </c>
    </row>
    <row r="158" spans="1:15" ht="14.25" hidden="1" customHeight="1">
      <c r="A158" s="37">
        <v>44324</v>
      </c>
      <c r="B158" s="36" t="s">
        <v>167</v>
      </c>
      <c r="C158" s="34" t="s">
        <v>166</v>
      </c>
      <c r="D158" s="5">
        <v>2</v>
      </c>
      <c r="E158" s="12" t="s">
        <v>107</v>
      </c>
      <c r="F158" s="12" t="s">
        <v>471</v>
      </c>
      <c r="G158" s="35">
        <v>1</v>
      </c>
      <c r="H158">
        <v>0</v>
      </c>
      <c r="I158">
        <v>1125</v>
      </c>
      <c r="J158">
        <v>90</v>
      </c>
      <c r="K158" s="35">
        <v>2600</v>
      </c>
      <c r="L158" s="5">
        <v>280</v>
      </c>
      <c r="M158" s="34">
        <v>0.91078935077066792</v>
      </c>
      <c r="N158">
        <f>VLOOKUP(B158,Landscape_new!$A$1:D184,4,FALSE)</f>
        <v>0.90945836701697658</v>
      </c>
      <c r="O158">
        <f t="shared" si="2"/>
        <v>0.9458367016976581</v>
      </c>
    </row>
    <row r="159" spans="1:15" ht="14.25" hidden="1" customHeight="1">
      <c r="A159" s="37">
        <v>44324</v>
      </c>
      <c r="B159" s="36" t="s">
        <v>167</v>
      </c>
      <c r="C159" s="34" t="s">
        <v>166</v>
      </c>
      <c r="D159" s="5">
        <v>3</v>
      </c>
      <c r="E159" s="12" t="s">
        <v>479</v>
      </c>
      <c r="F159" s="12" t="s">
        <v>471</v>
      </c>
      <c r="G159" s="35">
        <v>2</v>
      </c>
      <c r="H159">
        <v>0</v>
      </c>
      <c r="I159">
        <v>1125</v>
      </c>
      <c r="J159">
        <v>90</v>
      </c>
      <c r="K159" s="35">
        <v>2600</v>
      </c>
      <c r="L159" s="5">
        <v>280</v>
      </c>
      <c r="M159" s="34">
        <v>0.91078935077066792</v>
      </c>
      <c r="N159">
        <f>VLOOKUP(B159,Landscape_new!$A$1:D185,4,FALSE)</f>
        <v>0.90945836701697658</v>
      </c>
      <c r="O159">
        <f t="shared" si="2"/>
        <v>0.9458367016976581</v>
      </c>
    </row>
    <row r="160" spans="1:15" ht="14.25" hidden="1" customHeight="1">
      <c r="A160" s="37">
        <v>44324</v>
      </c>
      <c r="B160" s="36" t="s">
        <v>167</v>
      </c>
      <c r="C160" s="34" t="s">
        <v>166</v>
      </c>
      <c r="D160" s="5">
        <v>3</v>
      </c>
      <c r="E160" s="12" t="s">
        <v>27</v>
      </c>
      <c r="F160" s="12" t="s">
        <v>472</v>
      </c>
      <c r="G160" s="35">
        <v>10</v>
      </c>
      <c r="H160">
        <v>0</v>
      </c>
      <c r="I160">
        <v>1125</v>
      </c>
      <c r="J160">
        <v>90</v>
      </c>
      <c r="K160" s="35">
        <v>2600</v>
      </c>
      <c r="L160" s="5">
        <v>280</v>
      </c>
      <c r="M160" s="34">
        <v>0.91078935077066792</v>
      </c>
      <c r="N160">
        <f>VLOOKUP(B160,Landscape_new!$A$1:D186,4,FALSE)</f>
        <v>0.90945836701697658</v>
      </c>
      <c r="O160">
        <f t="shared" si="2"/>
        <v>0.9458367016976581</v>
      </c>
    </row>
    <row r="161" spans="1:15" ht="14.25" hidden="1" customHeight="1">
      <c r="A161" s="37">
        <v>44324</v>
      </c>
      <c r="B161" s="36" t="s">
        <v>167</v>
      </c>
      <c r="C161" s="34" t="s">
        <v>166</v>
      </c>
      <c r="D161" s="5">
        <v>3</v>
      </c>
      <c r="E161" s="12" t="s">
        <v>174</v>
      </c>
      <c r="F161" s="12" t="s">
        <v>84</v>
      </c>
      <c r="G161" s="35">
        <v>1</v>
      </c>
      <c r="H161">
        <v>0</v>
      </c>
      <c r="I161">
        <v>1125</v>
      </c>
      <c r="J161">
        <v>90</v>
      </c>
      <c r="K161" s="35">
        <v>2600</v>
      </c>
      <c r="L161" s="5">
        <v>280</v>
      </c>
      <c r="M161" s="34">
        <v>0.91078935077066792</v>
      </c>
      <c r="N161">
        <f>VLOOKUP(B161,Landscape_new!$A$1:D187,4,FALSE)</f>
        <v>0.90945836701697658</v>
      </c>
      <c r="O161">
        <f t="shared" si="2"/>
        <v>0.9458367016976581</v>
      </c>
    </row>
    <row r="162" spans="1:15" ht="14.25" hidden="1" customHeight="1">
      <c r="A162" s="37">
        <v>44324</v>
      </c>
      <c r="B162" s="36" t="s">
        <v>167</v>
      </c>
      <c r="C162" s="34" t="s">
        <v>166</v>
      </c>
      <c r="D162" s="5">
        <v>3</v>
      </c>
      <c r="E162" s="12" t="s">
        <v>162</v>
      </c>
      <c r="F162" s="12" t="s">
        <v>471</v>
      </c>
      <c r="G162" s="35">
        <v>5</v>
      </c>
      <c r="H162">
        <v>0</v>
      </c>
      <c r="I162">
        <v>1125</v>
      </c>
      <c r="J162">
        <v>90</v>
      </c>
      <c r="K162" s="35">
        <v>2600</v>
      </c>
      <c r="L162" s="5">
        <v>280</v>
      </c>
      <c r="M162" s="34">
        <v>0.91078935077066792</v>
      </c>
      <c r="N162">
        <f>VLOOKUP(B162,Landscape_new!$A$1:D188,4,FALSE)</f>
        <v>0.90945836701697658</v>
      </c>
      <c r="O162">
        <f t="shared" si="2"/>
        <v>0.9458367016976581</v>
      </c>
    </row>
    <row r="163" spans="1:15" ht="14.25" hidden="1" customHeight="1">
      <c r="A163" s="37">
        <v>44324</v>
      </c>
      <c r="B163" s="36" t="s">
        <v>167</v>
      </c>
      <c r="C163" s="34" t="s">
        <v>166</v>
      </c>
      <c r="D163" s="5">
        <v>3</v>
      </c>
      <c r="E163" s="12" t="s">
        <v>107</v>
      </c>
      <c r="F163" s="12" t="s">
        <v>471</v>
      </c>
      <c r="G163" s="35">
        <v>1</v>
      </c>
      <c r="H163">
        <v>0</v>
      </c>
      <c r="I163">
        <v>1125</v>
      </c>
      <c r="J163">
        <v>90</v>
      </c>
      <c r="K163" s="35">
        <v>2600</v>
      </c>
      <c r="L163" s="5">
        <v>280</v>
      </c>
      <c r="M163" s="34">
        <v>0.91078935077066792</v>
      </c>
      <c r="N163">
        <f>VLOOKUP(B163,Landscape_new!$A$1:D189,4,FALSE)</f>
        <v>0.90945836701697658</v>
      </c>
      <c r="O163">
        <f t="shared" si="2"/>
        <v>0.9458367016976581</v>
      </c>
    </row>
    <row r="164" spans="1:15" ht="14.25" hidden="1" customHeight="1">
      <c r="A164" s="37">
        <v>44324</v>
      </c>
      <c r="B164" s="36" t="s">
        <v>167</v>
      </c>
      <c r="C164" s="34" t="s">
        <v>166</v>
      </c>
      <c r="D164" s="5">
        <v>3</v>
      </c>
      <c r="E164" s="12" t="s">
        <v>25</v>
      </c>
      <c r="F164" s="12" t="s">
        <v>471</v>
      </c>
      <c r="G164" s="35">
        <v>2</v>
      </c>
      <c r="H164">
        <v>0</v>
      </c>
      <c r="I164">
        <v>1125</v>
      </c>
      <c r="J164">
        <v>90</v>
      </c>
      <c r="K164" s="35">
        <v>2600</v>
      </c>
      <c r="L164" s="5">
        <v>280</v>
      </c>
      <c r="M164" s="34">
        <v>0.91078935077066792</v>
      </c>
      <c r="N164">
        <f>VLOOKUP(B164,Landscape_new!$A$1:D190,4,FALSE)</f>
        <v>0.90945836701697658</v>
      </c>
      <c r="O164">
        <f t="shared" si="2"/>
        <v>0.9458367016976581</v>
      </c>
    </row>
    <row r="165" spans="1:15" ht="14.25" hidden="1" customHeight="1">
      <c r="A165" s="37">
        <v>44324</v>
      </c>
      <c r="B165" s="36" t="s">
        <v>167</v>
      </c>
      <c r="C165" s="34" t="s">
        <v>166</v>
      </c>
      <c r="D165" s="5">
        <v>3</v>
      </c>
      <c r="E165" s="12" t="s">
        <v>209</v>
      </c>
      <c r="F165" s="12" t="s">
        <v>471</v>
      </c>
      <c r="G165" s="35">
        <v>0</v>
      </c>
      <c r="H165">
        <v>2</v>
      </c>
      <c r="I165">
        <v>1125</v>
      </c>
      <c r="J165">
        <v>90</v>
      </c>
      <c r="K165" s="35">
        <v>2600</v>
      </c>
      <c r="L165" s="5">
        <v>280</v>
      </c>
      <c r="M165" s="34">
        <v>0.91078935077066792</v>
      </c>
      <c r="N165">
        <f>VLOOKUP(B165,Landscape_new!$A$1:D191,4,FALSE)</f>
        <v>0.90945836701697658</v>
      </c>
      <c r="O165">
        <f t="shared" si="2"/>
        <v>0.9458367016976581</v>
      </c>
    </row>
    <row r="166" spans="1:15" ht="14.25" hidden="1" customHeight="1">
      <c r="A166" s="37">
        <v>44324</v>
      </c>
      <c r="B166" s="36" t="s">
        <v>167</v>
      </c>
      <c r="C166" s="34" t="s">
        <v>166</v>
      </c>
      <c r="D166" s="5">
        <v>4</v>
      </c>
      <c r="E166" s="12" t="s">
        <v>173</v>
      </c>
      <c r="F166" s="12" t="s">
        <v>471</v>
      </c>
      <c r="G166" s="35">
        <v>6</v>
      </c>
      <c r="H166">
        <v>0</v>
      </c>
      <c r="I166">
        <v>1125</v>
      </c>
      <c r="J166">
        <v>90</v>
      </c>
      <c r="K166" s="35">
        <v>2600</v>
      </c>
      <c r="L166" s="5">
        <v>280</v>
      </c>
      <c r="M166" s="34">
        <v>0.91078935077066792</v>
      </c>
      <c r="N166">
        <f>VLOOKUP(B166,Landscape_new!$A$1:D192,4,FALSE)</f>
        <v>0.90945836701697658</v>
      </c>
      <c r="O166">
        <f t="shared" si="2"/>
        <v>0.9458367016976581</v>
      </c>
    </row>
    <row r="167" spans="1:15" ht="14.25" hidden="1" customHeight="1">
      <c r="A167" s="37">
        <v>44324</v>
      </c>
      <c r="B167" s="36" t="s">
        <v>167</v>
      </c>
      <c r="C167" s="34" t="s">
        <v>166</v>
      </c>
      <c r="D167" s="5">
        <v>4</v>
      </c>
      <c r="E167" s="12" t="s">
        <v>161</v>
      </c>
      <c r="F167" s="12" t="s">
        <v>471</v>
      </c>
      <c r="G167" s="35">
        <v>8</v>
      </c>
      <c r="H167">
        <v>1</v>
      </c>
      <c r="I167">
        <v>1125</v>
      </c>
      <c r="J167">
        <v>90</v>
      </c>
      <c r="K167" s="35">
        <v>2600</v>
      </c>
      <c r="L167" s="5">
        <v>280</v>
      </c>
      <c r="M167" s="34">
        <v>0.91078935077066792</v>
      </c>
      <c r="N167">
        <f>VLOOKUP(B167,Landscape_new!$A$1:D193,4,FALSE)</f>
        <v>0.90945836701697658</v>
      </c>
      <c r="O167">
        <f t="shared" si="2"/>
        <v>0.9458367016976581</v>
      </c>
    </row>
    <row r="168" spans="1:15" ht="14.25" hidden="1" customHeight="1">
      <c r="A168" s="37">
        <v>44324</v>
      </c>
      <c r="B168" s="36" t="s">
        <v>167</v>
      </c>
      <c r="C168" s="34" t="s">
        <v>166</v>
      </c>
      <c r="D168" s="5">
        <v>4</v>
      </c>
      <c r="E168" s="12" t="s">
        <v>485</v>
      </c>
      <c r="F168" s="12" t="s">
        <v>471</v>
      </c>
      <c r="G168" s="35">
        <v>14</v>
      </c>
      <c r="H168">
        <v>0</v>
      </c>
      <c r="I168">
        <v>1125</v>
      </c>
      <c r="J168">
        <v>90</v>
      </c>
      <c r="K168" s="35">
        <v>2600</v>
      </c>
      <c r="L168" s="5">
        <v>280</v>
      </c>
      <c r="M168" s="34">
        <v>0.91078935077066792</v>
      </c>
      <c r="N168">
        <f>VLOOKUP(B168,Landscape_new!$A$1:D194,4,FALSE)</f>
        <v>0.90945836701697658</v>
      </c>
      <c r="O168">
        <f t="shared" si="2"/>
        <v>0.9458367016976581</v>
      </c>
    </row>
    <row r="169" spans="1:15" ht="14.25" hidden="1" customHeight="1">
      <c r="A169" s="37">
        <v>44324</v>
      </c>
      <c r="B169" s="36" t="s">
        <v>167</v>
      </c>
      <c r="C169" s="34" t="s">
        <v>166</v>
      </c>
      <c r="D169" s="5">
        <v>4</v>
      </c>
      <c r="E169" s="12" t="s">
        <v>162</v>
      </c>
      <c r="F169" s="12" t="s">
        <v>471</v>
      </c>
      <c r="G169" s="35">
        <v>6</v>
      </c>
      <c r="H169">
        <v>0</v>
      </c>
      <c r="I169">
        <v>1125</v>
      </c>
      <c r="J169">
        <v>90</v>
      </c>
      <c r="K169" s="35">
        <v>2600</v>
      </c>
      <c r="L169" s="5">
        <v>280</v>
      </c>
      <c r="M169" s="34">
        <v>0.91078935077066792</v>
      </c>
      <c r="N169">
        <f>VLOOKUP(B169,Landscape_new!$A$1:D195,4,FALSE)</f>
        <v>0.90945836701697658</v>
      </c>
      <c r="O169">
        <f t="shared" si="2"/>
        <v>0.9458367016976581</v>
      </c>
    </row>
    <row r="170" spans="1:15" ht="14.25" hidden="1" customHeight="1">
      <c r="A170" s="37">
        <v>44324</v>
      </c>
      <c r="B170" s="36" t="s">
        <v>167</v>
      </c>
      <c r="C170" s="34" t="s">
        <v>166</v>
      </c>
      <c r="D170" s="5">
        <v>4</v>
      </c>
      <c r="E170" s="12" t="s">
        <v>26</v>
      </c>
      <c r="F170" s="12" t="s">
        <v>471</v>
      </c>
      <c r="G170" s="35">
        <v>1</v>
      </c>
      <c r="H170">
        <v>0</v>
      </c>
      <c r="I170">
        <v>1125</v>
      </c>
      <c r="J170">
        <v>90</v>
      </c>
      <c r="K170" s="35">
        <v>2600</v>
      </c>
      <c r="L170" s="5">
        <v>280</v>
      </c>
      <c r="M170" s="34">
        <v>0.91078935077066792</v>
      </c>
      <c r="N170">
        <f>VLOOKUP(B170,Landscape_new!$A$1:D196,4,FALSE)</f>
        <v>0.90945836701697658</v>
      </c>
      <c r="O170">
        <f t="shared" si="2"/>
        <v>0.9458367016976581</v>
      </c>
    </row>
    <row r="171" spans="1:15" ht="14.25" hidden="1" customHeight="1">
      <c r="A171" s="37">
        <v>44324</v>
      </c>
      <c r="B171" s="36" t="s">
        <v>167</v>
      </c>
      <c r="C171" s="34" t="s">
        <v>166</v>
      </c>
      <c r="D171" s="5">
        <v>4</v>
      </c>
      <c r="E171" s="12" t="s">
        <v>33</v>
      </c>
      <c r="F171" s="12" t="s">
        <v>471</v>
      </c>
      <c r="G171" s="35">
        <v>2</v>
      </c>
      <c r="H171">
        <v>1</v>
      </c>
      <c r="I171">
        <v>1125</v>
      </c>
      <c r="J171">
        <v>90</v>
      </c>
      <c r="K171" s="35">
        <v>2600</v>
      </c>
      <c r="L171" s="5">
        <v>280</v>
      </c>
      <c r="M171" s="34">
        <v>0.91078935077066792</v>
      </c>
      <c r="N171">
        <f>VLOOKUP(B171,Landscape_new!$A$1:D197,4,FALSE)</f>
        <v>0.90945836701697658</v>
      </c>
      <c r="O171">
        <f t="shared" si="2"/>
        <v>0.9458367016976581</v>
      </c>
    </row>
    <row r="172" spans="1:15" ht="14.25" hidden="1" customHeight="1">
      <c r="A172" s="37">
        <v>44324</v>
      </c>
      <c r="B172" s="36" t="s">
        <v>167</v>
      </c>
      <c r="C172" s="34" t="s">
        <v>166</v>
      </c>
      <c r="D172" s="5">
        <v>4</v>
      </c>
      <c r="E172" s="12" t="s">
        <v>175</v>
      </c>
      <c r="F172" s="12" t="s">
        <v>471</v>
      </c>
      <c r="G172" s="35">
        <v>1</v>
      </c>
      <c r="H172">
        <v>0</v>
      </c>
      <c r="I172">
        <v>1125</v>
      </c>
      <c r="J172">
        <v>90</v>
      </c>
      <c r="K172" s="35">
        <v>2600</v>
      </c>
      <c r="L172" s="5">
        <v>280</v>
      </c>
      <c r="M172" s="34">
        <v>0.91078935077066792</v>
      </c>
      <c r="N172">
        <f>VLOOKUP(B172,Landscape_new!$A$1:D198,4,FALSE)</f>
        <v>0.90945836701697658</v>
      </c>
      <c r="O172">
        <f t="shared" si="2"/>
        <v>0.9458367016976581</v>
      </c>
    </row>
    <row r="173" spans="1:15" ht="14.25" hidden="1" customHeight="1">
      <c r="A173" s="37">
        <v>44324</v>
      </c>
      <c r="B173" s="36" t="s">
        <v>167</v>
      </c>
      <c r="C173" s="34" t="s">
        <v>166</v>
      </c>
      <c r="D173" s="5">
        <v>4</v>
      </c>
      <c r="E173" s="12" t="s">
        <v>25</v>
      </c>
      <c r="F173" s="12" t="s">
        <v>471</v>
      </c>
      <c r="G173" s="35">
        <v>1</v>
      </c>
      <c r="H173">
        <v>0</v>
      </c>
      <c r="I173">
        <v>1125</v>
      </c>
      <c r="J173">
        <v>90</v>
      </c>
      <c r="K173" s="35">
        <v>2600</v>
      </c>
      <c r="L173" s="5">
        <v>280</v>
      </c>
      <c r="M173" s="34">
        <v>0.91078935077066792</v>
      </c>
      <c r="N173">
        <f>VLOOKUP(B173,Landscape_new!$A$1:D199,4,FALSE)</f>
        <v>0.90945836701697658</v>
      </c>
      <c r="O173">
        <f t="shared" si="2"/>
        <v>0.9458367016976581</v>
      </c>
    </row>
    <row r="174" spans="1:15" ht="14.25" hidden="1" customHeight="1">
      <c r="A174" s="37">
        <v>44324</v>
      </c>
      <c r="B174" s="36" t="s">
        <v>167</v>
      </c>
      <c r="C174" s="34" t="s">
        <v>166</v>
      </c>
      <c r="D174" s="5">
        <v>4</v>
      </c>
      <c r="E174" s="12" t="s">
        <v>76</v>
      </c>
      <c r="F174" s="12" t="s">
        <v>471</v>
      </c>
      <c r="G174" s="35">
        <v>1</v>
      </c>
      <c r="H174">
        <v>0</v>
      </c>
      <c r="I174">
        <v>1125</v>
      </c>
      <c r="J174">
        <v>90</v>
      </c>
      <c r="K174" s="35">
        <v>2600</v>
      </c>
      <c r="L174" s="5">
        <v>280</v>
      </c>
      <c r="M174" s="34">
        <v>0.91078935077066792</v>
      </c>
      <c r="N174">
        <f>VLOOKUP(B174,Landscape_new!$A$1:D200,4,FALSE)</f>
        <v>0.90945836701697658</v>
      </c>
      <c r="O174">
        <f t="shared" si="2"/>
        <v>0.9458367016976581</v>
      </c>
    </row>
    <row r="175" spans="1:15" ht="14.25" hidden="1" customHeight="1">
      <c r="A175" s="37">
        <v>44324</v>
      </c>
      <c r="B175" s="36" t="s">
        <v>167</v>
      </c>
      <c r="C175" s="34" t="s">
        <v>166</v>
      </c>
      <c r="D175" s="5">
        <v>5</v>
      </c>
      <c r="E175" s="12" t="s">
        <v>25</v>
      </c>
      <c r="F175" s="12" t="s">
        <v>471</v>
      </c>
      <c r="G175" s="35">
        <v>1</v>
      </c>
      <c r="H175">
        <v>0</v>
      </c>
      <c r="I175">
        <v>1125</v>
      </c>
      <c r="J175">
        <v>90</v>
      </c>
      <c r="K175" s="35">
        <v>2600</v>
      </c>
      <c r="L175" s="5">
        <v>280</v>
      </c>
      <c r="M175" s="34">
        <v>0.91078935077066792</v>
      </c>
      <c r="N175">
        <f>VLOOKUP(B175,Landscape_new!$A$1:D201,4,FALSE)</f>
        <v>0.90945836701697658</v>
      </c>
      <c r="O175">
        <f t="shared" si="2"/>
        <v>0.9458367016976581</v>
      </c>
    </row>
    <row r="176" spans="1:15" ht="14.25" hidden="1" customHeight="1">
      <c r="A176" s="37">
        <v>44324</v>
      </c>
      <c r="B176" s="36" t="s">
        <v>167</v>
      </c>
      <c r="C176" s="34" t="s">
        <v>166</v>
      </c>
      <c r="D176" s="5">
        <v>5</v>
      </c>
      <c r="E176" s="12" t="s">
        <v>161</v>
      </c>
      <c r="F176" s="12" t="s">
        <v>471</v>
      </c>
      <c r="G176" s="35">
        <v>2</v>
      </c>
      <c r="H176">
        <v>1</v>
      </c>
      <c r="I176">
        <v>1125</v>
      </c>
      <c r="J176">
        <v>90</v>
      </c>
      <c r="K176" s="35">
        <v>2600</v>
      </c>
      <c r="L176" s="5">
        <v>280</v>
      </c>
      <c r="M176" s="34">
        <v>0.91078935077066792</v>
      </c>
      <c r="N176">
        <f>VLOOKUP(B176,Landscape_new!$A$1:D202,4,FALSE)</f>
        <v>0.90945836701697658</v>
      </c>
      <c r="O176">
        <f t="shared" si="2"/>
        <v>0.9458367016976581</v>
      </c>
    </row>
    <row r="177" spans="1:15" ht="14.25" hidden="1" customHeight="1">
      <c r="A177" s="37">
        <v>44324</v>
      </c>
      <c r="B177" s="36" t="s">
        <v>167</v>
      </c>
      <c r="C177" s="34" t="s">
        <v>166</v>
      </c>
      <c r="D177" s="5">
        <v>5</v>
      </c>
      <c r="E177" s="12" t="s">
        <v>173</v>
      </c>
      <c r="F177" s="12" t="s">
        <v>471</v>
      </c>
      <c r="G177" s="35">
        <v>3</v>
      </c>
      <c r="H177">
        <v>0</v>
      </c>
      <c r="I177">
        <v>1125</v>
      </c>
      <c r="J177">
        <v>90</v>
      </c>
      <c r="K177" s="35">
        <v>2600</v>
      </c>
      <c r="L177" s="5">
        <v>280</v>
      </c>
      <c r="M177" s="34">
        <v>0.91078935077066792</v>
      </c>
      <c r="N177">
        <f>VLOOKUP(B177,Landscape_new!$A$1:D203,4,FALSE)</f>
        <v>0.90945836701697658</v>
      </c>
      <c r="O177">
        <f t="shared" si="2"/>
        <v>0.9458367016976581</v>
      </c>
    </row>
    <row r="178" spans="1:15" ht="14.25" hidden="1" customHeight="1">
      <c r="A178" s="37">
        <v>44324</v>
      </c>
      <c r="B178" s="36" t="s">
        <v>167</v>
      </c>
      <c r="C178" s="34" t="s">
        <v>166</v>
      </c>
      <c r="D178" s="5">
        <v>5</v>
      </c>
      <c r="E178" s="12" t="s">
        <v>25</v>
      </c>
      <c r="F178" s="12" t="s">
        <v>471</v>
      </c>
      <c r="G178" s="35">
        <v>2</v>
      </c>
      <c r="H178">
        <v>0</v>
      </c>
      <c r="I178">
        <v>1125</v>
      </c>
      <c r="J178">
        <v>90</v>
      </c>
      <c r="K178" s="35">
        <v>2600</v>
      </c>
      <c r="L178" s="5">
        <v>280</v>
      </c>
      <c r="M178" s="34">
        <v>0.91078935077066792</v>
      </c>
      <c r="N178">
        <f>VLOOKUP(B178,Landscape_new!$A$1:D204,4,FALSE)</f>
        <v>0.90945836701697658</v>
      </c>
      <c r="O178">
        <f t="shared" si="2"/>
        <v>0.9458367016976581</v>
      </c>
    </row>
    <row r="179" spans="1:15" ht="14.25" hidden="1" customHeight="1">
      <c r="A179" s="37">
        <v>44324</v>
      </c>
      <c r="B179" s="36" t="s">
        <v>167</v>
      </c>
      <c r="C179" s="34" t="s">
        <v>166</v>
      </c>
      <c r="D179" s="5">
        <v>5</v>
      </c>
      <c r="E179" s="12" t="s">
        <v>76</v>
      </c>
      <c r="F179" s="12" t="s">
        <v>471</v>
      </c>
      <c r="G179" s="35">
        <v>1</v>
      </c>
      <c r="H179">
        <v>0</v>
      </c>
      <c r="I179">
        <v>1125</v>
      </c>
      <c r="J179">
        <v>90</v>
      </c>
      <c r="K179" s="35">
        <v>2600</v>
      </c>
      <c r="L179" s="5">
        <v>280</v>
      </c>
      <c r="M179" s="34">
        <v>0.91078935077066792</v>
      </c>
      <c r="N179">
        <f>VLOOKUP(B179,Landscape_new!$A$1:D205,4,FALSE)</f>
        <v>0.90945836701697658</v>
      </c>
      <c r="O179">
        <f t="shared" si="2"/>
        <v>0.9458367016976581</v>
      </c>
    </row>
    <row r="180" spans="1:15" ht="14.25" hidden="1" customHeight="1">
      <c r="A180" s="37">
        <v>44324</v>
      </c>
      <c r="B180" s="36" t="s">
        <v>167</v>
      </c>
      <c r="C180" s="34" t="s">
        <v>166</v>
      </c>
      <c r="D180" s="5">
        <v>5</v>
      </c>
      <c r="E180" s="12" t="s">
        <v>162</v>
      </c>
      <c r="F180" s="12" t="s">
        <v>471</v>
      </c>
      <c r="G180" s="35">
        <v>8</v>
      </c>
      <c r="H180">
        <v>6</v>
      </c>
      <c r="I180">
        <v>1125</v>
      </c>
      <c r="J180">
        <v>90</v>
      </c>
      <c r="K180" s="35">
        <v>2600</v>
      </c>
      <c r="L180" s="5">
        <v>280</v>
      </c>
      <c r="M180" s="34">
        <v>0.91078935077066792</v>
      </c>
      <c r="N180">
        <f>VLOOKUP(B180,Landscape_new!$A$1:D206,4,FALSE)</f>
        <v>0.90945836701697658</v>
      </c>
      <c r="O180">
        <f t="shared" si="2"/>
        <v>0.9458367016976581</v>
      </c>
    </row>
    <row r="181" spans="1:15" ht="14.25" hidden="1" customHeight="1">
      <c r="A181" s="37">
        <v>44324</v>
      </c>
      <c r="B181" s="36" t="s">
        <v>167</v>
      </c>
      <c r="C181" s="34" t="s">
        <v>166</v>
      </c>
      <c r="D181" s="5">
        <v>5</v>
      </c>
      <c r="E181" s="12" t="s">
        <v>80</v>
      </c>
      <c r="F181" s="12" t="s">
        <v>471</v>
      </c>
      <c r="G181" s="35">
        <v>1</v>
      </c>
      <c r="H181">
        <v>0</v>
      </c>
      <c r="I181">
        <v>1125</v>
      </c>
      <c r="J181">
        <v>90</v>
      </c>
      <c r="K181" s="35">
        <v>2600</v>
      </c>
      <c r="L181" s="5">
        <v>280</v>
      </c>
      <c r="M181" s="34">
        <v>0.91078935077066792</v>
      </c>
      <c r="N181">
        <f>VLOOKUP(B181,Landscape_new!$A$1:D207,4,FALSE)</f>
        <v>0.90945836701697658</v>
      </c>
      <c r="O181">
        <f t="shared" si="2"/>
        <v>0.9458367016976581</v>
      </c>
    </row>
    <row r="182" spans="1:15" ht="14.25" hidden="1" customHeight="1">
      <c r="A182" s="37">
        <v>44325</v>
      </c>
      <c r="B182" s="36" t="s">
        <v>167</v>
      </c>
      <c r="C182" s="34" t="s">
        <v>166</v>
      </c>
      <c r="D182" s="5">
        <v>6</v>
      </c>
      <c r="E182" s="12" t="s">
        <v>161</v>
      </c>
      <c r="F182" s="12" t="s">
        <v>471</v>
      </c>
      <c r="G182" s="35">
        <v>14</v>
      </c>
      <c r="H182">
        <v>0</v>
      </c>
      <c r="I182">
        <v>1125</v>
      </c>
      <c r="J182">
        <v>90</v>
      </c>
      <c r="K182" s="35">
        <v>2600</v>
      </c>
      <c r="L182" s="5">
        <v>280</v>
      </c>
      <c r="M182" s="34">
        <v>0.91078935077066792</v>
      </c>
      <c r="N182">
        <f>VLOOKUP(B182,Landscape_new!$A$1:D208,4,FALSE)</f>
        <v>0.90945836701697658</v>
      </c>
      <c r="O182">
        <f t="shared" si="2"/>
        <v>0.9458367016976581</v>
      </c>
    </row>
    <row r="183" spans="1:15" ht="14.25" hidden="1" customHeight="1">
      <c r="A183" s="37">
        <v>44325</v>
      </c>
      <c r="B183" s="36" t="s">
        <v>167</v>
      </c>
      <c r="C183" s="34" t="s">
        <v>166</v>
      </c>
      <c r="D183" s="5">
        <v>6</v>
      </c>
      <c r="E183" s="12" t="s">
        <v>477</v>
      </c>
      <c r="F183" s="12" t="s">
        <v>471</v>
      </c>
      <c r="G183" s="35">
        <v>1</v>
      </c>
      <c r="H183">
        <v>0</v>
      </c>
      <c r="I183">
        <v>1125</v>
      </c>
      <c r="J183">
        <v>90</v>
      </c>
      <c r="K183" s="35">
        <v>2600</v>
      </c>
      <c r="L183" s="5">
        <v>280</v>
      </c>
      <c r="M183" s="34">
        <v>0.91078935077066792</v>
      </c>
      <c r="N183">
        <f>VLOOKUP(B183,Landscape_new!$A$1:D209,4,FALSE)</f>
        <v>0.90945836701697658</v>
      </c>
      <c r="O183">
        <f t="shared" si="2"/>
        <v>0.9458367016976581</v>
      </c>
    </row>
    <row r="184" spans="1:15" ht="14.25" hidden="1" customHeight="1">
      <c r="A184" s="37">
        <v>44325</v>
      </c>
      <c r="B184" s="36" t="s">
        <v>167</v>
      </c>
      <c r="C184" s="34" t="s">
        <v>166</v>
      </c>
      <c r="D184" s="5">
        <v>6</v>
      </c>
      <c r="E184" s="12" t="s">
        <v>77</v>
      </c>
      <c r="F184" s="12" t="s">
        <v>471</v>
      </c>
      <c r="G184" s="35">
        <v>1</v>
      </c>
      <c r="H184">
        <v>0</v>
      </c>
      <c r="I184">
        <v>1125</v>
      </c>
      <c r="J184">
        <v>90</v>
      </c>
      <c r="K184" s="35">
        <v>2600</v>
      </c>
      <c r="L184" s="5">
        <v>280</v>
      </c>
      <c r="M184" s="34">
        <v>0.91078935077066792</v>
      </c>
      <c r="N184">
        <f>VLOOKUP(B184,Landscape_new!$A$1:D210,4,FALSE)</f>
        <v>0.90945836701697658</v>
      </c>
      <c r="O184">
        <f t="shared" si="2"/>
        <v>0.9458367016976581</v>
      </c>
    </row>
    <row r="185" spans="1:15" ht="14.25" hidden="1" customHeight="1">
      <c r="A185" s="37">
        <v>44406</v>
      </c>
      <c r="B185" s="36" t="s">
        <v>150</v>
      </c>
      <c r="C185" s="34" t="s">
        <v>176</v>
      </c>
      <c r="D185" s="5">
        <v>1</v>
      </c>
      <c r="E185" s="12" t="s">
        <v>24</v>
      </c>
      <c r="F185" s="12" t="s">
        <v>471</v>
      </c>
      <c r="G185" s="35">
        <v>4</v>
      </c>
      <c r="H185">
        <v>2</v>
      </c>
      <c r="I185">
        <v>1074</v>
      </c>
      <c r="J185">
        <v>86</v>
      </c>
      <c r="K185" s="34">
        <v>2000</v>
      </c>
      <c r="L185" s="34">
        <v>540</v>
      </c>
      <c r="M185">
        <v>0.67096611935472283</v>
      </c>
      <c r="N185">
        <f>VLOOKUP(B185,Landscape_new!$A$1:D211,4,FALSE)</f>
        <v>0.86612903225806448</v>
      </c>
      <c r="O185">
        <f t="shared" si="2"/>
        <v>0.6129032258064484</v>
      </c>
    </row>
    <row r="186" spans="1:15" ht="14.25" hidden="1" customHeight="1">
      <c r="A186" s="37">
        <v>44406</v>
      </c>
      <c r="B186" s="36" t="s">
        <v>150</v>
      </c>
      <c r="C186" s="34" t="s">
        <v>176</v>
      </c>
      <c r="D186" s="5">
        <v>1</v>
      </c>
      <c r="E186" s="12" t="s">
        <v>37</v>
      </c>
      <c r="F186" s="12" t="s">
        <v>471</v>
      </c>
      <c r="G186" s="35">
        <v>2</v>
      </c>
      <c r="H186">
        <v>0</v>
      </c>
      <c r="I186">
        <v>1074</v>
      </c>
      <c r="J186">
        <v>86</v>
      </c>
      <c r="K186" s="34">
        <v>2000</v>
      </c>
      <c r="L186" s="34">
        <v>540</v>
      </c>
      <c r="M186">
        <v>0.67096611935472283</v>
      </c>
      <c r="N186">
        <f>VLOOKUP(B186,Landscape_new!$A$1:D212,4,FALSE)</f>
        <v>0.86612903225806448</v>
      </c>
      <c r="O186">
        <f t="shared" si="2"/>
        <v>0.6129032258064484</v>
      </c>
    </row>
    <row r="187" spans="1:15" ht="14.25" hidden="1" customHeight="1">
      <c r="A187" s="37">
        <v>44406</v>
      </c>
      <c r="B187" s="36" t="s">
        <v>150</v>
      </c>
      <c r="C187" s="34" t="s">
        <v>176</v>
      </c>
      <c r="D187" s="5">
        <v>1</v>
      </c>
      <c r="E187" s="12" t="s">
        <v>473</v>
      </c>
      <c r="F187" s="12" t="s">
        <v>471</v>
      </c>
      <c r="G187" s="35">
        <v>5</v>
      </c>
      <c r="H187">
        <v>0</v>
      </c>
      <c r="I187">
        <v>1074</v>
      </c>
      <c r="J187">
        <v>86</v>
      </c>
      <c r="K187" s="34">
        <v>2000</v>
      </c>
      <c r="L187" s="34">
        <v>540</v>
      </c>
      <c r="M187">
        <v>0.67096611935472283</v>
      </c>
      <c r="N187">
        <f>VLOOKUP(B187,Landscape_new!$A$1:D213,4,FALSE)</f>
        <v>0.86612903225806448</v>
      </c>
      <c r="O187">
        <f t="shared" si="2"/>
        <v>0.6129032258064484</v>
      </c>
    </row>
    <row r="188" spans="1:15" ht="14.25" hidden="1" customHeight="1">
      <c r="A188" s="37">
        <v>44406</v>
      </c>
      <c r="B188" s="36" t="s">
        <v>150</v>
      </c>
      <c r="C188" s="34" t="s">
        <v>176</v>
      </c>
      <c r="D188" s="5">
        <v>1</v>
      </c>
      <c r="E188" s="12" t="s">
        <v>190</v>
      </c>
      <c r="F188" s="71" t="s">
        <v>84</v>
      </c>
      <c r="G188" s="35">
        <v>1</v>
      </c>
      <c r="H188">
        <v>0</v>
      </c>
      <c r="I188">
        <v>1074</v>
      </c>
      <c r="J188">
        <v>86</v>
      </c>
      <c r="K188" s="34">
        <v>2000</v>
      </c>
      <c r="L188" s="34">
        <v>540</v>
      </c>
      <c r="M188">
        <v>0.67096611935472283</v>
      </c>
      <c r="N188">
        <f>VLOOKUP(B188,Landscape_new!$A$1:D214,4,FALSE)</f>
        <v>0.86612903225806448</v>
      </c>
      <c r="O188">
        <f t="shared" si="2"/>
        <v>0.6129032258064484</v>
      </c>
    </row>
    <row r="189" spans="1:15" ht="14.25" customHeight="1">
      <c r="A189" s="37">
        <v>44406</v>
      </c>
      <c r="B189" s="36" t="s">
        <v>150</v>
      </c>
      <c r="C189" s="34" t="s">
        <v>176</v>
      </c>
      <c r="D189" s="5">
        <v>1</v>
      </c>
      <c r="E189" s="12" t="s">
        <v>191</v>
      </c>
      <c r="F189" s="12" t="s">
        <v>84</v>
      </c>
      <c r="G189" s="35">
        <v>1</v>
      </c>
      <c r="H189">
        <v>2</v>
      </c>
      <c r="I189">
        <v>1074</v>
      </c>
      <c r="J189">
        <v>86</v>
      </c>
      <c r="K189" s="34">
        <v>2000</v>
      </c>
      <c r="L189" s="34">
        <v>540</v>
      </c>
      <c r="M189">
        <v>0.67096611935472283</v>
      </c>
      <c r="N189">
        <f>VLOOKUP(B189,Landscape_new!$A$1:D215,4,FALSE)</f>
        <v>0.86612903225806448</v>
      </c>
      <c r="O189">
        <f t="shared" si="2"/>
        <v>0.6129032258064484</v>
      </c>
    </row>
    <row r="190" spans="1:15" ht="14.25" hidden="1" customHeight="1">
      <c r="A190" s="37">
        <v>44406</v>
      </c>
      <c r="B190" s="36" t="s">
        <v>150</v>
      </c>
      <c r="C190" s="34" t="s">
        <v>176</v>
      </c>
      <c r="D190" s="5">
        <v>2</v>
      </c>
      <c r="E190" s="12" t="s">
        <v>24</v>
      </c>
      <c r="F190" s="12" t="s">
        <v>471</v>
      </c>
      <c r="G190" s="35">
        <v>3</v>
      </c>
      <c r="H190">
        <v>0</v>
      </c>
      <c r="I190">
        <v>1074</v>
      </c>
      <c r="J190">
        <v>86</v>
      </c>
      <c r="K190" s="34">
        <v>2000</v>
      </c>
      <c r="L190" s="34">
        <v>540</v>
      </c>
      <c r="M190">
        <v>0.67096611935472283</v>
      </c>
      <c r="N190">
        <f>VLOOKUP(B190,Landscape_new!$A$1:D216,4,FALSE)</f>
        <v>0.86612903225806448</v>
      </c>
      <c r="O190">
        <f t="shared" si="2"/>
        <v>0.6129032258064484</v>
      </c>
    </row>
    <row r="191" spans="1:15" ht="14.25" hidden="1" customHeight="1">
      <c r="A191" s="37">
        <v>44406</v>
      </c>
      <c r="B191" s="36" t="s">
        <v>150</v>
      </c>
      <c r="C191" s="34" t="s">
        <v>176</v>
      </c>
      <c r="D191" s="5">
        <v>2</v>
      </c>
      <c r="E191" s="16" t="s">
        <v>32</v>
      </c>
      <c r="F191" s="12" t="s">
        <v>471</v>
      </c>
      <c r="G191" s="35">
        <v>2</v>
      </c>
      <c r="H191">
        <v>0</v>
      </c>
      <c r="I191">
        <v>1074</v>
      </c>
      <c r="J191">
        <v>86</v>
      </c>
      <c r="K191" s="34">
        <v>2000</v>
      </c>
      <c r="L191" s="34">
        <v>540</v>
      </c>
      <c r="M191">
        <v>0.67096611935472283</v>
      </c>
      <c r="N191">
        <f>VLOOKUP(B191,Landscape_new!$A$1:D217,4,FALSE)</f>
        <v>0.86612903225806448</v>
      </c>
      <c r="O191">
        <f t="shared" si="2"/>
        <v>0.6129032258064484</v>
      </c>
    </row>
    <row r="192" spans="1:15" ht="14.25" hidden="1" customHeight="1">
      <c r="A192" s="37">
        <v>44406</v>
      </c>
      <c r="B192" s="36" t="s">
        <v>150</v>
      </c>
      <c r="C192" s="34" t="s">
        <v>176</v>
      </c>
      <c r="D192" s="5">
        <v>2</v>
      </c>
      <c r="E192" s="12" t="s">
        <v>37</v>
      </c>
      <c r="F192" s="12" t="s">
        <v>471</v>
      </c>
      <c r="G192" s="35">
        <v>6</v>
      </c>
      <c r="H192">
        <v>0</v>
      </c>
      <c r="I192">
        <v>1074</v>
      </c>
      <c r="J192">
        <v>86</v>
      </c>
      <c r="K192" s="34">
        <v>2000</v>
      </c>
      <c r="L192" s="34">
        <v>540</v>
      </c>
      <c r="M192">
        <v>0.67096611935472283</v>
      </c>
      <c r="N192">
        <f>VLOOKUP(B192,Landscape_new!$A$1:D218,4,FALSE)</f>
        <v>0.86612903225806448</v>
      </c>
      <c r="O192">
        <f t="shared" si="2"/>
        <v>0.6129032258064484</v>
      </c>
    </row>
    <row r="193" spans="1:15" ht="14.25" hidden="1" customHeight="1">
      <c r="A193" s="37">
        <v>44406</v>
      </c>
      <c r="B193" s="36" t="s">
        <v>150</v>
      </c>
      <c r="C193" s="34" t="s">
        <v>176</v>
      </c>
      <c r="D193" s="5">
        <v>3</v>
      </c>
      <c r="E193" s="12" t="s">
        <v>37</v>
      </c>
      <c r="F193" s="12" t="s">
        <v>471</v>
      </c>
      <c r="G193">
        <v>5</v>
      </c>
      <c r="H193">
        <v>0</v>
      </c>
      <c r="I193">
        <v>1074</v>
      </c>
      <c r="J193">
        <v>86</v>
      </c>
      <c r="K193" s="34">
        <v>2000</v>
      </c>
      <c r="L193" s="34">
        <v>540</v>
      </c>
      <c r="M193">
        <v>0.67096611935472283</v>
      </c>
      <c r="N193">
        <f>VLOOKUP(B193,Landscape_new!$A$1:D219,4,FALSE)</f>
        <v>0.86612903225806448</v>
      </c>
      <c r="O193">
        <f t="shared" si="2"/>
        <v>0.6129032258064484</v>
      </c>
    </row>
    <row r="194" spans="1:15" ht="14.25" hidden="1" customHeight="1">
      <c r="A194" s="37">
        <v>44406</v>
      </c>
      <c r="B194" s="36" t="s">
        <v>150</v>
      </c>
      <c r="C194" s="34" t="s">
        <v>176</v>
      </c>
      <c r="D194" s="5">
        <v>3</v>
      </c>
      <c r="E194" s="12" t="s">
        <v>473</v>
      </c>
      <c r="F194" s="12" t="s">
        <v>471</v>
      </c>
      <c r="G194">
        <v>3</v>
      </c>
      <c r="H194">
        <v>0</v>
      </c>
      <c r="I194">
        <v>1074</v>
      </c>
      <c r="J194">
        <v>86</v>
      </c>
      <c r="K194" s="34">
        <v>2000</v>
      </c>
      <c r="L194" s="34">
        <v>540</v>
      </c>
      <c r="M194">
        <v>0.67096611935472283</v>
      </c>
      <c r="N194">
        <f>VLOOKUP(B194,Landscape_new!$A$1:D220,4,FALSE)</f>
        <v>0.86612903225806448</v>
      </c>
      <c r="O194">
        <f t="shared" si="2"/>
        <v>0.6129032258064484</v>
      </c>
    </row>
    <row r="195" spans="1:15" ht="14.25" hidden="1" customHeight="1">
      <c r="A195" s="37">
        <v>44406</v>
      </c>
      <c r="B195" s="36" t="s">
        <v>150</v>
      </c>
      <c r="C195" s="34" t="s">
        <v>176</v>
      </c>
      <c r="D195" s="5">
        <v>3</v>
      </c>
      <c r="E195" s="16" t="s">
        <v>32</v>
      </c>
      <c r="F195" s="12" t="s">
        <v>471</v>
      </c>
      <c r="G195">
        <v>1</v>
      </c>
      <c r="H195">
        <v>0</v>
      </c>
      <c r="I195">
        <v>1074</v>
      </c>
      <c r="J195">
        <v>86</v>
      </c>
      <c r="K195" s="34">
        <v>2000</v>
      </c>
      <c r="L195" s="34">
        <v>540</v>
      </c>
      <c r="M195">
        <v>0.67096611935472283</v>
      </c>
      <c r="N195">
        <f>VLOOKUP(B195,Landscape_new!$A$1:D221,4,FALSE)</f>
        <v>0.86612903225806448</v>
      </c>
      <c r="O195">
        <f t="shared" ref="O195:O258" si="3">(N195*100)-J195</f>
        <v>0.6129032258064484</v>
      </c>
    </row>
    <row r="196" spans="1:15" ht="14.25" hidden="1" customHeight="1">
      <c r="A196" s="37">
        <v>44406</v>
      </c>
      <c r="B196" s="36" t="s">
        <v>150</v>
      </c>
      <c r="C196" s="34" t="s">
        <v>176</v>
      </c>
      <c r="D196" s="5">
        <v>4</v>
      </c>
      <c r="E196" s="12" t="s">
        <v>193</v>
      </c>
      <c r="F196" s="12" t="s">
        <v>471</v>
      </c>
      <c r="G196">
        <v>1</v>
      </c>
      <c r="H196">
        <v>0</v>
      </c>
      <c r="I196">
        <v>1074</v>
      </c>
      <c r="J196">
        <v>86</v>
      </c>
      <c r="K196" s="34">
        <v>2000</v>
      </c>
      <c r="L196" s="34">
        <v>540</v>
      </c>
      <c r="M196">
        <v>0.67096611935472283</v>
      </c>
      <c r="N196">
        <f>VLOOKUP(B196,Landscape_new!$A$1:D222,4,FALSE)</f>
        <v>0.86612903225806448</v>
      </c>
      <c r="O196">
        <f t="shared" si="3"/>
        <v>0.6129032258064484</v>
      </c>
    </row>
    <row r="197" spans="1:15" ht="14.25" hidden="1" customHeight="1">
      <c r="A197" s="37">
        <v>44406</v>
      </c>
      <c r="B197" s="36" t="s">
        <v>150</v>
      </c>
      <c r="C197" s="34" t="s">
        <v>176</v>
      </c>
      <c r="D197" s="5">
        <v>4</v>
      </c>
      <c r="E197" s="12" t="s">
        <v>24</v>
      </c>
      <c r="F197" s="12" t="s">
        <v>471</v>
      </c>
      <c r="G197">
        <v>2</v>
      </c>
      <c r="H197">
        <v>0</v>
      </c>
      <c r="I197">
        <v>1074</v>
      </c>
      <c r="J197">
        <v>86</v>
      </c>
      <c r="K197" s="34">
        <v>2000</v>
      </c>
      <c r="L197" s="34">
        <v>540</v>
      </c>
      <c r="M197">
        <v>0.67096611935472283</v>
      </c>
      <c r="N197">
        <f>VLOOKUP(B197,Landscape_new!$A$1:D223,4,FALSE)</f>
        <v>0.86612903225806448</v>
      </c>
      <c r="O197">
        <f t="shared" si="3"/>
        <v>0.6129032258064484</v>
      </c>
    </row>
    <row r="198" spans="1:15" ht="14.25" hidden="1" customHeight="1">
      <c r="A198" s="37">
        <v>44406</v>
      </c>
      <c r="B198" s="36" t="s">
        <v>150</v>
      </c>
      <c r="C198" s="34" t="s">
        <v>176</v>
      </c>
      <c r="D198" s="5">
        <v>4</v>
      </c>
      <c r="E198" s="12" t="s">
        <v>37</v>
      </c>
      <c r="F198" s="12" t="s">
        <v>471</v>
      </c>
      <c r="G198">
        <v>1</v>
      </c>
      <c r="H198">
        <v>0</v>
      </c>
      <c r="I198">
        <v>1074</v>
      </c>
      <c r="J198">
        <v>86</v>
      </c>
      <c r="K198" s="34">
        <v>2000</v>
      </c>
      <c r="L198" s="34">
        <v>540</v>
      </c>
      <c r="M198">
        <v>0.67096611935472283</v>
      </c>
      <c r="N198">
        <f>VLOOKUP(B198,Landscape_new!$A$1:D224,4,FALSE)</f>
        <v>0.86612903225806448</v>
      </c>
      <c r="O198">
        <f t="shared" si="3"/>
        <v>0.6129032258064484</v>
      </c>
    </row>
    <row r="199" spans="1:15" ht="14.25" hidden="1" customHeight="1">
      <c r="A199" s="37">
        <v>44406</v>
      </c>
      <c r="B199" s="36" t="s">
        <v>150</v>
      </c>
      <c r="C199" s="34" t="s">
        <v>176</v>
      </c>
      <c r="D199" s="5">
        <v>4</v>
      </c>
      <c r="E199" s="12" t="s">
        <v>473</v>
      </c>
      <c r="F199" s="12" t="s">
        <v>471</v>
      </c>
      <c r="G199">
        <v>3</v>
      </c>
      <c r="H199">
        <v>0</v>
      </c>
      <c r="I199">
        <v>1074</v>
      </c>
      <c r="J199">
        <v>86</v>
      </c>
      <c r="K199" s="34">
        <v>2000</v>
      </c>
      <c r="L199" s="34">
        <v>540</v>
      </c>
      <c r="M199">
        <v>0.67096611935472283</v>
      </c>
      <c r="N199">
        <f>VLOOKUP(B199,Landscape_new!$A$1:D225,4,FALSE)</f>
        <v>0.86612903225806448</v>
      </c>
      <c r="O199">
        <f t="shared" si="3"/>
        <v>0.6129032258064484</v>
      </c>
    </row>
    <row r="200" spans="1:15" ht="14.25" hidden="1" customHeight="1">
      <c r="A200" s="37">
        <v>44406</v>
      </c>
      <c r="B200" s="36" t="s">
        <v>150</v>
      </c>
      <c r="C200" s="34" t="s">
        <v>176</v>
      </c>
      <c r="D200" s="5">
        <v>4</v>
      </c>
      <c r="E200" s="12" t="s">
        <v>206</v>
      </c>
      <c r="F200" s="12" t="s">
        <v>471</v>
      </c>
      <c r="G200">
        <v>1</v>
      </c>
      <c r="H200">
        <v>0</v>
      </c>
      <c r="I200">
        <v>1074</v>
      </c>
      <c r="J200">
        <v>86</v>
      </c>
      <c r="K200" s="34">
        <v>2000</v>
      </c>
      <c r="L200" s="34">
        <v>540</v>
      </c>
      <c r="M200">
        <v>0.67096611935472283</v>
      </c>
      <c r="N200">
        <f>VLOOKUP(B200,Landscape_new!$A$1:D226,4,FALSE)</f>
        <v>0.86612903225806448</v>
      </c>
      <c r="O200">
        <f t="shared" si="3"/>
        <v>0.6129032258064484</v>
      </c>
    </row>
    <row r="201" spans="1:15" ht="14.25" hidden="1" customHeight="1">
      <c r="A201" s="37">
        <v>44406</v>
      </c>
      <c r="B201" s="36" t="s">
        <v>150</v>
      </c>
      <c r="C201" s="34" t="s">
        <v>176</v>
      </c>
      <c r="D201" s="5">
        <v>5</v>
      </c>
      <c r="E201" s="12" t="s">
        <v>37</v>
      </c>
      <c r="F201" s="12" t="s">
        <v>471</v>
      </c>
      <c r="G201">
        <v>4</v>
      </c>
      <c r="H201">
        <v>0</v>
      </c>
      <c r="I201">
        <v>1074</v>
      </c>
      <c r="J201">
        <v>86</v>
      </c>
      <c r="K201" s="34">
        <v>2000</v>
      </c>
      <c r="L201" s="34">
        <v>540</v>
      </c>
      <c r="M201">
        <v>0.67096611935472283</v>
      </c>
      <c r="N201">
        <f>VLOOKUP(B201,Landscape_new!$A$1:D227,4,FALSE)</f>
        <v>0.86612903225806448</v>
      </c>
      <c r="O201">
        <f t="shared" si="3"/>
        <v>0.6129032258064484</v>
      </c>
    </row>
    <row r="202" spans="1:15" ht="14.25" hidden="1" customHeight="1">
      <c r="A202" s="37">
        <v>44406</v>
      </c>
      <c r="B202" s="36" t="s">
        <v>150</v>
      </c>
      <c r="C202" s="34" t="s">
        <v>176</v>
      </c>
      <c r="D202" s="5">
        <v>5</v>
      </c>
      <c r="E202" s="12" t="s">
        <v>473</v>
      </c>
      <c r="F202" s="12" t="s">
        <v>471</v>
      </c>
      <c r="G202">
        <v>6</v>
      </c>
      <c r="H202">
        <v>0</v>
      </c>
      <c r="I202">
        <v>1074</v>
      </c>
      <c r="J202">
        <v>86</v>
      </c>
      <c r="K202" s="34">
        <v>2000</v>
      </c>
      <c r="L202" s="34">
        <v>540</v>
      </c>
      <c r="M202">
        <v>0.67096611935472283</v>
      </c>
      <c r="N202">
        <f>VLOOKUP(B202,Landscape_new!$A$1:D228,4,FALSE)</f>
        <v>0.86612903225806448</v>
      </c>
      <c r="O202">
        <f t="shared" si="3"/>
        <v>0.6129032258064484</v>
      </c>
    </row>
    <row r="203" spans="1:15" ht="14.25" hidden="1" customHeight="1">
      <c r="A203" s="37">
        <v>44406</v>
      </c>
      <c r="B203" s="36" t="s">
        <v>150</v>
      </c>
      <c r="C203" s="34" t="s">
        <v>176</v>
      </c>
      <c r="D203" s="5">
        <v>6</v>
      </c>
      <c r="E203" s="12" t="s">
        <v>37</v>
      </c>
      <c r="F203" s="12" t="s">
        <v>471</v>
      </c>
      <c r="G203">
        <v>1</v>
      </c>
      <c r="H203">
        <v>0</v>
      </c>
      <c r="I203">
        <v>1074</v>
      </c>
      <c r="J203">
        <v>86</v>
      </c>
      <c r="K203" s="34">
        <v>2000</v>
      </c>
      <c r="L203" s="34">
        <v>540</v>
      </c>
      <c r="M203">
        <v>0.67096611935472283</v>
      </c>
      <c r="N203">
        <f>VLOOKUP(B203,Landscape_new!$A$1:D229,4,FALSE)</f>
        <v>0.86612903225806448</v>
      </c>
      <c r="O203">
        <f t="shared" si="3"/>
        <v>0.6129032258064484</v>
      </c>
    </row>
    <row r="204" spans="1:15" ht="14.25" hidden="1" customHeight="1">
      <c r="A204" s="37">
        <v>44406</v>
      </c>
      <c r="B204" s="36" t="s">
        <v>150</v>
      </c>
      <c r="C204" s="34" t="s">
        <v>176</v>
      </c>
      <c r="D204" s="5">
        <v>6</v>
      </c>
      <c r="E204" s="12" t="s">
        <v>24</v>
      </c>
      <c r="F204" s="12" t="s">
        <v>471</v>
      </c>
      <c r="G204">
        <v>1</v>
      </c>
      <c r="H204">
        <v>0</v>
      </c>
      <c r="I204">
        <v>1074</v>
      </c>
      <c r="J204">
        <v>86</v>
      </c>
      <c r="K204" s="34">
        <v>2000</v>
      </c>
      <c r="L204" s="34">
        <v>540</v>
      </c>
      <c r="M204">
        <v>0.67096611935472283</v>
      </c>
      <c r="N204">
        <f>VLOOKUP(B204,Landscape_new!$A$1:D230,4,FALSE)</f>
        <v>0.86612903225806448</v>
      </c>
      <c r="O204">
        <f t="shared" si="3"/>
        <v>0.6129032258064484</v>
      </c>
    </row>
    <row r="205" spans="1:15" ht="14.25" hidden="1" customHeight="1">
      <c r="A205" s="37">
        <v>44406</v>
      </c>
      <c r="B205" s="36" t="s">
        <v>150</v>
      </c>
      <c r="C205" s="34" t="s">
        <v>176</v>
      </c>
      <c r="D205" s="5">
        <v>6</v>
      </c>
      <c r="E205" s="16" t="s">
        <v>32</v>
      </c>
      <c r="F205" s="12" t="s">
        <v>471</v>
      </c>
      <c r="G205">
        <v>1</v>
      </c>
      <c r="H205">
        <v>0</v>
      </c>
      <c r="I205">
        <v>1074</v>
      </c>
      <c r="J205">
        <v>86</v>
      </c>
      <c r="K205" s="34">
        <v>2000</v>
      </c>
      <c r="L205" s="34">
        <v>540</v>
      </c>
      <c r="M205">
        <v>0.67096611935472283</v>
      </c>
      <c r="N205">
        <f>VLOOKUP(B205,Landscape_new!$A$1:D231,4,FALSE)</f>
        <v>0.86612903225806448</v>
      </c>
      <c r="O205">
        <f t="shared" si="3"/>
        <v>0.6129032258064484</v>
      </c>
    </row>
    <row r="206" spans="1:15" ht="14.25" hidden="1" customHeight="1">
      <c r="A206" s="37">
        <v>44406</v>
      </c>
      <c r="B206" s="36" t="s">
        <v>150</v>
      </c>
      <c r="C206" s="34" t="s">
        <v>176</v>
      </c>
      <c r="D206" s="5">
        <v>6</v>
      </c>
      <c r="E206" s="12" t="s">
        <v>190</v>
      </c>
      <c r="F206" s="71" t="s">
        <v>84</v>
      </c>
      <c r="G206">
        <v>1</v>
      </c>
      <c r="H206">
        <v>0</v>
      </c>
      <c r="I206">
        <v>1074</v>
      </c>
      <c r="J206">
        <v>86</v>
      </c>
      <c r="K206" s="34">
        <v>2000</v>
      </c>
      <c r="L206" s="34">
        <v>540</v>
      </c>
      <c r="M206">
        <v>0.67096611935472283</v>
      </c>
      <c r="N206">
        <f>VLOOKUP(B206,Landscape_new!$A$1:D232,4,FALSE)</f>
        <v>0.86612903225806448</v>
      </c>
      <c r="O206">
        <f t="shared" si="3"/>
        <v>0.6129032258064484</v>
      </c>
    </row>
    <row r="207" spans="1:15" ht="14.25" hidden="1" customHeight="1">
      <c r="A207" s="65">
        <v>44448</v>
      </c>
      <c r="B207" s="8" t="s">
        <v>195</v>
      </c>
      <c r="C207" s="34" t="s">
        <v>194</v>
      </c>
      <c r="D207" s="5">
        <v>1</v>
      </c>
      <c r="E207" s="12" t="s">
        <v>33</v>
      </c>
      <c r="F207" s="12" t="s">
        <v>471</v>
      </c>
      <c r="G207">
        <v>12</v>
      </c>
      <c r="H207">
        <v>2</v>
      </c>
      <c r="I207">
        <v>132</v>
      </c>
      <c r="J207">
        <v>10</v>
      </c>
      <c r="K207">
        <v>3400</v>
      </c>
      <c r="L207">
        <v>430</v>
      </c>
      <c r="M207" s="34">
        <v>0.68144528676990135</v>
      </c>
      <c r="N207">
        <f>VLOOKUP(B207,Landscape_new!$A$1:D233,4,FALSE)</f>
        <v>0.10688259109311742</v>
      </c>
      <c r="O207">
        <f t="shared" si="3"/>
        <v>0.68825910931174228</v>
      </c>
    </row>
    <row r="208" spans="1:15" ht="14.25" hidden="1" customHeight="1">
      <c r="A208" s="65">
        <v>44448</v>
      </c>
      <c r="B208" s="8" t="s">
        <v>195</v>
      </c>
      <c r="C208" s="34" t="s">
        <v>194</v>
      </c>
      <c r="D208" s="5">
        <v>2</v>
      </c>
      <c r="E208" s="12" t="s">
        <v>33</v>
      </c>
      <c r="F208" s="12" t="s">
        <v>471</v>
      </c>
      <c r="G208">
        <v>11</v>
      </c>
      <c r="H208">
        <v>0</v>
      </c>
      <c r="I208">
        <v>132</v>
      </c>
      <c r="J208">
        <v>10</v>
      </c>
      <c r="K208">
        <v>3400</v>
      </c>
      <c r="L208">
        <v>430</v>
      </c>
      <c r="M208" s="34">
        <v>0.68144528676990135</v>
      </c>
      <c r="N208">
        <f>VLOOKUP(B208,Landscape_new!$A$1:D234,4,FALSE)</f>
        <v>0.10688259109311742</v>
      </c>
      <c r="O208">
        <f t="shared" si="3"/>
        <v>0.68825910931174228</v>
      </c>
    </row>
    <row r="209" spans="1:15" ht="14.25" hidden="1" customHeight="1">
      <c r="A209" s="65">
        <v>44448</v>
      </c>
      <c r="B209" s="8" t="s">
        <v>195</v>
      </c>
      <c r="C209" s="34" t="s">
        <v>194</v>
      </c>
      <c r="D209" s="5">
        <v>3</v>
      </c>
      <c r="E209" s="12" t="s">
        <v>34</v>
      </c>
      <c r="F209" s="12" t="s">
        <v>471</v>
      </c>
      <c r="G209">
        <v>3</v>
      </c>
      <c r="H209">
        <v>0</v>
      </c>
      <c r="I209">
        <v>132</v>
      </c>
      <c r="J209">
        <v>10</v>
      </c>
      <c r="K209">
        <v>3400</v>
      </c>
      <c r="L209">
        <v>430</v>
      </c>
      <c r="M209" s="34">
        <v>0.68144528676990135</v>
      </c>
      <c r="N209">
        <f>VLOOKUP(B209,Landscape_new!$A$1:D235,4,FALSE)</f>
        <v>0.10688259109311742</v>
      </c>
      <c r="O209">
        <f t="shared" si="3"/>
        <v>0.68825910931174228</v>
      </c>
    </row>
    <row r="210" spans="1:15" ht="14.25" hidden="1" customHeight="1">
      <c r="A210" s="65">
        <v>44448</v>
      </c>
      <c r="B210" s="8" t="s">
        <v>195</v>
      </c>
      <c r="C210" s="34" t="s">
        <v>194</v>
      </c>
      <c r="D210" s="5">
        <v>3</v>
      </c>
      <c r="E210" s="12" t="s">
        <v>37</v>
      </c>
      <c r="F210" s="12" t="s">
        <v>471</v>
      </c>
      <c r="G210">
        <v>2</v>
      </c>
      <c r="H210">
        <v>0</v>
      </c>
      <c r="I210">
        <v>132</v>
      </c>
      <c r="J210">
        <v>10</v>
      </c>
      <c r="K210">
        <v>3400</v>
      </c>
      <c r="L210">
        <v>430</v>
      </c>
      <c r="M210" s="34">
        <v>0.68144528676990135</v>
      </c>
      <c r="N210">
        <f>VLOOKUP(B210,Landscape_new!$A$1:D236,4,FALSE)</f>
        <v>0.10688259109311742</v>
      </c>
      <c r="O210">
        <f t="shared" si="3"/>
        <v>0.68825910931174228</v>
      </c>
    </row>
    <row r="211" spans="1:15" ht="14.25" hidden="1" customHeight="1">
      <c r="A211" s="65">
        <v>44448</v>
      </c>
      <c r="B211" s="8" t="s">
        <v>195</v>
      </c>
      <c r="C211" s="34" t="s">
        <v>194</v>
      </c>
      <c r="D211" s="5">
        <v>3</v>
      </c>
      <c r="E211" s="12" t="s">
        <v>33</v>
      </c>
      <c r="F211" s="12" t="s">
        <v>471</v>
      </c>
      <c r="G211">
        <v>2</v>
      </c>
      <c r="H211">
        <v>0</v>
      </c>
      <c r="I211">
        <v>132</v>
      </c>
      <c r="J211">
        <v>10</v>
      </c>
      <c r="K211">
        <v>3400</v>
      </c>
      <c r="L211">
        <v>430</v>
      </c>
      <c r="M211" s="34">
        <v>0.68144528676990135</v>
      </c>
      <c r="N211">
        <f>VLOOKUP(B211,Landscape_new!$A$1:D237,4,FALSE)</f>
        <v>0.10688259109311742</v>
      </c>
      <c r="O211">
        <f t="shared" si="3"/>
        <v>0.68825910931174228</v>
      </c>
    </row>
    <row r="212" spans="1:15" ht="14.25" hidden="1" customHeight="1">
      <c r="A212" s="65">
        <v>44448</v>
      </c>
      <c r="B212" s="8" t="s">
        <v>195</v>
      </c>
      <c r="C212" s="34" t="s">
        <v>194</v>
      </c>
      <c r="D212" s="5">
        <v>3</v>
      </c>
      <c r="E212" s="12" t="s">
        <v>193</v>
      </c>
      <c r="F212" s="12" t="s">
        <v>471</v>
      </c>
      <c r="G212">
        <v>1</v>
      </c>
      <c r="H212">
        <v>0</v>
      </c>
      <c r="I212">
        <v>132</v>
      </c>
      <c r="J212">
        <v>10</v>
      </c>
      <c r="K212">
        <v>3400</v>
      </c>
      <c r="L212">
        <v>430</v>
      </c>
      <c r="M212" s="34">
        <v>0.68144528676990135</v>
      </c>
      <c r="N212">
        <f>VLOOKUP(B212,Landscape_new!$A$1:D238,4,FALSE)</f>
        <v>0.10688259109311742</v>
      </c>
      <c r="O212">
        <f t="shared" si="3"/>
        <v>0.68825910931174228</v>
      </c>
    </row>
    <row r="213" spans="1:15" ht="14.25" hidden="1" customHeight="1">
      <c r="A213" s="65">
        <v>44448</v>
      </c>
      <c r="B213" s="8" t="s">
        <v>195</v>
      </c>
      <c r="C213" s="34" t="s">
        <v>194</v>
      </c>
      <c r="D213" s="5">
        <v>4</v>
      </c>
      <c r="E213" s="12" t="s">
        <v>173</v>
      </c>
      <c r="F213" s="12" t="s">
        <v>471</v>
      </c>
      <c r="G213">
        <v>5</v>
      </c>
      <c r="H213">
        <v>0</v>
      </c>
      <c r="I213">
        <v>132</v>
      </c>
      <c r="J213">
        <v>10</v>
      </c>
      <c r="K213">
        <v>3400</v>
      </c>
      <c r="L213">
        <v>430</v>
      </c>
      <c r="M213" s="34">
        <v>0.68144528676990135</v>
      </c>
      <c r="N213">
        <f>VLOOKUP(B213,Landscape_new!$A$1:D239,4,FALSE)</f>
        <v>0.10688259109311742</v>
      </c>
      <c r="O213">
        <f t="shared" si="3"/>
        <v>0.68825910931174228</v>
      </c>
    </row>
    <row r="214" spans="1:15" ht="14.25" hidden="1" customHeight="1">
      <c r="A214" s="65">
        <v>44448</v>
      </c>
      <c r="B214" s="8" t="s">
        <v>195</v>
      </c>
      <c r="C214" s="34" t="s">
        <v>194</v>
      </c>
      <c r="D214" s="5">
        <v>4</v>
      </c>
      <c r="E214" s="12" t="s">
        <v>25</v>
      </c>
      <c r="F214" s="12" t="s">
        <v>471</v>
      </c>
      <c r="G214">
        <v>1</v>
      </c>
      <c r="H214">
        <v>0</v>
      </c>
      <c r="I214">
        <v>132</v>
      </c>
      <c r="J214">
        <v>10</v>
      </c>
      <c r="K214">
        <v>3400</v>
      </c>
      <c r="L214">
        <v>430</v>
      </c>
      <c r="M214" s="34">
        <v>0.68144528676990135</v>
      </c>
      <c r="N214">
        <f>VLOOKUP(B214,Landscape_new!$A$1:D240,4,FALSE)</f>
        <v>0.10688259109311742</v>
      </c>
      <c r="O214">
        <f t="shared" si="3"/>
        <v>0.68825910931174228</v>
      </c>
    </row>
    <row r="215" spans="1:15" ht="14.25" hidden="1" customHeight="1">
      <c r="A215" s="65">
        <v>44448</v>
      </c>
      <c r="B215" s="8" t="s">
        <v>195</v>
      </c>
      <c r="C215" s="34" t="s">
        <v>194</v>
      </c>
      <c r="D215" s="5">
        <v>4</v>
      </c>
      <c r="E215" s="12" t="s">
        <v>165</v>
      </c>
      <c r="F215" s="12" t="s">
        <v>471</v>
      </c>
      <c r="G215">
        <v>1</v>
      </c>
      <c r="H215">
        <v>0</v>
      </c>
      <c r="I215">
        <v>132</v>
      </c>
      <c r="J215">
        <v>10</v>
      </c>
      <c r="K215">
        <v>3400</v>
      </c>
      <c r="L215">
        <v>430</v>
      </c>
      <c r="M215" s="34">
        <v>0.68144528676990135</v>
      </c>
      <c r="N215">
        <f>VLOOKUP(B215,Landscape_new!$A$1:D241,4,FALSE)</f>
        <v>0.10688259109311742</v>
      </c>
      <c r="O215">
        <f t="shared" si="3"/>
        <v>0.68825910931174228</v>
      </c>
    </row>
    <row r="216" spans="1:15" ht="14.25" hidden="1" customHeight="1">
      <c r="A216" s="65">
        <v>44448</v>
      </c>
      <c r="B216" s="8" t="s">
        <v>195</v>
      </c>
      <c r="C216" s="34" t="s">
        <v>194</v>
      </c>
      <c r="D216" s="5">
        <v>4</v>
      </c>
      <c r="E216" s="12" t="s">
        <v>197</v>
      </c>
      <c r="F216" s="12" t="s">
        <v>471</v>
      </c>
      <c r="G216">
        <v>2</v>
      </c>
      <c r="H216">
        <v>0</v>
      </c>
      <c r="I216">
        <v>132</v>
      </c>
      <c r="J216">
        <v>10</v>
      </c>
      <c r="K216">
        <v>3400</v>
      </c>
      <c r="L216">
        <v>430</v>
      </c>
      <c r="M216" s="34">
        <v>0.68144528676990135</v>
      </c>
      <c r="N216">
        <f>VLOOKUP(B216,Landscape_new!$A$1:D242,4,FALSE)</f>
        <v>0.10688259109311742</v>
      </c>
      <c r="O216">
        <f t="shared" si="3"/>
        <v>0.68825910931174228</v>
      </c>
    </row>
    <row r="217" spans="1:15" ht="14.25" hidden="1" customHeight="1">
      <c r="A217" s="65">
        <v>44448</v>
      </c>
      <c r="B217" s="8" t="s">
        <v>195</v>
      </c>
      <c r="C217" s="34" t="s">
        <v>194</v>
      </c>
      <c r="D217" s="5">
        <v>4</v>
      </c>
      <c r="E217" s="12" t="s">
        <v>34</v>
      </c>
      <c r="F217" s="12" t="s">
        <v>471</v>
      </c>
      <c r="G217">
        <v>1</v>
      </c>
      <c r="H217">
        <v>0</v>
      </c>
      <c r="I217">
        <v>132</v>
      </c>
      <c r="J217">
        <v>10</v>
      </c>
      <c r="K217">
        <v>3400</v>
      </c>
      <c r="L217">
        <v>430</v>
      </c>
      <c r="M217" s="34">
        <v>0.68144528676990135</v>
      </c>
      <c r="N217">
        <f>VLOOKUP(B217,Landscape_new!$A$1:D243,4,FALSE)</f>
        <v>0.10688259109311742</v>
      </c>
      <c r="O217">
        <f t="shared" si="3"/>
        <v>0.68825910931174228</v>
      </c>
    </row>
    <row r="218" spans="1:15" ht="14.25" hidden="1" customHeight="1">
      <c r="A218" s="65">
        <v>44448</v>
      </c>
      <c r="B218" s="8" t="s">
        <v>195</v>
      </c>
      <c r="C218" s="34" t="s">
        <v>194</v>
      </c>
      <c r="D218" s="5">
        <v>4</v>
      </c>
      <c r="E218" s="12" t="s">
        <v>193</v>
      </c>
      <c r="F218" s="12" t="s">
        <v>471</v>
      </c>
      <c r="G218">
        <v>1</v>
      </c>
      <c r="H218">
        <v>0</v>
      </c>
      <c r="I218">
        <v>132</v>
      </c>
      <c r="J218">
        <v>10</v>
      </c>
      <c r="K218">
        <v>3400</v>
      </c>
      <c r="L218">
        <v>430</v>
      </c>
      <c r="M218" s="34">
        <v>0.68144528676990135</v>
      </c>
      <c r="N218">
        <f>VLOOKUP(B218,Landscape_new!$A$1:D244,4,FALSE)</f>
        <v>0.10688259109311742</v>
      </c>
      <c r="O218">
        <f t="shared" si="3"/>
        <v>0.68825910931174228</v>
      </c>
    </row>
    <row r="219" spans="1:15" ht="14.25" hidden="1" customHeight="1">
      <c r="A219" s="65">
        <v>44448</v>
      </c>
      <c r="B219" s="8" t="s">
        <v>195</v>
      </c>
      <c r="C219" s="34" t="s">
        <v>194</v>
      </c>
      <c r="D219" s="5">
        <v>4</v>
      </c>
      <c r="E219" s="12" t="s">
        <v>477</v>
      </c>
      <c r="F219" s="12" t="s">
        <v>471</v>
      </c>
      <c r="G219">
        <v>1</v>
      </c>
      <c r="H219">
        <v>0</v>
      </c>
      <c r="I219">
        <v>132</v>
      </c>
      <c r="J219">
        <v>10</v>
      </c>
      <c r="K219">
        <v>3400</v>
      </c>
      <c r="L219">
        <v>430</v>
      </c>
      <c r="M219" s="34">
        <v>0.68144528676990135</v>
      </c>
      <c r="N219">
        <f>VLOOKUP(B219,Landscape_new!$A$1:D245,4,FALSE)</f>
        <v>0.10688259109311742</v>
      </c>
      <c r="O219">
        <f t="shared" si="3"/>
        <v>0.68825910931174228</v>
      </c>
    </row>
    <row r="220" spans="1:15" ht="14.25" hidden="1" customHeight="1">
      <c r="A220" s="65">
        <v>44448</v>
      </c>
      <c r="B220" s="8" t="s">
        <v>195</v>
      </c>
      <c r="C220" s="34" t="s">
        <v>194</v>
      </c>
      <c r="D220" s="5">
        <v>5</v>
      </c>
      <c r="E220" s="12" t="s">
        <v>193</v>
      </c>
      <c r="F220" s="12" t="s">
        <v>471</v>
      </c>
      <c r="G220">
        <v>1</v>
      </c>
      <c r="H220">
        <v>0</v>
      </c>
      <c r="I220">
        <v>132</v>
      </c>
      <c r="J220">
        <v>10</v>
      </c>
      <c r="K220">
        <v>3400</v>
      </c>
      <c r="L220">
        <v>430</v>
      </c>
      <c r="M220" s="34">
        <v>0.68144528676990135</v>
      </c>
      <c r="N220">
        <f>VLOOKUP(B220,Landscape_new!$A$1:D246,4,FALSE)</f>
        <v>0.10688259109311742</v>
      </c>
      <c r="O220">
        <f t="shared" si="3"/>
        <v>0.68825910931174228</v>
      </c>
    </row>
    <row r="221" spans="1:15" ht="14.25" hidden="1" customHeight="1">
      <c r="A221" s="65">
        <v>44448</v>
      </c>
      <c r="B221" s="8" t="s">
        <v>195</v>
      </c>
      <c r="C221" s="34" t="s">
        <v>194</v>
      </c>
      <c r="D221" s="5">
        <v>5</v>
      </c>
      <c r="E221" s="12" t="s">
        <v>37</v>
      </c>
      <c r="F221" s="12" t="s">
        <v>471</v>
      </c>
      <c r="G221">
        <v>2</v>
      </c>
      <c r="H221">
        <v>0</v>
      </c>
      <c r="I221">
        <v>132</v>
      </c>
      <c r="J221">
        <v>10</v>
      </c>
      <c r="K221">
        <v>3400</v>
      </c>
      <c r="L221">
        <v>430</v>
      </c>
      <c r="M221" s="34">
        <v>0.68144528676990135</v>
      </c>
      <c r="N221">
        <f>VLOOKUP(B221,Landscape_new!$A$1:D247,4,FALSE)</f>
        <v>0.10688259109311742</v>
      </c>
      <c r="O221">
        <f t="shared" si="3"/>
        <v>0.68825910931174228</v>
      </c>
    </row>
    <row r="222" spans="1:15" ht="14.25" hidden="1" customHeight="1">
      <c r="A222" s="65">
        <v>44448</v>
      </c>
      <c r="B222" s="8" t="s">
        <v>195</v>
      </c>
      <c r="C222" s="34" t="s">
        <v>194</v>
      </c>
      <c r="D222" s="5">
        <v>5</v>
      </c>
      <c r="E222" s="12" t="s">
        <v>165</v>
      </c>
      <c r="F222" s="12" t="s">
        <v>471</v>
      </c>
      <c r="G222">
        <v>2</v>
      </c>
      <c r="H222">
        <v>0</v>
      </c>
      <c r="I222">
        <v>132</v>
      </c>
      <c r="J222">
        <v>10</v>
      </c>
      <c r="K222">
        <v>3400</v>
      </c>
      <c r="L222">
        <v>430</v>
      </c>
      <c r="M222" s="34">
        <v>0.68144528676990135</v>
      </c>
      <c r="N222">
        <f>VLOOKUP(B222,Landscape_new!$A$1:D248,4,FALSE)</f>
        <v>0.10688259109311742</v>
      </c>
      <c r="O222">
        <f t="shared" si="3"/>
        <v>0.68825910931174228</v>
      </c>
    </row>
    <row r="223" spans="1:15" ht="14.25" hidden="1" customHeight="1">
      <c r="A223" s="65">
        <v>44448</v>
      </c>
      <c r="B223" s="8" t="s">
        <v>195</v>
      </c>
      <c r="C223" s="34" t="s">
        <v>194</v>
      </c>
      <c r="D223" s="5">
        <v>5</v>
      </c>
      <c r="E223" s="12" t="s">
        <v>34</v>
      </c>
      <c r="F223" s="12" t="s">
        <v>471</v>
      </c>
      <c r="G223">
        <v>1</v>
      </c>
      <c r="H223">
        <v>0</v>
      </c>
      <c r="I223">
        <v>132</v>
      </c>
      <c r="J223">
        <v>10</v>
      </c>
      <c r="K223">
        <v>3400</v>
      </c>
      <c r="L223">
        <v>430</v>
      </c>
      <c r="M223" s="34">
        <v>0.68144528676990135</v>
      </c>
      <c r="N223">
        <f>VLOOKUP(B223,Landscape_new!$A$1:D249,4,FALSE)</f>
        <v>0.10688259109311742</v>
      </c>
      <c r="O223">
        <f t="shared" si="3"/>
        <v>0.68825910931174228</v>
      </c>
    </row>
    <row r="224" spans="1:15" ht="14.25" hidden="1" customHeight="1">
      <c r="A224" s="65">
        <v>44448</v>
      </c>
      <c r="B224" s="8" t="s">
        <v>195</v>
      </c>
      <c r="C224" s="34" t="s">
        <v>194</v>
      </c>
      <c r="D224" s="5">
        <v>5</v>
      </c>
      <c r="E224" s="12" t="s">
        <v>83</v>
      </c>
      <c r="F224" s="12" t="s">
        <v>471</v>
      </c>
      <c r="G224">
        <v>2</v>
      </c>
      <c r="H224">
        <v>0</v>
      </c>
      <c r="I224">
        <v>132</v>
      </c>
      <c r="J224">
        <v>10</v>
      </c>
      <c r="K224">
        <v>3400</v>
      </c>
      <c r="L224">
        <v>430</v>
      </c>
      <c r="M224" s="34">
        <v>0.68144528676990135</v>
      </c>
      <c r="N224">
        <f>VLOOKUP(B224,Landscape_new!$A$1:D250,4,FALSE)</f>
        <v>0.10688259109311742</v>
      </c>
      <c r="O224">
        <f t="shared" si="3"/>
        <v>0.68825910931174228</v>
      </c>
    </row>
    <row r="225" spans="1:15" ht="14.25" hidden="1" customHeight="1">
      <c r="A225" s="65">
        <v>44448</v>
      </c>
      <c r="B225" s="8" t="s">
        <v>195</v>
      </c>
      <c r="C225" s="34" t="s">
        <v>194</v>
      </c>
      <c r="D225" s="5">
        <v>5</v>
      </c>
      <c r="E225" s="12" t="s">
        <v>173</v>
      </c>
      <c r="F225" s="12" t="s">
        <v>471</v>
      </c>
      <c r="G225">
        <v>1</v>
      </c>
      <c r="H225">
        <v>0</v>
      </c>
      <c r="I225">
        <v>132</v>
      </c>
      <c r="J225">
        <v>10</v>
      </c>
      <c r="K225">
        <v>3400</v>
      </c>
      <c r="L225">
        <v>430</v>
      </c>
      <c r="M225" s="34">
        <v>0.68144528676990135</v>
      </c>
      <c r="N225">
        <f>VLOOKUP(B225,Landscape_new!$A$1:D251,4,FALSE)</f>
        <v>0.10688259109311742</v>
      </c>
      <c r="O225">
        <f t="shared" si="3"/>
        <v>0.68825910931174228</v>
      </c>
    </row>
    <row r="226" spans="1:15" ht="14.25" hidden="1" customHeight="1">
      <c r="A226" s="65">
        <v>44448</v>
      </c>
      <c r="B226" s="8" t="s">
        <v>195</v>
      </c>
      <c r="C226" s="34" t="s">
        <v>194</v>
      </c>
      <c r="D226" s="5">
        <v>6</v>
      </c>
      <c r="E226" s="12" t="s">
        <v>193</v>
      </c>
      <c r="F226" s="12" t="s">
        <v>471</v>
      </c>
      <c r="G226">
        <v>1</v>
      </c>
      <c r="H226">
        <v>0</v>
      </c>
      <c r="I226">
        <v>132</v>
      </c>
      <c r="J226">
        <v>10</v>
      </c>
      <c r="K226">
        <v>3400</v>
      </c>
      <c r="L226">
        <v>430</v>
      </c>
      <c r="M226" s="34">
        <v>0.68144528676990135</v>
      </c>
      <c r="N226">
        <f>VLOOKUP(B226,Landscape_new!$A$1:D252,4,FALSE)</f>
        <v>0.10688259109311742</v>
      </c>
      <c r="O226">
        <f t="shared" si="3"/>
        <v>0.68825910931174228</v>
      </c>
    </row>
    <row r="227" spans="1:15" ht="14.25" hidden="1" customHeight="1">
      <c r="A227" s="65">
        <v>44448</v>
      </c>
      <c r="B227" s="8" t="s">
        <v>195</v>
      </c>
      <c r="C227" s="34" t="s">
        <v>194</v>
      </c>
      <c r="D227" s="5">
        <v>6</v>
      </c>
      <c r="E227" s="12" t="s">
        <v>478</v>
      </c>
      <c r="F227" s="12" t="s">
        <v>471</v>
      </c>
      <c r="G227">
        <v>3</v>
      </c>
      <c r="H227">
        <v>0</v>
      </c>
      <c r="I227">
        <v>132</v>
      </c>
      <c r="J227">
        <v>10</v>
      </c>
      <c r="K227">
        <v>3400</v>
      </c>
      <c r="L227">
        <v>430</v>
      </c>
      <c r="M227" s="34">
        <v>0.68144528676990135</v>
      </c>
      <c r="N227">
        <f>VLOOKUP(B227,Landscape_new!$A$1:D253,4,FALSE)</f>
        <v>0.10688259109311742</v>
      </c>
      <c r="O227">
        <f t="shared" si="3"/>
        <v>0.68825910931174228</v>
      </c>
    </row>
    <row r="228" spans="1:15" ht="14.25" hidden="1" customHeight="1">
      <c r="A228" s="65">
        <v>44448</v>
      </c>
      <c r="B228" s="8" t="s">
        <v>195</v>
      </c>
      <c r="C228" s="34" t="s">
        <v>194</v>
      </c>
      <c r="D228" s="5">
        <v>6</v>
      </c>
      <c r="E228" s="12" t="s">
        <v>477</v>
      </c>
      <c r="F228" s="12" t="s">
        <v>471</v>
      </c>
      <c r="G228">
        <v>3</v>
      </c>
      <c r="H228">
        <v>0</v>
      </c>
      <c r="I228">
        <v>132</v>
      </c>
      <c r="J228">
        <v>10</v>
      </c>
      <c r="K228">
        <v>3400</v>
      </c>
      <c r="L228">
        <v>430</v>
      </c>
      <c r="M228" s="34">
        <v>0.68144528676990135</v>
      </c>
      <c r="N228">
        <f>VLOOKUP(B228,Landscape_new!$A$1:D254,4,FALSE)</f>
        <v>0.10688259109311742</v>
      </c>
      <c r="O228">
        <f t="shared" si="3"/>
        <v>0.68825910931174228</v>
      </c>
    </row>
    <row r="229" spans="1:15" ht="14.25" hidden="1" customHeight="1">
      <c r="A229" s="65">
        <v>44448</v>
      </c>
      <c r="B229" s="8" t="s">
        <v>195</v>
      </c>
      <c r="C229" s="34" t="s">
        <v>194</v>
      </c>
      <c r="D229" s="5">
        <v>6</v>
      </c>
      <c r="E229" s="12" t="s">
        <v>33</v>
      </c>
      <c r="F229" s="12" t="s">
        <v>471</v>
      </c>
      <c r="G229">
        <v>2</v>
      </c>
      <c r="H229">
        <v>0</v>
      </c>
      <c r="I229">
        <v>132</v>
      </c>
      <c r="J229">
        <v>10</v>
      </c>
      <c r="K229">
        <v>3400</v>
      </c>
      <c r="L229">
        <v>430</v>
      </c>
      <c r="M229" s="34">
        <v>0.68144528676990135</v>
      </c>
      <c r="N229">
        <f>VLOOKUP(B229,Landscape_new!$A$1:D255,4,FALSE)</f>
        <v>0.10688259109311742</v>
      </c>
      <c r="O229">
        <f t="shared" si="3"/>
        <v>0.68825910931174228</v>
      </c>
    </row>
    <row r="230" spans="1:15" ht="14.25" hidden="1" customHeight="1">
      <c r="A230" s="65">
        <v>44448</v>
      </c>
      <c r="B230" s="8" t="s">
        <v>195</v>
      </c>
      <c r="C230" s="34" t="s">
        <v>194</v>
      </c>
      <c r="D230" s="5">
        <v>6</v>
      </c>
      <c r="E230" s="12" t="s">
        <v>197</v>
      </c>
      <c r="F230" s="12" t="s">
        <v>471</v>
      </c>
      <c r="G230">
        <v>1</v>
      </c>
      <c r="H230">
        <v>0</v>
      </c>
      <c r="I230">
        <v>132</v>
      </c>
      <c r="J230">
        <v>10</v>
      </c>
      <c r="K230">
        <v>3400</v>
      </c>
      <c r="L230">
        <v>430</v>
      </c>
      <c r="M230" s="34">
        <v>0.68144528676990135</v>
      </c>
      <c r="N230">
        <f>VLOOKUP(B230,Landscape_new!$A$1:D256,4,FALSE)</f>
        <v>0.10688259109311742</v>
      </c>
      <c r="O230">
        <f t="shared" si="3"/>
        <v>0.68825910931174228</v>
      </c>
    </row>
    <row r="231" spans="1:15" ht="14.25" hidden="1" customHeight="1">
      <c r="A231" s="65">
        <v>44448</v>
      </c>
      <c r="B231" s="8" t="s">
        <v>195</v>
      </c>
      <c r="C231" s="34" t="s">
        <v>194</v>
      </c>
      <c r="D231" s="5">
        <v>6</v>
      </c>
      <c r="E231" s="12" t="s">
        <v>34</v>
      </c>
      <c r="F231" s="12" t="s">
        <v>471</v>
      </c>
      <c r="G231">
        <v>2</v>
      </c>
      <c r="H231">
        <v>0</v>
      </c>
      <c r="I231">
        <v>132</v>
      </c>
      <c r="J231">
        <v>10</v>
      </c>
      <c r="K231">
        <v>3400</v>
      </c>
      <c r="L231">
        <v>430</v>
      </c>
      <c r="M231" s="34">
        <v>0.68144528676990135</v>
      </c>
      <c r="N231">
        <f>VLOOKUP(B231,Landscape_new!$A$1:D257,4,FALSE)</f>
        <v>0.10688259109311742</v>
      </c>
      <c r="O231">
        <f t="shared" si="3"/>
        <v>0.68825910931174228</v>
      </c>
    </row>
    <row r="232" spans="1:15" ht="14.25" hidden="1" customHeight="1">
      <c r="A232" s="65">
        <v>44448</v>
      </c>
      <c r="B232" s="8" t="s">
        <v>195</v>
      </c>
      <c r="C232" s="34" t="s">
        <v>194</v>
      </c>
      <c r="D232" s="5">
        <v>6</v>
      </c>
      <c r="E232" s="12" t="s">
        <v>165</v>
      </c>
      <c r="F232" s="12" t="s">
        <v>471</v>
      </c>
      <c r="G232">
        <v>4</v>
      </c>
      <c r="H232">
        <v>0</v>
      </c>
      <c r="I232">
        <v>132</v>
      </c>
      <c r="J232">
        <v>10</v>
      </c>
      <c r="K232">
        <v>3400</v>
      </c>
      <c r="L232">
        <v>430</v>
      </c>
      <c r="M232" s="34">
        <v>0.68144528676990135</v>
      </c>
      <c r="N232">
        <f>VLOOKUP(B232,Landscape_new!$A$1:D258,4,FALSE)</f>
        <v>0.10688259109311742</v>
      </c>
      <c r="O232">
        <f t="shared" si="3"/>
        <v>0.68825910931174228</v>
      </c>
    </row>
    <row r="233" spans="1:15" ht="14.25" hidden="1" customHeight="1">
      <c r="A233" s="65">
        <v>44448</v>
      </c>
      <c r="B233" s="8" t="s">
        <v>199</v>
      </c>
      <c r="C233" s="34" t="s">
        <v>200</v>
      </c>
      <c r="D233" s="5">
        <v>1</v>
      </c>
      <c r="E233" s="12" t="s">
        <v>477</v>
      </c>
      <c r="F233" s="12" t="s">
        <v>471</v>
      </c>
      <c r="G233">
        <v>5</v>
      </c>
      <c r="H233">
        <v>4</v>
      </c>
      <c r="I233">
        <v>151</v>
      </c>
      <c r="J233">
        <v>12</v>
      </c>
      <c r="K233">
        <v>2500</v>
      </c>
      <c r="L233">
        <v>300</v>
      </c>
      <c r="M233" s="34">
        <v>0.74312267212780991</v>
      </c>
      <c r="N233">
        <f>VLOOKUP(B233,Landscape_new!$A$1:D259,4,FALSE)</f>
        <v>0.12236628849270664</v>
      </c>
      <c r="O233">
        <f t="shared" si="3"/>
        <v>0.23662884927066408</v>
      </c>
    </row>
    <row r="234" spans="1:15" ht="14.25" hidden="1" customHeight="1">
      <c r="A234" s="65">
        <v>44448</v>
      </c>
      <c r="B234" s="8" t="s">
        <v>199</v>
      </c>
      <c r="C234" s="34" t="s">
        <v>200</v>
      </c>
      <c r="D234" s="5">
        <v>1</v>
      </c>
      <c r="E234" s="12" t="s">
        <v>34</v>
      </c>
      <c r="F234" s="12" t="s">
        <v>471</v>
      </c>
      <c r="G234">
        <v>1</v>
      </c>
      <c r="H234">
        <v>0</v>
      </c>
      <c r="I234">
        <v>151</v>
      </c>
      <c r="J234">
        <v>12</v>
      </c>
      <c r="K234">
        <v>2500</v>
      </c>
      <c r="L234">
        <v>300</v>
      </c>
      <c r="M234" s="34">
        <v>0.74312267212780991</v>
      </c>
      <c r="N234">
        <f>VLOOKUP(B234,Landscape_new!$A$1:D260,4,FALSE)</f>
        <v>0.12236628849270664</v>
      </c>
      <c r="O234">
        <f t="shared" si="3"/>
        <v>0.23662884927066408</v>
      </c>
    </row>
    <row r="235" spans="1:15" ht="14.25" hidden="1" customHeight="1">
      <c r="A235" s="65">
        <v>44448</v>
      </c>
      <c r="B235" s="8" t="s">
        <v>199</v>
      </c>
      <c r="C235" s="34" t="s">
        <v>200</v>
      </c>
      <c r="D235" s="5">
        <v>2</v>
      </c>
      <c r="E235" s="12" t="s">
        <v>484</v>
      </c>
      <c r="F235" s="12" t="s">
        <v>471</v>
      </c>
      <c r="G235">
        <v>2</v>
      </c>
      <c r="H235">
        <v>0</v>
      </c>
      <c r="I235">
        <v>151</v>
      </c>
      <c r="J235">
        <v>12</v>
      </c>
      <c r="K235">
        <v>2500</v>
      </c>
      <c r="L235">
        <v>300</v>
      </c>
      <c r="M235" s="34">
        <v>0.74312267212780991</v>
      </c>
      <c r="N235">
        <f>VLOOKUP(B235,Landscape_new!$A$1:D261,4,FALSE)</f>
        <v>0.12236628849270664</v>
      </c>
      <c r="O235">
        <f t="shared" si="3"/>
        <v>0.23662884927066408</v>
      </c>
    </row>
    <row r="236" spans="1:15" ht="14.25" hidden="1" customHeight="1">
      <c r="A236" s="65">
        <v>44448</v>
      </c>
      <c r="B236" s="8" t="s">
        <v>199</v>
      </c>
      <c r="C236" s="34" t="s">
        <v>200</v>
      </c>
      <c r="D236" s="5">
        <v>3</v>
      </c>
      <c r="E236" s="12" t="s">
        <v>477</v>
      </c>
      <c r="F236" s="12" t="s">
        <v>471</v>
      </c>
      <c r="G236">
        <v>2</v>
      </c>
      <c r="H236">
        <v>0</v>
      </c>
      <c r="I236">
        <v>151</v>
      </c>
      <c r="J236">
        <v>12</v>
      </c>
      <c r="K236">
        <v>2500</v>
      </c>
      <c r="L236">
        <v>300</v>
      </c>
      <c r="M236" s="34">
        <v>0.74312267212780991</v>
      </c>
      <c r="N236">
        <f>VLOOKUP(B236,Landscape_new!$A$1:D262,4,FALSE)</f>
        <v>0.12236628849270664</v>
      </c>
      <c r="O236">
        <f t="shared" si="3"/>
        <v>0.23662884927066408</v>
      </c>
    </row>
    <row r="237" spans="1:15" ht="14.25" hidden="1" customHeight="1">
      <c r="A237" s="65">
        <v>44448</v>
      </c>
      <c r="B237" s="8" t="s">
        <v>199</v>
      </c>
      <c r="C237" s="34" t="s">
        <v>200</v>
      </c>
      <c r="D237" s="5">
        <v>3</v>
      </c>
      <c r="E237" s="12" t="s">
        <v>34</v>
      </c>
      <c r="F237" s="12" t="s">
        <v>471</v>
      </c>
      <c r="G237">
        <v>2</v>
      </c>
      <c r="H237">
        <v>0</v>
      </c>
      <c r="I237">
        <v>151</v>
      </c>
      <c r="J237">
        <v>12</v>
      </c>
      <c r="K237">
        <v>2500</v>
      </c>
      <c r="L237">
        <v>300</v>
      </c>
      <c r="M237" s="34">
        <v>0.74312267212780991</v>
      </c>
      <c r="N237">
        <f>VLOOKUP(B237,Landscape_new!$A$1:D263,4,FALSE)</f>
        <v>0.12236628849270664</v>
      </c>
      <c r="O237">
        <f t="shared" si="3"/>
        <v>0.23662884927066408</v>
      </c>
    </row>
    <row r="238" spans="1:15" ht="14.25" hidden="1" customHeight="1">
      <c r="A238" s="65">
        <v>44448</v>
      </c>
      <c r="B238" s="8" t="s">
        <v>199</v>
      </c>
      <c r="C238" s="34" t="s">
        <v>200</v>
      </c>
      <c r="D238" s="5">
        <v>4</v>
      </c>
      <c r="E238" s="12" t="s">
        <v>193</v>
      </c>
      <c r="F238" s="12" t="s">
        <v>471</v>
      </c>
      <c r="G238">
        <v>1</v>
      </c>
      <c r="H238">
        <v>0</v>
      </c>
      <c r="I238">
        <v>151</v>
      </c>
      <c r="J238">
        <v>12</v>
      </c>
      <c r="K238">
        <v>2500</v>
      </c>
      <c r="L238">
        <v>300</v>
      </c>
      <c r="M238" s="34">
        <v>0.74312267212780991</v>
      </c>
      <c r="N238">
        <f>VLOOKUP(B238,Landscape_new!$A$1:D264,4,FALSE)</f>
        <v>0.12236628849270664</v>
      </c>
      <c r="O238">
        <f t="shared" si="3"/>
        <v>0.23662884927066408</v>
      </c>
    </row>
    <row r="239" spans="1:15" ht="14.25" hidden="1" customHeight="1">
      <c r="A239" s="65">
        <v>44448</v>
      </c>
      <c r="B239" s="8" t="s">
        <v>199</v>
      </c>
      <c r="C239" s="34" t="s">
        <v>200</v>
      </c>
      <c r="D239" s="5">
        <v>4</v>
      </c>
      <c r="E239" s="12" t="s">
        <v>34</v>
      </c>
      <c r="F239" s="12" t="s">
        <v>471</v>
      </c>
      <c r="G239">
        <v>3</v>
      </c>
      <c r="H239">
        <v>0</v>
      </c>
      <c r="I239">
        <v>151</v>
      </c>
      <c r="J239">
        <v>12</v>
      </c>
      <c r="K239">
        <v>2500</v>
      </c>
      <c r="L239">
        <v>300</v>
      </c>
      <c r="M239" s="34">
        <v>0.74312267212780991</v>
      </c>
      <c r="N239">
        <f>VLOOKUP(B239,Landscape_new!$A$1:D265,4,FALSE)</f>
        <v>0.12236628849270664</v>
      </c>
      <c r="O239">
        <f t="shared" si="3"/>
        <v>0.23662884927066408</v>
      </c>
    </row>
    <row r="240" spans="1:15" ht="14.25" hidden="1" customHeight="1">
      <c r="A240" s="65">
        <v>44448</v>
      </c>
      <c r="B240" s="8" t="s">
        <v>199</v>
      </c>
      <c r="C240" s="34" t="s">
        <v>200</v>
      </c>
      <c r="D240" s="5">
        <v>5</v>
      </c>
      <c r="E240" s="12" t="s">
        <v>34</v>
      </c>
      <c r="F240" s="12" t="s">
        <v>471</v>
      </c>
      <c r="G240">
        <v>1</v>
      </c>
      <c r="H240">
        <v>0</v>
      </c>
      <c r="I240">
        <v>151</v>
      </c>
      <c r="J240">
        <v>12</v>
      </c>
      <c r="K240">
        <v>2500</v>
      </c>
      <c r="L240">
        <v>300</v>
      </c>
      <c r="M240" s="34">
        <v>0.74312267212780991</v>
      </c>
      <c r="N240">
        <f>VLOOKUP(B240,Landscape_new!$A$1:D266,4,FALSE)</f>
        <v>0.12236628849270664</v>
      </c>
      <c r="O240">
        <f t="shared" si="3"/>
        <v>0.23662884927066408</v>
      </c>
    </row>
    <row r="241" spans="1:15" ht="14.25" hidden="1" customHeight="1">
      <c r="A241" s="65">
        <v>44448</v>
      </c>
      <c r="B241" s="8" t="s">
        <v>199</v>
      </c>
      <c r="C241" s="34" t="s">
        <v>200</v>
      </c>
      <c r="D241" s="5">
        <v>5</v>
      </c>
      <c r="E241" s="12" t="s">
        <v>477</v>
      </c>
      <c r="F241" s="12" t="s">
        <v>471</v>
      </c>
      <c r="G241" s="34">
        <f>28+12</f>
        <v>40</v>
      </c>
      <c r="H241">
        <f>14+5+14</f>
        <v>33</v>
      </c>
      <c r="I241">
        <v>151</v>
      </c>
      <c r="J241">
        <v>12</v>
      </c>
      <c r="K241">
        <v>2500</v>
      </c>
      <c r="L241">
        <v>300</v>
      </c>
      <c r="M241" s="34">
        <v>0.74312267212780991</v>
      </c>
      <c r="N241">
        <f>VLOOKUP(B241,Landscape_new!$A$1:D267,4,FALSE)</f>
        <v>0.12236628849270664</v>
      </c>
      <c r="O241">
        <f t="shared" si="3"/>
        <v>0.23662884927066408</v>
      </c>
    </row>
    <row r="242" spans="1:15" ht="14.25" hidden="1" customHeight="1">
      <c r="A242" s="65">
        <v>44448</v>
      </c>
      <c r="B242" s="8" t="s">
        <v>199</v>
      </c>
      <c r="C242" s="34" t="s">
        <v>200</v>
      </c>
      <c r="D242" s="5">
        <v>6</v>
      </c>
      <c r="E242" s="12" t="s">
        <v>82</v>
      </c>
      <c r="F242" s="12" t="s">
        <v>471</v>
      </c>
      <c r="G242" s="34">
        <v>2</v>
      </c>
      <c r="H242">
        <v>0</v>
      </c>
      <c r="I242">
        <v>151</v>
      </c>
      <c r="J242">
        <v>12</v>
      </c>
      <c r="K242">
        <v>2500</v>
      </c>
      <c r="L242">
        <v>300</v>
      </c>
      <c r="M242" s="34">
        <v>0.74312267212780991</v>
      </c>
      <c r="N242">
        <f>VLOOKUP(B242,Landscape_new!$A$1:D268,4,FALSE)</f>
        <v>0.12236628849270664</v>
      </c>
      <c r="O242">
        <f t="shared" si="3"/>
        <v>0.23662884927066408</v>
      </c>
    </row>
    <row r="243" spans="1:15" ht="14.25" hidden="1" customHeight="1">
      <c r="A243" s="65">
        <v>44448</v>
      </c>
      <c r="B243" s="8" t="s">
        <v>199</v>
      </c>
      <c r="C243" s="34" t="s">
        <v>200</v>
      </c>
      <c r="D243" s="5">
        <v>6</v>
      </c>
      <c r="E243" s="12" t="s">
        <v>34</v>
      </c>
      <c r="F243" s="12" t="s">
        <v>471</v>
      </c>
      <c r="G243" s="34">
        <v>2</v>
      </c>
      <c r="H243">
        <v>0</v>
      </c>
      <c r="I243">
        <v>151</v>
      </c>
      <c r="J243">
        <v>12</v>
      </c>
      <c r="K243">
        <v>2500</v>
      </c>
      <c r="L243">
        <v>300</v>
      </c>
      <c r="M243" s="34">
        <v>0.74312267212780991</v>
      </c>
      <c r="N243">
        <f>VLOOKUP(B243,Landscape_new!$A$1:D269,4,FALSE)</f>
        <v>0.12236628849270664</v>
      </c>
      <c r="O243">
        <f t="shared" si="3"/>
        <v>0.23662884927066408</v>
      </c>
    </row>
    <row r="244" spans="1:15" ht="14.25" hidden="1" customHeight="1">
      <c r="A244" s="65">
        <v>44448</v>
      </c>
      <c r="B244" s="8" t="s">
        <v>199</v>
      </c>
      <c r="C244" s="34" t="s">
        <v>200</v>
      </c>
      <c r="D244" s="5">
        <v>6</v>
      </c>
      <c r="E244" s="12" t="s">
        <v>477</v>
      </c>
      <c r="F244" s="12" t="s">
        <v>471</v>
      </c>
      <c r="G244" s="34">
        <v>1</v>
      </c>
      <c r="H244">
        <v>19</v>
      </c>
      <c r="I244">
        <v>151</v>
      </c>
      <c r="J244">
        <v>12</v>
      </c>
      <c r="K244">
        <v>2500</v>
      </c>
      <c r="L244">
        <v>300</v>
      </c>
      <c r="M244" s="34">
        <v>0.74312267212780991</v>
      </c>
      <c r="N244">
        <f>VLOOKUP(B244,Landscape_new!$A$1:D270,4,FALSE)</f>
        <v>0.12236628849270664</v>
      </c>
      <c r="O244">
        <f t="shared" si="3"/>
        <v>0.23662884927066408</v>
      </c>
    </row>
    <row r="245" spans="1:15" ht="14.25" hidden="1" customHeight="1">
      <c r="A245" s="37">
        <v>44455</v>
      </c>
      <c r="B245" s="8" t="s">
        <v>201</v>
      </c>
      <c r="C245" s="34" t="s">
        <v>490</v>
      </c>
      <c r="D245" s="5">
        <v>1</v>
      </c>
      <c r="E245" s="12" t="s">
        <v>197</v>
      </c>
      <c r="F245" s="12" t="s">
        <v>471</v>
      </c>
      <c r="G245" s="34">
        <v>3</v>
      </c>
      <c r="H245">
        <v>0</v>
      </c>
      <c r="I245">
        <v>326</v>
      </c>
      <c r="J245">
        <v>26</v>
      </c>
      <c r="K245">
        <v>2700</v>
      </c>
      <c r="L245">
        <v>280</v>
      </c>
      <c r="M245" s="34">
        <v>0.64611552234158498</v>
      </c>
      <c r="N245">
        <f>VLOOKUP(B245,Landscape_new!$A$1:D271,4,FALSE)</f>
        <v>0.2643957826439578</v>
      </c>
      <c r="O245">
        <f t="shared" si="3"/>
        <v>0.43957826439578085</v>
      </c>
    </row>
    <row r="246" spans="1:15" ht="14.25" hidden="1" customHeight="1">
      <c r="A246" s="37">
        <v>44455</v>
      </c>
      <c r="B246" s="8" t="s">
        <v>201</v>
      </c>
      <c r="C246" s="34" t="s">
        <v>490</v>
      </c>
      <c r="D246" s="5">
        <v>1</v>
      </c>
      <c r="E246" s="12" t="s">
        <v>208</v>
      </c>
      <c r="F246" s="12" t="s">
        <v>471</v>
      </c>
      <c r="G246" s="34">
        <v>4</v>
      </c>
      <c r="H246">
        <v>0</v>
      </c>
      <c r="I246">
        <v>326</v>
      </c>
      <c r="J246">
        <v>26</v>
      </c>
      <c r="K246">
        <v>2700</v>
      </c>
      <c r="L246">
        <v>280</v>
      </c>
      <c r="M246" s="34">
        <v>0.64611552234158498</v>
      </c>
      <c r="N246">
        <f>VLOOKUP(B246,Landscape_new!$A$1:D272,4,FALSE)</f>
        <v>0.2643957826439578</v>
      </c>
      <c r="O246">
        <f t="shared" si="3"/>
        <v>0.43957826439578085</v>
      </c>
    </row>
    <row r="247" spans="1:15" ht="14.25" hidden="1" customHeight="1">
      <c r="A247" s="37">
        <v>44455</v>
      </c>
      <c r="B247" s="8" t="s">
        <v>201</v>
      </c>
      <c r="C247" s="34" t="s">
        <v>490</v>
      </c>
      <c r="D247" s="5">
        <v>1</v>
      </c>
      <c r="E247" s="12" t="s">
        <v>35</v>
      </c>
      <c r="F247" s="71" t="s">
        <v>84</v>
      </c>
      <c r="G247" s="34">
        <v>11</v>
      </c>
      <c r="H247">
        <v>0</v>
      </c>
      <c r="I247">
        <v>326</v>
      </c>
      <c r="J247">
        <v>26</v>
      </c>
      <c r="K247">
        <v>2700</v>
      </c>
      <c r="L247">
        <v>280</v>
      </c>
      <c r="M247" s="34">
        <v>0.64611552234158498</v>
      </c>
      <c r="N247">
        <f>VLOOKUP(B247,Landscape_new!$A$1:D273,4,FALSE)</f>
        <v>0.2643957826439578</v>
      </c>
      <c r="O247">
        <f t="shared" si="3"/>
        <v>0.43957826439578085</v>
      </c>
    </row>
    <row r="248" spans="1:15" ht="14.25" hidden="1" customHeight="1">
      <c r="A248" s="37">
        <v>44455</v>
      </c>
      <c r="B248" s="8" t="s">
        <v>201</v>
      </c>
      <c r="C248" s="34" t="s">
        <v>490</v>
      </c>
      <c r="D248" s="5">
        <v>2</v>
      </c>
      <c r="E248" s="12" t="s">
        <v>197</v>
      </c>
      <c r="F248" s="12" t="s">
        <v>471</v>
      </c>
      <c r="G248" s="34">
        <v>2</v>
      </c>
      <c r="H248">
        <v>0</v>
      </c>
      <c r="I248">
        <v>326</v>
      </c>
      <c r="J248">
        <v>26</v>
      </c>
      <c r="K248">
        <v>2700</v>
      </c>
      <c r="L248">
        <v>280</v>
      </c>
      <c r="M248" s="34">
        <v>0.64611552234158498</v>
      </c>
      <c r="N248">
        <f>VLOOKUP(B248,Landscape_new!$A$1:D274,4,FALSE)</f>
        <v>0.2643957826439578</v>
      </c>
      <c r="O248">
        <f t="shared" si="3"/>
        <v>0.43957826439578085</v>
      </c>
    </row>
    <row r="249" spans="1:15" ht="14.25" hidden="1" customHeight="1">
      <c r="A249" s="37">
        <v>44455</v>
      </c>
      <c r="B249" s="8" t="s">
        <v>201</v>
      </c>
      <c r="C249" s="34" t="s">
        <v>490</v>
      </c>
      <c r="D249" s="5">
        <v>2</v>
      </c>
      <c r="E249" s="12" t="s">
        <v>205</v>
      </c>
      <c r="F249" s="71" t="s">
        <v>84</v>
      </c>
      <c r="G249" s="34">
        <v>52</v>
      </c>
      <c r="H249">
        <v>0</v>
      </c>
      <c r="I249">
        <v>326</v>
      </c>
      <c r="J249">
        <v>26</v>
      </c>
      <c r="K249">
        <v>2700</v>
      </c>
      <c r="L249">
        <v>280</v>
      </c>
      <c r="M249" s="34">
        <v>0.64611552234158498</v>
      </c>
      <c r="N249">
        <f>VLOOKUP(B249,Landscape_new!$A$1:D275,4,FALSE)</f>
        <v>0.2643957826439578</v>
      </c>
      <c r="O249">
        <f t="shared" si="3"/>
        <v>0.43957826439578085</v>
      </c>
    </row>
    <row r="250" spans="1:15" ht="14.25" hidden="1" customHeight="1">
      <c r="A250" s="37">
        <v>44455</v>
      </c>
      <c r="B250" s="8" t="s">
        <v>201</v>
      </c>
      <c r="C250" s="34" t="s">
        <v>490</v>
      </c>
      <c r="D250" s="5">
        <v>2</v>
      </c>
      <c r="E250" s="12" t="s">
        <v>35</v>
      </c>
      <c r="F250" s="71" t="s">
        <v>84</v>
      </c>
      <c r="G250" s="34">
        <v>1</v>
      </c>
      <c r="H250">
        <v>0</v>
      </c>
      <c r="I250">
        <v>326</v>
      </c>
      <c r="J250">
        <v>26</v>
      </c>
      <c r="K250">
        <v>2700</v>
      </c>
      <c r="L250">
        <v>280</v>
      </c>
      <c r="M250" s="34">
        <v>0.64611552234158498</v>
      </c>
      <c r="N250">
        <f>VLOOKUP(B250,Landscape_new!$A$1:D276,4,FALSE)</f>
        <v>0.2643957826439578</v>
      </c>
      <c r="O250">
        <f t="shared" si="3"/>
        <v>0.43957826439578085</v>
      </c>
    </row>
    <row r="251" spans="1:15" ht="14.25" hidden="1" customHeight="1">
      <c r="A251" s="37">
        <v>44455</v>
      </c>
      <c r="B251" s="8" t="s">
        <v>201</v>
      </c>
      <c r="C251" s="34" t="s">
        <v>490</v>
      </c>
      <c r="D251" s="5">
        <v>2</v>
      </c>
      <c r="E251" s="12" t="s">
        <v>330</v>
      </c>
      <c r="F251" s="71" t="s">
        <v>84</v>
      </c>
      <c r="G251" s="34">
        <v>1</v>
      </c>
      <c r="H251">
        <v>0</v>
      </c>
      <c r="I251">
        <v>326</v>
      </c>
      <c r="J251">
        <v>26</v>
      </c>
      <c r="K251">
        <v>2700</v>
      </c>
      <c r="L251">
        <v>280</v>
      </c>
      <c r="M251" s="34">
        <v>0.64611552234158498</v>
      </c>
      <c r="N251">
        <f>VLOOKUP(B251,Landscape_new!$A$1:D277,4,FALSE)</f>
        <v>0.2643957826439578</v>
      </c>
      <c r="O251">
        <f t="shared" si="3"/>
        <v>0.43957826439578085</v>
      </c>
    </row>
    <row r="252" spans="1:15" ht="14.25" hidden="1" customHeight="1">
      <c r="A252" s="37">
        <v>44455</v>
      </c>
      <c r="B252" s="8" t="s">
        <v>201</v>
      </c>
      <c r="C252" s="34" t="s">
        <v>490</v>
      </c>
      <c r="D252" s="5">
        <v>3</v>
      </c>
      <c r="E252" s="12" t="s">
        <v>479</v>
      </c>
      <c r="F252" s="12" t="s">
        <v>471</v>
      </c>
      <c r="G252" s="34">
        <v>4</v>
      </c>
      <c r="H252">
        <v>0</v>
      </c>
      <c r="I252">
        <v>326</v>
      </c>
      <c r="J252">
        <v>26</v>
      </c>
      <c r="K252">
        <v>2700</v>
      </c>
      <c r="L252">
        <v>280</v>
      </c>
      <c r="M252" s="34">
        <v>0.64611552234158498</v>
      </c>
      <c r="N252">
        <f>VLOOKUP(B252,Landscape_new!$A$1:D278,4,FALSE)</f>
        <v>0.2643957826439578</v>
      </c>
      <c r="O252">
        <f t="shared" si="3"/>
        <v>0.43957826439578085</v>
      </c>
    </row>
    <row r="253" spans="1:15" ht="14.25" hidden="1" customHeight="1">
      <c r="A253" s="37">
        <v>44455</v>
      </c>
      <c r="B253" s="8" t="s">
        <v>201</v>
      </c>
      <c r="C253" s="34" t="s">
        <v>490</v>
      </c>
      <c r="D253" s="5">
        <v>3</v>
      </c>
      <c r="E253" s="12" t="s">
        <v>197</v>
      </c>
      <c r="F253" s="12" t="s">
        <v>471</v>
      </c>
      <c r="G253" s="34">
        <v>1</v>
      </c>
      <c r="H253">
        <v>0</v>
      </c>
      <c r="I253">
        <v>326</v>
      </c>
      <c r="J253">
        <v>26</v>
      </c>
      <c r="K253">
        <v>2700</v>
      </c>
      <c r="L253">
        <v>280</v>
      </c>
      <c r="M253" s="34">
        <v>0.64611552234158498</v>
      </c>
      <c r="N253">
        <f>VLOOKUP(B253,Landscape_new!$A$1:D279,4,FALSE)</f>
        <v>0.2643957826439578</v>
      </c>
      <c r="O253">
        <f t="shared" si="3"/>
        <v>0.43957826439578085</v>
      </c>
    </row>
    <row r="254" spans="1:15" ht="14.25" hidden="1" customHeight="1">
      <c r="A254" s="37">
        <v>44455</v>
      </c>
      <c r="B254" s="8" t="s">
        <v>201</v>
      </c>
      <c r="C254" s="34" t="s">
        <v>490</v>
      </c>
      <c r="D254" s="5">
        <v>3</v>
      </c>
      <c r="E254" s="12" t="s">
        <v>35</v>
      </c>
      <c r="F254" s="71" t="s">
        <v>84</v>
      </c>
      <c r="G254" s="34">
        <v>3</v>
      </c>
      <c r="H254">
        <v>0</v>
      </c>
      <c r="I254">
        <v>326</v>
      </c>
      <c r="J254">
        <v>26</v>
      </c>
      <c r="K254">
        <v>2700</v>
      </c>
      <c r="L254">
        <v>280</v>
      </c>
      <c r="M254" s="34">
        <v>0.64611552234158498</v>
      </c>
      <c r="N254">
        <f>VLOOKUP(B254,Landscape_new!$A$1:D280,4,FALSE)</f>
        <v>0.2643957826439578</v>
      </c>
      <c r="O254">
        <f t="shared" si="3"/>
        <v>0.43957826439578085</v>
      </c>
    </row>
    <row r="255" spans="1:15" ht="14.25" hidden="1" customHeight="1">
      <c r="A255" s="37">
        <v>44455</v>
      </c>
      <c r="B255" s="8" t="s">
        <v>201</v>
      </c>
      <c r="C255" s="34" t="s">
        <v>490</v>
      </c>
      <c r="D255" s="5">
        <v>4</v>
      </c>
      <c r="E255" s="12" t="s">
        <v>82</v>
      </c>
      <c r="F255" s="12" t="s">
        <v>471</v>
      </c>
      <c r="G255" s="34">
        <v>1</v>
      </c>
      <c r="H255">
        <v>0</v>
      </c>
      <c r="I255">
        <v>326</v>
      </c>
      <c r="J255">
        <v>26</v>
      </c>
      <c r="K255">
        <v>2700</v>
      </c>
      <c r="L255">
        <v>280</v>
      </c>
      <c r="M255" s="34">
        <v>0.64611552234158498</v>
      </c>
      <c r="N255">
        <f>VLOOKUP(B255,Landscape_new!$A$1:D281,4,FALSE)</f>
        <v>0.2643957826439578</v>
      </c>
      <c r="O255">
        <f t="shared" si="3"/>
        <v>0.43957826439578085</v>
      </c>
    </row>
    <row r="256" spans="1:15" ht="14.25" hidden="1" customHeight="1">
      <c r="A256" s="37">
        <v>44455</v>
      </c>
      <c r="B256" s="8" t="s">
        <v>201</v>
      </c>
      <c r="C256" s="34" t="s">
        <v>490</v>
      </c>
      <c r="D256" s="5">
        <v>4</v>
      </c>
      <c r="E256" s="12" t="s">
        <v>479</v>
      </c>
      <c r="F256" s="12" t="s">
        <v>471</v>
      </c>
      <c r="G256" s="34">
        <v>1</v>
      </c>
      <c r="H256">
        <v>0</v>
      </c>
      <c r="I256">
        <v>326</v>
      </c>
      <c r="J256">
        <v>26</v>
      </c>
      <c r="K256">
        <v>2700</v>
      </c>
      <c r="L256">
        <v>280</v>
      </c>
      <c r="M256" s="34">
        <v>0.64611552234158498</v>
      </c>
      <c r="N256">
        <f>VLOOKUP(B256,Landscape_new!$A$1:D282,4,FALSE)</f>
        <v>0.2643957826439578</v>
      </c>
      <c r="O256">
        <f t="shared" si="3"/>
        <v>0.43957826439578085</v>
      </c>
    </row>
    <row r="257" spans="1:15" ht="14.25" hidden="1" customHeight="1">
      <c r="A257" s="37">
        <v>44455</v>
      </c>
      <c r="B257" s="8" t="s">
        <v>201</v>
      </c>
      <c r="C257" s="34" t="s">
        <v>490</v>
      </c>
      <c r="D257" s="5">
        <v>4</v>
      </c>
      <c r="E257" s="16" t="s">
        <v>29</v>
      </c>
      <c r="F257" s="12" t="s">
        <v>471</v>
      </c>
      <c r="G257" s="34">
        <v>1</v>
      </c>
      <c r="H257">
        <v>0</v>
      </c>
      <c r="I257">
        <v>326</v>
      </c>
      <c r="J257">
        <v>26</v>
      </c>
      <c r="K257">
        <v>2700</v>
      </c>
      <c r="L257">
        <v>280</v>
      </c>
      <c r="M257" s="34">
        <v>0.64611552234158498</v>
      </c>
      <c r="N257">
        <f>VLOOKUP(B257,Landscape_new!$A$1:D283,4,FALSE)</f>
        <v>0.2643957826439578</v>
      </c>
      <c r="O257">
        <f t="shared" si="3"/>
        <v>0.43957826439578085</v>
      </c>
    </row>
    <row r="258" spans="1:15" ht="14.25" hidden="1" customHeight="1">
      <c r="A258" s="37">
        <v>44455</v>
      </c>
      <c r="B258" s="8" t="s">
        <v>201</v>
      </c>
      <c r="C258" s="34" t="s">
        <v>490</v>
      </c>
      <c r="D258" s="5">
        <v>4</v>
      </c>
      <c r="E258" s="12" t="s">
        <v>27</v>
      </c>
      <c r="F258" s="71" t="s">
        <v>84</v>
      </c>
      <c r="G258" s="34">
        <v>2</v>
      </c>
      <c r="H258">
        <v>0</v>
      </c>
      <c r="I258">
        <v>326</v>
      </c>
      <c r="J258">
        <v>26</v>
      </c>
      <c r="K258">
        <v>2700</v>
      </c>
      <c r="L258">
        <v>280</v>
      </c>
      <c r="M258" s="34">
        <v>0.64611552234158498</v>
      </c>
      <c r="N258">
        <f>VLOOKUP(B258,Landscape_new!$A$1:D284,4,FALSE)</f>
        <v>0.2643957826439578</v>
      </c>
      <c r="O258">
        <f t="shared" si="3"/>
        <v>0.43957826439578085</v>
      </c>
    </row>
    <row r="259" spans="1:15" ht="14.25" hidden="1" customHeight="1">
      <c r="A259" s="37">
        <v>44455</v>
      </c>
      <c r="B259" s="8" t="s">
        <v>201</v>
      </c>
      <c r="C259" s="34" t="s">
        <v>490</v>
      </c>
      <c r="D259" s="5">
        <v>5</v>
      </c>
      <c r="E259" s="12" t="s">
        <v>34</v>
      </c>
      <c r="F259" s="12" t="s">
        <v>471</v>
      </c>
      <c r="G259" s="34">
        <v>2</v>
      </c>
      <c r="H259">
        <v>0</v>
      </c>
      <c r="I259">
        <v>326</v>
      </c>
      <c r="J259">
        <v>26</v>
      </c>
      <c r="K259">
        <v>2700</v>
      </c>
      <c r="L259">
        <v>280</v>
      </c>
      <c r="M259" s="34">
        <v>0.64611552234158498</v>
      </c>
      <c r="N259">
        <f>VLOOKUP(B259,Landscape_new!$A$1:D285,4,FALSE)</f>
        <v>0.2643957826439578</v>
      </c>
      <c r="O259">
        <f t="shared" ref="O259:O322" si="4">(N259*100)-J259</f>
        <v>0.43957826439578085</v>
      </c>
    </row>
    <row r="260" spans="1:15" ht="14.25" hidden="1" customHeight="1">
      <c r="A260" s="37">
        <v>44455</v>
      </c>
      <c r="B260" s="8" t="s">
        <v>201</v>
      </c>
      <c r="C260" s="34" t="s">
        <v>490</v>
      </c>
      <c r="D260" s="5">
        <v>5</v>
      </c>
      <c r="E260" s="12" t="s">
        <v>35</v>
      </c>
      <c r="F260" s="71" t="s">
        <v>84</v>
      </c>
      <c r="G260" s="34">
        <v>1</v>
      </c>
      <c r="H260">
        <v>0</v>
      </c>
      <c r="I260">
        <v>326</v>
      </c>
      <c r="J260">
        <v>26</v>
      </c>
      <c r="K260">
        <v>2700</v>
      </c>
      <c r="L260">
        <v>280</v>
      </c>
      <c r="M260" s="34">
        <v>0.64611552234158498</v>
      </c>
      <c r="N260">
        <f>VLOOKUP(B260,Landscape_new!$A$1:D286,4,FALSE)</f>
        <v>0.2643957826439578</v>
      </c>
      <c r="O260">
        <f t="shared" si="4"/>
        <v>0.43957826439578085</v>
      </c>
    </row>
    <row r="261" spans="1:15" ht="14.25" hidden="1" customHeight="1">
      <c r="A261" s="37">
        <v>44455</v>
      </c>
      <c r="B261" s="8" t="s">
        <v>201</v>
      </c>
      <c r="C261" s="34" t="s">
        <v>490</v>
      </c>
      <c r="D261" s="5">
        <v>6</v>
      </c>
      <c r="E261" s="12" t="s">
        <v>82</v>
      </c>
      <c r="F261" s="12" t="s">
        <v>471</v>
      </c>
      <c r="G261" s="34">
        <v>1</v>
      </c>
      <c r="H261">
        <v>0</v>
      </c>
      <c r="I261">
        <v>326</v>
      </c>
      <c r="J261">
        <v>26</v>
      </c>
      <c r="K261">
        <v>2700</v>
      </c>
      <c r="L261">
        <v>280</v>
      </c>
      <c r="M261" s="34">
        <v>0.64611552234158498</v>
      </c>
      <c r="N261">
        <f>VLOOKUP(B261,Landscape_new!$A$1:D287,4,FALSE)</f>
        <v>0.2643957826439578</v>
      </c>
      <c r="O261">
        <f t="shared" si="4"/>
        <v>0.43957826439578085</v>
      </c>
    </row>
    <row r="262" spans="1:15" ht="14.25" hidden="1" customHeight="1">
      <c r="A262" s="37">
        <v>44455</v>
      </c>
      <c r="B262" s="8" t="s">
        <v>201</v>
      </c>
      <c r="C262" s="34" t="s">
        <v>490</v>
      </c>
      <c r="D262" s="5">
        <v>6</v>
      </c>
      <c r="E262" s="12" t="s">
        <v>479</v>
      </c>
      <c r="F262" s="12" t="s">
        <v>471</v>
      </c>
      <c r="G262" s="34">
        <v>2</v>
      </c>
      <c r="H262">
        <v>0</v>
      </c>
      <c r="I262">
        <v>326</v>
      </c>
      <c r="J262">
        <v>26</v>
      </c>
      <c r="K262">
        <v>2700</v>
      </c>
      <c r="L262">
        <v>280</v>
      </c>
      <c r="M262" s="34">
        <v>0.64611552234158498</v>
      </c>
      <c r="N262">
        <f>VLOOKUP(B262,Landscape_new!$A$1:D288,4,FALSE)</f>
        <v>0.2643957826439578</v>
      </c>
      <c r="O262">
        <f t="shared" si="4"/>
        <v>0.43957826439578085</v>
      </c>
    </row>
    <row r="263" spans="1:15" ht="14.25" hidden="1" customHeight="1">
      <c r="A263" s="37">
        <v>44455</v>
      </c>
      <c r="B263" s="8" t="s">
        <v>201</v>
      </c>
      <c r="C263" s="34" t="s">
        <v>490</v>
      </c>
      <c r="D263" s="5">
        <v>6</v>
      </c>
      <c r="E263" s="12" t="s">
        <v>193</v>
      </c>
      <c r="F263" s="12" t="s">
        <v>471</v>
      </c>
      <c r="G263" s="34">
        <v>3</v>
      </c>
      <c r="H263">
        <v>2</v>
      </c>
      <c r="I263">
        <v>326</v>
      </c>
      <c r="J263">
        <v>26</v>
      </c>
      <c r="K263">
        <v>2700</v>
      </c>
      <c r="L263">
        <v>280</v>
      </c>
      <c r="M263" s="34">
        <v>0.64611552234158498</v>
      </c>
      <c r="N263">
        <f>VLOOKUP(B263,Landscape_new!$A$1:D289,4,FALSE)</f>
        <v>0.2643957826439578</v>
      </c>
      <c r="O263">
        <f t="shared" si="4"/>
        <v>0.43957826439578085</v>
      </c>
    </row>
    <row r="264" spans="1:15" ht="14.25" hidden="1" customHeight="1">
      <c r="A264" s="37">
        <v>44455</v>
      </c>
      <c r="B264" s="8" t="s">
        <v>201</v>
      </c>
      <c r="C264" s="34" t="s">
        <v>490</v>
      </c>
      <c r="D264" s="5">
        <v>6</v>
      </c>
      <c r="E264" s="12" t="s">
        <v>27</v>
      </c>
      <c r="F264" s="12" t="s">
        <v>471</v>
      </c>
      <c r="G264" s="34">
        <v>1</v>
      </c>
      <c r="H264">
        <v>0</v>
      </c>
      <c r="I264">
        <v>326</v>
      </c>
      <c r="J264">
        <v>26</v>
      </c>
      <c r="K264">
        <v>2700</v>
      </c>
      <c r="L264">
        <v>280</v>
      </c>
      <c r="M264" s="34">
        <v>0.64611552234158498</v>
      </c>
      <c r="N264">
        <f>VLOOKUP(B264,Landscape_new!$A$1:D290,4,FALSE)</f>
        <v>0.2643957826439578</v>
      </c>
      <c r="O264">
        <f t="shared" si="4"/>
        <v>0.43957826439578085</v>
      </c>
    </row>
    <row r="265" spans="1:15" ht="14.25" hidden="1" customHeight="1">
      <c r="A265" s="37">
        <v>44455</v>
      </c>
      <c r="B265" s="8" t="s">
        <v>201</v>
      </c>
      <c r="C265" s="34" t="s">
        <v>490</v>
      </c>
      <c r="D265" s="5">
        <v>6</v>
      </c>
      <c r="E265" s="12" t="s">
        <v>209</v>
      </c>
      <c r="F265" s="12" t="s">
        <v>471</v>
      </c>
      <c r="G265" s="34">
        <v>1</v>
      </c>
      <c r="H265">
        <v>0</v>
      </c>
      <c r="I265">
        <v>326</v>
      </c>
      <c r="J265">
        <v>26</v>
      </c>
      <c r="K265">
        <v>2700</v>
      </c>
      <c r="L265">
        <v>280</v>
      </c>
      <c r="M265" s="34">
        <v>0.64611552234158498</v>
      </c>
      <c r="N265">
        <f>VLOOKUP(B265,Landscape_new!$A$1:D291,4,FALSE)</f>
        <v>0.2643957826439578</v>
      </c>
      <c r="O265">
        <f t="shared" si="4"/>
        <v>0.43957826439578085</v>
      </c>
    </row>
    <row r="266" spans="1:15" ht="14.25" hidden="1" customHeight="1">
      <c r="A266" s="37">
        <v>44472</v>
      </c>
      <c r="B266" s="8" t="s">
        <v>219</v>
      </c>
      <c r="C266" s="34" t="s">
        <v>218</v>
      </c>
      <c r="D266" s="5">
        <v>1</v>
      </c>
      <c r="E266" s="14" t="s">
        <v>28</v>
      </c>
      <c r="F266" s="12" t="s">
        <v>471</v>
      </c>
      <c r="G266" s="34">
        <v>1</v>
      </c>
      <c r="H266">
        <v>0</v>
      </c>
      <c r="I266">
        <v>916</v>
      </c>
      <c r="J266">
        <v>74</v>
      </c>
      <c r="K266">
        <v>4400</v>
      </c>
      <c r="L266">
        <v>620</v>
      </c>
      <c r="M266" s="34">
        <v>0.44970598450280841</v>
      </c>
      <c r="N266">
        <f>VLOOKUP(B266,Landscape_new!$A$1:D292,4,FALSE)</f>
        <v>0.74110032362459544</v>
      </c>
      <c r="O266">
        <f t="shared" si="4"/>
        <v>0.11003236245954895</v>
      </c>
    </row>
    <row r="267" spans="1:15" ht="14.25" hidden="1" customHeight="1">
      <c r="A267" s="37">
        <v>44472</v>
      </c>
      <c r="B267" s="8" t="s">
        <v>219</v>
      </c>
      <c r="C267" s="34" t="s">
        <v>218</v>
      </c>
      <c r="D267" s="5">
        <v>1</v>
      </c>
      <c r="E267" s="12" t="s">
        <v>26</v>
      </c>
      <c r="F267" s="12" t="s">
        <v>471</v>
      </c>
      <c r="G267" s="34">
        <v>11</v>
      </c>
      <c r="H267">
        <v>0</v>
      </c>
      <c r="I267">
        <v>916</v>
      </c>
      <c r="J267">
        <v>74</v>
      </c>
      <c r="K267">
        <v>4400</v>
      </c>
      <c r="L267">
        <v>620</v>
      </c>
      <c r="M267" s="34">
        <v>0.44970598450280841</v>
      </c>
      <c r="N267">
        <f>VLOOKUP(B267,Landscape_new!$A$1:D293,4,FALSE)</f>
        <v>0.74110032362459544</v>
      </c>
      <c r="O267">
        <f t="shared" si="4"/>
        <v>0.11003236245954895</v>
      </c>
    </row>
    <row r="268" spans="1:15" ht="14.25" hidden="1" customHeight="1">
      <c r="A268" s="37">
        <v>44472</v>
      </c>
      <c r="B268" s="8" t="s">
        <v>219</v>
      </c>
      <c r="C268" s="34" t="s">
        <v>218</v>
      </c>
      <c r="D268" s="5">
        <v>1</v>
      </c>
      <c r="E268" s="12" t="s">
        <v>33</v>
      </c>
      <c r="F268" s="12" t="s">
        <v>471</v>
      </c>
      <c r="G268" s="34">
        <v>3</v>
      </c>
      <c r="H268">
        <v>0</v>
      </c>
      <c r="I268">
        <v>916</v>
      </c>
      <c r="J268">
        <v>74</v>
      </c>
      <c r="K268">
        <v>4400</v>
      </c>
      <c r="L268">
        <v>620</v>
      </c>
      <c r="M268" s="34">
        <v>0.44970598450280841</v>
      </c>
      <c r="N268">
        <f>VLOOKUP(B268,Landscape_new!$A$1:D294,4,FALSE)</f>
        <v>0.74110032362459544</v>
      </c>
      <c r="O268">
        <f t="shared" si="4"/>
        <v>0.11003236245954895</v>
      </c>
    </row>
    <row r="269" spans="1:15" ht="14.25" hidden="1" customHeight="1">
      <c r="A269" s="37">
        <v>44472</v>
      </c>
      <c r="B269" s="8" t="s">
        <v>219</v>
      </c>
      <c r="C269" s="34" t="s">
        <v>218</v>
      </c>
      <c r="D269" s="5">
        <v>1</v>
      </c>
      <c r="E269" s="12" t="s">
        <v>173</v>
      </c>
      <c r="F269" s="12" t="s">
        <v>471</v>
      </c>
      <c r="G269" s="34">
        <v>4</v>
      </c>
      <c r="H269">
        <v>20</v>
      </c>
      <c r="I269">
        <v>916</v>
      </c>
      <c r="J269">
        <v>74</v>
      </c>
      <c r="K269">
        <v>4400</v>
      </c>
      <c r="L269">
        <v>620</v>
      </c>
      <c r="M269" s="34">
        <v>0.44970598450280841</v>
      </c>
      <c r="N269">
        <f>VLOOKUP(B269,Landscape_new!$A$1:D295,4,FALSE)</f>
        <v>0.74110032362459544</v>
      </c>
      <c r="O269">
        <f t="shared" si="4"/>
        <v>0.11003236245954895</v>
      </c>
    </row>
    <row r="270" spans="1:15" ht="14.25" hidden="1" customHeight="1">
      <c r="A270" s="37">
        <v>44472</v>
      </c>
      <c r="B270" s="8" t="s">
        <v>219</v>
      </c>
      <c r="C270" s="34" t="s">
        <v>218</v>
      </c>
      <c r="D270" s="5">
        <v>1</v>
      </c>
      <c r="E270" s="12" t="s">
        <v>290</v>
      </c>
      <c r="F270" s="12" t="s">
        <v>471</v>
      </c>
      <c r="G270" s="34">
        <v>6</v>
      </c>
      <c r="H270">
        <v>0</v>
      </c>
      <c r="I270">
        <v>916</v>
      </c>
      <c r="J270">
        <v>74</v>
      </c>
      <c r="K270">
        <v>4400</v>
      </c>
      <c r="L270">
        <v>620</v>
      </c>
      <c r="M270" s="34">
        <v>0.44970598450280841</v>
      </c>
      <c r="N270">
        <f>VLOOKUP(B270,Landscape_new!$A$1:D296,4,FALSE)</f>
        <v>0.74110032362459544</v>
      </c>
      <c r="O270">
        <f t="shared" si="4"/>
        <v>0.11003236245954895</v>
      </c>
    </row>
    <row r="271" spans="1:15" ht="14.25" customHeight="1">
      <c r="A271" s="37">
        <v>44472</v>
      </c>
      <c r="B271" s="8" t="s">
        <v>219</v>
      </c>
      <c r="C271" s="34" t="s">
        <v>218</v>
      </c>
      <c r="D271" s="5">
        <v>1</v>
      </c>
      <c r="E271" s="12" t="s">
        <v>81</v>
      </c>
      <c r="F271" s="12" t="s">
        <v>84</v>
      </c>
      <c r="G271" s="34">
        <v>2</v>
      </c>
      <c r="H271">
        <v>1</v>
      </c>
      <c r="I271">
        <v>916</v>
      </c>
      <c r="J271">
        <v>74</v>
      </c>
      <c r="K271">
        <v>4400</v>
      </c>
      <c r="L271">
        <v>620</v>
      </c>
      <c r="M271" s="34">
        <v>0.44970598450280841</v>
      </c>
      <c r="N271">
        <f>VLOOKUP(B271,Landscape_new!$A$1:D297,4,FALSE)</f>
        <v>0.74110032362459544</v>
      </c>
      <c r="O271">
        <f t="shared" si="4"/>
        <v>0.11003236245954895</v>
      </c>
    </row>
    <row r="272" spans="1:15" ht="14.25" hidden="1" customHeight="1">
      <c r="A272" s="37">
        <v>44472</v>
      </c>
      <c r="B272" s="8" t="s">
        <v>219</v>
      </c>
      <c r="C272" s="34" t="s">
        <v>218</v>
      </c>
      <c r="D272" s="5">
        <v>2</v>
      </c>
      <c r="E272" s="12" t="s">
        <v>78</v>
      </c>
      <c r="F272" s="12" t="s">
        <v>471</v>
      </c>
      <c r="G272" s="34">
        <v>2</v>
      </c>
      <c r="H272">
        <v>0</v>
      </c>
      <c r="I272">
        <v>916</v>
      </c>
      <c r="J272">
        <v>74</v>
      </c>
      <c r="K272">
        <v>4400</v>
      </c>
      <c r="L272">
        <v>620</v>
      </c>
      <c r="M272" s="34">
        <v>0.44970598450280841</v>
      </c>
      <c r="N272">
        <f>VLOOKUP(B272,Landscape_new!$A$1:D298,4,FALSE)</f>
        <v>0.74110032362459544</v>
      </c>
      <c r="O272">
        <f t="shared" si="4"/>
        <v>0.11003236245954895</v>
      </c>
    </row>
    <row r="273" spans="1:15" ht="14.25" customHeight="1">
      <c r="A273" s="37">
        <v>44472</v>
      </c>
      <c r="B273" s="8" t="s">
        <v>219</v>
      </c>
      <c r="C273" s="34" t="s">
        <v>218</v>
      </c>
      <c r="D273" s="5">
        <v>2</v>
      </c>
      <c r="E273" s="12" t="s">
        <v>81</v>
      </c>
      <c r="F273" s="12" t="s">
        <v>84</v>
      </c>
      <c r="G273" s="34">
        <v>13</v>
      </c>
      <c r="H273">
        <v>7</v>
      </c>
      <c r="I273">
        <v>916</v>
      </c>
      <c r="J273">
        <v>74</v>
      </c>
      <c r="K273">
        <v>4400</v>
      </c>
      <c r="L273">
        <v>620</v>
      </c>
      <c r="M273" s="34">
        <v>0.44970598450280841</v>
      </c>
      <c r="N273">
        <f>VLOOKUP(B273,Landscape_new!$A$1:D299,4,FALSE)</f>
        <v>0.74110032362459544</v>
      </c>
      <c r="O273">
        <f t="shared" si="4"/>
        <v>0.11003236245954895</v>
      </c>
    </row>
    <row r="274" spans="1:15" ht="14.25" hidden="1" customHeight="1">
      <c r="A274" s="37">
        <v>44472</v>
      </c>
      <c r="B274" s="8" t="s">
        <v>219</v>
      </c>
      <c r="C274" s="34" t="s">
        <v>218</v>
      </c>
      <c r="D274" s="5">
        <v>2</v>
      </c>
      <c r="E274" s="12" t="s">
        <v>26</v>
      </c>
      <c r="F274" s="12" t="s">
        <v>471</v>
      </c>
      <c r="G274" s="34">
        <v>32</v>
      </c>
      <c r="H274">
        <v>14</v>
      </c>
      <c r="I274">
        <v>916</v>
      </c>
      <c r="J274">
        <v>74</v>
      </c>
      <c r="K274">
        <v>4400</v>
      </c>
      <c r="L274">
        <v>620</v>
      </c>
      <c r="M274" s="34">
        <v>0.44970598450280841</v>
      </c>
      <c r="N274">
        <f>VLOOKUP(B274,Landscape_new!$A$1:D300,4,FALSE)</f>
        <v>0.74110032362459544</v>
      </c>
      <c r="O274">
        <f t="shared" si="4"/>
        <v>0.11003236245954895</v>
      </c>
    </row>
    <row r="275" spans="1:15" ht="14.25" hidden="1" customHeight="1">
      <c r="A275" s="37">
        <v>44472</v>
      </c>
      <c r="B275" s="8" t="s">
        <v>219</v>
      </c>
      <c r="C275" s="34" t="s">
        <v>218</v>
      </c>
      <c r="D275" s="5">
        <v>2</v>
      </c>
      <c r="E275" s="12" t="s">
        <v>165</v>
      </c>
      <c r="F275" s="12" t="s">
        <v>471</v>
      </c>
      <c r="G275" s="34">
        <v>2</v>
      </c>
      <c r="H275">
        <v>0</v>
      </c>
      <c r="I275">
        <v>916</v>
      </c>
      <c r="J275">
        <v>74</v>
      </c>
      <c r="K275">
        <v>4400</v>
      </c>
      <c r="L275">
        <v>620</v>
      </c>
      <c r="M275" s="34">
        <v>0.44970598450280841</v>
      </c>
      <c r="N275">
        <f>VLOOKUP(B275,Landscape_new!$A$1:D301,4,FALSE)</f>
        <v>0.74110032362459544</v>
      </c>
      <c r="O275">
        <f t="shared" si="4"/>
        <v>0.11003236245954895</v>
      </c>
    </row>
    <row r="276" spans="1:15" ht="14.25" hidden="1" customHeight="1">
      <c r="A276" s="37">
        <v>44472</v>
      </c>
      <c r="B276" s="8" t="s">
        <v>219</v>
      </c>
      <c r="C276" s="34" t="s">
        <v>218</v>
      </c>
      <c r="D276" s="5">
        <v>2</v>
      </c>
      <c r="E276" s="12" t="s">
        <v>33</v>
      </c>
      <c r="F276" s="12" t="s">
        <v>471</v>
      </c>
      <c r="G276" s="34">
        <v>0</v>
      </c>
      <c r="H276">
        <v>1</v>
      </c>
      <c r="I276">
        <v>916</v>
      </c>
      <c r="J276">
        <v>74</v>
      </c>
      <c r="K276">
        <v>4400</v>
      </c>
      <c r="L276">
        <v>620</v>
      </c>
      <c r="M276" s="34">
        <v>0.44970598450280841</v>
      </c>
      <c r="N276">
        <f>VLOOKUP(B276,Landscape_new!$A$1:D302,4,FALSE)</f>
        <v>0.74110032362459544</v>
      </c>
      <c r="O276">
        <f t="shared" si="4"/>
        <v>0.11003236245954895</v>
      </c>
    </row>
    <row r="277" spans="1:15" ht="14.25" hidden="1" customHeight="1">
      <c r="A277" s="37">
        <v>44472</v>
      </c>
      <c r="B277" s="8" t="s">
        <v>219</v>
      </c>
      <c r="C277" s="34" t="s">
        <v>218</v>
      </c>
      <c r="D277" s="5">
        <v>3</v>
      </c>
      <c r="E277" s="12" t="s">
        <v>290</v>
      </c>
      <c r="F277" s="12" t="s">
        <v>471</v>
      </c>
      <c r="G277" s="34">
        <v>5</v>
      </c>
      <c r="H277">
        <v>10</v>
      </c>
      <c r="I277">
        <v>916</v>
      </c>
      <c r="J277">
        <v>74</v>
      </c>
      <c r="K277">
        <v>4400</v>
      </c>
      <c r="L277">
        <v>620</v>
      </c>
      <c r="M277" s="34">
        <v>0.44970598450280841</v>
      </c>
      <c r="N277">
        <f>VLOOKUP(B277,Landscape_new!$A$1:D303,4,FALSE)</f>
        <v>0.74110032362459544</v>
      </c>
      <c r="O277">
        <f t="shared" si="4"/>
        <v>0.11003236245954895</v>
      </c>
    </row>
    <row r="278" spans="1:15" ht="14.25" hidden="1" customHeight="1">
      <c r="A278" s="37">
        <v>44472</v>
      </c>
      <c r="B278" s="8" t="s">
        <v>219</v>
      </c>
      <c r="C278" s="34" t="s">
        <v>218</v>
      </c>
      <c r="D278" s="5">
        <v>3</v>
      </c>
      <c r="E278" s="12" t="s">
        <v>26</v>
      </c>
      <c r="F278" s="12" t="s">
        <v>471</v>
      </c>
      <c r="G278" s="34">
        <v>18</v>
      </c>
      <c r="H278">
        <v>10</v>
      </c>
      <c r="I278">
        <v>916</v>
      </c>
      <c r="J278">
        <v>74</v>
      </c>
      <c r="K278">
        <v>4400</v>
      </c>
      <c r="L278">
        <v>620</v>
      </c>
      <c r="M278" s="34">
        <v>0.44970598450280841</v>
      </c>
      <c r="N278">
        <f>VLOOKUP(B278,Landscape_new!$A$1:D304,4,FALSE)</f>
        <v>0.74110032362459544</v>
      </c>
      <c r="O278">
        <f t="shared" si="4"/>
        <v>0.11003236245954895</v>
      </c>
    </row>
    <row r="279" spans="1:15" ht="14.25" hidden="1" customHeight="1">
      <c r="A279" s="37">
        <v>44472</v>
      </c>
      <c r="B279" s="8" t="s">
        <v>219</v>
      </c>
      <c r="C279" s="34" t="s">
        <v>218</v>
      </c>
      <c r="D279" s="5">
        <v>3</v>
      </c>
      <c r="E279" s="12" t="s">
        <v>33</v>
      </c>
      <c r="F279" s="12" t="s">
        <v>471</v>
      </c>
      <c r="G279" s="34">
        <v>3</v>
      </c>
      <c r="H279">
        <v>0</v>
      </c>
      <c r="I279">
        <v>916</v>
      </c>
      <c r="J279">
        <v>74</v>
      </c>
      <c r="K279">
        <v>4400</v>
      </c>
      <c r="L279">
        <v>620</v>
      </c>
      <c r="M279" s="34">
        <v>0.44970598450280841</v>
      </c>
      <c r="N279">
        <f>VLOOKUP(B279,Landscape_new!$A$1:D305,4,FALSE)</f>
        <v>0.74110032362459544</v>
      </c>
      <c r="O279">
        <f t="shared" si="4"/>
        <v>0.11003236245954895</v>
      </c>
    </row>
    <row r="280" spans="1:15" ht="14.25" hidden="1" customHeight="1">
      <c r="A280" s="37">
        <v>44472</v>
      </c>
      <c r="B280" s="8" t="s">
        <v>219</v>
      </c>
      <c r="C280" s="34" t="s">
        <v>218</v>
      </c>
      <c r="D280" s="5">
        <v>3</v>
      </c>
      <c r="E280" s="12" t="s">
        <v>78</v>
      </c>
      <c r="F280" s="12" t="s">
        <v>471</v>
      </c>
      <c r="G280" s="34">
        <v>1</v>
      </c>
      <c r="H280">
        <v>0</v>
      </c>
      <c r="I280">
        <v>916</v>
      </c>
      <c r="J280">
        <v>74</v>
      </c>
      <c r="K280">
        <v>4400</v>
      </c>
      <c r="L280">
        <v>620</v>
      </c>
      <c r="M280" s="34">
        <v>0.44970598450280841</v>
      </c>
      <c r="N280">
        <f>VLOOKUP(B280,Landscape_new!$A$1:D306,4,FALSE)</f>
        <v>0.74110032362459544</v>
      </c>
      <c r="O280">
        <f t="shared" si="4"/>
        <v>0.11003236245954895</v>
      </c>
    </row>
    <row r="281" spans="1:15" ht="14.25" hidden="1" customHeight="1">
      <c r="A281" s="37">
        <v>44472</v>
      </c>
      <c r="B281" s="8" t="s">
        <v>219</v>
      </c>
      <c r="C281" s="34" t="s">
        <v>218</v>
      </c>
      <c r="D281" s="5">
        <v>3</v>
      </c>
      <c r="E281" s="12" t="s">
        <v>479</v>
      </c>
      <c r="F281" s="12" t="s">
        <v>471</v>
      </c>
      <c r="G281" s="34">
        <v>1</v>
      </c>
      <c r="H281">
        <v>0</v>
      </c>
      <c r="I281">
        <v>916</v>
      </c>
      <c r="J281">
        <v>74</v>
      </c>
      <c r="K281">
        <v>4400</v>
      </c>
      <c r="L281">
        <v>620</v>
      </c>
      <c r="M281" s="34">
        <v>0.44970598450280841</v>
      </c>
      <c r="N281">
        <f>VLOOKUP(B281,Landscape_new!$A$1:D307,4,FALSE)</f>
        <v>0.74110032362459544</v>
      </c>
      <c r="O281">
        <f t="shared" si="4"/>
        <v>0.11003236245954895</v>
      </c>
    </row>
    <row r="282" spans="1:15" ht="14.25" customHeight="1">
      <c r="A282" s="37">
        <v>44472</v>
      </c>
      <c r="B282" s="8" t="s">
        <v>219</v>
      </c>
      <c r="C282" s="34" t="s">
        <v>218</v>
      </c>
      <c r="D282" s="5">
        <v>3</v>
      </c>
      <c r="E282" s="12" t="s">
        <v>81</v>
      </c>
      <c r="F282" s="12" t="s">
        <v>84</v>
      </c>
      <c r="G282" s="34">
        <v>3</v>
      </c>
      <c r="H282">
        <v>5</v>
      </c>
      <c r="I282">
        <v>916</v>
      </c>
      <c r="J282">
        <v>74</v>
      </c>
      <c r="K282">
        <v>4400</v>
      </c>
      <c r="L282">
        <v>620</v>
      </c>
      <c r="M282" s="34">
        <v>0.44970598450280841</v>
      </c>
      <c r="N282">
        <f>VLOOKUP(B282,Landscape_new!$A$1:D308,4,FALSE)</f>
        <v>0.74110032362459544</v>
      </c>
      <c r="O282">
        <f t="shared" si="4"/>
        <v>0.11003236245954895</v>
      </c>
    </row>
    <row r="283" spans="1:15" ht="14.25" hidden="1" customHeight="1">
      <c r="A283" s="37">
        <v>44472</v>
      </c>
      <c r="B283" s="8" t="s">
        <v>219</v>
      </c>
      <c r="C283" s="34" t="s">
        <v>218</v>
      </c>
      <c r="D283" s="5">
        <v>3</v>
      </c>
      <c r="E283" s="14" t="s">
        <v>28</v>
      </c>
      <c r="F283" s="12" t="s">
        <v>471</v>
      </c>
      <c r="G283" s="34">
        <v>0</v>
      </c>
      <c r="H283">
        <v>2</v>
      </c>
      <c r="I283">
        <v>916</v>
      </c>
      <c r="J283">
        <v>74</v>
      </c>
      <c r="K283">
        <v>4400</v>
      </c>
      <c r="L283">
        <v>620</v>
      </c>
      <c r="M283" s="34">
        <v>0.44970598450280841</v>
      </c>
      <c r="N283">
        <f>VLOOKUP(B283,Landscape_new!$A$1:D309,4,FALSE)</f>
        <v>0.74110032362459544</v>
      </c>
      <c r="O283">
        <f t="shared" si="4"/>
        <v>0.11003236245954895</v>
      </c>
    </row>
    <row r="284" spans="1:15" ht="14.25" hidden="1" customHeight="1">
      <c r="A284" s="37">
        <v>44472</v>
      </c>
      <c r="B284" s="8" t="s">
        <v>219</v>
      </c>
      <c r="C284" s="34" t="s">
        <v>218</v>
      </c>
      <c r="D284" s="5">
        <v>4</v>
      </c>
      <c r="E284" s="12" t="s">
        <v>33</v>
      </c>
      <c r="F284" s="12" t="s">
        <v>471</v>
      </c>
      <c r="G284" s="34">
        <v>7</v>
      </c>
      <c r="H284">
        <v>0</v>
      </c>
      <c r="I284">
        <v>916</v>
      </c>
      <c r="J284">
        <v>74</v>
      </c>
      <c r="K284">
        <v>4400</v>
      </c>
      <c r="L284">
        <v>620</v>
      </c>
      <c r="M284" s="34">
        <v>0.44970598450280841</v>
      </c>
      <c r="N284">
        <f>VLOOKUP(B284,Landscape_new!$A$1:D310,4,FALSE)</f>
        <v>0.74110032362459544</v>
      </c>
      <c r="O284">
        <f t="shared" si="4"/>
        <v>0.11003236245954895</v>
      </c>
    </row>
    <row r="285" spans="1:15" ht="14.25" hidden="1" customHeight="1">
      <c r="A285" s="37">
        <v>44472</v>
      </c>
      <c r="B285" s="8" t="s">
        <v>219</v>
      </c>
      <c r="C285" s="34" t="s">
        <v>218</v>
      </c>
      <c r="D285" s="5">
        <v>4</v>
      </c>
      <c r="E285" s="14" t="s">
        <v>28</v>
      </c>
      <c r="F285" s="12" t="s">
        <v>471</v>
      </c>
      <c r="G285" s="34">
        <v>4</v>
      </c>
      <c r="H285">
        <v>0</v>
      </c>
      <c r="I285">
        <v>916</v>
      </c>
      <c r="J285">
        <v>74</v>
      </c>
      <c r="K285">
        <v>4400</v>
      </c>
      <c r="L285">
        <v>620</v>
      </c>
      <c r="M285" s="34">
        <v>0.44970598450280841</v>
      </c>
      <c r="N285">
        <f>VLOOKUP(B285,Landscape_new!$A$1:D311,4,FALSE)</f>
        <v>0.74110032362459544</v>
      </c>
      <c r="O285">
        <f t="shared" si="4"/>
        <v>0.11003236245954895</v>
      </c>
    </row>
    <row r="286" spans="1:15" ht="14.25" hidden="1" customHeight="1">
      <c r="A286" s="37">
        <v>44472</v>
      </c>
      <c r="B286" s="8" t="s">
        <v>219</v>
      </c>
      <c r="C286" s="34" t="s">
        <v>218</v>
      </c>
      <c r="D286" s="5">
        <v>4</v>
      </c>
      <c r="E286" s="12" t="s">
        <v>78</v>
      </c>
      <c r="F286" s="12" t="s">
        <v>471</v>
      </c>
      <c r="G286" s="34">
        <v>1</v>
      </c>
      <c r="H286">
        <v>0</v>
      </c>
      <c r="I286">
        <v>916</v>
      </c>
      <c r="J286">
        <v>74</v>
      </c>
      <c r="K286">
        <v>4400</v>
      </c>
      <c r="L286">
        <v>620</v>
      </c>
      <c r="M286" s="34">
        <v>0.44970598450280841</v>
      </c>
      <c r="N286">
        <f>VLOOKUP(B286,Landscape_new!$A$1:D312,4,FALSE)</f>
        <v>0.74110032362459544</v>
      </c>
      <c r="O286">
        <f t="shared" si="4"/>
        <v>0.11003236245954895</v>
      </c>
    </row>
    <row r="287" spans="1:15" ht="14.25" hidden="1" customHeight="1">
      <c r="A287" s="37">
        <v>44472</v>
      </c>
      <c r="B287" s="8" t="s">
        <v>219</v>
      </c>
      <c r="C287" s="34" t="s">
        <v>218</v>
      </c>
      <c r="D287" s="5">
        <v>4</v>
      </c>
      <c r="E287" s="12" t="s">
        <v>26</v>
      </c>
      <c r="F287" s="12" t="s">
        <v>471</v>
      </c>
      <c r="G287" s="34">
        <v>2</v>
      </c>
      <c r="H287">
        <v>0</v>
      </c>
      <c r="I287">
        <v>916</v>
      </c>
      <c r="J287">
        <v>74</v>
      </c>
      <c r="K287">
        <v>4400</v>
      </c>
      <c r="L287">
        <v>620</v>
      </c>
      <c r="M287" s="34">
        <v>0.44970598450280841</v>
      </c>
      <c r="N287">
        <f>VLOOKUP(B287,Landscape_new!$A$1:D313,4,FALSE)</f>
        <v>0.74110032362459544</v>
      </c>
      <c r="O287">
        <f t="shared" si="4"/>
        <v>0.11003236245954895</v>
      </c>
    </row>
    <row r="288" spans="1:15" ht="14.25" hidden="1" customHeight="1">
      <c r="A288" s="37">
        <v>44472</v>
      </c>
      <c r="B288" s="8" t="s">
        <v>219</v>
      </c>
      <c r="C288" s="34" t="s">
        <v>218</v>
      </c>
      <c r="D288" s="5">
        <v>5</v>
      </c>
      <c r="E288" s="12" t="s">
        <v>290</v>
      </c>
      <c r="F288" s="12" t="s">
        <v>471</v>
      </c>
      <c r="G288" s="34">
        <v>13</v>
      </c>
      <c r="H288">
        <v>2</v>
      </c>
      <c r="I288">
        <v>916</v>
      </c>
      <c r="J288">
        <v>74</v>
      </c>
      <c r="K288">
        <v>4400</v>
      </c>
      <c r="L288">
        <v>620</v>
      </c>
      <c r="M288" s="34">
        <v>0.44970598450280841</v>
      </c>
      <c r="N288">
        <f>VLOOKUP(B288,Landscape_new!$A$1:D314,4,FALSE)</f>
        <v>0.74110032362459544</v>
      </c>
      <c r="O288">
        <f t="shared" si="4"/>
        <v>0.11003236245954895</v>
      </c>
    </row>
    <row r="289" spans="1:15" ht="14.25" hidden="1" customHeight="1">
      <c r="A289" s="37">
        <v>44472</v>
      </c>
      <c r="B289" s="8" t="s">
        <v>219</v>
      </c>
      <c r="C289" s="34" t="s">
        <v>218</v>
      </c>
      <c r="D289" s="5">
        <v>5</v>
      </c>
      <c r="E289" s="12" t="s">
        <v>173</v>
      </c>
      <c r="F289" s="12" t="s">
        <v>471</v>
      </c>
      <c r="G289" s="34">
        <v>3</v>
      </c>
      <c r="H289">
        <v>0</v>
      </c>
      <c r="I289">
        <v>916</v>
      </c>
      <c r="J289">
        <v>74</v>
      </c>
      <c r="K289">
        <v>4400</v>
      </c>
      <c r="L289">
        <v>620</v>
      </c>
      <c r="M289" s="34">
        <v>0.44970598450280841</v>
      </c>
      <c r="N289">
        <f>VLOOKUP(B289,Landscape_new!$A$1:D315,4,FALSE)</f>
        <v>0.74110032362459544</v>
      </c>
      <c r="O289">
        <f t="shared" si="4"/>
        <v>0.11003236245954895</v>
      </c>
    </row>
    <row r="290" spans="1:15" ht="14.25" hidden="1" customHeight="1">
      <c r="A290" s="37">
        <v>44472</v>
      </c>
      <c r="B290" s="8" t="s">
        <v>219</v>
      </c>
      <c r="C290" s="34" t="s">
        <v>218</v>
      </c>
      <c r="D290" s="5">
        <v>5</v>
      </c>
      <c r="E290" s="12" t="s">
        <v>33</v>
      </c>
      <c r="F290" s="12" t="s">
        <v>471</v>
      </c>
      <c r="G290" s="34">
        <v>2</v>
      </c>
      <c r="H290">
        <v>0</v>
      </c>
      <c r="I290">
        <v>916</v>
      </c>
      <c r="J290">
        <v>74</v>
      </c>
      <c r="K290">
        <v>4400</v>
      </c>
      <c r="L290">
        <v>620</v>
      </c>
      <c r="M290" s="34">
        <v>0.44970598450280841</v>
      </c>
      <c r="N290">
        <f>VLOOKUP(B290,Landscape_new!$A$1:D316,4,FALSE)</f>
        <v>0.74110032362459544</v>
      </c>
      <c r="O290">
        <f t="shared" si="4"/>
        <v>0.11003236245954895</v>
      </c>
    </row>
    <row r="291" spans="1:15" ht="14.25" hidden="1" customHeight="1">
      <c r="A291" s="37">
        <v>44472</v>
      </c>
      <c r="B291" s="8" t="s">
        <v>219</v>
      </c>
      <c r="C291" s="34" t="s">
        <v>218</v>
      </c>
      <c r="D291" s="5">
        <v>5</v>
      </c>
      <c r="E291" s="12" t="s">
        <v>26</v>
      </c>
      <c r="F291" s="12" t="s">
        <v>471</v>
      </c>
      <c r="G291" s="34">
        <v>8</v>
      </c>
      <c r="H291">
        <v>0</v>
      </c>
      <c r="I291">
        <v>916</v>
      </c>
      <c r="J291">
        <v>74</v>
      </c>
      <c r="K291">
        <v>4400</v>
      </c>
      <c r="L291">
        <v>620</v>
      </c>
      <c r="M291" s="34">
        <v>0.44970598450280841</v>
      </c>
      <c r="N291">
        <f>VLOOKUP(B291,Landscape_new!$A$1:D317,4,FALSE)</f>
        <v>0.74110032362459544</v>
      </c>
      <c r="O291">
        <f t="shared" si="4"/>
        <v>0.11003236245954895</v>
      </c>
    </row>
    <row r="292" spans="1:15" ht="14.25" hidden="1" customHeight="1">
      <c r="A292" s="37">
        <v>44472</v>
      </c>
      <c r="B292" s="8" t="s">
        <v>219</v>
      </c>
      <c r="C292" s="34" t="s">
        <v>218</v>
      </c>
      <c r="D292" s="5">
        <v>5</v>
      </c>
      <c r="E292" s="12" t="s">
        <v>193</v>
      </c>
      <c r="F292" s="12" t="s">
        <v>471</v>
      </c>
      <c r="G292" s="34">
        <v>1</v>
      </c>
      <c r="H292">
        <v>0</v>
      </c>
      <c r="I292">
        <v>916</v>
      </c>
      <c r="J292">
        <v>74</v>
      </c>
      <c r="K292">
        <v>4400</v>
      </c>
      <c r="L292">
        <v>620</v>
      </c>
      <c r="M292" s="34">
        <v>0.44970598450280841</v>
      </c>
      <c r="N292">
        <f>VLOOKUP(B292,Landscape_new!$A$1:D318,4,FALSE)</f>
        <v>0.74110032362459544</v>
      </c>
      <c r="O292">
        <f t="shared" si="4"/>
        <v>0.11003236245954895</v>
      </c>
    </row>
    <row r="293" spans="1:15" ht="14.25" hidden="1" customHeight="1">
      <c r="A293" s="37">
        <v>44472</v>
      </c>
      <c r="B293" s="8" t="s">
        <v>219</v>
      </c>
      <c r="C293" s="34" t="s">
        <v>218</v>
      </c>
      <c r="D293" s="5">
        <v>5</v>
      </c>
      <c r="E293" s="12" t="s">
        <v>78</v>
      </c>
      <c r="F293" s="12" t="s">
        <v>471</v>
      </c>
      <c r="G293" s="34">
        <v>1</v>
      </c>
      <c r="H293">
        <v>0</v>
      </c>
      <c r="I293">
        <v>916</v>
      </c>
      <c r="J293">
        <v>74</v>
      </c>
      <c r="K293">
        <v>4400</v>
      </c>
      <c r="L293">
        <v>620</v>
      </c>
      <c r="M293" s="34">
        <v>0.44970598450280841</v>
      </c>
      <c r="N293">
        <f>VLOOKUP(B293,Landscape_new!$A$1:D319,4,FALSE)</f>
        <v>0.74110032362459544</v>
      </c>
      <c r="O293">
        <f t="shared" si="4"/>
        <v>0.11003236245954895</v>
      </c>
    </row>
    <row r="294" spans="1:15" ht="14.25" hidden="1" customHeight="1">
      <c r="A294" s="37">
        <v>44472</v>
      </c>
      <c r="B294" s="8" t="s">
        <v>219</v>
      </c>
      <c r="C294" s="34" t="s">
        <v>218</v>
      </c>
      <c r="D294" s="5">
        <v>5</v>
      </c>
      <c r="E294" s="12" t="s">
        <v>291</v>
      </c>
      <c r="F294" s="12" t="s">
        <v>471</v>
      </c>
      <c r="G294" s="34">
        <v>1</v>
      </c>
      <c r="H294">
        <v>0</v>
      </c>
      <c r="I294">
        <v>916</v>
      </c>
      <c r="J294">
        <v>74</v>
      </c>
      <c r="K294">
        <v>4400</v>
      </c>
      <c r="L294">
        <v>620</v>
      </c>
      <c r="M294" s="34">
        <v>0.44970598450280841</v>
      </c>
      <c r="N294">
        <f>VLOOKUP(B294,Landscape_new!$A$1:D320,4,FALSE)</f>
        <v>0.74110032362459544</v>
      </c>
      <c r="O294">
        <f t="shared" si="4"/>
        <v>0.11003236245954895</v>
      </c>
    </row>
    <row r="295" spans="1:15" ht="14.25" hidden="1" customHeight="1">
      <c r="A295" s="37">
        <v>44472</v>
      </c>
      <c r="B295" s="8" t="s">
        <v>219</v>
      </c>
      <c r="C295" s="34" t="s">
        <v>218</v>
      </c>
      <c r="D295" s="5">
        <v>6</v>
      </c>
      <c r="E295" s="12" t="s">
        <v>78</v>
      </c>
      <c r="F295" s="12" t="s">
        <v>471</v>
      </c>
      <c r="G295" s="34">
        <v>5</v>
      </c>
      <c r="H295">
        <v>0</v>
      </c>
      <c r="I295">
        <v>916</v>
      </c>
      <c r="J295">
        <v>74</v>
      </c>
      <c r="K295">
        <v>4400</v>
      </c>
      <c r="L295">
        <v>620</v>
      </c>
      <c r="M295" s="34">
        <v>0.44970598450280841</v>
      </c>
      <c r="N295">
        <f>VLOOKUP(B295,Landscape_new!$A$1:D321,4,FALSE)</f>
        <v>0.74110032362459544</v>
      </c>
      <c r="O295">
        <f t="shared" si="4"/>
        <v>0.11003236245954895</v>
      </c>
    </row>
    <row r="296" spans="1:15" ht="14.25" hidden="1" customHeight="1">
      <c r="A296" s="37">
        <v>44472</v>
      </c>
      <c r="B296" s="8" t="s">
        <v>219</v>
      </c>
      <c r="C296" s="34" t="s">
        <v>218</v>
      </c>
      <c r="D296" s="5">
        <v>6</v>
      </c>
      <c r="E296" s="12" t="s">
        <v>33</v>
      </c>
      <c r="F296" s="12" t="s">
        <v>471</v>
      </c>
      <c r="G296" s="34">
        <v>2</v>
      </c>
      <c r="H296">
        <v>0</v>
      </c>
      <c r="I296">
        <v>916</v>
      </c>
      <c r="J296">
        <v>74</v>
      </c>
      <c r="K296">
        <v>4400</v>
      </c>
      <c r="L296">
        <v>620</v>
      </c>
      <c r="M296" s="34">
        <v>0.44970598450280841</v>
      </c>
      <c r="N296">
        <f>VLOOKUP(B296,Landscape_new!$A$1:D322,4,FALSE)</f>
        <v>0.74110032362459544</v>
      </c>
      <c r="O296">
        <f t="shared" si="4"/>
        <v>0.11003236245954895</v>
      </c>
    </row>
    <row r="297" spans="1:15" ht="14.25" customHeight="1">
      <c r="A297" s="37">
        <v>44472</v>
      </c>
      <c r="B297" s="8" t="s">
        <v>219</v>
      </c>
      <c r="C297" s="34" t="s">
        <v>218</v>
      </c>
      <c r="D297" s="5">
        <v>6</v>
      </c>
      <c r="E297" s="12" t="s">
        <v>81</v>
      </c>
      <c r="F297" s="12" t="s">
        <v>84</v>
      </c>
      <c r="G297" s="34">
        <v>12</v>
      </c>
      <c r="H297">
        <v>0</v>
      </c>
      <c r="I297">
        <v>916</v>
      </c>
      <c r="J297">
        <v>74</v>
      </c>
      <c r="K297">
        <v>4400</v>
      </c>
      <c r="L297">
        <v>620</v>
      </c>
      <c r="M297" s="34">
        <v>0.44970598450280841</v>
      </c>
      <c r="N297">
        <f>VLOOKUP(B297,Landscape_new!$A$1:D323,4,FALSE)</f>
        <v>0.74110032362459544</v>
      </c>
      <c r="O297">
        <f t="shared" si="4"/>
        <v>0.11003236245954895</v>
      </c>
    </row>
    <row r="298" spans="1:15" ht="14.25" hidden="1" customHeight="1">
      <c r="A298" s="37">
        <v>44472</v>
      </c>
      <c r="B298" s="8" t="s">
        <v>219</v>
      </c>
      <c r="C298" s="34" t="s">
        <v>218</v>
      </c>
      <c r="D298" s="5">
        <v>6</v>
      </c>
      <c r="E298" s="12" t="s">
        <v>26</v>
      </c>
      <c r="F298" s="12" t="s">
        <v>471</v>
      </c>
      <c r="G298" s="34">
        <v>20</v>
      </c>
      <c r="H298">
        <v>15</v>
      </c>
      <c r="I298">
        <v>916</v>
      </c>
      <c r="J298">
        <v>74</v>
      </c>
      <c r="K298">
        <v>4400</v>
      </c>
      <c r="L298">
        <v>620</v>
      </c>
      <c r="M298" s="34">
        <v>0.44970598450280841</v>
      </c>
      <c r="N298">
        <f>VLOOKUP(B298,Landscape_new!$A$1:D324,4,FALSE)</f>
        <v>0.74110032362459544</v>
      </c>
      <c r="O298">
        <f t="shared" si="4"/>
        <v>0.11003236245954895</v>
      </c>
    </row>
    <row r="299" spans="1:15" ht="14.25" hidden="1" customHeight="1">
      <c r="A299" s="37">
        <v>44472</v>
      </c>
      <c r="B299" s="8" t="s">
        <v>219</v>
      </c>
      <c r="C299" s="34" t="s">
        <v>218</v>
      </c>
      <c r="D299" s="5">
        <v>6</v>
      </c>
      <c r="E299" s="12" t="s">
        <v>291</v>
      </c>
      <c r="F299" s="12" t="s">
        <v>471</v>
      </c>
      <c r="G299" s="34">
        <v>6</v>
      </c>
      <c r="H299">
        <v>2</v>
      </c>
      <c r="I299">
        <v>916</v>
      </c>
      <c r="J299">
        <v>74</v>
      </c>
      <c r="K299">
        <v>4400</v>
      </c>
      <c r="L299">
        <v>620</v>
      </c>
      <c r="M299" s="34">
        <v>0.44970598450280841</v>
      </c>
      <c r="N299">
        <f>VLOOKUP(B299,Landscape_new!$A$1:D325,4,FALSE)</f>
        <v>0.74110032362459544</v>
      </c>
      <c r="O299">
        <f t="shared" si="4"/>
        <v>0.11003236245954895</v>
      </c>
    </row>
    <row r="300" spans="1:15" ht="14.25" hidden="1" customHeight="1">
      <c r="A300" s="37">
        <v>44472</v>
      </c>
      <c r="B300" s="8" t="s">
        <v>219</v>
      </c>
      <c r="C300" s="34" t="s">
        <v>218</v>
      </c>
      <c r="D300" s="5">
        <v>6</v>
      </c>
      <c r="E300" s="12" t="s">
        <v>165</v>
      </c>
      <c r="F300" s="12" t="s">
        <v>471</v>
      </c>
      <c r="G300" s="34">
        <v>1</v>
      </c>
      <c r="H300">
        <v>0</v>
      </c>
      <c r="I300">
        <v>916</v>
      </c>
      <c r="J300">
        <v>74</v>
      </c>
      <c r="K300">
        <v>4400</v>
      </c>
      <c r="L300">
        <v>620</v>
      </c>
      <c r="M300" s="34">
        <v>0.44970598450280841</v>
      </c>
      <c r="N300">
        <f>VLOOKUP(B300,Landscape_new!$A$1:D326,4,FALSE)</f>
        <v>0.74110032362459544</v>
      </c>
      <c r="O300">
        <f t="shared" si="4"/>
        <v>0.11003236245954895</v>
      </c>
    </row>
    <row r="301" spans="1:15" ht="14.25" hidden="1" customHeight="1">
      <c r="A301" s="37">
        <v>44472</v>
      </c>
      <c r="B301" s="8" t="s">
        <v>219</v>
      </c>
      <c r="C301" s="34" t="s">
        <v>218</v>
      </c>
      <c r="D301" s="5">
        <v>6</v>
      </c>
      <c r="E301" s="12" t="s">
        <v>193</v>
      </c>
      <c r="F301" s="12" t="s">
        <v>471</v>
      </c>
      <c r="G301" s="34">
        <v>1</v>
      </c>
      <c r="H301">
        <v>0</v>
      </c>
      <c r="I301">
        <v>916</v>
      </c>
      <c r="J301">
        <v>74</v>
      </c>
      <c r="K301">
        <v>4400</v>
      </c>
      <c r="L301">
        <v>620</v>
      </c>
      <c r="M301" s="34">
        <v>0.44970598450280841</v>
      </c>
      <c r="N301">
        <f>VLOOKUP(B301,Landscape_new!$A$1:D327,4,FALSE)</f>
        <v>0.74110032362459544</v>
      </c>
      <c r="O301">
        <f t="shared" si="4"/>
        <v>0.11003236245954895</v>
      </c>
    </row>
    <row r="302" spans="1:15" ht="14.25" hidden="1" customHeight="1">
      <c r="A302" s="37">
        <v>44475</v>
      </c>
      <c r="B302" s="8" t="s">
        <v>235</v>
      </c>
      <c r="C302" s="34" t="s">
        <v>234</v>
      </c>
      <c r="D302" s="5">
        <v>1</v>
      </c>
      <c r="E302" s="12" t="s">
        <v>80</v>
      </c>
      <c r="F302" s="12" t="s">
        <v>471</v>
      </c>
      <c r="G302" s="34">
        <v>40</v>
      </c>
      <c r="H302">
        <v>25</v>
      </c>
      <c r="I302">
        <v>1238</v>
      </c>
      <c r="J302">
        <v>100</v>
      </c>
      <c r="K302">
        <v>2700</v>
      </c>
      <c r="L302">
        <v>200</v>
      </c>
      <c r="M302" s="34">
        <v>0.6832417154696464</v>
      </c>
      <c r="N302">
        <f>VLOOKUP(B302,Landscape_new!$A$1:D328,4,FALSE)</f>
        <v>0.99919289749798224</v>
      </c>
      <c r="O302">
        <f t="shared" si="4"/>
        <v>-8.071025020177558E-2</v>
      </c>
    </row>
    <row r="303" spans="1:15" ht="14.25" hidden="1" customHeight="1">
      <c r="A303" s="37">
        <v>44475</v>
      </c>
      <c r="B303" s="8" t="s">
        <v>235</v>
      </c>
      <c r="C303" s="34" t="s">
        <v>234</v>
      </c>
      <c r="D303" s="5">
        <v>1</v>
      </c>
      <c r="E303" s="12" t="s">
        <v>33</v>
      </c>
      <c r="F303" s="12" t="s">
        <v>471</v>
      </c>
      <c r="G303" s="34">
        <v>0</v>
      </c>
      <c r="H303">
        <v>2</v>
      </c>
      <c r="I303">
        <v>1238</v>
      </c>
      <c r="J303">
        <v>100</v>
      </c>
      <c r="K303">
        <v>2700</v>
      </c>
      <c r="L303">
        <v>200</v>
      </c>
      <c r="M303" s="34">
        <v>0.6832417154696464</v>
      </c>
      <c r="N303">
        <f>VLOOKUP(B303,Landscape_new!$A$1:D329,4,FALSE)</f>
        <v>0.99919289749798224</v>
      </c>
      <c r="O303">
        <f t="shared" si="4"/>
        <v>-8.071025020177558E-2</v>
      </c>
    </row>
    <row r="304" spans="1:15" ht="14.25" hidden="1" customHeight="1">
      <c r="A304" s="37">
        <v>44475</v>
      </c>
      <c r="B304" s="8" t="s">
        <v>235</v>
      </c>
      <c r="C304" s="34" t="s">
        <v>234</v>
      </c>
      <c r="D304" s="5">
        <v>1</v>
      </c>
      <c r="E304" s="12" t="s">
        <v>165</v>
      </c>
      <c r="F304" s="12" t="s">
        <v>471</v>
      </c>
      <c r="G304" s="34">
        <v>6</v>
      </c>
      <c r="H304">
        <v>2</v>
      </c>
      <c r="I304">
        <v>1238</v>
      </c>
      <c r="J304">
        <v>100</v>
      </c>
      <c r="K304">
        <v>2700</v>
      </c>
      <c r="L304">
        <v>200</v>
      </c>
      <c r="M304" s="34">
        <v>0.6832417154696464</v>
      </c>
      <c r="N304">
        <f>VLOOKUP(B304,Landscape_new!$A$1:D330,4,FALSE)</f>
        <v>0.99919289749798224</v>
      </c>
      <c r="O304">
        <f t="shared" si="4"/>
        <v>-8.071025020177558E-2</v>
      </c>
    </row>
    <row r="305" spans="1:15" ht="14.25" hidden="1" customHeight="1">
      <c r="A305" s="37">
        <v>44475</v>
      </c>
      <c r="B305" s="8" t="s">
        <v>235</v>
      </c>
      <c r="C305" s="34" t="s">
        <v>234</v>
      </c>
      <c r="D305" s="5">
        <v>1</v>
      </c>
      <c r="E305" s="12" t="s">
        <v>25</v>
      </c>
      <c r="F305" s="12" t="s">
        <v>471</v>
      </c>
      <c r="G305" s="34">
        <v>4</v>
      </c>
      <c r="H305">
        <v>1</v>
      </c>
      <c r="I305">
        <v>1238</v>
      </c>
      <c r="J305">
        <v>100</v>
      </c>
      <c r="K305">
        <v>2700</v>
      </c>
      <c r="L305">
        <v>200</v>
      </c>
      <c r="M305" s="34">
        <v>0.6832417154696464</v>
      </c>
      <c r="N305">
        <f>VLOOKUP(B305,Landscape_new!$A$1:D331,4,FALSE)</f>
        <v>0.99919289749798224</v>
      </c>
      <c r="O305">
        <f t="shared" si="4"/>
        <v>-8.071025020177558E-2</v>
      </c>
    </row>
    <row r="306" spans="1:15" ht="14.25" hidden="1" customHeight="1">
      <c r="A306" s="37">
        <v>44475</v>
      </c>
      <c r="B306" s="8" t="s">
        <v>235</v>
      </c>
      <c r="C306" s="34" t="s">
        <v>234</v>
      </c>
      <c r="D306" s="5">
        <v>2</v>
      </c>
      <c r="E306" s="12" t="s">
        <v>80</v>
      </c>
      <c r="F306" s="12" t="s">
        <v>471</v>
      </c>
      <c r="G306" s="34">
        <v>40</v>
      </c>
      <c r="H306">
        <v>27</v>
      </c>
      <c r="I306">
        <v>1238</v>
      </c>
      <c r="J306">
        <v>100</v>
      </c>
      <c r="K306">
        <v>2700</v>
      </c>
      <c r="L306">
        <v>200</v>
      </c>
      <c r="M306" s="34">
        <v>0.6832417154696464</v>
      </c>
      <c r="N306">
        <f>VLOOKUP(B306,Landscape_new!$A$1:D332,4,FALSE)</f>
        <v>0.99919289749798224</v>
      </c>
      <c r="O306">
        <f t="shared" si="4"/>
        <v>-8.071025020177558E-2</v>
      </c>
    </row>
    <row r="307" spans="1:15" ht="14.25" hidden="1" customHeight="1">
      <c r="A307" s="37">
        <v>44475</v>
      </c>
      <c r="B307" s="8" t="s">
        <v>235</v>
      </c>
      <c r="C307" s="34" t="s">
        <v>234</v>
      </c>
      <c r="D307" s="5">
        <v>2</v>
      </c>
      <c r="E307" s="12" t="s">
        <v>165</v>
      </c>
      <c r="F307" s="12" t="s">
        <v>471</v>
      </c>
      <c r="G307" s="34">
        <v>10</v>
      </c>
      <c r="H307">
        <v>3</v>
      </c>
      <c r="I307">
        <v>1238</v>
      </c>
      <c r="J307">
        <v>100</v>
      </c>
      <c r="K307">
        <v>2700</v>
      </c>
      <c r="L307">
        <v>200</v>
      </c>
      <c r="M307" s="34">
        <v>0.6832417154696464</v>
      </c>
      <c r="N307">
        <f>VLOOKUP(B307,Landscape_new!$A$1:D333,4,FALSE)</f>
        <v>0.99919289749798224</v>
      </c>
      <c r="O307">
        <f t="shared" si="4"/>
        <v>-8.071025020177558E-2</v>
      </c>
    </row>
    <row r="308" spans="1:15" ht="14.25" hidden="1" customHeight="1">
      <c r="A308" s="37">
        <v>44475</v>
      </c>
      <c r="B308" s="8" t="s">
        <v>235</v>
      </c>
      <c r="C308" s="34" t="s">
        <v>234</v>
      </c>
      <c r="D308" s="5">
        <v>2</v>
      </c>
      <c r="E308" s="12" t="s">
        <v>291</v>
      </c>
      <c r="F308" s="12" t="s">
        <v>471</v>
      </c>
      <c r="G308" s="34">
        <v>1</v>
      </c>
      <c r="H308">
        <v>0</v>
      </c>
      <c r="I308">
        <v>1238</v>
      </c>
      <c r="J308">
        <v>100</v>
      </c>
      <c r="K308">
        <v>2700</v>
      </c>
      <c r="L308">
        <v>200</v>
      </c>
      <c r="M308" s="34">
        <v>0.6832417154696464</v>
      </c>
      <c r="N308">
        <f>VLOOKUP(B308,Landscape_new!$A$1:D334,4,FALSE)</f>
        <v>0.99919289749798224</v>
      </c>
      <c r="O308">
        <f t="shared" si="4"/>
        <v>-8.071025020177558E-2</v>
      </c>
    </row>
    <row r="309" spans="1:15" ht="14.25" hidden="1" customHeight="1">
      <c r="A309" s="37">
        <v>44475</v>
      </c>
      <c r="B309" s="8" t="s">
        <v>235</v>
      </c>
      <c r="C309" s="34" t="s">
        <v>234</v>
      </c>
      <c r="D309" s="5">
        <v>2</v>
      </c>
      <c r="E309" s="12" t="s">
        <v>293</v>
      </c>
      <c r="F309" s="12" t="s">
        <v>471</v>
      </c>
      <c r="G309" s="34">
        <v>1</v>
      </c>
      <c r="H309">
        <v>0</v>
      </c>
      <c r="I309">
        <v>1238</v>
      </c>
      <c r="J309">
        <v>100</v>
      </c>
      <c r="K309">
        <v>2700</v>
      </c>
      <c r="L309">
        <v>200</v>
      </c>
      <c r="M309" s="34">
        <v>0.6832417154696464</v>
      </c>
      <c r="N309">
        <f>VLOOKUP(B309,Landscape_new!$A$1:D335,4,FALSE)</f>
        <v>0.99919289749798224</v>
      </c>
      <c r="O309">
        <f t="shared" si="4"/>
        <v>-8.071025020177558E-2</v>
      </c>
    </row>
    <row r="310" spans="1:15" ht="14.25" hidden="1" customHeight="1">
      <c r="A310" s="37">
        <v>44475</v>
      </c>
      <c r="B310" s="8" t="s">
        <v>235</v>
      </c>
      <c r="C310" s="34" t="s">
        <v>234</v>
      </c>
      <c r="D310" s="5">
        <v>2</v>
      </c>
      <c r="E310" s="12" t="s">
        <v>25</v>
      </c>
      <c r="F310" s="12" t="s">
        <v>471</v>
      </c>
      <c r="G310" s="34">
        <v>3</v>
      </c>
      <c r="H310">
        <v>0</v>
      </c>
      <c r="I310">
        <v>1238</v>
      </c>
      <c r="J310">
        <v>100</v>
      </c>
      <c r="K310">
        <v>2700</v>
      </c>
      <c r="L310">
        <v>200</v>
      </c>
      <c r="M310" s="34">
        <v>0.6832417154696464</v>
      </c>
      <c r="N310">
        <f>VLOOKUP(B310,Landscape_new!$A$1:D336,4,FALSE)</f>
        <v>0.99919289749798224</v>
      </c>
      <c r="O310">
        <f t="shared" si="4"/>
        <v>-8.071025020177558E-2</v>
      </c>
    </row>
    <row r="311" spans="1:15" ht="14.25" hidden="1" customHeight="1">
      <c r="A311" s="37">
        <v>44475</v>
      </c>
      <c r="B311" s="8" t="s">
        <v>235</v>
      </c>
      <c r="C311" s="34" t="s">
        <v>234</v>
      </c>
      <c r="D311" s="5">
        <v>3</v>
      </c>
      <c r="E311" s="12" t="s">
        <v>80</v>
      </c>
      <c r="F311" s="12" t="s">
        <v>471</v>
      </c>
      <c r="G311" s="34">
        <v>36</v>
      </c>
      <c r="H311">
        <v>16</v>
      </c>
      <c r="I311">
        <v>1238</v>
      </c>
      <c r="J311">
        <v>100</v>
      </c>
      <c r="K311">
        <v>2700</v>
      </c>
      <c r="L311">
        <v>200</v>
      </c>
      <c r="M311" s="34">
        <v>0.6832417154696464</v>
      </c>
      <c r="N311">
        <f>VLOOKUP(B311,Landscape_new!$A$1:D337,4,FALSE)</f>
        <v>0.99919289749798224</v>
      </c>
      <c r="O311">
        <f t="shared" si="4"/>
        <v>-8.071025020177558E-2</v>
      </c>
    </row>
    <row r="312" spans="1:15" ht="14.25" hidden="1" customHeight="1">
      <c r="A312" s="37">
        <v>44475</v>
      </c>
      <c r="B312" s="8" t="s">
        <v>235</v>
      </c>
      <c r="C312" s="34" t="s">
        <v>234</v>
      </c>
      <c r="D312" s="5">
        <v>3</v>
      </c>
      <c r="E312" s="12" t="s">
        <v>165</v>
      </c>
      <c r="F312" s="12" t="s">
        <v>471</v>
      </c>
      <c r="G312" s="34">
        <v>6</v>
      </c>
      <c r="H312">
        <v>0</v>
      </c>
      <c r="I312">
        <v>1238</v>
      </c>
      <c r="J312">
        <v>100</v>
      </c>
      <c r="K312">
        <v>2700</v>
      </c>
      <c r="L312">
        <v>200</v>
      </c>
      <c r="M312" s="34">
        <v>0.6832417154696464</v>
      </c>
      <c r="N312">
        <f>VLOOKUP(B312,Landscape_new!$A$1:D338,4,FALSE)</f>
        <v>0.99919289749798224</v>
      </c>
      <c r="O312">
        <f t="shared" si="4"/>
        <v>-8.071025020177558E-2</v>
      </c>
    </row>
    <row r="313" spans="1:15" ht="14.25" hidden="1" customHeight="1">
      <c r="A313" s="37">
        <v>44475</v>
      </c>
      <c r="B313" s="8" t="s">
        <v>235</v>
      </c>
      <c r="C313" s="34" t="s">
        <v>234</v>
      </c>
      <c r="D313" s="5">
        <v>3</v>
      </c>
      <c r="E313" s="12" t="s">
        <v>77</v>
      </c>
      <c r="F313" s="12" t="s">
        <v>471</v>
      </c>
      <c r="G313" s="34">
        <v>6</v>
      </c>
      <c r="H313">
        <v>0</v>
      </c>
      <c r="I313">
        <v>1238</v>
      </c>
      <c r="J313">
        <v>100</v>
      </c>
      <c r="K313">
        <v>2700</v>
      </c>
      <c r="L313">
        <v>200</v>
      </c>
      <c r="M313" s="34">
        <v>0.6832417154696464</v>
      </c>
      <c r="N313">
        <f>VLOOKUP(B313,Landscape_new!$A$1:D339,4,FALSE)</f>
        <v>0.99919289749798224</v>
      </c>
      <c r="O313">
        <f t="shared" si="4"/>
        <v>-8.071025020177558E-2</v>
      </c>
    </row>
    <row r="314" spans="1:15" ht="14.25" hidden="1" customHeight="1">
      <c r="A314" s="37">
        <v>44475</v>
      </c>
      <c r="B314" s="8" t="s">
        <v>235</v>
      </c>
      <c r="C314" s="34" t="s">
        <v>234</v>
      </c>
      <c r="D314" s="5">
        <v>3</v>
      </c>
      <c r="E314" s="12" t="s">
        <v>33</v>
      </c>
      <c r="F314" s="12" t="s">
        <v>471</v>
      </c>
      <c r="G314" s="34">
        <v>3</v>
      </c>
      <c r="H314">
        <v>0</v>
      </c>
      <c r="I314">
        <v>1238</v>
      </c>
      <c r="J314">
        <v>100</v>
      </c>
      <c r="K314">
        <v>2700</v>
      </c>
      <c r="L314">
        <v>200</v>
      </c>
      <c r="M314" s="34">
        <v>0.6832417154696464</v>
      </c>
      <c r="N314">
        <f>VLOOKUP(B314,Landscape_new!$A$1:D340,4,FALSE)</f>
        <v>0.99919289749798224</v>
      </c>
      <c r="O314">
        <f t="shared" si="4"/>
        <v>-8.071025020177558E-2</v>
      </c>
    </row>
    <row r="315" spans="1:15" ht="14.25" hidden="1" customHeight="1">
      <c r="A315" s="37">
        <v>44475</v>
      </c>
      <c r="B315" s="8" t="s">
        <v>235</v>
      </c>
      <c r="C315" s="34" t="s">
        <v>234</v>
      </c>
      <c r="D315" s="5">
        <v>3</v>
      </c>
      <c r="E315" s="12" t="s">
        <v>25</v>
      </c>
      <c r="F315" s="12" t="s">
        <v>471</v>
      </c>
      <c r="G315" s="34">
        <v>5</v>
      </c>
      <c r="H315">
        <v>0</v>
      </c>
      <c r="I315">
        <v>1238</v>
      </c>
      <c r="J315">
        <v>100</v>
      </c>
      <c r="K315">
        <v>2700</v>
      </c>
      <c r="L315">
        <v>200</v>
      </c>
      <c r="M315" s="34">
        <v>0.6832417154696464</v>
      </c>
      <c r="N315">
        <f>VLOOKUP(B315,Landscape_new!$A$1:D341,4,FALSE)</f>
        <v>0.99919289749798224</v>
      </c>
      <c r="O315">
        <f t="shared" si="4"/>
        <v>-8.071025020177558E-2</v>
      </c>
    </row>
    <row r="316" spans="1:15" ht="14.25" hidden="1" customHeight="1">
      <c r="A316" s="37">
        <v>44475</v>
      </c>
      <c r="B316" s="8" t="s">
        <v>235</v>
      </c>
      <c r="C316" s="34" t="s">
        <v>234</v>
      </c>
      <c r="D316" s="5">
        <v>3</v>
      </c>
      <c r="E316" s="12" t="s">
        <v>293</v>
      </c>
      <c r="F316" s="12" t="s">
        <v>471</v>
      </c>
      <c r="G316" s="34">
        <v>2</v>
      </c>
      <c r="H316">
        <v>0</v>
      </c>
      <c r="I316">
        <v>1238</v>
      </c>
      <c r="J316">
        <v>100</v>
      </c>
      <c r="K316">
        <v>2700</v>
      </c>
      <c r="L316">
        <v>200</v>
      </c>
      <c r="M316" s="34">
        <v>0.6832417154696464</v>
      </c>
      <c r="N316">
        <f>VLOOKUP(B316,Landscape_new!$A$1:D342,4,FALSE)</f>
        <v>0.99919289749798224</v>
      </c>
      <c r="O316">
        <f t="shared" si="4"/>
        <v>-8.071025020177558E-2</v>
      </c>
    </row>
    <row r="317" spans="1:15" ht="14.25" hidden="1" customHeight="1">
      <c r="A317" s="37">
        <v>44475</v>
      </c>
      <c r="B317" s="8" t="s">
        <v>235</v>
      </c>
      <c r="C317" s="34" t="s">
        <v>234</v>
      </c>
      <c r="D317" s="5">
        <v>3</v>
      </c>
      <c r="E317" s="12" t="s">
        <v>78</v>
      </c>
      <c r="F317" s="12" t="s">
        <v>471</v>
      </c>
      <c r="G317" s="34">
        <v>1</v>
      </c>
      <c r="H317">
        <v>0</v>
      </c>
      <c r="I317">
        <v>1238</v>
      </c>
      <c r="J317">
        <v>100</v>
      </c>
      <c r="K317">
        <v>2700</v>
      </c>
      <c r="L317">
        <v>200</v>
      </c>
      <c r="M317" s="34">
        <v>0.6832417154696464</v>
      </c>
      <c r="N317">
        <f>VLOOKUP(B317,Landscape_new!$A$1:D343,4,FALSE)</f>
        <v>0.99919289749798224</v>
      </c>
      <c r="O317">
        <f t="shared" si="4"/>
        <v>-8.071025020177558E-2</v>
      </c>
    </row>
    <row r="318" spans="1:15" ht="14.25" hidden="1" customHeight="1">
      <c r="A318" s="37">
        <v>44475</v>
      </c>
      <c r="B318" s="8" t="s">
        <v>235</v>
      </c>
      <c r="C318" s="34" t="s">
        <v>234</v>
      </c>
      <c r="D318" s="5">
        <v>4</v>
      </c>
      <c r="E318" s="12" t="s">
        <v>80</v>
      </c>
      <c r="F318" s="12" t="s">
        <v>471</v>
      </c>
      <c r="G318" s="34">
        <v>12</v>
      </c>
      <c r="H318">
        <v>6</v>
      </c>
      <c r="I318">
        <v>1238</v>
      </c>
      <c r="J318">
        <v>100</v>
      </c>
      <c r="K318">
        <v>2700</v>
      </c>
      <c r="L318">
        <v>200</v>
      </c>
      <c r="M318" s="34">
        <v>0.6832417154696464</v>
      </c>
      <c r="N318">
        <f>VLOOKUP(B318,Landscape_new!$A$1:D344,4,FALSE)</f>
        <v>0.99919289749798224</v>
      </c>
      <c r="O318">
        <f t="shared" si="4"/>
        <v>-8.071025020177558E-2</v>
      </c>
    </row>
    <row r="319" spans="1:15" ht="14.25" hidden="1" customHeight="1">
      <c r="A319" s="37">
        <v>44475</v>
      </c>
      <c r="B319" s="8" t="s">
        <v>235</v>
      </c>
      <c r="C319" s="34" t="s">
        <v>234</v>
      </c>
      <c r="D319" s="5">
        <v>4</v>
      </c>
      <c r="E319" s="12" t="s">
        <v>165</v>
      </c>
      <c r="F319" s="12" t="s">
        <v>471</v>
      </c>
      <c r="G319" s="34">
        <v>11</v>
      </c>
      <c r="H319">
        <v>8</v>
      </c>
      <c r="I319">
        <v>1238</v>
      </c>
      <c r="J319">
        <v>100</v>
      </c>
      <c r="K319">
        <v>2700</v>
      </c>
      <c r="L319">
        <v>200</v>
      </c>
      <c r="M319" s="34">
        <v>0.6832417154696464</v>
      </c>
      <c r="N319">
        <f>VLOOKUP(B319,Landscape_new!$A$1:D345,4,FALSE)</f>
        <v>0.99919289749798224</v>
      </c>
      <c r="O319">
        <f t="shared" si="4"/>
        <v>-8.071025020177558E-2</v>
      </c>
    </row>
    <row r="320" spans="1:15" ht="14.25" hidden="1" customHeight="1">
      <c r="A320" s="37">
        <v>44475</v>
      </c>
      <c r="B320" s="8" t="s">
        <v>235</v>
      </c>
      <c r="C320" s="34" t="s">
        <v>234</v>
      </c>
      <c r="D320" s="5">
        <v>4</v>
      </c>
      <c r="E320" s="12" t="s">
        <v>33</v>
      </c>
      <c r="F320" s="12" t="s">
        <v>471</v>
      </c>
      <c r="G320" s="34">
        <v>6</v>
      </c>
      <c r="H320">
        <v>0</v>
      </c>
      <c r="I320">
        <v>1238</v>
      </c>
      <c r="J320">
        <v>100</v>
      </c>
      <c r="K320">
        <v>2700</v>
      </c>
      <c r="L320">
        <v>200</v>
      </c>
      <c r="M320" s="34">
        <v>0.6832417154696464</v>
      </c>
      <c r="N320">
        <f>VLOOKUP(B320,Landscape_new!$A$1:D346,4,FALSE)</f>
        <v>0.99919289749798224</v>
      </c>
      <c r="O320">
        <f t="shared" si="4"/>
        <v>-8.071025020177558E-2</v>
      </c>
    </row>
    <row r="321" spans="1:15" ht="14.25" hidden="1" customHeight="1">
      <c r="A321" s="37">
        <v>44475</v>
      </c>
      <c r="B321" s="8" t="s">
        <v>235</v>
      </c>
      <c r="C321" s="34" t="s">
        <v>234</v>
      </c>
      <c r="D321" s="5">
        <v>4</v>
      </c>
      <c r="E321" s="12" t="s">
        <v>25</v>
      </c>
      <c r="F321" s="12" t="s">
        <v>471</v>
      </c>
      <c r="G321" s="34">
        <v>2</v>
      </c>
      <c r="H321">
        <v>0</v>
      </c>
      <c r="I321">
        <v>1238</v>
      </c>
      <c r="J321">
        <v>100</v>
      </c>
      <c r="K321">
        <v>2700</v>
      </c>
      <c r="L321">
        <v>200</v>
      </c>
      <c r="M321" s="34">
        <v>0.6832417154696464</v>
      </c>
      <c r="N321">
        <f>VLOOKUP(B321,Landscape_new!$A$1:D347,4,FALSE)</f>
        <v>0.99919289749798224</v>
      </c>
      <c r="O321">
        <f t="shared" si="4"/>
        <v>-8.071025020177558E-2</v>
      </c>
    </row>
    <row r="322" spans="1:15" ht="14.25" hidden="1" customHeight="1">
      <c r="A322" s="37">
        <v>44475</v>
      </c>
      <c r="B322" s="8" t="s">
        <v>235</v>
      </c>
      <c r="C322" s="34" t="s">
        <v>234</v>
      </c>
      <c r="D322" s="5">
        <v>4</v>
      </c>
      <c r="E322" s="12" t="s">
        <v>478</v>
      </c>
      <c r="F322" s="12" t="s">
        <v>471</v>
      </c>
      <c r="G322" s="34">
        <v>1</v>
      </c>
      <c r="H322">
        <v>0</v>
      </c>
      <c r="I322">
        <v>1238</v>
      </c>
      <c r="J322">
        <v>100</v>
      </c>
      <c r="K322">
        <v>2700</v>
      </c>
      <c r="L322">
        <v>200</v>
      </c>
      <c r="M322" s="34">
        <v>0.6832417154696464</v>
      </c>
      <c r="N322">
        <f>VLOOKUP(B322,Landscape_new!$A$1:D348,4,FALSE)</f>
        <v>0.99919289749798224</v>
      </c>
      <c r="O322">
        <f t="shared" si="4"/>
        <v>-8.071025020177558E-2</v>
      </c>
    </row>
    <row r="323" spans="1:15" ht="14.25" hidden="1" customHeight="1">
      <c r="A323" s="37">
        <v>44475</v>
      </c>
      <c r="B323" s="8" t="s">
        <v>235</v>
      </c>
      <c r="C323" s="34" t="s">
        <v>234</v>
      </c>
      <c r="D323" s="5">
        <v>4</v>
      </c>
      <c r="E323" s="12" t="s">
        <v>294</v>
      </c>
      <c r="F323" s="12" t="s">
        <v>471</v>
      </c>
      <c r="G323" s="34">
        <v>3</v>
      </c>
      <c r="H323">
        <v>30</v>
      </c>
      <c r="I323">
        <v>1238</v>
      </c>
      <c r="J323">
        <v>100</v>
      </c>
      <c r="K323">
        <v>2700</v>
      </c>
      <c r="L323">
        <v>200</v>
      </c>
      <c r="M323" s="34">
        <v>0.6832417154696464</v>
      </c>
      <c r="N323">
        <f>VLOOKUP(B323,Landscape_new!$A$1:D349,4,FALSE)</f>
        <v>0.99919289749798224</v>
      </c>
      <c r="O323">
        <f t="shared" ref="O323:O386" si="5">(N323*100)-J323</f>
        <v>-8.071025020177558E-2</v>
      </c>
    </row>
    <row r="324" spans="1:15" ht="14.25" hidden="1" customHeight="1">
      <c r="A324" s="37">
        <v>44475</v>
      </c>
      <c r="B324" s="8" t="s">
        <v>235</v>
      </c>
      <c r="C324" s="34" t="s">
        <v>234</v>
      </c>
      <c r="D324" s="5">
        <v>4</v>
      </c>
      <c r="E324" s="12" t="s">
        <v>295</v>
      </c>
      <c r="F324" s="12" t="s">
        <v>471</v>
      </c>
      <c r="G324" s="34">
        <v>2</v>
      </c>
      <c r="H324">
        <v>0</v>
      </c>
      <c r="I324">
        <v>1238</v>
      </c>
      <c r="J324">
        <v>100</v>
      </c>
      <c r="K324">
        <v>2700</v>
      </c>
      <c r="L324">
        <v>200</v>
      </c>
      <c r="M324" s="34">
        <v>0.6832417154696464</v>
      </c>
      <c r="N324">
        <f>VLOOKUP(B324,Landscape_new!$A$1:D350,4,FALSE)</f>
        <v>0.99919289749798224</v>
      </c>
      <c r="O324">
        <f t="shared" si="5"/>
        <v>-8.071025020177558E-2</v>
      </c>
    </row>
    <row r="325" spans="1:15" ht="14.25" hidden="1" customHeight="1">
      <c r="A325" s="37">
        <v>44475</v>
      </c>
      <c r="B325" s="8" t="s">
        <v>235</v>
      </c>
      <c r="C325" s="34" t="s">
        <v>234</v>
      </c>
      <c r="D325" s="5">
        <v>4</v>
      </c>
      <c r="E325" s="12" t="s">
        <v>78</v>
      </c>
      <c r="F325" s="12" t="s">
        <v>471</v>
      </c>
      <c r="G325" s="34">
        <v>1</v>
      </c>
      <c r="H325">
        <v>0</v>
      </c>
      <c r="I325">
        <v>1238</v>
      </c>
      <c r="J325">
        <v>100</v>
      </c>
      <c r="K325">
        <v>2700</v>
      </c>
      <c r="L325">
        <v>200</v>
      </c>
      <c r="M325" s="34">
        <v>0.6832417154696464</v>
      </c>
      <c r="N325">
        <f>VLOOKUP(B325,Landscape_new!$A$1:D351,4,FALSE)</f>
        <v>0.99919289749798224</v>
      </c>
      <c r="O325">
        <f t="shared" si="5"/>
        <v>-8.071025020177558E-2</v>
      </c>
    </row>
    <row r="326" spans="1:15" ht="14.25" hidden="1" customHeight="1">
      <c r="A326" s="37">
        <v>44475</v>
      </c>
      <c r="B326" s="8" t="s">
        <v>235</v>
      </c>
      <c r="C326" s="34" t="s">
        <v>234</v>
      </c>
      <c r="D326" s="5">
        <v>4</v>
      </c>
      <c r="E326" s="12" t="s">
        <v>209</v>
      </c>
      <c r="F326" s="12" t="s">
        <v>471</v>
      </c>
      <c r="G326" s="34">
        <v>0</v>
      </c>
      <c r="H326">
        <v>6</v>
      </c>
      <c r="I326">
        <v>1238</v>
      </c>
      <c r="J326">
        <v>100</v>
      </c>
      <c r="K326">
        <v>2700</v>
      </c>
      <c r="L326">
        <v>200</v>
      </c>
      <c r="M326" s="34">
        <v>0.6832417154696464</v>
      </c>
      <c r="N326">
        <f>VLOOKUP(B326,Landscape_new!$A$1:D352,4,FALSE)</f>
        <v>0.99919289749798224</v>
      </c>
      <c r="O326">
        <f t="shared" si="5"/>
        <v>-8.071025020177558E-2</v>
      </c>
    </row>
    <row r="327" spans="1:15" ht="14.25" hidden="1" customHeight="1">
      <c r="A327" s="37">
        <v>44475</v>
      </c>
      <c r="B327" s="8" t="s">
        <v>235</v>
      </c>
      <c r="C327" s="34" t="s">
        <v>234</v>
      </c>
      <c r="D327" s="5">
        <v>4</v>
      </c>
      <c r="E327" s="12" t="s">
        <v>293</v>
      </c>
      <c r="F327" s="12" t="s">
        <v>471</v>
      </c>
      <c r="G327" s="34">
        <v>3</v>
      </c>
      <c r="H327">
        <v>0</v>
      </c>
      <c r="I327">
        <v>1238</v>
      </c>
      <c r="J327">
        <v>100</v>
      </c>
      <c r="K327">
        <v>2700</v>
      </c>
      <c r="L327">
        <v>200</v>
      </c>
      <c r="M327" s="34">
        <v>0.6832417154696464</v>
      </c>
      <c r="N327">
        <f>VLOOKUP(B327,Landscape_new!$A$1:D353,4,FALSE)</f>
        <v>0.99919289749798224</v>
      </c>
      <c r="O327">
        <f t="shared" si="5"/>
        <v>-8.071025020177558E-2</v>
      </c>
    </row>
    <row r="328" spans="1:15" ht="14.25" hidden="1" customHeight="1">
      <c r="A328" s="37">
        <v>44475</v>
      </c>
      <c r="B328" s="8" t="s">
        <v>235</v>
      </c>
      <c r="C328" s="34" t="s">
        <v>234</v>
      </c>
      <c r="D328" s="5">
        <v>4</v>
      </c>
      <c r="E328" s="12" t="s">
        <v>26</v>
      </c>
      <c r="F328" s="12" t="s">
        <v>471</v>
      </c>
      <c r="G328" s="34">
        <v>1</v>
      </c>
      <c r="H328">
        <v>0</v>
      </c>
      <c r="I328">
        <v>1238</v>
      </c>
      <c r="J328">
        <v>100</v>
      </c>
      <c r="K328">
        <v>2700</v>
      </c>
      <c r="L328">
        <v>200</v>
      </c>
      <c r="M328" s="34">
        <v>0.6832417154696464</v>
      </c>
      <c r="N328">
        <f>VLOOKUP(B328,Landscape_new!$A$1:D354,4,FALSE)</f>
        <v>0.99919289749798224</v>
      </c>
      <c r="O328">
        <f t="shared" si="5"/>
        <v>-8.071025020177558E-2</v>
      </c>
    </row>
    <row r="329" spans="1:15" ht="14.25" hidden="1" customHeight="1">
      <c r="A329" s="37">
        <v>44475</v>
      </c>
      <c r="B329" s="8" t="s">
        <v>235</v>
      </c>
      <c r="C329" s="34" t="s">
        <v>234</v>
      </c>
      <c r="D329" s="5">
        <v>5</v>
      </c>
      <c r="E329" s="12" t="s">
        <v>33</v>
      </c>
      <c r="F329" s="12" t="s">
        <v>471</v>
      </c>
      <c r="G329" s="34">
        <v>6</v>
      </c>
      <c r="H329">
        <v>0</v>
      </c>
      <c r="I329">
        <v>1238</v>
      </c>
      <c r="J329">
        <v>100</v>
      </c>
      <c r="K329">
        <v>2700</v>
      </c>
      <c r="L329">
        <v>200</v>
      </c>
      <c r="M329" s="34">
        <v>0.6832417154696464</v>
      </c>
      <c r="N329">
        <f>VLOOKUP(B329,Landscape_new!$A$1:D355,4,FALSE)</f>
        <v>0.99919289749798224</v>
      </c>
      <c r="O329">
        <f t="shared" si="5"/>
        <v>-8.071025020177558E-2</v>
      </c>
    </row>
    <row r="330" spans="1:15" ht="14.25" hidden="1" customHeight="1">
      <c r="A330" s="37">
        <v>44475</v>
      </c>
      <c r="B330" s="8" t="s">
        <v>235</v>
      </c>
      <c r="C330" s="34" t="s">
        <v>234</v>
      </c>
      <c r="D330" s="5">
        <v>5</v>
      </c>
      <c r="E330" s="12" t="s">
        <v>83</v>
      </c>
      <c r="F330" s="12" t="s">
        <v>471</v>
      </c>
      <c r="G330" s="34">
        <v>4</v>
      </c>
      <c r="H330">
        <v>0</v>
      </c>
      <c r="I330">
        <v>1238</v>
      </c>
      <c r="J330">
        <v>100</v>
      </c>
      <c r="K330">
        <v>2700</v>
      </c>
      <c r="L330">
        <v>200</v>
      </c>
      <c r="M330" s="34">
        <v>0.6832417154696464</v>
      </c>
      <c r="N330">
        <f>VLOOKUP(B330,Landscape_new!$A$1:D356,4,FALSE)</f>
        <v>0.99919289749798224</v>
      </c>
      <c r="O330">
        <f t="shared" si="5"/>
        <v>-8.071025020177558E-2</v>
      </c>
    </row>
    <row r="331" spans="1:15" ht="14.25" hidden="1" customHeight="1">
      <c r="A331" s="37">
        <v>44475</v>
      </c>
      <c r="B331" s="8" t="s">
        <v>235</v>
      </c>
      <c r="C331" s="34" t="s">
        <v>234</v>
      </c>
      <c r="D331" s="5">
        <v>5</v>
      </c>
      <c r="E331" s="12" t="s">
        <v>80</v>
      </c>
      <c r="F331" s="12" t="s">
        <v>471</v>
      </c>
      <c r="G331" s="34">
        <v>23</v>
      </c>
      <c r="H331">
        <v>30</v>
      </c>
      <c r="I331">
        <v>1238</v>
      </c>
      <c r="J331">
        <v>100</v>
      </c>
      <c r="K331">
        <v>2700</v>
      </c>
      <c r="L331">
        <v>200</v>
      </c>
      <c r="M331" s="34">
        <v>0.6832417154696464</v>
      </c>
      <c r="N331">
        <f>VLOOKUP(B331,Landscape_new!$A$1:D357,4,FALSE)</f>
        <v>0.99919289749798224</v>
      </c>
      <c r="O331">
        <f t="shared" si="5"/>
        <v>-8.071025020177558E-2</v>
      </c>
    </row>
    <row r="332" spans="1:15" ht="14.25" hidden="1" customHeight="1">
      <c r="A332" s="37">
        <v>44475</v>
      </c>
      <c r="B332" s="8" t="s">
        <v>235</v>
      </c>
      <c r="C332" s="34" t="s">
        <v>234</v>
      </c>
      <c r="D332" s="5">
        <v>5</v>
      </c>
      <c r="E332" s="12" t="s">
        <v>77</v>
      </c>
      <c r="F332" s="12" t="s">
        <v>471</v>
      </c>
      <c r="G332" s="34">
        <v>1</v>
      </c>
      <c r="H332">
        <v>0</v>
      </c>
      <c r="I332">
        <v>1238</v>
      </c>
      <c r="J332">
        <v>100</v>
      </c>
      <c r="K332">
        <v>2700</v>
      </c>
      <c r="L332">
        <v>200</v>
      </c>
      <c r="M332" s="34">
        <v>0.6832417154696464</v>
      </c>
      <c r="N332">
        <f>VLOOKUP(B332,Landscape_new!$A$1:D358,4,FALSE)</f>
        <v>0.99919289749798224</v>
      </c>
      <c r="O332">
        <f t="shared" si="5"/>
        <v>-8.071025020177558E-2</v>
      </c>
    </row>
    <row r="333" spans="1:15" ht="14.25" hidden="1" customHeight="1">
      <c r="A333" s="37">
        <v>44475</v>
      </c>
      <c r="B333" s="8" t="s">
        <v>235</v>
      </c>
      <c r="C333" s="34" t="s">
        <v>234</v>
      </c>
      <c r="D333" s="5">
        <v>5</v>
      </c>
      <c r="E333" s="12" t="s">
        <v>26</v>
      </c>
      <c r="F333" s="12" t="s">
        <v>471</v>
      </c>
      <c r="G333" s="34">
        <v>2</v>
      </c>
      <c r="H333">
        <v>5</v>
      </c>
      <c r="I333">
        <v>1238</v>
      </c>
      <c r="J333">
        <v>100</v>
      </c>
      <c r="K333">
        <v>2700</v>
      </c>
      <c r="L333">
        <v>200</v>
      </c>
      <c r="M333" s="34">
        <v>0.6832417154696464</v>
      </c>
      <c r="N333">
        <f>VLOOKUP(B333,Landscape_new!$A$1:D359,4,FALSE)</f>
        <v>0.99919289749798224</v>
      </c>
      <c r="O333">
        <f t="shared" si="5"/>
        <v>-8.071025020177558E-2</v>
      </c>
    </row>
    <row r="334" spans="1:15" ht="14.25" hidden="1" customHeight="1">
      <c r="A334" s="37">
        <v>44475</v>
      </c>
      <c r="B334" s="8" t="s">
        <v>235</v>
      </c>
      <c r="C334" s="34" t="s">
        <v>234</v>
      </c>
      <c r="D334" s="5">
        <v>5</v>
      </c>
      <c r="E334" s="12" t="s">
        <v>25</v>
      </c>
      <c r="F334" s="12" t="s">
        <v>471</v>
      </c>
      <c r="G334" s="34">
        <v>6</v>
      </c>
      <c r="H334">
        <v>4</v>
      </c>
      <c r="I334">
        <v>1238</v>
      </c>
      <c r="J334">
        <v>100</v>
      </c>
      <c r="K334">
        <v>2700</v>
      </c>
      <c r="L334">
        <v>200</v>
      </c>
      <c r="M334" s="34">
        <v>0.6832417154696464</v>
      </c>
      <c r="N334">
        <f>VLOOKUP(B334,Landscape_new!$A$1:D360,4,FALSE)</f>
        <v>0.99919289749798224</v>
      </c>
      <c r="O334">
        <f t="shared" si="5"/>
        <v>-8.071025020177558E-2</v>
      </c>
    </row>
    <row r="335" spans="1:15" ht="14.25" hidden="1" customHeight="1">
      <c r="A335" s="37">
        <v>44475</v>
      </c>
      <c r="B335" s="8" t="s">
        <v>235</v>
      </c>
      <c r="C335" s="34" t="s">
        <v>234</v>
      </c>
      <c r="D335" s="5">
        <v>5</v>
      </c>
      <c r="E335" s="12" t="s">
        <v>165</v>
      </c>
      <c r="F335" s="12" t="s">
        <v>471</v>
      </c>
      <c r="G335" s="34">
        <v>8</v>
      </c>
      <c r="H335">
        <v>6</v>
      </c>
      <c r="I335">
        <v>1238</v>
      </c>
      <c r="J335">
        <v>100</v>
      </c>
      <c r="K335">
        <v>2700</v>
      </c>
      <c r="L335">
        <v>200</v>
      </c>
      <c r="M335" s="34">
        <v>0.6832417154696464</v>
      </c>
      <c r="N335">
        <f>VLOOKUP(B335,Landscape_new!$A$1:D361,4,FALSE)</f>
        <v>0.99919289749798224</v>
      </c>
      <c r="O335">
        <f t="shared" si="5"/>
        <v>-8.071025020177558E-2</v>
      </c>
    </row>
    <row r="336" spans="1:15" ht="14.25" hidden="1" customHeight="1">
      <c r="A336" s="37">
        <v>44475</v>
      </c>
      <c r="B336" s="8" t="s">
        <v>235</v>
      </c>
      <c r="C336" s="34" t="s">
        <v>234</v>
      </c>
      <c r="D336" s="5">
        <v>5</v>
      </c>
      <c r="E336" s="12" t="s">
        <v>34</v>
      </c>
      <c r="F336" s="12" t="s">
        <v>471</v>
      </c>
      <c r="G336" s="34">
        <v>1</v>
      </c>
      <c r="H336">
        <v>6</v>
      </c>
      <c r="I336">
        <v>1238</v>
      </c>
      <c r="J336">
        <v>100</v>
      </c>
      <c r="K336">
        <v>2700</v>
      </c>
      <c r="L336">
        <v>200</v>
      </c>
      <c r="M336" s="34">
        <v>0.6832417154696464</v>
      </c>
      <c r="N336">
        <f>VLOOKUP(B336,Landscape_new!$A$1:D362,4,FALSE)</f>
        <v>0.99919289749798224</v>
      </c>
      <c r="O336">
        <f t="shared" si="5"/>
        <v>-8.071025020177558E-2</v>
      </c>
    </row>
    <row r="337" spans="1:15" ht="14.25" hidden="1" customHeight="1">
      <c r="A337" s="37">
        <v>44475</v>
      </c>
      <c r="B337" s="8" t="s">
        <v>235</v>
      </c>
      <c r="C337" s="34" t="s">
        <v>234</v>
      </c>
      <c r="D337" s="5">
        <v>6</v>
      </c>
      <c r="E337" s="12" t="s">
        <v>80</v>
      </c>
      <c r="F337" s="12" t="s">
        <v>471</v>
      </c>
      <c r="G337" s="34">
        <v>11</v>
      </c>
      <c r="H337">
        <v>18</v>
      </c>
      <c r="I337">
        <v>1238</v>
      </c>
      <c r="J337">
        <v>100</v>
      </c>
      <c r="K337">
        <v>2700</v>
      </c>
      <c r="L337">
        <v>200</v>
      </c>
      <c r="M337" s="34">
        <v>0.6832417154696464</v>
      </c>
      <c r="N337">
        <f>VLOOKUP(B337,Landscape_new!$A$1:D363,4,FALSE)</f>
        <v>0.99919289749798224</v>
      </c>
      <c r="O337">
        <f t="shared" si="5"/>
        <v>-8.071025020177558E-2</v>
      </c>
    </row>
    <row r="338" spans="1:15" ht="14.25" hidden="1" customHeight="1">
      <c r="A338" s="37">
        <v>44475</v>
      </c>
      <c r="B338" s="8" t="s">
        <v>235</v>
      </c>
      <c r="C338" s="34" t="s">
        <v>234</v>
      </c>
      <c r="D338" s="5">
        <v>6</v>
      </c>
      <c r="E338" s="12" t="s">
        <v>165</v>
      </c>
      <c r="F338" s="12" t="s">
        <v>471</v>
      </c>
      <c r="G338" s="34">
        <v>7</v>
      </c>
      <c r="H338">
        <v>12</v>
      </c>
      <c r="I338">
        <v>1238</v>
      </c>
      <c r="J338">
        <v>100</v>
      </c>
      <c r="K338">
        <v>2700</v>
      </c>
      <c r="L338">
        <v>200</v>
      </c>
      <c r="M338" s="34">
        <v>0.6832417154696464</v>
      </c>
      <c r="N338">
        <f>VLOOKUP(B338,Landscape_new!$A$1:D364,4,FALSE)</f>
        <v>0.99919289749798224</v>
      </c>
      <c r="O338">
        <f t="shared" si="5"/>
        <v>-8.071025020177558E-2</v>
      </c>
    </row>
    <row r="339" spans="1:15" ht="14.25" hidden="1" customHeight="1">
      <c r="A339" s="37">
        <v>44475</v>
      </c>
      <c r="B339" s="8" t="s">
        <v>235</v>
      </c>
      <c r="C339" s="34" t="s">
        <v>234</v>
      </c>
      <c r="D339" s="5">
        <v>6</v>
      </c>
      <c r="E339" s="12" t="s">
        <v>25</v>
      </c>
      <c r="F339" s="12" t="s">
        <v>471</v>
      </c>
      <c r="G339" s="34">
        <v>7</v>
      </c>
      <c r="H339">
        <v>2</v>
      </c>
      <c r="I339">
        <v>1238</v>
      </c>
      <c r="J339">
        <v>100</v>
      </c>
      <c r="K339">
        <v>2700</v>
      </c>
      <c r="L339">
        <v>200</v>
      </c>
      <c r="M339" s="34">
        <v>0.6832417154696464</v>
      </c>
      <c r="N339">
        <f>VLOOKUP(B339,Landscape_new!$A$1:D365,4,FALSE)</f>
        <v>0.99919289749798224</v>
      </c>
      <c r="O339">
        <f t="shared" si="5"/>
        <v>-8.071025020177558E-2</v>
      </c>
    </row>
    <row r="340" spans="1:15" ht="14.25" hidden="1" customHeight="1">
      <c r="A340" s="37">
        <v>44475</v>
      </c>
      <c r="B340" s="8" t="s">
        <v>235</v>
      </c>
      <c r="C340" s="34" t="s">
        <v>234</v>
      </c>
      <c r="D340" s="5">
        <v>6</v>
      </c>
      <c r="E340" s="12" t="s">
        <v>293</v>
      </c>
      <c r="F340" s="12" t="s">
        <v>471</v>
      </c>
      <c r="G340" s="34">
        <v>1</v>
      </c>
      <c r="H340">
        <v>2</v>
      </c>
      <c r="I340">
        <v>1238</v>
      </c>
      <c r="J340">
        <v>100</v>
      </c>
      <c r="K340">
        <v>2700</v>
      </c>
      <c r="L340">
        <v>200</v>
      </c>
      <c r="M340" s="34">
        <v>0.6832417154696464</v>
      </c>
      <c r="N340">
        <f>VLOOKUP(B340,Landscape_new!$A$1:D366,4,FALSE)</f>
        <v>0.99919289749798224</v>
      </c>
      <c r="O340">
        <f t="shared" si="5"/>
        <v>-8.071025020177558E-2</v>
      </c>
    </row>
    <row r="341" spans="1:15" ht="14.25" hidden="1" customHeight="1">
      <c r="A341" s="37">
        <v>44475</v>
      </c>
      <c r="B341" s="8" t="s">
        <v>235</v>
      </c>
      <c r="C341" s="34" t="s">
        <v>234</v>
      </c>
      <c r="D341" s="5">
        <v>6</v>
      </c>
      <c r="E341" s="12" t="s">
        <v>83</v>
      </c>
      <c r="F341" s="12" t="s">
        <v>471</v>
      </c>
      <c r="G341" s="34">
        <v>3</v>
      </c>
      <c r="H341">
        <v>1</v>
      </c>
      <c r="I341">
        <v>1238</v>
      </c>
      <c r="J341">
        <v>100</v>
      </c>
      <c r="K341">
        <v>2700</v>
      </c>
      <c r="L341">
        <v>200</v>
      </c>
      <c r="M341" s="34">
        <v>0.6832417154696464</v>
      </c>
      <c r="N341">
        <f>VLOOKUP(B341,Landscape_new!$A$1:D367,4,FALSE)</f>
        <v>0.99919289749798224</v>
      </c>
      <c r="O341">
        <f t="shared" si="5"/>
        <v>-8.071025020177558E-2</v>
      </c>
    </row>
    <row r="342" spans="1:15" ht="14.25" hidden="1" customHeight="1">
      <c r="A342" s="37">
        <v>44475</v>
      </c>
      <c r="B342" s="8" t="s">
        <v>235</v>
      </c>
      <c r="C342" s="34" t="s">
        <v>234</v>
      </c>
      <c r="D342" s="5">
        <v>6</v>
      </c>
      <c r="E342" s="12" t="s">
        <v>77</v>
      </c>
      <c r="F342" s="12" t="s">
        <v>471</v>
      </c>
      <c r="G342" s="34">
        <v>1</v>
      </c>
      <c r="H342">
        <v>0</v>
      </c>
      <c r="I342">
        <v>1238</v>
      </c>
      <c r="J342">
        <v>100</v>
      </c>
      <c r="K342">
        <v>2700</v>
      </c>
      <c r="L342">
        <v>200</v>
      </c>
      <c r="M342" s="34">
        <v>0.6832417154696464</v>
      </c>
      <c r="N342">
        <f>VLOOKUP(B342,Landscape_new!$A$1:D368,4,FALSE)</f>
        <v>0.99919289749798224</v>
      </c>
      <c r="O342">
        <f t="shared" si="5"/>
        <v>-8.071025020177558E-2</v>
      </c>
    </row>
    <row r="343" spans="1:15" ht="14.25" hidden="1" customHeight="1">
      <c r="A343" s="37">
        <v>44475</v>
      </c>
      <c r="B343" s="8" t="s">
        <v>235</v>
      </c>
      <c r="C343" s="34" t="s">
        <v>234</v>
      </c>
      <c r="D343" s="5">
        <v>6</v>
      </c>
      <c r="E343" s="12" t="s">
        <v>26</v>
      </c>
      <c r="F343" s="12" t="s">
        <v>471</v>
      </c>
      <c r="G343" s="34">
        <v>1</v>
      </c>
      <c r="H343">
        <v>0</v>
      </c>
      <c r="I343">
        <v>1238</v>
      </c>
      <c r="J343">
        <v>100</v>
      </c>
      <c r="K343">
        <v>2700</v>
      </c>
      <c r="L343">
        <v>200</v>
      </c>
      <c r="M343" s="34">
        <v>0.6832417154696464</v>
      </c>
      <c r="N343">
        <f>VLOOKUP(B343,Landscape_new!$A$1:D369,4,FALSE)</f>
        <v>0.99919289749798224</v>
      </c>
      <c r="O343">
        <f t="shared" si="5"/>
        <v>-8.071025020177558E-2</v>
      </c>
    </row>
    <row r="344" spans="1:15" ht="14.25" hidden="1" customHeight="1">
      <c r="A344" s="37">
        <v>44481</v>
      </c>
      <c r="B344" t="s">
        <v>249</v>
      </c>
      <c r="C344" t="s">
        <v>248</v>
      </c>
      <c r="D344" s="5">
        <v>1</v>
      </c>
      <c r="E344" s="12" t="s">
        <v>290</v>
      </c>
      <c r="F344" s="12" t="s">
        <v>471</v>
      </c>
      <c r="G344" s="34">
        <v>2</v>
      </c>
      <c r="H344">
        <v>0</v>
      </c>
      <c r="I344">
        <v>1104</v>
      </c>
      <c r="J344">
        <v>89</v>
      </c>
      <c r="K344">
        <v>2600</v>
      </c>
      <c r="L344">
        <v>230</v>
      </c>
      <c r="M344">
        <v>0.70539766943316684</v>
      </c>
      <c r="N344">
        <f>VLOOKUP(B344,Landscape_new!$A$1:D370,4,FALSE)</f>
        <v>0.89465153970826583</v>
      </c>
      <c r="O344">
        <f t="shared" si="5"/>
        <v>0.46515397082657728</v>
      </c>
    </row>
    <row r="345" spans="1:15" ht="14.25" hidden="1" customHeight="1">
      <c r="A345" s="37">
        <v>44481</v>
      </c>
      <c r="B345" s="34" t="s">
        <v>249</v>
      </c>
      <c r="C345" t="s">
        <v>248</v>
      </c>
      <c r="D345" s="5">
        <v>1</v>
      </c>
      <c r="E345" s="12" t="s">
        <v>77</v>
      </c>
      <c r="F345" s="12" t="s">
        <v>471</v>
      </c>
      <c r="G345" s="34">
        <v>1</v>
      </c>
      <c r="H345">
        <v>2</v>
      </c>
      <c r="I345">
        <v>1104</v>
      </c>
      <c r="J345">
        <v>89</v>
      </c>
      <c r="K345">
        <v>2600</v>
      </c>
      <c r="L345">
        <v>230</v>
      </c>
      <c r="M345">
        <v>0.70539766943316684</v>
      </c>
      <c r="N345">
        <f>VLOOKUP(B345,Landscape_new!$A$1:D371,4,FALSE)</f>
        <v>0.89465153970826583</v>
      </c>
      <c r="O345">
        <f t="shared" si="5"/>
        <v>0.46515397082657728</v>
      </c>
    </row>
    <row r="346" spans="1:15" ht="14.25" hidden="1" customHeight="1">
      <c r="A346" s="37">
        <v>44481</v>
      </c>
      <c r="B346" t="s">
        <v>249</v>
      </c>
      <c r="C346" t="s">
        <v>248</v>
      </c>
      <c r="D346" s="5">
        <v>1</v>
      </c>
      <c r="E346" s="12" t="s">
        <v>26</v>
      </c>
      <c r="F346" s="12" t="s">
        <v>471</v>
      </c>
      <c r="G346" s="34">
        <v>10</v>
      </c>
      <c r="H346">
        <v>18</v>
      </c>
      <c r="I346">
        <v>1104</v>
      </c>
      <c r="J346">
        <v>89</v>
      </c>
      <c r="K346">
        <v>2600</v>
      </c>
      <c r="L346">
        <v>230</v>
      </c>
      <c r="M346">
        <v>0.70539766943316684</v>
      </c>
      <c r="N346">
        <f>VLOOKUP(B346,Landscape_new!$A$1:D372,4,FALSE)</f>
        <v>0.89465153970826583</v>
      </c>
      <c r="O346">
        <f t="shared" si="5"/>
        <v>0.46515397082657728</v>
      </c>
    </row>
    <row r="347" spans="1:15" ht="14.25" hidden="1" customHeight="1">
      <c r="A347" s="37">
        <v>44481</v>
      </c>
      <c r="B347" s="34" t="s">
        <v>249</v>
      </c>
      <c r="C347" t="s">
        <v>248</v>
      </c>
      <c r="D347" s="5">
        <v>1</v>
      </c>
      <c r="E347" s="12" t="s">
        <v>80</v>
      </c>
      <c r="F347" s="12" t="s">
        <v>471</v>
      </c>
      <c r="G347" s="34">
        <v>2</v>
      </c>
      <c r="H347">
        <v>0</v>
      </c>
      <c r="I347">
        <v>1104</v>
      </c>
      <c r="J347">
        <v>89</v>
      </c>
      <c r="K347">
        <v>2600</v>
      </c>
      <c r="L347">
        <v>230</v>
      </c>
      <c r="M347">
        <v>0.70539766943316684</v>
      </c>
      <c r="N347">
        <f>VLOOKUP(B347,Landscape_new!$A$1:D373,4,FALSE)</f>
        <v>0.89465153970826583</v>
      </c>
      <c r="O347">
        <f t="shared" si="5"/>
        <v>0.46515397082657728</v>
      </c>
    </row>
    <row r="348" spans="1:15" ht="14.25" hidden="1" customHeight="1">
      <c r="A348" s="37">
        <v>44481</v>
      </c>
      <c r="B348" t="s">
        <v>249</v>
      </c>
      <c r="C348" t="s">
        <v>248</v>
      </c>
      <c r="D348" s="5">
        <v>1</v>
      </c>
      <c r="E348" s="12" t="s">
        <v>477</v>
      </c>
      <c r="F348" s="12" t="s">
        <v>471</v>
      </c>
      <c r="G348" s="34">
        <v>2</v>
      </c>
      <c r="H348">
        <v>0</v>
      </c>
      <c r="I348">
        <v>1104</v>
      </c>
      <c r="J348">
        <v>89</v>
      </c>
      <c r="K348">
        <v>2600</v>
      </c>
      <c r="L348">
        <v>230</v>
      </c>
      <c r="M348">
        <v>0.70539766943316684</v>
      </c>
      <c r="N348">
        <f>VLOOKUP(B348,Landscape_new!$A$1:D374,4,FALSE)</f>
        <v>0.89465153970826583</v>
      </c>
      <c r="O348">
        <f t="shared" si="5"/>
        <v>0.46515397082657728</v>
      </c>
    </row>
    <row r="349" spans="1:15" ht="14.25" hidden="1" customHeight="1">
      <c r="A349" s="37">
        <v>44481</v>
      </c>
      <c r="B349" t="s">
        <v>249</v>
      </c>
      <c r="C349" t="s">
        <v>248</v>
      </c>
      <c r="D349" s="5">
        <v>2</v>
      </c>
      <c r="E349" s="12" t="s">
        <v>193</v>
      </c>
      <c r="F349" s="12" t="s">
        <v>471</v>
      </c>
      <c r="G349" s="34">
        <v>2</v>
      </c>
      <c r="H349">
        <v>0</v>
      </c>
      <c r="I349">
        <v>1104</v>
      </c>
      <c r="J349">
        <v>89</v>
      </c>
      <c r="K349">
        <v>2600</v>
      </c>
      <c r="L349">
        <v>230</v>
      </c>
      <c r="M349">
        <v>0.70539766943316684</v>
      </c>
      <c r="N349">
        <f>VLOOKUP(B349,Landscape_new!$A$1:D375,4,FALSE)</f>
        <v>0.89465153970826583</v>
      </c>
      <c r="O349">
        <f t="shared" si="5"/>
        <v>0.46515397082657728</v>
      </c>
    </row>
    <row r="350" spans="1:15" ht="14.25" hidden="1" customHeight="1">
      <c r="A350" s="37">
        <v>44481</v>
      </c>
      <c r="B350" s="34" t="s">
        <v>249</v>
      </c>
      <c r="C350" t="s">
        <v>248</v>
      </c>
      <c r="D350" s="5">
        <v>2</v>
      </c>
      <c r="E350" s="12" t="s">
        <v>77</v>
      </c>
      <c r="F350" s="12" t="s">
        <v>471</v>
      </c>
      <c r="G350" s="34">
        <v>5</v>
      </c>
      <c r="H350">
        <v>1</v>
      </c>
      <c r="I350">
        <v>1104</v>
      </c>
      <c r="J350">
        <v>89</v>
      </c>
      <c r="K350">
        <v>2600</v>
      </c>
      <c r="L350">
        <v>230</v>
      </c>
      <c r="M350">
        <v>0.70539766943316684</v>
      </c>
      <c r="N350">
        <f>VLOOKUP(B350,Landscape_new!$A$1:D376,4,FALSE)</f>
        <v>0.89465153970826583</v>
      </c>
      <c r="O350">
        <f t="shared" si="5"/>
        <v>0.46515397082657728</v>
      </c>
    </row>
    <row r="351" spans="1:15" ht="14.25" hidden="1" customHeight="1">
      <c r="A351" s="37">
        <v>44481</v>
      </c>
      <c r="B351" t="s">
        <v>249</v>
      </c>
      <c r="C351" t="s">
        <v>248</v>
      </c>
      <c r="D351" s="5">
        <v>2</v>
      </c>
      <c r="E351" s="12" t="s">
        <v>477</v>
      </c>
      <c r="F351" s="12" t="s">
        <v>471</v>
      </c>
      <c r="G351" s="34">
        <v>13</v>
      </c>
      <c r="H351">
        <v>0</v>
      </c>
      <c r="I351">
        <v>1104</v>
      </c>
      <c r="J351">
        <v>89</v>
      </c>
      <c r="K351">
        <v>2600</v>
      </c>
      <c r="L351">
        <v>230</v>
      </c>
      <c r="M351">
        <v>0.70539766943316684</v>
      </c>
      <c r="N351">
        <f>VLOOKUP(B351,Landscape_new!$A$1:D377,4,FALSE)</f>
        <v>0.89465153970826583</v>
      </c>
      <c r="O351">
        <f t="shared" si="5"/>
        <v>0.46515397082657728</v>
      </c>
    </row>
    <row r="352" spans="1:15" ht="14.25" hidden="1" customHeight="1">
      <c r="A352" s="37">
        <v>44481</v>
      </c>
      <c r="B352" s="34" t="s">
        <v>249</v>
      </c>
      <c r="C352" t="s">
        <v>248</v>
      </c>
      <c r="D352" s="5">
        <v>2</v>
      </c>
      <c r="E352" s="12" t="s">
        <v>83</v>
      </c>
      <c r="F352" s="12" t="s">
        <v>471</v>
      </c>
      <c r="G352" s="34">
        <v>11</v>
      </c>
      <c r="H352">
        <v>0</v>
      </c>
      <c r="I352">
        <v>1104</v>
      </c>
      <c r="J352">
        <v>89</v>
      </c>
      <c r="K352">
        <v>2600</v>
      </c>
      <c r="L352">
        <v>230</v>
      </c>
      <c r="M352">
        <v>0.70539766943316684</v>
      </c>
      <c r="N352">
        <f>VLOOKUP(B352,Landscape_new!$A$1:D378,4,FALSE)</f>
        <v>0.89465153970826583</v>
      </c>
      <c r="O352">
        <f t="shared" si="5"/>
        <v>0.46515397082657728</v>
      </c>
    </row>
    <row r="353" spans="1:15" ht="14.25" hidden="1" customHeight="1">
      <c r="A353" s="37">
        <v>44481</v>
      </c>
      <c r="B353" t="s">
        <v>249</v>
      </c>
      <c r="C353" t="s">
        <v>248</v>
      </c>
      <c r="D353" s="5">
        <v>2</v>
      </c>
      <c r="E353" s="12" t="s">
        <v>80</v>
      </c>
      <c r="F353" s="12" t="s">
        <v>471</v>
      </c>
      <c r="G353" s="34">
        <v>1</v>
      </c>
      <c r="H353">
        <v>0</v>
      </c>
      <c r="I353">
        <v>1104</v>
      </c>
      <c r="J353">
        <v>89</v>
      </c>
      <c r="K353">
        <v>2600</v>
      </c>
      <c r="L353">
        <v>230</v>
      </c>
      <c r="M353">
        <v>0.70539766943316684</v>
      </c>
      <c r="N353">
        <f>VLOOKUP(B353,Landscape_new!$A$1:D379,4,FALSE)</f>
        <v>0.89465153970826583</v>
      </c>
      <c r="O353">
        <f t="shared" si="5"/>
        <v>0.46515397082657728</v>
      </c>
    </row>
    <row r="354" spans="1:15" ht="14.25" hidden="1" customHeight="1">
      <c r="A354" s="37">
        <v>44481</v>
      </c>
      <c r="B354" t="s">
        <v>249</v>
      </c>
      <c r="C354" t="s">
        <v>248</v>
      </c>
      <c r="D354" s="5">
        <v>2</v>
      </c>
      <c r="E354" s="12" t="s">
        <v>26</v>
      </c>
      <c r="F354" s="12" t="s">
        <v>471</v>
      </c>
      <c r="G354" s="34">
        <v>11</v>
      </c>
      <c r="H354">
        <v>10</v>
      </c>
      <c r="I354">
        <v>1104</v>
      </c>
      <c r="J354">
        <v>89</v>
      </c>
      <c r="K354">
        <v>2600</v>
      </c>
      <c r="L354">
        <v>230</v>
      </c>
      <c r="M354">
        <v>0.70539766943316684</v>
      </c>
      <c r="N354">
        <f>VLOOKUP(B354,Landscape_new!$A$1:D380,4,FALSE)</f>
        <v>0.89465153970826583</v>
      </c>
      <c r="O354">
        <f t="shared" si="5"/>
        <v>0.46515397082657728</v>
      </c>
    </row>
    <row r="355" spans="1:15" ht="14.25" hidden="1" customHeight="1">
      <c r="A355" s="37">
        <v>44481</v>
      </c>
      <c r="B355" s="34" t="s">
        <v>249</v>
      </c>
      <c r="C355" t="s">
        <v>248</v>
      </c>
      <c r="D355" s="5">
        <v>2</v>
      </c>
      <c r="E355" s="12" t="s">
        <v>291</v>
      </c>
      <c r="F355" s="12" t="s">
        <v>471</v>
      </c>
      <c r="G355" s="34">
        <v>5</v>
      </c>
      <c r="H355">
        <v>3</v>
      </c>
      <c r="I355">
        <v>1104</v>
      </c>
      <c r="J355">
        <v>89</v>
      </c>
      <c r="K355">
        <v>2600</v>
      </c>
      <c r="L355">
        <v>230</v>
      </c>
      <c r="M355">
        <v>0.70539766943316684</v>
      </c>
      <c r="N355">
        <f>VLOOKUP(B355,Landscape_new!$A$1:D381,4,FALSE)</f>
        <v>0.89465153970826583</v>
      </c>
      <c r="O355">
        <f t="shared" si="5"/>
        <v>0.46515397082657728</v>
      </c>
    </row>
    <row r="356" spans="1:15" ht="14.25" hidden="1" customHeight="1">
      <c r="A356" s="37">
        <v>44481</v>
      </c>
      <c r="B356" t="s">
        <v>249</v>
      </c>
      <c r="C356" t="s">
        <v>248</v>
      </c>
      <c r="D356" s="5">
        <v>3</v>
      </c>
      <c r="E356" s="12" t="s">
        <v>477</v>
      </c>
      <c r="F356" s="12" t="s">
        <v>471</v>
      </c>
      <c r="G356" s="34">
        <v>4</v>
      </c>
      <c r="H356">
        <v>0</v>
      </c>
      <c r="I356">
        <v>1104</v>
      </c>
      <c r="J356">
        <v>89</v>
      </c>
      <c r="K356">
        <v>2600</v>
      </c>
      <c r="L356">
        <v>230</v>
      </c>
      <c r="M356">
        <v>0.70539766943316684</v>
      </c>
      <c r="N356">
        <f>VLOOKUP(B356,Landscape_new!$A$1:D382,4,FALSE)</f>
        <v>0.89465153970826583</v>
      </c>
      <c r="O356">
        <f t="shared" si="5"/>
        <v>0.46515397082657728</v>
      </c>
    </row>
    <row r="357" spans="1:15" ht="14.25" hidden="1" customHeight="1">
      <c r="A357" s="37">
        <v>44481</v>
      </c>
      <c r="B357" s="34" t="s">
        <v>249</v>
      </c>
      <c r="C357" t="s">
        <v>248</v>
      </c>
      <c r="D357" s="5">
        <v>3</v>
      </c>
      <c r="E357" s="12" t="s">
        <v>479</v>
      </c>
      <c r="F357" s="12" t="s">
        <v>471</v>
      </c>
      <c r="G357" s="34">
        <v>1</v>
      </c>
      <c r="H357">
        <v>0</v>
      </c>
      <c r="I357">
        <v>1104</v>
      </c>
      <c r="J357">
        <v>89</v>
      </c>
      <c r="K357">
        <v>2600</v>
      </c>
      <c r="L357">
        <v>230</v>
      </c>
      <c r="M357">
        <v>0.70539766943316684</v>
      </c>
      <c r="N357">
        <f>VLOOKUP(B357,Landscape_new!$A$1:D383,4,FALSE)</f>
        <v>0.89465153970826583</v>
      </c>
      <c r="O357">
        <f t="shared" si="5"/>
        <v>0.46515397082657728</v>
      </c>
    </row>
    <row r="358" spans="1:15" ht="14.25" hidden="1" customHeight="1">
      <c r="A358" s="37">
        <v>44481</v>
      </c>
      <c r="B358" t="s">
        <v>249</v>
      </c>
      <c r="C358" t="s">
        <v>248</v>
      </c>
      <c r="D358" s="5">
        <v>3</v>
      </c>
      <c r="E358" s="12" t="s">
        <v>291</v>
      </c>
      <c r="F358" s="12" t="s">
        <v>471</v>
      </c>
      <c r="G358" s="34">
        <v>1</v>
      </c>
      <c r="H358">
        <v>0</v>
      </c>
      <c r="I358">
        <v>1104</v>
      </c>
      <c r="J358">
        <v>89</v>
      </c>
      <c r="K358">
        <v>2600</v>
      </c>
      <c r="L358">
        <v>230</v>
      </c>
      <c r="M358">
        <v>0.70539766943316684</v>
      </c>
      <c r="N358">
        <f>VLOOKUP(B358,Landscape_new!$A$1:D384,4,FALSE)</f>
        <v>0.89465153970826583</v>
      </c>
      <c r="O358">
        <f t="shared" si="5"/>
        <v>0.46515397082657728</v>
      </c>
    </row>
    <row r="359" spans="1:15" ht="14.25" hidden="1" customHeight="1">
      <c r="A359" s="37">
        <v>44481</v>
      </c>
      <c r="B359" t="s">
        <v>249</v>
      </c>
      <c r="C359" t="s">
        <v>248</v>
      </c>
      <c r="D359" s="5">
        <v>3</v>
      </c>
      <c r="E359" s="12" t="s">
        <v>475</v>
      </c>
      <c r="F359" s="12" t="s">
        <v>471</v>
      </c>
      <c r="G359" s="34">
        <v>5</v>
      </c>
      <c r="H359">
        <v>0</v>
      </c>
      <c r="I359">
        <v>1104</v>
      </c>
      <c r="J359">
        <v>89</v>
      </c>
      <c r="K359">
        <v>2600</v>
      </c>
      <c r="L359">
        <v>230</v>
      </c>
      <c r="M359">
        <v>0.70539766943316684</v>
      </c>
      <c r="N359">
        <f>VLOOKUP(B359,Landscape_new!$A$1:D385,4,FALSE)</f>
        <v>0.89465153970826583</v>
      </c>
      <c r="O359">
        <f t="shared" si="5"/>
        <v>0.46515397082657728</v>
      </c>
    </row>
    <row r="360" spans="1:15" ht="14.25" hidden="1" customHeight="1">
      <c r="A360" s="37">
        <v>44481</v>
      </c>
      <c r="B360" s="34" t="s">
        <v>249</v>
      </c>
      <c r="C360" t="s">
        <v>248</v>
      </c>
      <c r="D360" s="5">
        <v>3</v>
      </c>
      <c r="E360" s="12" t="s">
        <v>193</v>
      </c>
      <c r="F360" s="12" t="s">
        <v>471</v>
      </c>
      <c r="G360" s="34">
        <v>7</v>
      </c>
      <c r="H360">
        <v>0</v>
      </c>
      <c r="I360">
        <v>1104</v>
      </c>
      <c r="J360">
        <v>89</v>
      </c>
      <c r="K360">
        <v>2600</v>
      </c>
      <c r="L360">
        <v>230</v>
      </c>
      <c r="M360">
        <v>0.70539766943316684</v>
      </c>
      <c r="N360">
        <f>VLOOKUP(B360,Landscape_new!$A$1:D386,4,FALSE)</f>
        <v>0.89465153970826583</v>
      </c>
      <c r="O360">
        <f t="shared" si="5"/>
        <v>0.46515397082657728</v>
      </c>
    </row>
    <row r="361" spans="1:15" ht="14.25" hidden="1" customHeight="1">
      <c r="A361" s="37">
        <v>44481</v>
      </c>
      <c r="B361" t="s">
        <v>249</v>
      </c>
      <c r="C361" t="s">
        <v>248</v>
      </c>
      <c r="D361" s="5">
        <v>3</v>
      </c>
      <c r="E361" s="12" t="s">
        <v>78</v>
      </c>
      <c r="F361" s="12" t="s">
        <v>471</v>
      </c>
      <c r="G361" s="34">
        <v>2</v>
      </c>
      <c r="H361">
        <v>0</v>
      </c>
      <c r="I361">
        <v>1104</v>
      </c>
      <c r="J361">
        <v>89</v>
      </c>
      <c r="K361">
        <v>2600</v>
      </c>
      <c r="L361">
        <v>230</v>
      </c>
      <c r="M361">
        <v>0.70539766943316684</v>
      </c>
      <c r="N361">
        <f>VLOOKUP(B361,Landscape_new!$A$1:D387,4,FALSE)</f>
        <v>0.89465153970826583</v>
      </c>
      <c r="O361">
        <f t="shared" si="5"/>
        <v>0.46515397082657728</v>
      </c>
    </row>
    <row r="362" spans="1:15" ht="14.25" hidden="1" customHeight="1">
      <c r="A362" s="37">
        <v>44481</v>
      </c>
      <c r="B362" s="34" t="s">
        <v>249</v>
      </c>
      <c r="C362" t="s">
        <v>248</v>
      </c>
      <c r="D362" s="5">
        <v>3</v>
      </c>
      <c r="E362" s="12" t="s">
        <v>33</v>
      </c>
      <c r="F362" s="12" t="s">
        <v>471</v>
      </c>
      <c r="G362" s="34">
        <v>1</v>
      </c>
      <c r="H362">
        <v>0</v>
      </c>
      <c r="I362">
        <v>1104</v>
      </c>
      <c r="J362">
        <v>89</v>
      </c>
      <c r="K362">
        <v>2600</v>
      </c>
      <c r="L362">
        <v>230</v>
      </c>
      <c r="M362">
        <v>0.70539766943316684</v>
      </c>
      <c r="N362">
        <f>VLOOKUP(B362,Landscape_new!$A$1:D388,4,FALSE)</f>
        <v>0.89465153970826583</v>
      </c>
      <c r="O362">
        <f t="shared" si="5"/>
        <v>0.46515397082657728</v>
      </c>
    </row>
    <row r="363" spans="1:15" ht="14.25" hidden="1" customHeight="1">
      <c r="A363" s="37">
        <v>44481</v>
      </c>
      <c r="B363" s="34" t="s">
        <v>249</v>
      </c>
      <c r="C363" t="s">
        <v>248</v>
      </c>
      <c r="D363" s="5">
        <v>3</v>
      </c>
      <c r="E363" s="12" t="s">
        <v>27</v>
      </c>
      <c r="F363" s="12" t="s">
        <v>471</v>
      </c>
      <c r="G363" s="34">
        <v>1</v>
      </c>
      <c r="H363">
        <v>0</v>
      </c>
      <c r="I363">
        <v>1104</v>
      </c>
      <c r="J363">
        <v>89</v>
      </c>
      <c r="K363">
        <v>2600</v>
      </c>
      <c r="L363">
        <v>230</v>
      </c>
      <c r="M363">
        <v>0.70539766943316684</v>
      </c>
      <c r="N363">
        <f>VLOOKUP(B363,Landscape_new!$A$1:D389,4,FALSE)</f>
        <v>0.89465153970826583</v>
      </c>
      <c r="O363">
        <f t="shared" si="5"/>
        <v>0.46515397082657728</v>
      </c>
    </row>
    <row r="364" spans="1:15" ht="14.25" hidden="1" customHeight="1">
      <c r="A364" s="37">
        <v>44481</v>
      </c>
      <c r="B364" t="s">
        <v>249</v>
      </c>
      <c r="C364" t="s">
        <v>248</v>
      </c>
      <c r="D364" s="5">
        <v>3</v>
      </c>
      <c r="E364" s="12" t="s">
        <v>26</v>
      </c>
      <c r="F364" s="12" t="s">
        <v>471</v>
      </c>
      <c r="G364" s="34">
        <v>8</v>
      </c>
      <c r="H364">
        <v>0</v>
      </c>
      <c r="I364">
        <v>1104</v>
      </c>
      <c r="J364">
        <v>89</v>
      </c>
      <c r="K364">
        <v>2600</v>
      </c>
      <c r="L364">
        <v>230</v>
      </c>
      <c r="M364">
        <v>0.70539766943316684</v>
      </c>
      <c r="N364">
        <f>VLOOKUP(B364,Landscape_new!$A$1:D390,4,FALSE)</f>
        <v>0.89465153970826583</v>
      </c>
      <c r="O364">
        <f t="shared" si="5"/>
        <v>0.46515397082657728</v>
      </c>
    </row>
    <row r="365" spans="1:15" ht="14.25" hidden="1" customHeight="1">
      <c r="A365" s="37">
        <v>44481</v>
      </c>
      <c r="B365" s="34" t="s">
        <v>249</v>
      </c>
      <c r="C365" t="s">
        <v>248</v>
      </c>
      <c r="D365" s="5">
        <v>3</v>
      </c>
      <c r="E365" s="12" t="s">
        <v>83</v>
      </c>
      <c r="F365" s="12" t="s">
        <v>471</v>
      </c>
      <c r="G365" s="34">
        <v>20</v>
      </c>
      <c r="H365">
        <v>0</v>
      </c>
      <c r="I365">
        <v>1104</v>
      </c>
      <c r="J365">
        <v>89</v>
      </c>
      <c r="K365">
        <v>2600</v>
      </c>
      <c r="L365">
        <v>230</v>
      </c>
      <c r="M365">
        <v>0.70539766943316684</v>
      </c>
      <c r="N365">
        <f>VLOOKUP(B365,Landscape_new!$A$1:D391,4,FALSE)</f>
        <v>0.89465153970826583</v>
      </c>
      <c r="O365">
        <f t="shared" si="5"/>
        <v>0.46515397082657728</v>
      </c>
    </row>
    <row r="366" spans="1:15" ht="14.25" hidden="1" customHeight="1">
      <c r="A366" s="37">
        <v>44481</v>
      </c>
      <c r="B366" t="s">
        <v>249</v>
      </c>
      <c r="C366" t="s">
        <v>248</v>
      </c>
      <c r="D366" s="5">
        <v>3</v>
      </c>
      <c r="E366" s="12" t="s">
        <v>299</v>
      </c>
      <c r="F366" s="12" t="s">
        <v>84</v>
      </c>
      <c r="G366" s="34">
        <v>1</v>
      </c>
      <c r="H366">
        <v>0</v>
      </c>
      <c r="I366">
        <v>1104</v>
      </c>
      <c r="J366">
        <v>89</v>
      </c>
      <c r="K366">
        <v>2600</v>
      </c>
      <c r="L366">
        <v>230</v>
      </c>
      <c r="M366">
        <v>0.70539766943316684</v>
      </c>
      <c r="N366">
        <f>VLOOKUP(B366,Landscape_new!$A$1:D392,4,FALSE)</f>
        <v>0.89465153970826583</v>
      </c>
      <c r="O366">
        <f t="shared" si="5"/>
        <v>0.46515397082657728</v>
      </c>
    </row>
    <row r="367" spans="1:15" ht="14.25" hidden="1" customHeight="1">
      <c r="A367" s="37">
        <v>44481</v>
      </c>
      <c r="B367" t="s">
        <v>249</v>
      </c>
      <c r="C367" t="s">
        <v>248</v>
      </c>
      <c r="D367" s="5">
        <v>3</v>
      </c>
      <c r="E367" s="12" t="s">
        <v>291</v>
      </c>
      <c r="F367" s="12" t="s">
        <v>471</v>
      </c>
      <c r="G367" s="34">
        <v>10</v>
      </c>
      <c r="H367">
        <v>0</v>
      </c>
      <c r="I367">
        <v>1104</v>
      </c>
      <c r="J367">
        <v>89</v>
      </c>
      <c r="K367">
        <v>2600</v>
      </c>
      <c r="L367">
        <v>230</v>
      </c>
      <c r="M367">
        <v>0.70539766943316684</v>
      </c>
      <c r="N367">
        <f>VLOOKUP(B367,Landscape_new!$A$1:D393,4,FALSE)</f>
        <v>0.89465153970826583</v>
      </c>
      <c r="O367">
        <f t="shared" si="5"/>
        <v>0.46515397082657728</v>
      </c>
    </row>
    <row r="368" spans="1:15" ht="14.25" hidden="1" customHeight="1">
      <c r="A368" s="37">
        <v>44481</v>
      </c>
      <c r="B368" s="34" t="s">
        <v>249</v>
      </c>
      <c r="C368" t="s">
        <v>248</v>
      </c>
      <c r="D368" s="5">
        <v>3</v>
      </c>
      <c r="E368" s="12" t="s">
        <v>77</v>
      </c>
      <c r="F368" s="12" t="s">
        <v>471</v>
      </c>
      <c r="G368" s="34">
        <v>3</v>
      </c>
      <c r="H368">
        <v>0</v>
      </c>
      <c r="I368">
        <v>1104</v>
      </c>
      <c r="J368">
        <v>89</v>
      </c>
      <c r="K368">
        <v>2600</v>
      </c>
      <c r="L368">
        <v>230</v>
      </c>
      <c r="M368">
        <v>0.70539766943316684</v>
      </c>
      <c r="N368">
        <f>VLOOKUP(B368,Landscape_new!$A$1:D394,4,FALSE)</f>
        <v>0.89465153970826583</v>
      </c>
      <c r="O368">
        <f t="shared" si="5"/>
        <v>0.46515397082657728</v>
      </c>
    </row>
    <row r="369" spans="1:15" ht="14.25" hidden="1" customHeight="1">
      <c r="A369" s="37">
        <v>44481</v>
      </c>
      <c r="B369" t="s">
        <v>249</v>
      </c>
      <c r="C369" t="s">
        <v>248</v>
      </c>
      <c r="D369" s="5">
        <v>4</v>
      </c>
      <c r="E369" s="12" t="s">
        <v>290</v>
      </c>
      <c r="F369" s="12" t="s">
        <v>471</v>
      </c>
      <c r="G369" s="34">
        <v>2</v>
      </c>
      <c r="H369">
        <v>0</v>
      </c>
      <c r="I369">
        <v>1104</v>
      </c>
      <c r="J369">
        <v>89</v>
      </c>
      <c r="K369">
        <v>2600</v>
      </c>
      <c r="L369">
        <v>230</v>
      </c>
      <c r="M369">
        <v>0.70539766943316684</v>
      </c>
      <c r="N369">
        <f>VLOOKUP(B369,Landscape_new!$A$1:D395,4,FALSE)</f>
        <v>0.89465153970826583</v>
      </c>
      <c r="O369">
        <f t="shared" si="5"/>
        <v>0.46515397082657728</v>
      </c>
    </row>
    <row r="370" spans="1:15" ht="14.25" hidden="1" customHeight="1">
      <c r="A370" s="37">
        <v>44481</v>
      </c>
      <c r="B370" s="34" t="s">
        <v>249</v>
      </c>
      <c r="C370" t="s">
        <v>248</v>
      </c>
      <c r="D370" s="5">
        <v>4</v>
      </c>
      <c r="E370" s="12" t="s">
        <v>26</v>
      </c>
      <c r="F370" s="12" t="s">
        <v>471</v>
      </c>
      <c r="G370" s="34">
        <v>7</v>
      </c>
      <c r="H370">
        <v>7</v>
      </c>
      <c r="I370">
        <v>1104</v>
      </c>
      <c r="J370">
        <v>89</v>
      </c>
      <c r="K370">
        <v>2600</v>
      </c>
      <c r="L370">
        <v>230</v>
      </c>
      <c r="M370">
        <v>0.70539766943316684</v>
      </c>
      <c r="N370">
        <f>VLOOKUP(B370,Landscape_new!$A$1:D396,4,FALSE)</f>
        <v>0.89465153970826583</v>
      </c>
      <c r="O370">
        <f t="shared" si="5"/>
        <v>0.46515397082657728</v>
      </c>
    </row>
    <row r="371" spans="1:15" ht="14.25" hidden="1" customHeight="1">
      <c r="A371" s="37">
        <v>44481</v>
      </c>
      <c r="B371" t="s">
        <v>249</v>
      </c>
      <c r="C371" t="s">
        <v>248</v>
      </c>
      <c r="D371" s="5">
        <v>4</v>
      </c>
      <c r="E371" s="12" t="s">
        <v>193</v>
      </c>
      <c r="F371" s="12" t="s">
        <v>471</v>
      </c>
      <c r="G371" s="34">
        <v>1</v>
      </c>
      <c r="H371">
        <v>0</v>
      </c>
      <c r="I371">
        <v>1104</v>
      </c>
      <c r="J371">
        <v>89</v>
      </c>
      <c r="K371">
        <v>2600</v>
      </c>
      <c r="L371">
        <v>230</v>
      </c>
      <c r="M371">
        <v>0.70539766943316684</v>
      </c>
      <c r="N371">
        <f>VLOOKUP(B371,Landscape_new!$A$1:D397,4,FALSE)</f>
        <v>0.89465153970826583</v>
      </c>
      <c r="O371">
        <f t="shared" si="5"/>
        <v>0.46515397082657728</v>
      </c>
    </row>
    <row r="372" spans="1:15" ht="14.25" hidden="1" customHeight="1">
      <c r="A372" s="37">
        <v>44481</v>
      </c>
      <c r="B372" t="s">
        <v>249</v>
      </c>
      <c r="C372" t="s">
        <v>248</v>
      </c>
      <c r="D372" s="5">
        <v>4</v>
      </c>
      <c r="E372" s="12" t="s">
        <v>80</v>
      </c>
      <c r="F372" s="12" t="s">
        <v>471</v>
      </c>
      <c r="G372" s="34">
        <v>1</v>
      </c>
      <c r="H372">
        <v>0</v>
      </c>
      <c r="I372">
        <v>1104</v>
      </c>
      <c r="J372">
        <v>89</v>
      </c>
      <c r="K372">
        <v>2600</v>
      </c>
      <c r="L372">
        <v>230</v>
      </c>
      <c r="M372">
        <v>0.70539766943316684</v>
      </c>
      <c r="N372">
        <f>VLOOKUP(B372,Landscape_new!$A$1:D398,4,FALSE)</f>
        <v>0.89465153970826583</v>
      </c>
      <c r="O372">
        <f t="shared" si="5"/>
        <v>0.46515397082657728</v>
      </c>
    </row>
    <row r="373" spans="1:15" ht="14.25" hidden="1" customHeight="1">
      <c r="A373" s="37">
        <v>44481</v>
      </c>
      <c r="B373" s="34" t="s">
        <v>249</v>
      </c>
      <c r="C373" t="s">
        <v>248</v>
      </c>
      <c r="D373" s="5">
        <v>4</v>
      </c>
      <c r="E373" s="12" t="s">
        <v>475</v>
      </c>
      <c r="F373" s="12" t="s">
        <v>471</v>
      </c>
      <c r="G373" s="34">
        <v>3</v>
      </c>
      <c r="H373">
        <v>0</v>
      </c>
      <c r="I373">
        <v>1104</v>
      </c>
      <c r="J373">
        <v>89</v>
      </c>
      <c r="K373">
        <v>2600</v>
      </c>
      <c r="L373">
        <v>230</v>
      </c>
      <c r="M373">
        <v>0.70539766943316684</v>
      </c>
      <c r="N373">
        <f>VLOOKUP(B373,Landscape_new!$A$1:D399,4,FALSE)</f>
        <v>0.89465153970826583</v>
      </c>
      <c r="O373">
        <f t="shared" si="5"/>
        <v>0.46515397082657728</v>
      </c>
    </row>
    <row r="374" spans="1:15" ht="14.25" hidden="1" customHeight="1">
      <c r="A374" s="37">
        <v>44481</v>
      </c>
      <c r="B374" t="s">
        <v>249</v>
      </c>
      <c r="C374" t="s">
        <v>248</v>
      </c>
      <c r="D374" s="5">
        <v>4</v>
      </c>
      <c r="E374" s="12" t="s">
        <v>477</v>
      </c>
      <c r="F374" s="12" t="s">
        <v>471</v>
      </c>
      <c r="G374" s="34">
        <v>1</v>
      </c>
      <c r="H374">
        <v>0</v>
      </c>
      <c r="I374">
        <v>1104</v>
      </c>
      <c r="J374">
        <v>89</v>
      </c>
      <c r="K374">
        <v>2600</v>
      </c>
      <c r="L374">
        <v>230</v>
      </c>
      <c r="M374">
        <v>0.70539766943316684</v>
      </c>
      <c r="N374">
        <f>VLOOKUP(B374,Landscape_new!$A$1:D400,4,FALSE)</f>
        <v>0.89465153970826583</v>
      </c>
      <c r="O374">
        <f t="shared" si="5"/>
        <v>0.46515397082657728</v>
      </c>
    </row>
    <row r="375" spans="1:15" ht="14.25" hidden="1" customHeight="1">
      <c r="A375" s="37">
        <v>44481</v>
      </c>
      <c r="B375" t="s">
        <v>249</v>
      </c>
      <c r="C375" t="s">
        <v>248</v>
      </c>
      <c r="D375" s="5">
        <v>5</v>
      </c>
      <c r="E375" s="12" t="s">
        <v>26</v>
      </c>
      <c r="F375" s="12" t="s">
        <v>471</v>
      </c>
      <c r="G375" s="34">
        <v>13</v>
      </c>
      <c r="H375">
        <v>15</v>
      </c>
      <c r="I375">
        <v>1104</v>
      </c>
      <c r="J375">
        <v>89</v>
      </c>
      <c r="K375">
        <v>2600</v>
      </c>
      <c r="L375">
        <v>230</v>
      </c>
      <c r="M375">
        <v>0.70539766943316684</v>
      </c>
      <c r="N375">
        <f>VLOOKUP(B375,Landscape_new!$A$1:D401,4,FALSE)</f>
        <v>0.89465153970826583</v>
      </c>
      <c r="O375">
        <f t="shared" si="5"/>
        <v>0.46515397082657728</v>
      </c>
    </row>
    <row r="376" spans="1:15" ht="14.25" hidden="1" customHeight="1">
      <c r="A376" s="37">
        <v>44481</v>
      </c>
      <c r="B376" s="34" t="s">
        <v>249</v>
      </c>
      <c r="C376" t="s">
        <v>248</v>
      </c>
      <c r="D376" s="5">
        <v>5</v>
      </c>
      <c r="E376" s="12" t="s">
        <v>27</v>
      </c>
      <c r="F376" s="12" t="s">
        <v>471</v>
      </c>
      <c r="G376" s="34">
        <v>2</v>
      </c>
      <c r="H376">
        <v>0</v>
      </c>
      <c r="I376">
        <v>1104</v>
      </c>
      <c r="J376">
        <v>89</v>
      </c>
      <c r="K376">
        <v>2600</v>
      </c>
      <c r="L376">
        <v>230</v>
      </c>
      <c r="M376">
        <v>0.70539766943316684</v>
      </c>
      <c r="N376">
        <f>VLOOKUP(B376,Landscape_new!$A$1:D402,4,FALSE)</f>
        <v>0.89465153970826583</v>
      </c>
      <c r="O376">
        <f t="shared" si="5"/>
        <v>0.46515397082657728</v>
      </c>
    </row>
    <row r="377" spans="1:15" ht="14.25" hidden="1" customHeight="1">
      <c r="A377" s="37">
        <v>44481</v>
      </c>
      <c r="B377" t="s">
        <v>249</v>
      </c>
      <c r="C377" t="s">
        <v>248</v>
      </c>
      <c r="D377" s="5">
        <v>5</v>
      </c>
      <c r="E377" s="12" t="s">
        <v>77</v>
      </c>
      <c r="F377" s="12" t="s">
        <v>471</v>
      </c>
      <c r="G377" s="34">
        <v>13</v>
      </c>
      <c r="H377">
        <v>0</v>
      </c>
      <c r="I377">
        <v>1104</v>
      </c>
      <c r="J377">
        <v>89</v>
      </c>
      <c r="K377">
        <v>2600</v>
      </c>
      <c r="L377">
        <v>230</v>
      </c>
      <c r="M377">
        <v>0.70539766943316684</v>
      </c>
      <c r="N377">
        <f>VLOOKUP(B377,Landscape_new!$A$1:D403,4,FALSE)</f>
        <v>0.89465153970826583</v>
      </c>
      <c r="O377">
        <f t="shared" si="5"/>
        <v>0.46515397082657728</v>
      </c>
    </row>
    <row r="378" spans="1:15" ht="14.25" hidden="1" customHeight="1">
      <c r="A378" s="37">
        <v>44481</v>
      </c>
      <c r="B378" t="s">
        <v>249</v>
      </c>
      <c r="C378" t="s">
        <v>248</v>
      </c>
      <c r="D378" s="5">
        <v>5</v>
      </c>
      <c r="E378" s="12" t="s">
        <v>477</v>
      </c>
      <c r="F378" s="12" t="s">
        <v>471</v>
      </c>
      <c r="G378" s="34">
        <v>1</v>
      </c>
      <c r="H378">
        <v>0</v>
      </c>
      <c r="I378">
        <v>1104</v>
      </c>
      <c r="J378">
        <v>89</v>
      </c>
      <c r="K378">
        <v>2600</v>
      </c>
      <c r="L378">
        <v>230</v>
      </c>
      <c r="M378">
        <v>0.70539766943316684</v>
      </c>
      <c r="N378">
        <f>VLOOKUP(B378,Landscape_new!$A$1:D404,4,FALSE)</f>
        <v>0.89465153970826583</v>
      </c>
      <c r="O378">
        <f t="shared" si="5"/>
        <v>0.46515397082657728</v>
      </c>
    </row>
    <row r="379" spans="1:15" ht="14.25" hidden="1" customHeight="1">
      <c r="A379" s="37">
        <v>44481</v>
      </c>
      <c r="B379" s="34" t="s">
        <v>249</v>
      </c>
      <c r="C379" t="s">
        <v>248</v>
      </c>
      <c r="D379" s="5">
        <v>5</v>
      </c>
      <c r="E379" s="12" t="s">
        <v>299</v>
      </c>
      <c r="F379" s="12" t="s">
        <v>84</v>
      </c>
      <c r="G379" s="34">
        <v>5</v>
      </c>
      <c r="H379">
        <v>0</v>
      </c>
      <c r="I379">
        <v>1104</v>
      </c>
      <c r="J379">
        <v>89</v>
      </c>
      <c r="K379">
        <v>2600</v>
      </c>
      <c r="L379">
        <v>230</v>
      </c>
      <c r="M379">
        <v>0.70539766943316684</v>
      </c>
      <c r="N379">
        <f>VLOOKUP(B379,Landscape_new!$A$1:D405,4,FALSE)</f>
        <v>0.89465153970826583</v>
      </c>
      <c r="O379">
        <f t="shared" si="5"/>
        <v>0.46515397082657728</v>
      </c>
    </row>
    <row r="380" spans="1:15" ht="14.25" hidden="1" customHeight="1">
      <c r="A380" s="37">
        <v>44481</v>
      </c>
      <c r="B380" t="s">
        <v>249</v>
      </c>
      <c r="C380" t="s">
        <v>248</v>
      </c>
      <c r="D380" s="5">
        <v>6</v>
      </c>
      <c r="E380" s="12" t="s">
        <v>26</v>
      </c>
      <c r="F380" s="12" t="s">
        <v>471</v>
      </c>
      <c r="G380" s="34">
        <v>15</v>
      </c>
      <c r="H380">
        <v>8</v>
      </c>
      <c r="I380">
        <v>1104</v>
      </c>
      <c r="J380">
        <v>89</v>
      </c>
      <c r="K380">
        <v>2600</v>
      </c>
      <c r="L380">
        <v>230</v>
      </c>
      <c r="M380">
        <v>0.70539766943316684</v>
      </c>
      <c r="N380">
        <f>VLOOKUP(B380,Landscape_new!$A$1:D406,4,FALSE)</f>
        <v>0.89465153970826583</v>
      </c>
      <c r="O380">
        <f t="shared" si="5"/>
        <v>0.46515397082657728</v>
      </c>
    </row>
    <row r="381" spans="1:15" ht="14.25" hidden="1" customHeight="1">
      <c r="A381" s="37">
        <v>44481</v>
      </c>
      <c r="B381" t="s">
        <v>249</v>
      </c>
      <c r="C381" t="s">
        <v>248</v>
      </c>
      <c r="D381" s="5">
        <v>6</v>
      </c>
      <c r="E381" s="12" t="s">
        <v>477</v>
      </c>
      <c r="F381" s="12" t="s">
        <v>471</v>
      </c>
      <c r="G381" s="34">
        <v>9</v>
      </c>
      <c r="H381">
        <v>0</v>
      </c>
      <c r="I381">
        <v>1104</v>
      </c>
      <c r="J381">
        <v>89</v>
      </c>
      <c r="K381">
        <v>2600</v>
      </c>
      <c r="L381">
        <v>230</v>
      </c>
      <c r="M381">
        <v>0.70539766943316684</v>
      </c>
      <c r="N381">
        <f>VLOOKUP(B381,Landscape_new!$A$1:D407,4,FALSE)</f>
        <v>0.89465153970826583</v>
      </c>
      <c r="O381">
        <f t="shared" si="5"/>
        <v>0.46515397082657728</v>
      </c>
    </row>
    <row r="382" spans="1:15" ht="14.25" hidden="1" customHeight="1">
      <c r="A382" s="37">
        <v>44481</v>
      </c>
      <c r="B382" s="34" t="s">
        <v>249</v>
      </c>
      <c r="C382" t="s">
        <v>248</v>
      </c>
      <c r="D382" s="5">
        <v>6</v>
      </c>
      <c r="E382" s="12" t="s">
        <v>78</v>
      </c>
      <c r="F382" s="12" t="s">
        <v>471</v>
      </c>
      <c r="G382" s="34">
        <v>1</v>
      </c>
      <c r="H382">
        <v>0</v>
      </c>
      <c r="I382">
        <v>1104</v>
      </c>
      <c r="J382">
        <v>89</v>
      </c>
      <c r="K382">
        <v>2600</v>
      </c>
      <c r="L382">
        <v>230</v>
      </c>
      <c r="M382">
        <v>0.70539766943316684</v>
      </c>
      <c r="N382">
        <f>VLOOKUP(B382,Landscape_new!$A$1:D408,4,FALSE)</f>
        <v>0.89465153970826583</v>
      </c>
      <c r="O382">
        <f t="shared" si="5"/>
        <v>0.46515397082657728</v>
      </c>
    </row>
    <row r="383" spans="1:15" ht="14.25" hidden="1" customHeight="1">
      <c r="A383" s="37">
        <v>44481</v>
      </c>
      <c r="B383" t="s">
        <v>249</v>
      </c>
      <c r="C383" t="s">
        <v>248</v>
      </c>
      <c r="D383" s="5">
        <v>6</v>
      </c>
      <c r="E383" s="12" t="s">
        <v>193</v>
      </c>
      <c r="F383" s="12" t="s">
        <v>471</v>
      </c>
      <c r="G383" s="34">
        <v>3</v>
      </c>
      <c r="H383">
        <v>0</v>
      </c>
      <c r="I383">
        <v>1104</v>
      </c>
      <c r="J383">
        <v>89</v>
      </c>
      <c r="K383">
        <v>2600</v>
      </c>
      <c r="L383">
        <v>230</v>
      </c>
      <c r="M383">
        <v>0.70539766943316684</v>
      </c>
      <c r="N383">
        <f>VLOOKUP(B383,Landscape_new!$A$1:D409,4,FALSE)</f>
        <v>0.89465153970826583</v>
      </c>
      <c r="O383">
        <f t="shared" si="5"/>
        <v>0.46515397082657728</v>
      </c>
    </row>
    <row r="384" spans="1:15" ht="14.25" hidden="1" customHeight="1">
      <c r="A384" s="37">
        <v>44481</v>
      </c>
      <c r="B384" t="s">
        <v>249</v>
      </c>
      <c r="C384" t="s">
        <v>248</v>
      </c>
      <c r="D384" s="5">
        <v>6</v>
      </c>
      <c r="E384" s="12" t="s">
        <v>77</v>
      </c>
      <c r="F384" s="12" t="s">
        <v>471</v>
      </c>
      <c r="G384" s="34">
        <v>9</v>
      </c>
      <c r="H384">
        <v>0</v>
      </c>
      <c r="I384">
        <v>1104</v>
      </c>
      <c r="J384">
        <v>89</v>
      </c>
      <c r="K384">
        <v>2600</v>
      </c>
      <c r="L384">
        <v>230</v>
      </c>
      <c r="M384">
        <v>0.70539766943316684</v>
      </c>
      <c r="N384">
        <f>VLOOKUP(B384,Landscape_new!$A$1:D410,4,FALSE)</f>
        <v>0.89465153970826583</v>
      </c>
      <c r="O384">
        <f t="shared" si="5"/>
        <v>0.46515397082657728</v>
      </c>
    </row>
    <row r="385" spans="1:15" ht="14.25" hidden="1" customHeight="1">
      <c r="A385" s="37">
        <v>44481</v>
      </c>
      <c r="B385" s="34" t="s">
        <v>249</v>
      </c>
      <c r="C385" t="s">
        <v>248</v>
      </c>
      <c r="D385" s="5">
        <v>6</v>
      </c>
      <c r="E385" s="12" t="s">
        <v>83</v>
      </c>
      <c r="F385" s="12" t="s">
        <v>471</v>
      </c>
      <c r="G385" s="34">
        <v>8</v>
      </c>
      <c r="H385">
        <v>2</v>
      </c>
      <c r="I385">
        <v>1104</v>
      </c>
      <c r="J385">
        <v>89</v>
      </c>
      <c r="K385">
        <v>2600</v>
      </c>
      <c r="L385">
        <v>230</v>
      </c>
      <c r="M385">
        <v>0.70539766943316684</v>
      </c>
      <c r="N385">
        <f>VLOOKUP(B385,Landscape_new!$A$1:D411,4,FALSE)</f>
        <v>0.89465153970826583</v>
      </c>
      <c r="O385">
        <f t="shared" si="5"/>
        <v>0.46515397082657728</v>
      </c>
    </row>
    <row r="386" spans="1:15" ht="14.25" hidden="1" customHeight="1">
      <c r="A386" s="37">
        <v>44482</v>
      </c>
      <c r="B386" s="8" t="s">
        <v>257</v>
      </c>
      <c r="C386" s="34" t="s">
        <v>256</v>
      </c>
      <c r="D386" s="5">
        <v>1</v>
      </c>
      <c r="E386" s="12" t="s">
        <v>290</v>
      </c>
      <c r="F386" s="12" t="s">
        <v>471</v>
      </c>
      <c r="G386" s="34">
        <v>5</v>
      </c>
      <c r="H386">
        <v>0</v>
      </c>
      <c r="I386">
        <v>1203</v>
      </c>
      <c r="J386">
        <v>97</v>
      </c>
      <c r="K386">
        <v>3400</v>
      </c>
      <c r="L386">
        <v>480</v>
      </c>
      <c r="M386" s="34">
        <v>0.71557743206505486</v>
      </c>
      <c r="N386">
        <f>VLOOKUP(B386,Landscape_new!$A$1:D412,4,FALSE)</f>
        <v>0.97330097087378642</v>
      </c>
      <c r="O386">
        <f t="shared" si="5"/>
        <v>0.33009708737864685</v>
      </c>
    </row>
    <row r="387" spans="1:15" ht="14.25" hidden="1" customHeight="1">
      <c r="A387" s="37">
        <v>44482</v>
      </c>
      <c r="B387" s="8" t="s">
        <v>257</v>
      </c>
      <c r="C387" s="34" t="s">
        <v>256</v>
      </c>
      <c r="D387" s="5">
        <v>1</v>
      </c>
      <c r="E387" s="14" t="s">
        <v>28</v>
      </c>
      <c r="F387" s="12" t="s">
        <v>471</v>
      </c>
      <c r="G387" s="34">
        <v>1</v>
      </c>
      <c r="H387">
        <v>0</v>
      </c>
      <c r="I387">
        <v>1203</v>
      </c>
      <c r="J387">
        <v>97</v>
      </c>
      <c r="K387">
        <v>3400</v>
      </c>
      <c r="L387">
        <v>480</v>
      </c>
      <c r="M387" s="34">
        <v>0.71557743206505486</v>
      </c>
      <c r="N387">
        <f>VLOOKUP(B387,Landscape_new!$A$1:D413,4,FALSE)</f>
        <v>0.97330097087378642</v>
      </c>
      <c r="O387">
        <f t="shared" ref="O387:O450" si="6">(N387*100)-J387</f>
        <v>0.33009708737864685</v>
      </c>
    </row>
    <row r="388" spans="1:15" ht="14.25" hidden="1" customHeight="1">
      <c r="A388" s="37">
        <v>44482</v>
      </c>
      <c r="B388" s="8" t="s">
        <v>257</v>
      </c>
      <c r="C388" s="34" t="s">
        <v>256</v>
      </c>
      <c r="D388" s="5">
        <v>1</v>
      </c>
      <c r="E388" s="12" t="s">
        <v>80</v>
      </c>
      <c r="F388" s="12" t="s">
        <v>471</v>
      </c>
      <c r="G388" s="34">
        <v>2</v>
      </c>
      <c r="H388">
        <v>0</v>
      </c>
      <c r="I388">
        <v>1203</v>
      </c>
      <c r="J388">
        <v>97</v>
      </c>
      <c r="K388">
        <v>3400</v>
      </c>
      <c r="L388">
        <v>480</v>
      </c>
      <c r="M388" s="34">
        <v>0.71557743206505486</v>
      </c>
      <c r="N388">
        <f>VLOOKUP(B388,Landscape_new!$A$1:D414,4,FALSE)</f>
        <v>0.97330097087378642</v>
      </c>
      <c r="O388">
        <f t="shared" si="6"/>
        <v>0.33009708737864685</v>
      </c>
    </row>
    <row r="389" spans="1:15" ht="14.25" hidden="1" customHeight="1">
      <c r="A389" s="37">
        <v>44482</v>
      </c>
      <c r="B389" s="8" t="s">
        <v>257</v>
      </c>
      <c r="C389" s="34" t="s">
        <v>256</v>
      </c>
      <c r="D389" s="5">
        <v>1</v>
      </c>
      <c r="E389" s="12" t="s">
        <v>291</v>
      </c>
      <c r="F389" s="12" t="s">
        <v>471</v>
      </c>
      <c r="G389" s="34">
        <v>1</v>
      </c>
      <c r="H389">
        <v>0</v>
      </c>
      <c r="I389">
        <v>1203</v>
      </c>
      <c r="J389">
        <v>97</v>
      </c>
      <c r="K389">
        <v>3400</v>
      </c>
      <c r="L389">
        <v>480</v>
      </c>
      <c r="M389" s="34">
        <v>0.71557743206505486</v>
      </c>
      <c r="N389">
        <f>VLOOKUP(B389,Landscape_new!$A$1:D415,4,FALSE)</f>
        <v>0.97330097087378642</v>
      </c>
      <c r="O389">
        <f t="shared" si="6"/>
        <v>0.33009708737864685</v>
      </c>
    </row>
    <row r="390" spans="1:15" ht="14.25" hidden="1" customHeight="1">
      <c r="A390" s="37">
        <v>44482</v>
      </c>
      <c r="B390" s="8" t="s">
        <v>257</v>
      </c>
      <c r="C390" s="34" t="s">
        <v>256</v>
      </c>
      <c r="D390" s="5">
        <v>1</v>
      </c>
      <c r="E390" s="12" t="s">
        <v>26</v>
      </c>
      <c r="F390" s="12" t="s">
        <v>471</v>
      </c>
      <c r="G390" s="34">
        <v>3</v>
      </c>
      <c r="H390">
        <v>0</v>
      </c>
      <c r="I390">
        <v>1203</v>
      </c>
      <c r="J390">
        <v>97</v>
      </c>
      <c r="K390">
        <v>3400</v>
      </c>
      <c r="L390">
        <v>480</v>
      </c>
      <c r="M390" s="34">
        <v>0.71557743206505486</v>
      </c>
      <c r="N390">
        <f>VLOOKUP(B390,Landscape_new!$A$1:D416,4,FALSE)</f>
        <v>0.97330097087378642</v>
      </c>
      <c r="O390">
        <f t="shared" si="6"/>
        <v>0.33009708737864685</v>
      </c>
    </row>
    <row r="391" spans="1:15" ht="14.25" hidden="1" customHeight="1">
      <c r="A391" s="37">
        <v>44482</v>
      </c>
      <c r="B391" s="8" t="s">
        <v>257</v>
      </c>
      <c r="C391" s="34" t="s">
        <v>256</v>
      </c>
      <c r="D391" s="5">
        <v>1</v>
      </c>
      <c r="E391" s="12" t="s">
        <v>304</v>
      </c>
      <c r="F391" s="12" t="s">
        <v>471</v>
      </c>
      <c r="G391" s="34">
        <v>1</v>
      </c>
      <c r="H391">
        <v>0</v>
      </c>
      <c r="I391">
        <v>1203</v>
      </c>
      <c r="J391">
        <v>97</v>
      </c>
      <c r="K391">
        <v>3400</v>
      </c>
      <c r="L391">
        <v>480</v>
      </c>
      <c r="M391" s="34">
        <v>0.71557743206505486</v>
      </c>
      <c r="N391">
        <f>VLOOKUP(B391,Landscape_new!$A$1:D417,4,FALSE)</f>
        <v>0.97330097087378642</v>
      </c>
      <c r="O391">
        <f t="shared" si="6"/>
        <v>0.33009708737864685</v>
      </c>
    </row>
    <row r="392" spans="1:15" ht="14.25" hidden="1" customHeight="1">
      <c r="A392" s="37">
        <v>44482</v>
      </c>
      <c r="B392" s="8" t="s">
        <v>257</v>
      </c>
      <c r="C392" s="34" t="s">
        <v>256</v>
      </c>
      <c r="D392" s="5">
        <v>2</v>
      </c>
      <c r="E392" s="12" t="s">
        <v>80</v>
      </c>
      <c r="F392" s="12" t="s">
        <v>471</v>
      </c>
      <c r="G392" s="34">
        <v>2</v>
      </c>
      <c r="H392">
        <v>0</v>
      </c>
      <c r="I392">
        <v>1203</v>
      </c>
      <c r="J392">
        <v>97</v>
      </c>
      <c r="K392">
        <v>3400</v>
      </c>
      <c r="L392">
        <v>480</v>
      </c>
      <c r="M392" s="34">
        <v>0.71557743206505486</v>
      </c>
      <c r="N392">
        <f>VLOOKUP(B392,Landscape_new!$A$1:D418,4,FALSE)</f>
        <v>0.97330097087378642</v>
      </c>
      <c r="O392">
        <f t="shared" si="6"/>
        <v>0.33009708737864685</v>
      </c>
    </row>
    <row r="393" spans="1:15" ht="14.25" hidden="1" customHeight="1">
      <c r="A393" s="37">
        <v>44482</v>
      </c>
      <c r="B393" s="8" t="s">
        <v>257</v>
      </c>
      <c r="C393" s="34" t="s">
        <v>256</v>
      </c>
      <c r="D393" s="5">
        <v>2</v>
      </c>
      <c r="E393" s="12" t="s">
        <v>305</v>
      </c>
      <c r="F393" s="12" t="s">
        <v>471</v>
      </c>
      <c r="G393" s="34">
        <v>1</v>
      </c>
      <c r="H393">
        <v>0</v>
      </c>
      <c r="I393">
        <v>1203</v>
      </c>
      <c r="J393">
        <v>97</v>
      </c>
      <c r="K393">
        <v>3400</v>
      </c>
      <c r="L393">
        <v>480</v>
      </c>
      <c r="M393" s="34">
        <v>0.71557743206505486</v>
      </c>
      <c r="N393">
        <f>VLOOKUP(B393,Landscape_new!$A$1:D419,4,FALSE)</f>
        <v>0.97330097087378642</v>
      </c>
      <c r="O393">
        <f t="shared" si="6"/>
        <v>0.33009708737864685</v>
      </c>
    </row>
    <row r="394" spans="1:15" ht="14.25" hidden="1" customHeight="1">
      <c r="A394" s="37">
        <v>44482</v>
      </c>
      <c r="B394" s="8" t="s">
        <v>257</v>
      </c>
      <c r="C394" s="34" t="s">
        <v>256</v>
      </c>
      <c r="D394" s="5">
        <v>2</v>
      </c>
      <c r="E394" s="12" t="s">
        <v>290</v>
      </c>
      <c r="F394" s="12" t="s">
        <v>471</v>
      </c>
      <c r="G394" s="34">
        <v>9</v>
      </c>
      <c r="H394">
        <v>0</v>
      </c>
      <c r="I394">
        <v>1203</v>
      </c>
      <c r="J394">
        <v>97</v>
      </c>
      <c r="K394">
        <v>3400</v>
      </c>
      <c r="L394">
        <v>480</v>
      </c>
      <c r="M394" s="34">
        <v>0.71557743206505486</v>
      </c>
      <c r="N394">
        <f>VLOOKUP(B394,Landscape_new!$A$1:D420,4,FALSE)</f>
        <v>0.97330097087378642</v>
      </c>
      <c r="O394">
        <f t="shared" si="6"/>
        <v>0.33009708737864685</v>
      </c>
    </row>
    <row r="395" spans="1:15" ht="14.25" hidden="1" customHeight="1">
      <c r="A395" s="37">
        <v>44482</v>
      </c>
      <c r="B395" s="8" t="s">
        <v>257</v>
      </c>
      <c r="C395" s="34" t="s">
        <v>256</v>
      </c>
      <c r="D395" s="5">
        <v>3</v>
      </c>
      <c r="E395" s="12" t="s">
        <v>290</v>
      </c>
      <c r="F395" s="12" t="s">
        <v>471</v>
      </c>
      <c r="G395" s="34">
        <v>7</v>
      </c>
      <c r="H395">
        <v>0</v>
      </c>
      <c r="I395">
        <v>1203</v>
      </c>
      <c r="J395">
        <v>97</v>
      </c>
      <c r="K395">
        <v>3400</v>
      </c>
      <c r="L395">
        <v>480</v>
      </c>
      <c r="M395" s="34">
        <v>0.71557743206505486</v>
      </c>
      <c r="N395">
        <f>VLOOKUP(B395,Landscape_new!$A$1:D421,4,FALSE)</f>
        <v>0.97330097087378642</v>
      </c>
      <c r="O395">
        <f t="shared" si="6"/>
        <v>0.33009708737864685</v>
      </c>
    </row>
    <row r="396" spans="1:15" ht="14.25" hidden="1" customHeight="1">
      <c r="A396" s="37">
        <v>44482</v>
      </c>
      <c r="B396" s="8" t="s">
        <v>257</v>
      </c>
      <c r="C396" s="34" t="s">
        <v>256</v>
      </c>
      <c r="D396" s="5">
        <v>3</v>
      </c>
      <c r="E396" s="12" t="s">
        <v>26</v>
      </c>
      <c r="F396" s="12" t="s">
        <v>471</v>
      </c>
      <c r="G396" s="34">
        <v>3</v>
      </c>
      <c r="H396">
        <v>4</v>
      </c>
      <c r="I396">
        <v>1203</v>
      </c>
      <c r="J396">
        <v>97</v>
      </c>
      <c r="K396">
        <v>3400</v>
      </c>
      <c r="L396">
        <v>480</v>
      </c>
      <c r="M396" s="34">
        <v>0.71557743206505486</v>
      </c>
      <c r="N396">
        <f>VLOOKUP(B396,Landscape_new!$A$1:D422,4,FALSE)</f>
        <v>0.97330097087378642</v>
      </c>
      <c r="O396">
        <f t="shared" si="6"/>
        <v>0.33009708737864685</v>
      </c>
    </row>
    <row r="397" spans="1:15" ht="14.25" hidden="1" customHeight="1">
      <c r="A397" s="37">
        <v>44482</v>
      </c>
      <c r="B397" s="8" t="s">
        <v>257</v>
      </c>
      <c r="C397" s="34" t="s">
        <v>256</v>
      </c>
      <c r="D397" s="5">
        <v>3</v>
      </c>
      <c r="E397" s="12" t="s">
        <v>76</v>
      </c>
      <c r="F397" s="12" t="s">
        <v>471</v>
      </c>
      <c r="G397" s="34">
        <v>3</v>
      </c>
      <c r="H397">
        <v>0</v>
      </c>
      <c r="I397">
        <v>1203</v>
      </c>
      <c r="J397">
        <v>97</v>
      </c>
      <c r="K397">
        <v>3400</v>
      </c>
      <c r="L397">
        <v>480</v>
      </c>
      <c r="M397" s="34">
        <v>0.71557743206505486</v>
      </c>
      <c r="N397">
        <f>VLOOKUP(B397,Landscape_new!$A$1:D423,4,FALSE)</f>
        <v>0.97330097087378642</v>
      </c>
      <c r="O397">
        <f t="shared" si="6"/>
        <v>0.33009708737864685</v>
      </c>
    </row>
    <row r="398" spans="1:15" ht="14.25" hidden="1" customHeight="1">
      <c r="A398" s="37">
        <v>44482</v>
      </c>
      <c r="B398" s="8" t="s">
        <v>257</v>
      </c>
      <c r="C398" s="34" t="s">
        <v>256</v>
      </c>
      <c r="D398" s="5">
        <v>3</v>
      </c>
      <c r="E398" s="12" t="s">
        <v>307</v>
      </c>
      <c r="F398" s="12" t="s">
        <v>471</v>
      </c>
      <c r="G398" s="34">
        <v>1</v>
      </c>
      <c r="H398">
        <v>0</v>
      </c>
      <c r="I398">
        <v>1203</v>
      </c>
      <c r="J398">
        <v>97</v>
      </c>
      <c r="K398">
        <v>3400</v>
      </c>
      <c r="L398">
        <v>480</v>
      </c>
      <c r="M398" s="34">
        <v>0.71557743206505486</v>
      </c>
      <c r="N398">
        <f>VLOOKUP(B398,Landscape_new!$A$1:D424,4,FALSE)</f>
        <v>0.97330097087378642</v>
      </c>
      <c r="O398">
        <f t="shared" si="6"/>
        <v>0.33009708737864685</v>
      </c>
    </row>
    <row r="399" spans="1:15" ht="14.25" hidden="1" customHeight="1">
      <c r="A399" s="37">
        <v>44482</v>
      </c>
      <c r="B399" s="8" t="s">
        <v>257</v>
      </c>
      <c r="C399" s="34" t="s">
        <v>256</v>
      </c>
      <c r="D399" s="5">
        <v>4</v>
      </c>
      <c r="E399" s="12" t="s">
        <v>290</v>
      </c>
      <c r="F399" s="12" t="s">
        <v>471</v>
      </c>
      <c r="G399" s="34">
        <v>7</v>
      </c>
      <c r="H399">
        <v>2</v>
      </c>
      <c r="I399">
        <v>1203</v>
      </c>
      <c r="J399">
        <v>97</v>
      </c>
      <c r="K399">
        <v>3400</v>
      </c>
      <c r="L399">
        <v>480</v>
      </c>
      <c r="M399" s="34">
        <v>0.71557743206505486</v>
      </c>
      <c r="N399">
        <f>VLOOKUP(B399,Landscape_new!$A$1:D425,4,FALSE)</f>
        <v>0.97330097087378642</v>
      </c>
      <c r="O399">
        <f t="shared" si="6"/>
        <v>0.33009708737864685</v>
      </c>
    </row>
    <row r="400" spans="1:15" ht="14.25" hidden="1" customHeight="1">
      <c r="A400" s="37">
        <v>44482</v>
      </c>
      <c r="B400" s="8" t="s">
        <v>257</v>
      </c>
      <c r="C400" s="34" t="s">
        <v>256</v>
      </c>
      <c r="D400" s="5">
        <v>4</v>
      </c>
      <c r="E400" s="12" t="s">
        <v>33</v>
      </c>
      <c r="F400" s="12" t="s">
        <v>471</v>
      </c>
      <c r="G400" s="34">
        <v>2</v>
      </c>
      <c r="H400">
        <v>0</v>
      </c>
      <c r="I400">
        <v>1203</v>
      </c>
      <c r="J400">
        <v>97</v>
      </c>
      <c r="K400">
        <v>3400</v>
      </c>
      <c r="L400">
        <v>480</v>
      </c>
      <c r="M400" s="34">
        <v>0.71557743206505486</v>
      </c>
      <c r="N400">
        <f>VLOOKUP(B400,Landscape_new!$A$1:D426,4,FALSE)</f>
        <v>0.97330097087378642</v>
      </c>
      <c r="O400">
        <f t="shared" si="6"/>
        <v>0.33009708737864685</v>
      </c>
    </row>
    <row r="401" spans="1:15" ht="14.25" hidden="1" customHeight="1">
      <c r="A401" s="37">
        <v>44482</v>
      </c>
      <c r="B401" s="8" t="s">
        <v>257</v>
      </c>
      <c r="C401" s="34" t="s">
        <v>256</v>
      </c>
      <c r="D401" s="5">
        <v>4</v>
      </c>
      <c r="E401" s="12" t="s">
        <v>80</v>
      </c>
      <c r="F401" s="12" t="s">
        <v>471</v>
      </c>
      <c r="G401" s="34">
        <v>1</v>
      </c>
      <c r="H401">
        <v>0</v>
      </c>
      <c r="I401">
        <v>1203</v>
      </c>
      <c r="J401">
        <v>97</v>
      </c>
      <c r="K401">
        <v>3400</v>
      </c>
      <c r="L401">
        <v>480</v>
      </c>
      <c r="M401" s="34">
        <v>0.71557743206505486</v>
      </c>
      <c r="N401">
        <f>VLOOKUP(B401,Landscape_new!$A$1:D427,4,FALSE)</f>
        <v>0.97330097087378642</v>
      </c>
      <c r="O401">
        <f t="shared" si="6"/>
        <v>0.33009708737864685</v>
      </c>
    </row>
    <row r="402" spans="1:15" ht="14.25" hidden="1" customHeight="1">
      <c r="A402" s="37">
        <v>44482</v>
      </c>
      <c r="B402" s="8" t="s">
        <v>257</v>
      </c>
      <c r="C402" s="34" t="s">
        <v>256</v>
      </c>
      <c r="D402" s="5">
        <v>4</v>
      </c>
      <c r="E402" s="12" t="s">
        <v>26</v>
      </c>
      <c r="F402" s="12" t="s">
        <v>471</v>
      </c>
      <c r="G402" s="34">
        <v>9</v>
      </c>
      <c r="H402">
        <v>0</v>
      </c>
      <c r="I402">
        <v>1203</v>
      </c>
      <c r="J402">
        <v>97</v>
      </c>
      <c r="K402">
        <v>3400</v>
      </c>
      <c r="L402">
        <v>480</v>
      </c>
      <c r="M402" s="34">
        <v>0.71557743206505486</v>
      </c>
      <c r="N402">
        <f>VLOOKUP(B402,Landscape_new!$A$1:D428,4,FALSE)</f>
        <v>0.97330097087378642</v>
      </c>
      <c r="O402">
        <f t="shared" si="6"/>
        <v>0.33009708737864685</v>
      </c>
    </row>
    <row r="403" spans="1:15" ht="14.25" hidden="1" customHeight="1">
      <c r="A403" s="37">
        <v>44482</v>
      </c>
      <c r="B403" s="8" t="s">
        <v>257</v>
      </c>
      <c r="C403" s="34" t="s">
        <v>256</v>
      </c>
      <c r="D403" s="5">
        <v>4</v>
      </c>
      <c r="E403" s="14" t="s">
        <v>28</v>
      </c>
      <c r="F403" s="12" t="s">
        <v>471</v>
      </c>
      <c r="G403" s="34">
        <v>1</v>
      </c>
      <c r="H403">
        <v>0</v>
      </c>
      <c r="I403">
        <v>1203</v>
      </c>
      <c r="J403">
        <v>97</v>
      </c>
      <c r="K403">
        <v>3400</v>
      </c>
      <c r="L403">
        <v>480</v>
      </c>
      <c r="M403" s="34">
        <v>0.71557743206505486</v>
      </c>
      <c r="N403">
        <f>VLOOKUP(B403,Landscape_new!$A$1:D429,4,FALSE)</f>
        <v>0.97330097087378642</v>
      </c>
      <c r="O403">
        <f t="shared" si="6"/>
        <v>0.33009708737864685</v>
      </c>
    </row>
    <row r="404" spans="1:15" ht="14.25" hidden="1" customHeight="1">
      <c r="A404" s="37">
        <v>44482</v>
      </c>
      <c r="B404" s="8" t="s">
        <v>257</v>
      </c>
      <c r="C404" s="34" t="s">
        <v>256</v>
      </c>
      <c r="D404" s="5">
        <v>4</v>
      </c>
      <c r="E404" s="12" t="s">
        <v>306</v>
      </c>
      <c r="F404" s="12" t="s">
        <v>471</v>
      </c>
      <c r="G404" s="34">
        <v>1</v>
      </c>
      <c r="H404">
        <v>0</v>
      </c>
      <c r="I404">
        <v>1203</v>
      </c>
      <c r="J404">
        <v>97</v>
      </c>
      <c r="K404">
        <v>3400</v>
      </c>
      <c r="L404">
        <v>480</v>
      </c>
      <c r="M404" s="34">
        <v>0.71557743206505486</v>
      </c>
      <c r="N404">
        <f>VLOOKUP(B404,Landscape_new!$A$1:D430,4,FALSE)</f>
        <v>0.97330097087378642</v>
      </c>
      <c r="O404">
        <f t="shared" si="6"/>
        <v>0.33009708737864685</v>
      </c>
    </row>
    <row r="405" spans="1:15" ht="14.25" hidden="1" customHeight="1">
      <c r="A405" s="37">
        <v>44482</v>
      </c>
      <c r="B405" s="8" t="s">
        <v>257</v>
      </c>
      <c r="C405" s="34" t="s">
        <v>256</v>
      </c>
      <c r="D405" s="5">
        <v>5</v>
      </c>
      <c r="E405" s="12" t="s">
        <v>290</v>
      </c>
      <c r="F405" s="12" t="s">
        <v>471</v>
      </c>
      <c r="G405" s="34">
        <v>5</v>
      </c>
      <c r="H405">
        <v>0</v>
      </c>
      <c r="I405">
        <v>1203</v>
      </c>
      <c r="J405">
        <v>97</v>
      </c>
      <c r="K405">
        <v>3400</v>
      </c>
      <c r="L405">
        <v>480</v>
      </c>
      <c r="M405" s="34">
        <v>0.71557743206505486</v>
      </c>
      <c r="N405">
        <f>VLOOKUP(B405,Landscape_new!$A$1:D431,4,FALSE)</f>
        <v>0.97330097087378642</v>
      </c>
      <c r="O405">
        <f t="shared" si="6"/>
        <v>0.33009708737864685</v>
      </c>
    </row>
    <row r="406" spans="1:15" ht="14.25" hidden="1" customHeight="1">
      <c r="A406" s="37">
        <v>44482</v>
      </c>
      <c r="B406" s="8" t="s">
        <v>257</v>
      </c>
      <c r="C406" s="34" t="s">
        <v>256</v>
      </c>
      <c r="D406" s="5">
        <v>5</v>
      </c>
      <c r="E406" s="12" t="s">
        <v>76</v>
      </c>
      <c r="F406" s="12" t="s">
        <v>471</v>
      </c>
      <c r="G406" s="34">
        <v>1</v>
      </c>
      <c r="H406">
        <v>0</v>
      </c>
      <c r="I406">
        <v>1203</v>
      </c>
      <c r="J406">
        <v>97</v>
      </c>
      <c r="K406">
        <v>3400</v>
      </c>
      <c r="L406">
        <v>480</v>
      </c>
      <c r="M406" s="34">
        <v>0.71557743206505486</v>
      </c>
      <c r="N406">
        <f>VLOOKUP(B406,Landscape_new!$A$1:D432,4,FALSE)</f>
        <v>0.97330097087378642</v>
      </c>
      <c r="O406">
        <f t="shared" si="6"/>
        <v>0.33009708737864685</v>
      </c>
    </row>
    <row r="407" spans="1:15" ht="14.25" hidden="1" customHeight="1">
      <c r="A407" s="37">
        <v>44482</v>
      </c>
      <c r="B407" s="8" t="s">
        <v>257</v>
      </c>
      <c r="C407" s="34" t="s">
        <v>256</v>
      </c>
      <c r="D407" s="5">
        <v>5</v>
      </c>
      <c r="E407" s="12" t="s">
        <v>80</v>
      </c>
      <c r="F407" s="12" t="s">
        <v>471</v>
      </c>
      <c r="G407" s="34">
        <v>1</v>
      </c>
      <c r="H407">
        <v>0</v>
      </c>
      <c r="I407">
        <v>1203</v>
      </c>
      <c r="J407">
        <v>97</v>
      </c>
      <c r="K407">
        <v>3400</v>
      </c>
      <c r="L407">
        <v>480</v>
      </c>
      <c r="M407" s="34">
        <v>0.71557743206505486</v>
      </c>
      <c r="N407">
        <f>VLOOKUP(B407,Landscape_new!$A$1:D433,4,FALSE)</f>
        <v>0.97330097087378642</v>
      </c>
      <c r="O407">
        <f t="shared" si="6"/>
        <v>0.33009708737864685</v>
      </c>
    </row>
    <row r="408" spans="1:15" ht="14.25" hidden="1" customHeight="1">
      <c r="A408" s="37">
        <v>44482</v>
      </c>
      <c r="B408" s="8" t="s">
        <v>257</v>
      </c>
      <c r="C408" s="34" t="s">
        <v>256</v>
      </c>
      <c r="D408" s="5">
        <v>5</v>
      </c>
      <c r="E408" s="12" t="s">
        <v>305</v>
      </c>
      <c r="F408" s="12" t="s">
        <v>471</v>
      </c>
      <c r="G408" s="34">
        <v>1</v>
      </c>
      <c r="H408">
        <v>0</v>
      </c>
      <c r="I408">
        <v>1203</v>
      </c>
      <c r="J408">
        <v>97</v>
      </c>
      <c r="K408">
        <v>3400</v>
      </c>
      <c r="L408">
        <v>480</v>
      </c>
      <c r="M408" s="34">
        <v>0.71557743206505486</v>
      </c>
      <c r="N408">
        <f>VLOOKUP(B408,Landscape_new!$A$1:D434,4,FALSE)</f>
        <v>0.97330097087378642</v>
      </c>
      <c r="O408">
        <f t="shared" si="6"/>
        <v>0.33009708737864685</v>
      </c>
    </row>
    <row r="409" spans="1:15" ht="14.25" hidden="1" customHeight="1">
      <c r="A409" s="37">
        <v>44482</v>
      </c>
      <c r="B409" s="8" t="s">
        <v>257</v>
      </c>
      <c r="C409" s="34" t="s">
        <v>256</v>
      </c>
      <c r="D409" s="5">
        <v>5</v>
      </c>
      <c r="E409" s="12" t="s">
        <v>26</v>
      </c>
      <c r="F409" s="12" t="s">
        <v>471</v>
      </c>
      <c r="G409" s="34">
        <v>8</v>
      </c>
      <c r="H409">
        <v>0</v>
      </c>
      <c r="I409">
        <v>1203</v>
      </c>
      <c r="J409">
        <v>97</v>
      </c>
      <c r="K409">
        <v>3400</v>
      </c>
      <c r="L409">
        <v>480</v>
      </c>
      <c r="M409" s="34">
        <v>0.71557743206505486</v>
      </c>
      <c r="N409">
        <f>VLOOKUP(B409,Landscape_new!$A$1:D435,4,FALSE)</f>
        <v>0.97330097087378642</v>
      </c>
      <c r="O409">
        <f t="shared" si="6"/>
        <v>0.33009708737864685</v>
      </c>
    </row>
    <row r="410" spans="1:15" ht="14.25" hidden="1" customHeight="1">
      <c r="A410" s="37">
        <v>44482</v>
      </c>
      <c r="B410" s="8" t="s">
        <v>257</v>
      </c>
      <c r="C410" s="34" t="s">
        <v>256</v>
      </c>
      <c r="D410" s="5">
        <v>5</v>
      </c>
      <c r="E410" s="12" t="s">
        <v>27</v>
      </c>
      <c r="F410" s="12" t="s">
        <v>471</v>
      </c>
      <c r="G410" s="34">
        <v>1</v>
      </c>
      <c r="H410">
        <v>0</v>
      </c>
      <c r="I410">
        <v>1203</v>
      </c>
      <c r="J410">
        <v>97</v>
      </c>
      <c r="K410">
        <v>3400</v>
      </c>
      <c r="L410">
        <v>480</v>
      </c>
      <c r="M410" s="34">
        <v>0.71557743206505486</v>
      </c>
      <c r="N410">
        <f>VLOOKUP(B410,Landscape_new!$A$1:D436,4,FALSE)</f>
        <v>0.97330097087378642</v>
      </c>
      <c r="O410">
        <f t="shared" si="6"/>
        <v>0.33009708737864685</v>
      </c>
    </row>
    <row r="411" spans="1:15" ht="14.25" hidden="1" customHeight="1">
      <c r="A411" s="37">
        <v>44482</v>
      </c>
      <c r="B411" s="8" t="s">
        <v>257</v>
      </c>
      <c r="C411" s="34" t="s">
        <v>256</v>
      </c>
      <c r="D411" s="5">
        <v>6</v>
      </c>
      <c r="E411" s="12" t="s">
        <v>290</v>
      </c>
      <c r="F411" s="12" t="s">
        <v>471</v>
      </c>
      <c r="G411" s="34">
        <v>8</v>
      </c>
      <c r="H411">
        <v>5</v>
      </c>
      <c r="I411">
        <v>1203</v>
      </c>
      <c r="J411">
        <v>97</v>
      </c>
      <c r="K411">
        <v>3400</v>
      </c>
      <c r="L411">
        <v>480</v>
      </c>
      <c r="M411" s="34">
        <v>0.71557743206505486</v>
      </c>
      <c r="N411">
        <f>VLOOKUP(B411,Landscape_new!$A$1:D437,4,FALSE)</f>
        <v>0.97330097087378642</v>
      </c>
      <c r="O411">
        <f t="shared" si="6"/>
        <v>0.33009708737864685</v>
      </c>
    </row>
    <row r="412" spans="1:15" ht="14.25" hidden="1" customHeight="1">
      <c r="A412" s="37">
        <v>44482</v>
      </c>
      <c r="B412" s="8" t="s">
        <v>257</v>
      </c>
      <c r="C412" s="34" t="s">
        <v>256</v>
      </c>
      <c r="D412" s="5">
        <v>6</v>
      </c>
      <c r="E412" s="12" t="s">
        <v>305</v>
      </c>
      <c r="F412" s="12" t="s">
        <v>471</v>
      </c>
      <c r="G412" s="34">
        <v>3</v>
      </c>
      <c r="H412">
        <v>0</v>
      </c>
      <c r="I412">
        <v>1203</v>
      </c>
      <c r="J412">
        <v>97</v>
      </c>
      <c r="K412">
        <v>3400</v>
      </c>
      <c r="L412">
        <v>480</v>
      </c>
      <c r="M412" s="34">
        <v>0.71557743206505486</v>
      </c>
      <c r="N412">
        <f>VLOOKUP(B412,Landscape_new!$A$1:D438,4,FALSE)</f>
        <v>0.97330097087378642</v>
      </c>
      <c r="O412">
        <f t="shared" si="6"/>
        <v>0.33009708737864685</v>
      </c>
    </row>
    <row r="413" spans="1:15" ht="14.25" hidden="1" customHeight="1">
      <c r="A413" s="37">
        <v>44482</v>
      </c>
      <c r="B413" s="8" t="s">
        <v>257</v>
      </c>
      <c r="C413" s="34" t="s">
        <v>256</v>
      </c>
      <c r="D413" s="5">
        <v>6</v>
      </c>
      <c r="E413" s="12" t="s">
        <v>26</v>
      </c>
      <c r="F413" s="12" t="s">
        <v>471</v>
      </c>
      <c r="G413" s="34">
        <v>0</v>
      </c>
      <c r="H413">
        <v>25</v>
      </c>
      <c r="I413">
        <v>1203</v>
      </c>
      <c r="J413">
        <v>97</v>
      </c>
      <c r="K413">
        <v>3400</v>
      </c>
      <c r="L413">
        <v>480</v>
      </c>
      <c r="M413" s="34">
        <v>0.71557743206505486</v>
      </c>
      <c r="N413">
        <f>VLOOKUP(B413,Landscape_new!$A$1:D439,4,FALSE)</f>
        <v>0.97330097087378642</v>
      </c>
      <c r="O413">
        <f t="shared" si="6"/>
        <v>0.33009708737864685</v>
      </c>
    </row>
    <row r="414" spans="1:15" ht="14.25" hidden="1" customHeight="1">
      <c r="A414" s="37">
        <v>44482</v>
      </c>
      <c r="B414" s="8" t="s">
        <v>257</v>
      </c>
      <c r="C414" s="34" t="s">
        <v>256</v>
      </c>
      <c r="D414" s="5">
        <v>6</v>
      </c>
      <c r="E414" s="12" t="s">
        <v>80</v>
      </c>
      <c r="F414" s="12" t="s">
        <v>471</v>
      </c>
      <c r="G414" s="34">
        <v>1</v>
      </c>
      <c r="H414">
        <v>0</v>
      </c>
      <c r="I414">
        <v>1203</v>
      </c>
      <c r="J414">
        <v>97</v>
      </c>
      <c r="K414">
        <v>3400</v>
      </c>
      <c r="L414">
        <v>480</v>
      </c>
      <c r="M414" s="34">
        <v>0.71557743206505486</v>
      </c>
      <c r="N414">
        <f>VLOOKUP(B414,Landscape_new!$A$1:D440,4,FALSE)</f>
        <v>0.97330097087378642</v>
      </c>
      <c r="O414">
        <f t="shared" si="6"/>
        <v>0.33009708737864685</v>
      </c>
    </row>
    <row r="415" spans="1:15" ht="14.25" hidden="1" customHeight="1">
      <c r="A415" s="37">
        <v>44482</v>
      </c>
      <c r="B415" s="8" t="s">
        <v>257</v>
      </c>
      <c r="C415" s="34" t="s">
        <v>256</v>
      </c>
      <c r="D415" s="5">
        <v>6</v>
      </c>
      <c r="E415" s="12" t="s">
        <v>76</v>
      </c>
      <c r="F415" s="12" t="s">
        <v>471</v>
      </c>
      <c r="G415" s="34">
        <v>1</v>
      </c>
      <c r="H415">
        <v>0</v>
      </c>
      <c r="I415">
        <v>1203</v>
      </c>
      <c r="J415">
        <v>97</v>
      </c>
      <c r="K415">
        <v>3400</v>
      </c>
      <c r="L415">
        <v>480</v>
      </c>
      <c r="M415" s="34">
        <v>0.71557743206505486</v>
      </c>
      <c r="N415">
        <f>VLOOKUP(B415,Landscape_new!$A$1:D441,4,FALSE)</f>
        <v>0.97330097087378642</v>
      </c>
      <c r="O415">
        <f t="shared" si="6"/>
        <v>0.33009708737864685</v>
      </c>
    </row>
    <row r="416" spans="1:15" ht="14.25" hidden="1" customHeight="1">
      <c r="A416" s="37">
        <v>44482</v>
      </c>
      <c r="B416" s="8" t="s">
        <v>257</v>
      </c>
      <c r="C416" s="34" t="s">
        <v>256</v>
      </c>
      <c r="D416" s="5">
        <v>6</v>
      </c>
      <c r="E416" s="12" t="s">
        <v>79</v>
      </c>
      <c r="F416" s="12" t="s">
        <v>471</v>
      </c>
      <c r="G416" s="34">
        <v>1</v>
      </c>
      <c r="H416">
        <v>0</v>
      </c>
      <c r="I416">
        <v>1203</v>
      </c>
      <c r="J416">
        <v>97</v>
      </c>
      <c r="K416">
        <v>3400</v>
      </c>
      <c r="L416">
        <v>480</v>
      </c>
      <c r="M416" s="34">
        <v>0.71557743206505486</v>
      </c>
      <c r="N416">
        <f>VLOOKUP(B416,Landscape_new!$A$1:D442,4,FALSE)</f>
        <v>0.97330097087378642</v>
      </c>
      <c r="O416">
        <f t="shared" si="6"/>
        <v>0.33009708737864685</v>
      </c>
    </row>
    <row r="417" spans="1:15" ht="14.25" hidden="1" customHeight="1">
      <c r="A417" s="37">
        <v>44499</v>
      </c>
      <c r="B417" t="s">
        <v>277</v>
      </c>
      <c r="C417" s="34" t="s">
        <v>276</v>
      </c>
      <c r="D417" s="5">
        <v>1</v>
      </c>
      <c r="E417" s="12" t="s">
        <v>80</v>
      </c>
      <c r="F417" s="12" t="s">
        <v>471</v>
      </c>
      <c r="G417" s="34">
        <v>3</v>
      </c>
      <c r="H417">
        <v>2</v>
      </c>
      <c r="I417">
        <v>919</v>
      </c>
      <c r="J417">
        <v>74</v>
      </c>
      <c r="K417">
        <v>4600</v>
      </c>
      <c r="L417">
        <v>250</v>
      </c>
      <c r="M417" s="34">
        <v>0.65749290410663608</v>
      </c>
      <c r="N417">
        <f>VLOOKUP(B417,Landscape_new!$A$1:D443,4,FALSE)</f>
        <v>0.74172719935431797</v>
      </c>
      <c r="O417">
        <f t="shared" si="6"/>
        <v>0.17271993543180031</v>
      </c>
    </row>
    <row r="418" spans="1:15" ht="14.25" hidden="1" customHeight="1">
      <c r="A418" s="37">
        <v>44499</v>
      </c>
      <c r="B418" t="s">
        <v>277</v>
      </c>
      <c r="C418" s="34" t="s">
        <v>276</v>
      </c>
      <c r="D418" s="5">
        <v>1</v>
      </c>
      <c r="E418" s="12" t="s">
        <v>77</v>
      </c>
      <c r="F418" s="12" t="s">
        <v>471</v>
      </c>
      <c r="G418" s="34">
        <v>16</v>
      </c>
      <c r="H418">
        <v>18</v>
      </c>
      <c r="I418">
        <v>919</v>
      </c>
      <c r="J418">
        <v>74</v>
      </c>
      <c r="K418">
        <v>4600</v>
      </c>
      <c r="L418">
        <v>250</v>
      </c>
      <c r="M418" s="34">
        <v>0.65749290410663608</v>
      </c>
      <c r="N418">
        <f>VLOOKUP(B418,Landscape_new!$A$1:D444,4,FALSE)</f>
        <v>0.74172719935431797</v>
      </c>
      <c r="O418">
        <f t="shared" si="6"/>
        <v>0.17271993543180031</v>
      </c>
    </row>
    <row r="419" spans="1:15" ht="14.25" hidden="1" customHeight="1">
      <c r="A419" s="37">
        <v>44499</v>
      </c>
      <c r="B419" t="s">
        <v>277</v>
      </c>
      <c r="C419" s="34" t="s">
        <v>276</v>
      </c>
      <c r="D419" s="5">
        <v>1</v>
      </c>
      <c r="E419" s="12" t="s">
        <v>78</v>
      </c>
      <c r="F419" s="12" t="s">
        <v>471</v>
      </c>
      <c r="G419" s="34">
        <v>1</v>
      </c>
      <c r="H419">
        <v>0</v>
      </c>
      <c r="I419">
        <v>919</v>
      </c>
      <c r="J419">
        <v>74</v>
      </c>
      <c r="K419">
        <v>4600</v>
      </c>
      <c r="L419">
        <v>250</v>
      </c>
      <c r="M419" s="34">
        <v>0.65749290410663608</v>
      </c>
      <c r="N419">
        <f>VLOOKUP(B419,Landscape_new!$A$1:D445,4,FALSE)</f>
        <v>0.74172719935431797</v>
      </c>
      <c r="O419">
        <f t="shared" si="6"/>
        <v>0.17271993543180031</v>
      </c>
    </row>
    <row r="420" spans="1:15" ht="14.25" hidden="1" customHeight="1">
      <c r="A420" s="37">
        <v>44499</v>
      </c>
      <c r="B420" t="s">
        <v>277</v>
      </c>
      <c r="C420" s="34" t="s">
        <v>276</v>
      </c>
      <c r="D420" s="5">
        <v>1</v>
      </c>
      <c r="E420" s="12" t="s">
        <v>26</v>
      </c>
      <c r="F420" s="12" t="s">
        <v>471</v>
      </c>
      <c r="G420" s="34">
        <v>9</v>
      </c>
      <c r="H420">
        <v>3</v>
      </c>
      <c r="I420">
        <v>919</v>
      </c>
      <c r="J420">
        <v>74</v>
      </c>
      <c r="K420">
        <v>4600</v>
      </c>
      <c r="L420">
        <v>250</v>
      </c>
      <c r="M420" s="34">
        <v>0.65749290410663608</v>
      </c>
      <c r="N420">
        <f>VLOOKUP(B420,Landscape_new!$A$1:D446,4,FALSE)</f>
        <v>0.74172719935431797</v>
      </c>
      <c r="O420">
        <f t="shared" si="6"/>
        <v>0.17271993543180031</v>
      </c>
    </row>
    <row r="421" spans="1:15" ht="14.25" hidden="1" customHeight="1">
      <c r="A421" s="37">
        <v>44499</v>
      </c>
      <c r="B421" t="s">
        <v>277</v>
      </c>
      <c r="C421" s="34" t="s">
        <v>276</v>
      </c>
      <c r="D421" s="5">
        <v>1</v>
      </c>
      <c r="E421" s="12" t="s">
        <v>291</v>
      </c>
      <c r="F421" s="12" t="s">
        <v>471</v>
      </c>
      <c r="G421" s="34">
        <v>6</v>
      </c>
      <c r="H421">
        <v>4</v>
      </c>
      <c r="I421">
        <v>919</v>
      </c>
      <c r="J421">
        <v>74</v>
      </c>
      <c r="K421">
        <v>4600</v>
      </c>
      <c r="L421">
        <v>250</v>
      </c>
      <c r="M421" s="34">
        <v>0.65749290410663608</v>
      </c>
      <c r="N421">
        <f>VLOOKUP(B421,Landscape_new!$A$1:D447,4,FALSE)</f>
        <v>0.74172719935431797</v>
      </c>
      <c r="O421">
        <f t="shared" si="6"/>
        <v>0.17271993543180031</v>
      </c>
    </row>
    <row r="422" spans="1:15" ht="14.25" customHeight="1">
      <c r="A422" s="37">
        <v>44499</v>
      </c>
      <c r="B422" t="s">
        <v>277</v>
      </c>
      <c r="C422" s="34" t="s">
        <v>276</v>
      </c>
      <c r="D422" s="5">
        <v>1</v>
      </c>
      <c r="E422" s="12" t="s">
        <v>81</v>
      </c>
      <c r="F422" s="12" t="s">
        <v>84</v>
      </c>
      <c r="G422" s="34">
        <v>1</v>
      </c>
      <c r="H422">
        <v>0</v>
      </c>
      <c r="I422">
        <v>919</v>
      </c>
      <c r="J422">
        <v>74</v>
      </c>
      <c r="K422">
        <v>4600</v>
      </c>
      <c r="L422">
        <v>250</v>
      </c>
      <c r="M422" s="34">
        <v>0.65749290410663608</v>
      </c>
      <c r="N422">
        <f>VLOOKUP(B422,Landscape_new!$A$1:D448,4,FALSE)</f>
        <v>0.74172719935431797</v>
      </c>
      <c r="O422">
        <f t="shared" si="6"/>
        <v>0.17271993543180031</v>
      </c>
    </row>
    <row r="423" spans="1:15" ht="14.25" hidden="1" customHeight="1">
      <c r="A423" s="37">
        <v>44499</v>
      </c>
      <c r="B423" t="s">
        <v>277</v>
      </c>
      <c r="C423" s="34" t="s">
        <v>276</v>
      </c>
      <c r="D423" s="5">
        <v>1</v>
      </c>
      <c r="E423" s="12" t="s">
        <v>83</v>
      </c>
      <c r="F423" s="12" t="s">
        <v>471</v>
      </c>
      <c r="G423" s="34">
        <v>6</v>
      </c>
      <c r="H423">
        <v>0</v>
      </c>
      <c r="I423">
        <v>919</v>
      </c>
      <c r="J423">
        <v>74</v>
      </c>
      <c r="K423">
        <v>4600</v>
      </c>
      <c r="L423">
        <v>250</v>
      </c>
      <c r="M423" s="34">
        <v>0.65749290410663608</v>
      </c>
      <c r="N423">
        <f>VLOOKUP(B423,Landscape_new!$A$1:D449,4,FALSE)</f>
        <v>0.74172719935431797</v>
      </c>
      <c r="O423">
        <f t="shared" si="6"/>
        <v>0.17271993543180031</v>
      </c>
    </row>
    <row r="424" spans="1:15" ht="14.25" hidden="1" customHeight="1">
      <c r="A424" s="37">
        <v>44499</v>
      </c>
      <c r="B424" t="s">
        <v>277</v>
      </c>
      <c r="C424" s="34" t="s">
        <v>276</v>
      </c>
      <c r="D424" s="5">
        <v>1</v>
      </c>
      <c r="E424" s="12" t="s">
        <v>76</v>
      </c>
      <c r="F424" s="12" t="s">
        <v>471</v>
      </c>
      <c r="G424" s="34">
        <v>1</v>
      </c>
      <c r="H424">
        <v>0</v>
      </c>
      <c r="I424">
        <v>919</v>
      </c>
      <c r="J424">
        <v>74</v>
      </c>
      <c r="K424">
        <v>4600</v>
      </c>
      <c r="L424">
        <v>250</v>
      </c>
      <c r="M424" s="34">
        <v>0.65749290410663608</v>
      </c>
      <c r="N424">
        <f>VLOOKUP(B424,Landscape_new!$A$1:D450,4,FALSE)</f>
        <v>0.74172719935431797</v>
      </c>
      <c r="O424">
        <f t="shared" si="6"/>
        <v>0.17271993543180031</v>
      </c>
    </row>
    <row r="425" spans="1:15" ht="14.25" hidden="1" customHeight="1">
      <c r="A425" s="37">
        <v>44499</v>
      </c>
      <c r="B425" t="s">
        <v>277</v>
      </c>
      <c r="C425" s="34" t="s">
        <v>276</v>
      </c>
      <c r="D425" s="5">
        <v>1</v>
      </c>
      <c r="E425" s="12" t="s">
        <v>305</v>
      </c>
      <c r="F425" s="12" t="s">
        <v>471</v>
      </c>
      <c r="G425" s="34">
        <v>2</v>
      </c>
      <c r="H425">
        <v>0</v>
      </c>
      <c r="I425">
        <v>919</v>
      </c>
      <c r="J425">
        <v>74</v>
      </c>
      <c r="K425">
        <v>4600</v>
      </c>
      <c r="L425">
        <v>250</v>
      </c>
      <c r="M425" s="34">
        <v>0.65749290410663608</v>
      </c>
      <c r="N425">
        <f>VLOOKUP(B425,Landscape_new!$A$1:D451,4,FALSE)</f>
        <v>0.74172719935431797</v>
      </c>
      <c r="O425">
        <f t="shared" si="6"/>
        <v>0.17271993543180031</v>
      </c>
    </row>
    <row r="426" spans="1:15" ht="14.25" hidden="1" customHeight="1">
      <c r="A426" s="37">
        <v>44499</v>
      </c>
      <c r="B426" t="s">
        <v>277</v>
      </c>
      <c r="C426" s="34" t="s">
        <v>276</v>
      </c>
      <c r="D426" s="5">
        <v>1</v>
      </c>
      <c r="E426" s="73" t="s">
        <v>308</v>
      </c>
      <c r="F426" s="74" t="s">
        <v>84</v>
      </c>
      <c r="G426" s="34">
        <v>1</v>
      </c>
      <c r="H426">
        <v>0</v>
      </c>
      <c r="I426">
        <v>919</v>
      </c>
      <c r="J426">
        <v>74</v>
      </c>
      <c r="K426">
        <v>4600</v>
      </c>
      <c r="L426">
        <v>250</v>
      </c>
      <c r="M426" s="34">
        <v>0.65749290410663608</v>
      </c>
      <c r="N426">
        <f>VLOOKUP(B426,Landscape_new!$A$1:D452,4,FALSE)</f>
        <v>0.74172719935431797</v>
      </c>
      <c r="O426">
        <f t="shared" si="6"/>
        <v>0.17271993543180031</v>
      </c>
    </row>
    <row r="427" spans="1:15" ht="14.25" hidden="1" customHeight="1">
      <c r="A427" s="37">
        <v>44499</v>
      </c>
      <c r="B427" t="s">
        <v>277</v>
      </c>
      <c r="C427" s="34" t="s">
        <v>276</v>
      </c>
      <c r="D427" s="5">
        <v>2</v>
      </c>
      <c r="E427" s="12" t="s">
        <v>80</v>
      </c>
      <c r="F427" s="12" t="s">
        <v>471</v>
      </c>
      <c r="G427" s="34">
        <v>8</v>
      </c>
      <c r="H427">
        <v>6</v>
      </c>
      <c r="I427">
        <v>919</v>
      </c>
      <c r="J427">
        <v>74</v>
      </c>
      <c r="K427">
        <v>4600</v>
      </c>
      <c r="L427">
        <v>250</v>
      </c>
      <c r="M427" s="34">
        <v>0.65749290410663608</v>
      </c>
      <c r="N427">
        <f>VLOOKUP(B427,Landscape_new!$A$1:D453,4,FALSE)</f>
        <v>0.74172719935431797</v>
      </c>
      <c r="O427">
        <f t="shared" si="6"/>
        <v>0.17271993543180031</v>
      </c>
    </row>
    <row r="428" spans="1:15" ht="14.25" hidden="1" customHeight="1">
      <c r="A428" s="37">
        <v>44499</v>
      </c>
      <c r="B428" t="s">
        <v>277</v>
      </c>
      <c r="C428" s="34" t="s">
        <v>276</v>
      </c>
      <c r="D428" s="5">
        <v>2</v>
      </c>
      <c r="E428" s="12" t="s">
        <v>77</v>
      </c>
      <c r="F428" s="12" t="s">
        <v>471</v>
      </c>
      <c r="G428" s="34">
        <v>15</v>
      </c>
      <c r="H428">
        <v>15</v>
      </c>
      <c r="I428">
        <v>919</v>
      </c>
      <c r="J428">
        <v>74</v>
      </c>
      <c r="K428">
        <v>4600</v>
      </c>
      <c r="L428">
        <v>250</v>
      </c>
      <c r="M428" s="34">
        <v>0.65749290410663608</v>
      </c>
      <c r="N428">
        <f>VLOOKUP(B428,Landscape_new!$A$1:D454,4,FALSE)</f>
        <v>0.74172719935431797</v>
      </c>
      <c r="O428">
        <f t="shared" si="6"/>
        <v>0.17271993543180031</v>
      </c>
    </row>
    <row r="429" spans="1:15" ht="14.25" hidden="1" customHeight="1">
      <c r="A429" s="37">
        <v>44499</v>
      </c>
      <c r="B429" t="s">
        <v>277</v>
      </c>
      <c r="C429" s="34" t="s">
        <v>276</v>
      </c>
      <c r="D429" s="5">
        <v>2</v>
      </c>
      <c r="E429" s="12" t="s">
        <v>26</v>
      </c>
      <c r="F429" s="12" t="s">
        <v>471</v>
      </c>
      <c r="G429" s="34">
        <v>19</v>
      </c>
      <c r="H429">
        <v>4</v>
      </c>
      <c r="I429">
        <v>919</v>
      </c>
      <c r="J429">
        <v>74</v>
      </c>
      <c r="K429">
        <v>4600</v>
      </c>
      <c r="L429">
        <v>250</v>
      </c>
      <c r="M429" s="34">
        <v>0.65749290410663608</v>
      </c>
      <c r="N429">
        <f>VLOOKUP(B429,Landscape_new!$A$1:D455,4,FALSE)</f>
        <v>0.74172719935431797</v>
      </c>
      <c r="O429">
        <f t="shared" si="6"/>
        <v>0.17271993543180031</v>
      </c>
    </row>
    <row r="430" spans="1:15" ht="14.25" hidden="1" customHeight="1">
      <c r="A430" s="37">
        <v>44499</v>
      </c>
      <c r="B430" t="s">
        <v>277</v>
      </c>
      <c r="C430" s="34" t="s">
        <v>276</v>
      </c>
      <c r="D430" s="5">
        <v>2</v>
      </c>
      <c r="E430" s="12" t="s">
        <v>291</v>
      </c>
      <c r="F430" s="12" t="s">
        <v>471</v>
      </c>
      <c r="G430" s="34">
        <v>0</v>
      </c>
      <c r="H430">
        <v>3</v>
      </c>
      <c r="I430">
        <v>919</v>
      </c>
      <c r="J430">
        <v>74</v>
      </c>
      <c r="K430">
        <v>4600</v>
      </c>
      <c r="L430">
        <v>250</v>
      </c>
      <c r="M430" s="34">
        <v>0.65749290410663608</v>
      </c>
      <c r="N430">
        <f>VLOOKUP(B430,Landscape_new!$A$1:D456,4,FALSE)</f>
        <v>0.74172719935431797</v>
      </c>
      <c r="O430">
        <f t="shared" si="6"/>
        <v>0.17271993543180031</v>
      </c>
    </row>
    <row r="431" spans="1:15" ht="14.25" hidden="1" customHeight="1">
      <c r="A431" s="37">
        <v>44499</v>
      </c>
      <c r="B431" t="s">
        <v>277</v>
      </c>
      <c r="C431" s="34" t="s">
        <v>276</v>
      </c>
      <c r="D431" s="5">
        <v>2</v>
      </c>
      <c r="E431" s="12" t="s">
        <v>83</v>
      </c>
      <c r="F431" s="12" t="s">
        <v>471</v>
      </c>
      <c r="G431" s="34">
        <v>8</v>
      </c>
      <c r="H431">
        <v>0</v>
      </c>
      <c r="I431">
        <v>919</v>
      </c>
      <c r="J431">
        <v>74</v>
      </c>
      <c r="K431">
        <v>4600</v>
      </c>
      <c r="L431">
        <v>250</v>
      </c>
      <c r="M431" s="34">
        <v>0.65749290410663608</v>
      </c>
      <c r="N431">
        <f>VLOOKUP(B431,Landscape_new!$A$1:D457,4,FALSE)</f>
        <v>0.74172719935431797</v>
      </c>
      <c r="O431">
        <f t="shared" si="6"/>
        <v>0.17271993543180031</v>
      </c>
    </row>
    <row r="432" spans="1:15" ht="14.25" hidden="1" customHeight="1">
      <c r="A432" s="37">
        <v>44499</v>
      </c>
      <c r="B432" t="s">
        <v>277</v>
      </c>
      <c r="C432" s="34" t="s">
        <v>276</v>
      </c>
      <c r="D432" s="5">
        <v>2</v>
      </c>
      <c r="E432" s="12" t="s">
        <v>78</v>
      </c>
      <c r="F432" s="12" t="s">
        <v>471</v>
      </c>
      <c r="G432" s="34">
        <v>2</v>
      </c>
      <c r="H432">
        <v>0</v>
      </c>
      <c r="I432">
        <v>919</v>
      </c>
      <c r="J432">
        <v>74</v>
      </c>
      <c r="K432">
        <v>4600</v>
      </c>
      <c r="L432">
        <v>250</v>
      </c>
      <c r="M432" s="34">
        <v>0.65749290410663608</v>
      </c>
      <c r="N432">
        <f>VLOOKUP(B432,Landscape_new!$A$1:D458,4,FALSE)</f>
        <v>0.74172719935431797</v>
      </c>
      <c r="O432">
        <f t="shared" si="6"/>
        <v>0.17271993543180031</v>
      </c>
    </row>
    <row r="433" spans="1:15" ht="14.25" customHeight="1">
      <c r="A433" s="37">
        <v>44499</v>
      </c>
      <c r="B433" t="s">
        <v>277</v>
      </c>
      <c r="C433" s="34" t="s">
        <v>276</v>
      </c>
      <c r="D433" s="5">
        <v>2</v>
      </c>
      <c r="E433" s="12" t="s">
        <v>81</v>
      </c>
      <c r="F433" s="12" t="s">
        <v>84</v>
      </c>
      <c r="G433" s="34">
        <v>2</v>
      </c>
      <c r="H433">
        <v>0</v>
      </c>
      <c r="I433">
        <v>919</v>
      </c>
      <c r="J433">
        <v>74</v>
      </c>
      <c r="K433">
        <v>4600</v>
      </c>
      <c r="L433">
        <v>250</v>
      </c>
      <c r="M433" s="34">
        <v>0.65749290410663608</v>
      </c>
      <c r="N433">
        <f>VLOOKUP(B433,Landscape_new!$A$1:D459,4,FALSE)</f>
        <v>0.74172719935431797</v>
      </c>
      <c r="O433">
        <f t="shared" si="6"/>
        <v>0.17271993543180031</v>
      </c>
    </row>
    <row r="434" spans="1:15" ht="14.25" hidden="1" customHeight="1">
      <c r="A434" s="37">
        <v>44499</v>
      </c>
      <c r="B434" t="s">
        <v>277</v>
      </c>
      <c r="C434" s="34" t="s">
        <v>276</v>
      </c>
      <c r="D434" s="5">
        <v>2</v>
      </c>
      <c r="E434" s="12" t="s">
        <v>477</v>
      </c>
      <c r="F434" s="12" t="s">
        <v>471</v>
      </c>
      <c r="G434" s="34">
        <v>1</v>
      </c>
      <c r="H434">
        <v>0</v>
      </c>
      <c r="I434">
        <v>919</v>
      </c>
      <c r="J434">
        <v>74</v>
      </c>
      <c r="K434">
        <v>4600</v>
      </c>
      <c r="L434">
        <v>250</v>
      </c>
      <c r="M434" s="34">
        <v>0.65749290410663608</v>
      </c>
      <c r="N434">
        <f>VLOOKUP(B434,Landscape_new!$A$1:D460,4,FALSE)</f>
        <v>0.74172719935431797</v>
      </c>
      <c r="O434">
        <f t="shared" si="6"/>
        <v>0.17271993543180031</v>
      </c>
    </row>
    <row r="435" spans="1:15" ht="14.25" hidden="1" customHeight="1">
      <c r="A435" s="37">
        <v>44499</v>
      </c>
      <c r="B435" t="s">
        <v>277</v>
      </c>
      <c r="C435" s="34" t="s">
        <v>276</v>
      </c>
      <c r="D435" s="5">
        <v>2</v>
      </c>
      <c r="E435" s="12" t="s">
        <v>482</v>
      </c>
      <c r="F435" s="12" t="s">
        <v>471</v>
      </c>
      <c r="G435" s="34">
        <v>2</v>
      </c>
      <c r="H435">
        <v>0</v>
      </c>
      <c r="I435">
        <v>919</v>
      </c>
      <c r="J435">
        <v>74</v>
      </c>
      <c r="K435">
        <v>4600</v>
      </c>
      <c r="L435">
        <v>250</v>
      </c>
      <c r="M435" s="34">
        <v>0.65749290410663608</v>
      </c>
      <c r="N435">
        <f>VLOOKUP(B435,Landscape_new!$A$1:D461,4,FALSE)</f>
        <v>0.74172719935431797</v>
      </c>
      <c r="O435">
        <f t="shared" si="6"/>
        <v>0.17271993543180031</v>
      </c>
    </row>
    <row r="436" spans="1:15" ht="14.25" hidden="1" customHeight="1">
      <c r="A436" s="37">
        <v>44499</v>
      </c>
      <c r="B436" t="s">
        <v>277</v>
      </c>
      <c r="C436" s="34" t="s">
        <v>276</v>
      </c>
      <c r="D436" s="5">
        <v>3</v>
      </c>
      <c r="E436" s="12" t="s">
        <v>77</v>
      </c>
      <c r="F436" s="12" t="s">
        <v>471</v>
      </c>
      <c r="G436" s="34">
        <v>12</v>
      </c>
      <c r="H436">
        <v>15</v>
      </c>
      <c r="I436">
        <v>919</v>
      </c>
      <c r="J436">
        <v>74</v>
      </c>
      <c r="K436">
        <v>4600</v>
      </c>
      <c r="L436">
        <v>250</v>
      </c>
      <c r="M436" s="34">
        <v>0.65749290410663608</v>
      </c>
      <c r="N436">
        <f>VLOOKUP(B436,Landscape_new!$A$1:D462,4,FALSE)</f>
        <v>0.74172719935431797</v>
      </c>
      <c r="O436">
        <f t="shared" si="6"/>
        <v>0.17271993543180031</v>
      </c>
    </row>
    <row r="437" spans="1:15" ht="14.25" hidden="1" customHeight="1">
      <c r="A437" s="37">
        <v>44499</v>
      </c>
      <c r="B437" t="s">
        <v>277</v>
      </c>
      <c r="C437" s="34" t="s">
        <v>276</v>
      </c>
      <c r="D437" s="5">
        <v>3</v>
      </c>
      <c r="E437" s="12" t="s">
        <v>80</v>
      </c>
      <c r="F437" s="12" t="s">
        <v>471</v>
      </c>
      <c r="G437" s="34">
        <v>15</v>
      </c>
      <c r="H437">
        <v>20</v>
      </c>
      <c r="I437">
        <v>919</v>
      </c>
      <c r="J437">
        <v>74</v>
      </c>
      <c r="K437">
        <v>4600</v>
      </c>
      <c r="L437">
        <v>250</v>
      </c>
      <c r="M437" s="34">
        <v>0.65749290410663608</v>
      </c>
      <c r="N437">
        <f>VLOOKUP(B437,Landscape_new!$A$1:D463,4,FALSE)</f>
        <v>0.74172719935431797</v>
      </c>
      <c r="O437">
        <f t="shared" si="6"/>
        <v>0.17271993543180031</v>
      </c>
    </row>
    <row r="438" spans="1:15" ht="14.25" hidden="1" customHeight="1">
      <c r="A438" s="37">
        <v>44499</v>
      </c>
      <c r="B438" t="s">
        <v>277</v>
      </c>
      <c r="C438" s="34" t="s">
        <v>276</v>
      </c>
      <c r="D438" s="5">
        <v>3</v>
      </c>
      <c r="E438" s="12" t="s">
        <v>305</v>
      </c>
      <c r="F438" s="12" t="s">
        <v>471</v>
      </c>
      <c r="G438" s="34">
        <v>3</v>
      </c>
      <c r="H438">
        <v>12</v>
      </c>
      <c r="I438">
        <v>919</v>
      </c>
      <c r="J438">
        <v>74</v>
      </c>
      <c r="K438">
        <v>4600</v>
      </c>
      <c r="L438">
        <v>250</v>
      </c>
      <c r="M438" s="34">
        <v>0.65749290410663608</v>
      </c>
      <c r="N438">
        <f>VLOOKUP(B438,Landscape_new!$A$1:D464,4,FALSE)</f>
        <v>0.74172719935431797</v>
      </c>
      <c r="O438">
        <f t="shared" si="6"/>
        <v>0.17271993543180031</v>
      </c>
    </row>
    <row r="439" spans="1:15" ht="14.25" hidden="1" customHeight="1">
      <c r="A439" s="37">
        <v>44499</v>
      </c>
      <c r="B439" t="s">
        <v>277</v>
      </c>
      <c r="C439" s="34" t="s">
        <v>276</v>
      </c>
      <c r="D439" s="5">
        <v>3</v>
      </c>
      <c r="E439" s="12" t="s">
        <v>291</v>
      </c>
      <c r="F439" s="12" t="s">
        <v>471</v>
      </c>
      <c r="G439" s="34">
        <v>1</v>
      </c>
      <c r="H439">
        <v>2</v>
      </c>
      <c r="I439">
        <v>919</v>
      </c>
      <c r="J439">
        <v>74</v>
      </c>
      <c r="K439">
        <v>4600</v>
      </c>
      <c r="L439">
        <v>250</v>
      </c>
      <c r="M439" s="34">
        <v>0.65749290410663608</v>
      </c>
      <c r="N439">
        <f>VLOOKUP(B439,Landscape_new!$A$1:D465,4,FALSE)</f>
        <v>0.74172719935431797</v>
      </c>
      <c r="O439">
        <f t="shared" si="6"/>
        <v>0.17271993543180031</v>
      </c>
    </row>
    <row r="440" spans="1:15" ht="14.25" hidden="1" customHeight="1">
      <c r="A440" s="37">
        <v>44499</v>
      </c>
      <c r="B440" t="s">
        <v>277</v>
      </c>
      <c r="C440" s="34" t="s">
        <v>276</v>
      </c>
      <c r="D440" s="5">
        <v>3</v>
      </c>
      <c r="E440" s="12" t="s">
        <v>76</v>
      </c>
      <c r="F440" s="12" t="s">
        <v>471</v>
      </c>
      <c r="G440" s="34">
        <v>18</v>
      </c>
      <c r="H440">
        <v>5</v>
      </c>
      <c r="I440">
        <v>919</v>
      </c>
      <c r="J440">
        <v>74</v>
      </c>
      <c r="K440">
        <v>4600</v>
      </c>
      <c r="L440">
        <v>250</v>
      </c>
      <c r="M440" s="34">
        <v>0.65749290410663608</v>
      </c>
      <c r="N440">
        <f>VLOOKUP(B440,Landscape_new!$A$1:D466,4,FALSE)</f>
        <v>0.74172719935431797</v>
      </c>
      <c r="O440">
        <f t="shared" si="6"/>
        <v>0.17271993543180031</v>
      </c>
    </row>
    <row r="441" spans="1:15" ht="14.25" hidden="1" customHeight="1">
      <c r="A441" s="37">
        <v>44499</v>
      </c>
      <c r="B441" t="s">
        <v>277</v>
      </c>
      <c r="C441" s="34" t="s">
        <v>276</v>
      </c>
      <c r="D441" s="5">
        <v>3</v>
      </c>
      <c r="E441" s="12" t="s">
        <v>482</v>
      </c>
      <c r="F441" s="12" t="s">
        <v>471</v>
      </c>
      <c r="G441" s="34">
        <v>2</v>
      </c>
      <c r="H441">
        <v>0</v>
      </c>
      <c r="I441">
        <v>919</v>
      </c>
      <c r="J441">
        <v>74</v>
      </c>
      <c r="K441">
        <v>4600</v>
      </c>
      <c r="L441">
        <v>250</v>
      </c>
      <c r="M441" s="34">
        <v>0.65749290410663608</v>
      </c>
      <c r="N441">
        <f>VLOOKUP(B441,Landscape_new!$A$1:D467,4,FALSE)</f>
        <v>0.74172719935431797</v>
      </c>
      <c r="O441">
        <f t="shared" si="6"/>
        <v>0.17271993543180031</v>
      </c>
    </row>
    <row r="442" spans="1:15" ht="14.25" customHeight="1">
      <c r="A442" s="37">
        <v>44499</v>
      </c>
      <c r="B442" t="s">
        <v>277</v>
      </c>
      <c r="C442" s="34" t="s">
        <v>276</v>
      </c>
      <c r="D442" s="5">
        <v>3</v>
      </c>
      <c r="E442" s="12" t="s">
        <v>81</v>
      </c>
      <c r="F442" s="12" t="s">
        <v>84</v>
      </c>
      <c r="G442" s="34">
        <v>1</v>
      </c>
      <c r="H442">
        <v>0</v>
      </c>
      <c r="I442">
        <v>919</v>
      </c>
      <c r="J442">
        <v>74</v>
      </c>
      <c r="K442">
        <v>4600</v>
      </c>
      <c r="L442">
        <v>250</v>
      </c>
      <c r="M442" s="34">
        <v>0.65749290410663608</v>
      </c>
      <c r="N442">
        <f>VLOOKUP(B442,Landscape_new!$A$1:D468,4,FALSE)</f>
        <v>0.74172719935431797</v>
      </c>
      <c r="O442">
        <f t="shared" si="6"/>
        <v>0.17271993543180031</v>
      </c>
    </row>
    <row r="443" spans="1:15" ht="14.25" hidden="1" customHeight="1">
      <c r="A443" s="37">
        <v>44499</v>
      </c>
      <c r="B443" t="s">
        <v>277</v>
      </c>
      <c r="C443" s="34" t="s">
        <v>276</v>
      </c>
      <c r="D443" s="5">
        <v>3</v>
      </c>
      <c r="E443" s="12" t="s">
        <v>33</v>
      </c>
      <c r="F443" s="12" t="s">
        <v>471</v>
      </c>
      <c r="G443" s="34">
        <v>1</v>
      </c>
      <c r="H443">
        <v>0</v>
      </c>
      <c r="I443">
        <v>919</v>
      </c>
      <c r="J443">
        <v>74</v>
      </c>
      <c r="K443">
        <v>4600</v>
      </c>
      <c r="L443">
        <v>250</v>
      </c>
      <c r="M443" s="34">
        <v>0.65749290410663608</v>
      </c>
      <c r="N443">
        <f>VLOOKUP(B443,Landscape_new!$A$1:D469,4,FALSE)</f>
        <v>0.74172719935431797</v>
      </c>
      <c r="O443">
        <f t="shared" si="6"/>
        <v>0.17271993543180031</v>
      </c>
    </row>
    <row r="444" spans="1:15" ht="14.25" hidden="1" customHeight="1">
      <c r="A444" s="37">
        <v>44499</v>
      </c>
      <c r="B444" t="s">
        <v>277</v>
      </c>
      <c r="C444" s="34" t="s">
        <v>276</v>
      </c>
      <c r="D444" s="5">
        <v>3</v>
      </c>
      <c r="E444" s="12" t="s">
        <v>477</v>
      </c>
      <c r="F444" s="12" t="s">
        <v>471</v>
      </c>
      <c r="G444" s="34">
        <v>1</v>
      </c>
      <c r="H444">
        <v>0</v>
      </c>
      <c r="I444">
        <v>919</v>
      </c>
      <c r="J444">
        <v>74</v>
      </c>
      <c r="K444">
        <v>4600</v>
      </c>
      <c r="L444">
        <v>250</v>
      </c>
      <c r="M444" s="34">
        <v>0.65749290410663608</v>
      </c>
      <c r="N444">
        <f>VLOOKUP(B444,Landscape_new!$A$1:D470,4,FALSE)</f>
        <v>0.74172719935431797</v>
      </c>
      <c r="O444">
        <f t="shared" si="6"/>
        <v>0.17271993543180031</v>
      </c>
    </row>
    <row r="445" spans="1:15" ht="14.25" hidden="1" customHeight="1">
      <c r="A445" s="37">
        <v>44499</v>
      </c>
      <c r="B445" t="s">
        <v>277</v>
      </c>
      <c r="C445" s="34" t="s">
        <v>276</v>
      </c>
      <c r="D445" s="5">
        <v>4</v>
      </c>
      <c r="E445" s="12" t="s">
        <v>477</v>
      </c>
      <c r="F445" s="12" t="s">
        <v>471</v>
      </c>
      <c r="G445" s="34">
        <v>3</v>
      </c>
      <c r="H445">
        <v>0</v>
      </c>
      <c r="I445">
        <v>919</v>
      </c>
      <c r="J445">
        <v>74</v>
      </c>
      <c r="K445">
        <v>4600</v>
      </c>
      <c r="L445">
        <v>250</v>
      </c>
      <c r="M445" s="34">
        <v>0.65749290410663608</v>
      </c>
      <c r="N445">
        <f>VLOOKUP(B445,Landscape_new!$A$1:D471,4,FALSE)</f>
        <v>0.74172719935431797</v>
      </c>
      <c r="O445">
        <f t="shared" si="6"/>
        <v>0.17271993543180031</v>
      </c>
    </row>
    <row r="446" spans="1:15" ht="14.25" hidden="1" customHeight="1">
      <c r="A446" s="37">
        <v>44499</v>
      </c>
      <c r="B446" t="s">
        <v>277</v>
      </c>
      <c r="C446" s="34" t="s">
        <v>276</v>
      </c>
      <c r="D446" s="5">
        <v>4</v>
      </c>
      <c r="E446" s="12" t="s">
        <v>77</v>
      </c>
      <c r="F446" s="12" t="s">
        <v>471</v>
      </c>
      <c r="G446" s="34">
        <v>8</v>
      </c>
      <c r="H446">
        <v>5</v>
      </c>
      <c r="I446">
        <v>919</v>
      </c>
      <c r="J446">
        <v>74</v>
      </c>
      <c r="K446">
        <v>4600</v>
      </c>
      <c r="L446">
        <v>250</v>
      </c>
      <c r="M446" s="34">
        <v>0.65749290410663608</v>
      </c>
      <c r="N446">
        <f>VLOOKUP(B446,Landscape_new!$A$1:D472,4,FALSE)</f>
        <v>0.74172719935431797</v>
      </c>
      <c r="O446">
        <f t="shared" si="6"/>
        <v>0.17271993543180031</v>
      </c>
    </row>
    <row r="447" spans="1:15" ht="14.25" hidden="1" customHeight="1">
      <c r="A447" s="37">
        <v>44499</v>
      </c>
      <c r="B447" t="s">
        <v>277</v>
      </c>
      <c r="C447" s="34" t="s">
        <v>276</v>
      </c>
      <c r="D447" s="5">
        <v>4</v>
      </c>
      <c r="E447" s="12" t="s">
        <v>291</v>
      </c>
      <c r="F447" s="12" t="s">
        <v>471</v>
      </c>
      <c r="G447" s="34">
        <v>1</v>
      </c>
      <c r="H447">
        <v>0</v>
      </c>
      <c r="I447">
        <v>919</v>
      </c>
      <c r="J447">
        <v>74</v>
      </c>
      <c r="K447">
        <v>4600</v>
      </c>
      <c r="L447">
        <v>250</v>
      </c>
      <c r="M447" s="34">
        <v>0.65749290410663608</v>
      </c>
      <c r="N447">
        <f>VLOOKUP(B447,Landscape_new!$A$1:D473,4,FALSE)</f>
        <v>0.74172719935431797</v>
      </c>
      <c r="O447">
        <f t="shared" si="6"/>
        <v>0.17271993543180031</v>
      </c>
    </row>
    <row r="448" spans="1:15" ht="14.25" hidden="1" customHeight="1">
      <c r="A448" s="37">
        <v>44499</v>
      </c>
      <c r="B448" t="s">
        <v>277</v>
      </c>
      <c r="C448" s="34" t="s">
        <v>276</v>
      </c>
      <c r="D448" s="5">
        <v>4</v>
      </c>
      <c r="E448" s="12" t="s">
        <v>26</v>
      </c>
      <c r="F448" s="12" t="s">
        <v>471</v>
      </c>
      <c r="G448" s="34">
        <v>3</v>
      </c>
      <c r="H448">
        <v>5</v>
      </c>
      <c r="I448">
        <v>919</v>
      </c>
      <c r="J448">
        <v>74</v>
      </c>
      <c r="K448">
        <v>4600</v>
      </c>
      <c r="L448">
        <v>250</v>
      </c>
      <c r="M448" s="34">
        <v>0.65749290410663608</v>
      </c>
      <c r="N448">
        <f>VLOOKUP(B448,Landscape_new!$A$1:D474,4,FALSE)</f>
        <v>0.74172719935431797</v>
      </c>
      <c r="O448">
        <f t="shared" si="6"/>
        <v>0.17271993543180031</v>
      </c>
    </row>
    <row r="449" spans="1:15" ht="14.25" hidden="1" customHeight="1">
      <c r="A449" s="37">
        <v>44499</v>
      </c>
      <c r="B449" t="s">
        <v>277</v>
      </c>
      <c r="C449" s="34" t="s">
        <v>276</v>
      </c>
      <c r="D449" s="5">
        <v>4</v>
      </c>
      <c r="E449" s="12" t="s">
        <v>83</v>
      </c>
      <c r="F449" s="12" t="s">
        <v>471</v>
      </c>
      <c r="G449" s="34">
        <v>3</v>
      </c>
      <c r="H449">
        <v>0</v>
      </c>
      <c r="I449">
        <v>919</v>
      </c>
      <c r="J449">
        <v>74</v>
      </c>
      <c r="K449">
        <v>4600</v>
      </c>
      <c r="L449">
        <v>250</v>
      </c>
      <c r="M449" s="34">
        <v>0.65749290410663608</v>
      </c>
      <c r="N449">
        <f>VLOOKUP(B449,Landscape_new!$A$1:D475,4,FALSE)</f>
        <v>0.74172719935431797</v>
      </c>
      <c r="O449">
        <f t="shared" si="6"/>
        <v>0.17271993543180031</v>
      </c>
    </row>
    <row r="450" spans="1:15" ht="14.25" hidden="1" customHeight="1">
      <c r="A450" s="37">
        <v>44499</v>
      </c>
      <c r="B450" t="s">
        <v>277</v>
      </c>
      <c r="C450" s="34" t="s">
        <v>276</v>
      </c>
      <c r="D450" s="5">
        <v>4</v>
      </c>
      <c r="E450" s="12" t="s">
        <v>80</v>
      </c>
      <c r="F450" s="12" t="s">
        <v>471</v>
      </c>
      <c r="G450" s="34">
        <v>3</v>
      </c>
      <c r="H450">
        <v>3</v>
      </c>
      <c r="I450">
        <v>919</v>
      </c>
      <c r="J450">
        <v>74</v>
      </c>
      <c r="K450">
        <v>4600</v>
      </c>
      <c r="L450">
        <v>250</v>
      </c>
      <c r="M450" s="34">
        <v>0.65749290410663608</v>
      </c>
      <c r="N450">
        <f>VLOOKUP(B450,Landscape_new!$A$1:D476,4,FALSE)</f>
        <v>0.74172719935431797</v>
      </c>
      <c r="O450">
        <f t="shared" si="6"/>
        <v>0.17271993543180031</v>
      </c>
    </row>
    <row r="451" spans="1:15" ht="14.25" hidden="1" customHeight="1">
      <c r="A451" s="37">
        <v>44499</v>
      </c>
      <c r="B451" t="s">
        <v>277</v>
      </c>
      <c r="C451" s="34" t="s">
        <v>276</v>
      </c>
      <c r="D451" s="5">
        <v>4</v>
      </c>
      <c r="E451" s="12" t="s">
        <v>76</v>
      </c>
      <c r="F451" s="12" t="s">
        <v>471</v>
      </c>
      <c r="G451" s="34">
        <v>2</v>
      </c>
      <c r="H451">
        <v>0</v>
      </c>
      <c r="I451">
        <v>919</v>
      </c>
      <c r="J451">
        <v>74</v>
      </c>
      <c r="K451">
        <v>4600</v>
      </c>
      <c r="L451">
        <v>250</v>
      </c>
      <c r="M451" s="34">
        <v>0.65749290410663608</v>
      </c>
      <c r="N451">
        <f>VLOOKUP(B451,Landscape_new!$A$1:D477,4,FALSE)</f>
        <v>0.74172719935431797</v>
      </c>
      <c r="O451">
        <f t="shared" ref="O451:O514" si="7">(N451*100)-J451</f>
        <v>0.17271993543180031</v>
      </c>
    </row>
    <row r="452" spans="1:15" ht="14.25" hidden="1" customHeight="1">
      <c r="A452" s="37">
        <v>44499</v>
      </c>
      <c r="B452" t="s">
        <v>277</v>
      </c>
      <c r="C452" s="34" t="s">
        <v>276</v>
      </c>
      <c r="D452" s="5">
        <v>5</v>
      </c>
      <c r="E452" s="12" t="s">
        <v>80</v>
      </c>
      <c r="F452" s="12" t="s">
        <v>471</v>
      </c>
      <c r="G452" s="34">
        <v>1</v>
      </c>
      <c r="H452">
        <v>0</v>
      </c>
      <c r="I452">
        <v>919</v>
      </c>
      <c r="J452">
        <v>74</v>
      </c>
      <c r="K452">
        <v>4600</v>
      </c>
      <c r="L452">
        <v>250</v>
      </c>
      <c r="M452" s="34">
        <v>0.65749290410663608</v>
      </c>
      <c r="N452">
        <f>VLOOKUP(B452,Landscape_new!$A$1:D478,4,FALSE)</f>
        <v>0.74172719935431797</v>
      </c>
      <c r="O452">
        <f t="shared" si="7"/>
        <v>0.17271993543180031</v>
      </c>
    </row>
    <row r="453" spans="1:15" ht="14.25" hidden="1" customHeight="1">
      <c r="A453" s="37">
        <v>44499</v>
      </c>
      <c r="B453" t="s">
        <v>277</v>
      </c>
      <c r="C453" s="34" t="s">
        <v>276</v>
      </c>
      <c r="D453" s="5">
        <v>5</v>
      </c>
      <c r="E453" s="12" t="s">
        <v>477</v>
      </c>
      <c r="F453" s="12" t="s">
        <v>471</v>
      </c>
      <c r="G453" s="34">
        <v>3</v>
      </c>
      <c r="H453">
        <v>0</v>
      </c>
      <c r="I453">
        <v>919</v>
      </c>
      <c r="J453">
        <v>74</v>
      </c>
      <c r="K453">
        <v>4600</v>
      </c>
      <c r="L453">
        <v>250</v>
      </c>
      <c r="M453" s="34">
        <v>0.65749290410663608</v>
      </c>
      <c r="N453">
        <f>VLOOKUP(B453,Landscape_new!$A$1:D479,4,FALSE)</f>
        <v>0.74172719935431797</v>
      </c>
      <c r="O453">
        <f t="shared" si="7"/>
        <v>0.17271993543180031</v>
      </c>
    </row>
    <row r="454" spans="1:15" ht="14.25" hidden="1" customHeight="1">
      <c r="A454" s="37">
        <v>44499</v>
      </c>
      <c r="B454" t="s">
        <v>277</v>
      </c>
      <c r="C454" s="34" t="s">
        <v>276</v>
      </c>
      <c r="D454" s="5">
        <v>5</v>
      </c>
      <c r="E454" s="12" t="s">
        <v>77</v>
      </c>
      <c r="F454" s="12" t="s">
        <v>471</v>
      </c>
      <c r="G454" s="34">
        <v>14</v>
      </c>
      <c r="H454">
        <v>22</v>
      </c>
      <c r="I454">
        <v>919</v>
      </c>
      <c r="J454">
        <v>74</v>
      </c>
      <c r="K454">
        <v>4600</v>
      </c>
      <c r="L454">
        <v>250</v>
      </c>
      <c r="M454" s="34">
        <v>0.65749290410663608</v>
      </c>
      <c r="N454">
        <f>VLOOKUP(B454,Landscape_new!$A$1:D480,4,FALSE)</f>
        <v>0.74172719935431797</v>
      </c>
      <c r="O454">
        <f t="shared" si="7"/>
        <v>0.17271993543180031</v>
      </c>
    </row>
    <row r="455" spans="1:15" ht="14.1" hidden="1" customHeight="1">
      <c r="A455" s="37">
        <v>44499</v>
      </c>
      <c r="B455" t="s">
        <v>277</v>
      </c>
      <c r="C455" s="34" t="s">
        <v>276</v>
      </c>
      <c r="D455" s="5">
        <v>5</v>
      </c>
      <c r="E455" s="12" t="s">
        <v>26</v>
      </c>
      <c r="F455" s="12" t="s">
        <v>471</v>
      </c>
      <c r="G455" s="34">
        <v>15</v>
      </c>
      <c r="H455">
        <v>32</v>
      </c>
      <c r="I455">
        <v>919</v>
      </c>
      <c r="J455">
        <v>74</v>
      </c>
      <c r="K455">
        <v>4600</v>
      </c>
      <c r="L455">
        <v>250</v>
      </c>
      <c r="M455" s="34">
        <v>0.65749290410663608</v>
      </c>
      <c r="N455">
        <f>VLOOKUP(B455,Landscape_new!$A$1:D481,4,FALSE)</f>
        <v>0.74172719935431797</v>
      </c>
      <c r="O455">
        <f t="shared" si="7"/>
        <v>0.17271993543180031</v>
      </c>
    </row>
    <row r="456" spans="1:15" ht="14.25" hidden="1" customHeight="1">
      <c r="A456" s="37">
        <v>44499</v>
      </c>
      <c r="B456" t="s">
        <v>277</v>
      </c>
      <c r="C456" s="34" t="s">
        <v>276</v>
      </c>
      <c r="D456" s="5">
        <v>5</v>
      </c>
      <c r="E456" s="12" t="s">
        <v>291</v>
      </c>
      <c r="F456" s="12" t="s">
        <v>471</v>
      </c>
      <c r="G456" s="34">
        <v>0</v>
      </c>
      <c r="H456">
        <v>1</v>
      </c>
      <c r="I456">
        <v>919</v>
      </c>
      <c r="J456">
        <v>74</v>
      </c>
      <c r="K456">
        <v>4600</v>
      </c>
      <c r="L456">
        <v>250</v>
      </c>
      <c r="M456" s="34">
        <v>0.65749290410663608</v>
      </c>
      <c r="N456">
        <f>VLOOKUP(B456,Landscape_new!$A$1:D482,4,FALSE)</f>
        <v>0.74172719935431797</v>
      </c>
      <c r="O456">
        <f t="shared" si="7"/>
        <v>0.17271993543180031</v>
      </c>
    </row>
    <row r="457" spans="1:15" ht="14.25" hidden="1" customHeight="1">
      <c r="A457" s="37">
        <v>44499</v>
      </c>
      <c r="B457" t="s">
        <v>277</v>
      </c>
      <c r="C457" s="34" t="s">
        <v>276</v>
      </c>
      <c r="D457" s="5">
        <v>5</v>
      </c>
      <c r="E457" s="12" t="s">
        <v>305</v>
      </c>
      <c r="F457" s="12" t="s">
        <v>471</v>
      </c>
      <c r="G457" s="34">
        <v>10</v>
      </c>
      <c r="H457">
        <v>0</v>
      </c>
      <c r="I457">
        <v>919</v>
      </c>
      <c r="J457">
        <v>74</v>
      </c>
      <c r="K457">
        <v>4600</v>
      </c>
      <c r="L457">
        <v>250</v>
      </c>
      <c r="M457" s="34">
        <v>0.65749290410663608</v>
      </c>
      <c r="N457">
        <f>VLOOKUP(B457,Landscape_new!$A$1:D483,4,FALSE)</f>
        <v>0.74172719935431797</v>
      </c>
      <c r="O457">
        <f t="shared" si="7"/>
        <v>0.17271993543180031</v>
      </c>
    </row>
    <row r="458" spans="1:15" ht="14.25" hidden="1" customHeight="1">
      <c r="A458" s="37">
        <v>44499</v>
      </c>
      <c r="B458" t="s">
        <v>277</v>
      </c>
      <c r="C458" s="34" t="s">
        <v>276</v>
      </c>
      <c r="D458" s="5">
        <v>5</v>
      </c>
      <c r="E458" s="12" t="s">
        <v>27</v>
      </c>
      <c r="F458" s="12" t="s">
        <v>471</v>
      </c>
      <c r="G458" s="34">
        <v>4</v>
      </c>
      <c r="H458">
        <v>0</v>
      </c>
      <c r="I458">
        <v>919</v>
      </c>
      <c r="J458">
        <v>74</v>
      </c>
      <c r="K458">
        <v>4600</v>
      </c>
      <c r="L458">
        <v>250</v>
      </c>
      <c r="M458" s="34">
        <v>0.65749290410663608</v>
      </c>
      <c r="N458">
        <f>VLOOKUP(B458,Landscape_new!$A$1:D484,4,FALSE)</f>
        <v>0.74172719935431797</v>
      </c>
      <c r="O458">
        <f t="shared" si="7"/>
        <v>0.17271993543180031</v>
      </c>
    </row>
    <row r="459" spans="1:15" ht="14.25" hidden="1" customHeight="1">
      <c r="A459" s="37">
        <v>44499</v>
      </c>
      <c r="B459" t="s">
        <v>277</v>
      </c>
      <c r="C459" s="34" t="s">
        <v>276</v>
      </c>
      <c r="D459" s="5">
        <v>5</v>
      </c>
      <c r="E459" s="12" t="s">
        <v>78</v>
      </c>
      <c r="F459" s="12" t="s">
        <v>471</v>
      </c>
      <c r="G459" s="34">
        <v>30</v>
      </c>
      <c r="H459">
        <v>0</v>
      </c>
      <c r="I459">
        <v>919</v>
      </c>
      <c r="J459">
        <v>74</v>
      </c>
      <c r="K459">
        <v>4600</v>
      </c>
      <c r="L459">
        <v>250</v>
      </c>
      <c r="M459" s="34">
        <v>0.65749290410663608</v>
      </c>
      <c r="N459">
        <f>VLOOKUP(B459,Landscape_new!$A$1:D485,4,FALSE)</f>
        <v>0.74172719935431797</v>
      </c>
      <c r="O459">
        <f t="shared" si="7"/>
        <v>0.17271993543180031</v>
      </c>
    </row>
    <row r="460" spans="1:15" ht="14.25" hidden="1" customHeight="1">
      <c r="A460" s="37">
        <v>44499</v>
      </c>
      <c r="B460" t="s">
        <v>277</v>
      </c>
      <c r="C460" s="34" t="s">
        <v>276</v>
      </c>
      <c r="D460" s="5">
        <v>6</v>
      </c>
      <c r="E460" s="12" t="s">
        <v>477</v>
      </c>
      <c r="F460" s="12" t="s">
        <v>471</v>
      </c>
      <c r="G460" s="34">
        <v>20</v>
      </c>
      <c r="H460">
        <v>5</v>
      </c>
      <c r="I460">
        <v>919</v>
      </c>
      <c r="J460">
        <v>74</v>
      </c>
      <c r="K460">
        <v>4600</v>
      </c>
      <c r="L460">
        <v>250</v>
      </c>
      <c r="M460" s="34">
        <v>0.65749290410663608</v>
      </c>
      <c r="N460">
        <f>VLOOKUP(B460,Landscape_new!$A$1:D486,4,FALSE)</f>
        <v>0.74172719935431797</v>
      </c>
      <c r="O460">
        <f t="shared" si="7"/>
        <v>0.17271993543180031</v>
      </c>
    </row>
    <row r="461" spans="1:15" ht="14.25" hidden="1" customHeight="1">
      <c r="A461" s="37">
        <v>44499</v>
      </c>
      <c r="B461" t="s">
        <v>277</v>
      </c>
      <c r="C461" s="34" t="s">
        <v>276</v>
      </c>
      <c r="D461" s="5">
        <v>6</v>
      </c>
      <c r="E461" s="12" t="s">
        <v>77</v>
      </c>
      <c r="F461" s="12" t="s">
        <v>471</v>
      </c>
      <c r="G461" s="34">
        <v>10</v>
      </c>
      <c r="H461">
        <v>4</v>
      </c>
      <c r="I461">
        <v>919</v>
      </c>
      <c r="J461">
        <v>74</v>
      </c>
      <c r="K461">
        <v>4600</v>
      </c>
      <c r="L461">
        <v>250</v>
      </c>
      <c r="M461" s="34">
        <v>0.65749290410663608</v>
      </c>
      <c r="N461">
        <f>VLOOKUP(B461,Landscape_new!$A$1:D487,4,FALSE)</f>
        <v>0.74172719935431797</v>
      </c>
      <c r="O461">
        <f t="shared" si="7"/>
        <v>0.17271993543180031</v>
      </c>
    </row>
    <row r="462" spans="1:15" ht="14.25" hidden="1" customHeight="1">
      <c r="A462" s="37">
        <v>44499</v>
      </c>
      <c r="B462" t="s">
        <v>277</v>
      </c>
      <c r="C462" s="34" t="s">
        <v>276</v>
      </c>
      <c r="D462" s="5">
        <v>6</v>
      </c>
      <c r="E462" s="12" t="s">
        <v>76</v>
      </c>
      <c r="F462" s="12" t="s">
        <v>471</v>
      </c>
      <c r="G462" s="34">
        <v>2</v>
      </c>
      <c r="H462">
        <v>0</v>
      </c>
      <c r="I462">
        <v>919</v>
      </c>
      <c r="J462">
        <v>74</v>
      </c>
      <c r="K462">
        <v>4600</v>
      </c>
      <c r="L462">
        <v>250</v>
      </c>
      <c r="M462" s="34">
        <v>0.65749290410663608</v>
      </c>
      <c r="N462">
        <f>VLOOKUP(B462,Landscape_new!$A$1:D488,4,FALSE)</f>
        <v>0.74172719935431797</v>
      </c>
      <c r="O462">
        <f t="shared" si="7"/>
        <v>0.17271993543180031</v>
      </c>
    </row>
    <row r="463" spans="1:15" ht="14.25" hidden="1" customHeight="1">
      <c r="A463" s="37">
        <v>44499</v>
      </c>
      <c r="B463" t="s">
        <v>277</v>
      </c>
      <c r="C463" s="34" t="s">
        <v>276</v>
      </c>
      <c r="D463" s="5">
        <v>6</v>
      </c>
      <c r="E463" s="12" t="s">
        <v>80</v>
      </c>
      <c r="F463" s="12" t="s">
        <v>471</v>
      </c>
      <c r="G463">
        <v>0</v>
      </c>
      <c r="H463">
        <v>6</v>
      </c>
      <c r="I463">
        <v>919</v>
      </c>
      <c r="J463">
        <v>74</v>
      </c>
      <c r="K463">
        <v>4600</v>
      </c>
      <c r="L463">
        <v>250</v>
      </c>
      <c r="M463" s="34">
        <v>0.65749290410663608</v>
      </c>
      <c r="N463">
        <f>VLOOKUP(B463,Landscape_new!$A$1:D489,4,FALSE)</f>
        <v>0.74172719935431797</v>
      </c>
      <c r="O463">
        <f t="shared" si="7"/>
        <v>0.17271993543180031</v>
      </c>
    </row>
    <row r="464" spans="1:15" ht="14.1" hidden="1" customHeight="1">
      <c r="A464" s="37">
        <v>44499</v>
      </c>
      <c r="B464" t="s">
        <v>277</v>
      </c>
      <c r="C464" s="34" t="s">
        <v>276</v>
      </c>
      <c r="D464" s="5">
        <v>6</v>
      </c>
      <c r="E464" s="12" t="s">
        <v>482</v>
      </c>
      <c r="F464" s="12" t="s">
        <v>471</v>
      </c>
      <c r="G464">
        <v>1</v>
      </c>
      <c r="H464">
        <v>0</v>
      </c>
      <c r="I464">
        <v>919</v>
      </c>
      <c r="J464">
        <v>74</v>
      </c>
      <c r="K464">
        <v>4600</v>
      </c>
      <c r="L464">
        <v>250</v>
      </c>
      <c r="M464" s="34">
        <v>0.65749290410663608</v>
      </c>
      <c r="N464">
        <f>VLOOKUP(B464,Landscape_new!$A$1:D490,4,FALSE)</f>
        <v>0.74172719935431797</v>
      </c>
      <c r="O464">
        <f t="shared" si="7"/>
        <v>0.17271993543180031</v>
      </c>
    </row>
    <row r="465" spans="1:15" ht="14.25" hidden="1" customHeight="1">
      <c r="A465" s="37">
        <v>44499</v>
      </c>
      <c r="B465" s="8" t="s">
        <v>310</v>
      </c>
      <c r="C465" s="34" t="s">
        <v>309</v>
      </c>
      <c r="D465" s="5">
        <v>1</v>
      </c>
      <c r="E465" s="12" t="s">
        <v>293</v>
      </c>
      <c r="F465" s="12" t="s">
        <v>471</v>
      </c>
      <c r="G465">
        <v>3</v>
      </c>
      <c r="H465">
        <v>0</v>
      </c>
      <c r="I465">
        <v>219</v>
      </c>
      <c r="J465">
        <v>17</v>
      </c>
      <c r="K465">
        <v>6200</v>
      </c>
      <c r="L465">
        <v>960</v>
      </c>
      <c r="M465" s="34">
        <v>0.6006059952813807</v>
      </c>
      <c r="N465">
        <f>VLOOKUP(B465,Landscape_new!$A$1:D491,4,FALSE)</f>
        <v>0.17718446601941748</v>
      </c>
      <c r="O465">
        <f t="shared" si="7"/>
        <v>0.71844660194174637</v>
      </c>
    </row>
    <row r="466" spans="1:15" ht="14.25" hidden="1" customHeight="1">
      <c r="A466" s="37">
        <v>44499</v>
      </c>
      <c r="B466" s="8" t="s">
        <v>310</v>
      </c>
      <c r="C466" s="34" t="s">
        <v>309</v>
      </c>
      <c r="D466" s="5">
        <v>1</v>
      </c>
      <c r="E466" s="12" t="s">
        <v>193</v>
      </c>
      <c r="F466" s="12" t="s">
        <v>471</v>
      </c>
      <c r="G466">
        <v>3</v>
      </c>
      <c r="H466">
        <v>0</v>
      </c>
      <c r="I466">
        <v>219</v>
      </c>
      <c r="J466">
        <v>17</v>
      </c>
      <c r="K466">
        <v>6200</v>
      </c>
      <c r="L466">
        <v>960</v>
      </c>
      <c r="M466" s="34">
        <v>0.6006059952813807</v>
      </c>
      <c r="N466">
        <f>VLOOKUP(B466,Landscape_new!$A$1:D492,4,FALSE)</f>
        <v>0.17718446601941748</v>
      </c>
      <c r="O466">
        <f t="shared" si="7"/>
        <v>0.71844660194174637</v>
      </c>
    </row>
    <row r="467" spans="1:15" ht="14.25" hidden="1" customHeight="1">
      <c r="A467" s="37">
        <v>44499</v>
      </c>
      <c r="B467" s="8" t="s">
        <v>310</v>
      </c>
      <c r="C467" s="34" t="s">
        <v>309</v>
      </c>
      <c r="D467" s="5">
        <v>1</v>
      </c>
      <c r="E467" s="12" t="s">
        <v>311</v>
      </c>
      <c r="F467" s="12" t="s">
        <v>471</v>
      </c>
      <c r="G467">
        <v>8</v>
      </c>
      <c r="H467">
        <v>0</v>
      </c>
      <c r="I467">
        <v>219</v>
      </c>
      <c r="J467">
        <v>17</v>
      </c>
      <c r="K467">
        <v>6200</v>
      </c>
      <c r="L467">
        <v>960</v>
      </c>
      <c r="M467" s="34">
        <v>0.6006059952813807</v>
      </c>
      <c r="N467">
        <f>VLOOKUP(B467,Landscape_new!$A$1:D493,4,FALSE)</f>
        <v>0.17718446601941748</v>
      </c>
      <c r="O467">
        <f t="shared" si="7"/>
        <v>0.71844660194174637</v>
      </c>
    </row>
    <row r="468" spans="1:15" ht="14.25" hidden="1" customHeight="1">
      <c r="A468" s="37">
        <v>44499</v>
      </c>
      <c r="B468" s="8" t="s">
        <v>310</v>
      </c>
      <c r="C468" s="34" t="s">
        <v>309</v>
      </c>
      <c r="D468" s="5">
        <v>1</v>
      </c>
      <c r="E468" s="12" t="s">
        <v>26</v>
      </c>
      <c r="F468" s="12" t="s">
        <v>471</v>
      </c>
      <c r="G468">
        <v>9</v>
      </c>
      <c r="H468">
        <v>2</v>
      </c>
      <c r="I468">
        <v>219</v>
      </c>
      <c r="J468">
        <v>17</v>
      </c>
      <c r="K468">
        <v>6200</v>
      </c>
      <c r="L468">
        <v>960</v>
      </c>
      <c r="M468" s="34">
        <v>0.6006059952813807</v>
      </c>
      <c r="N468">
        <f>VLOOKUP(B468,Landscape_new!$A$1:D494,4,FALSE)</f>
        <v>0.17718446601941748</v>
      </c>
      <c r="O468">
        <f t="shared" si="7"/>
        <v>0.71844660194174637</v>
      </c>
    </row>
    <row r="469" spans="1:15" ht="14.25" hidden="1" customHeight="1">
      <c r="A469" s="37">
        <v>44499</v>
      </c>
      <c r="B469" s="8" t="s">
        <v>310</v>
      </c>
      <c r="C469" s="34" t="s">
        <v>309</v>
      </c>
      <c r="D469" s="5">
        <v>1</v>
      </c>
      <c r="E469" s="12" t="s">
        <v>33</v>
      </c>
      <c r="F469" s="12" t="s">
        <v>471</v>
      </c>
      <c r="G469">
        <v>4</v>
      </c>
      <c r="H469">
        <v>3</v>
      </c>
      <c r="I469">
        <v>219</v>
      </c>
      <c r="J469">
        <v>17</v>
      </c>
      <c r="K469">
        <v>6200</v>
      </c>
      <c r="L469">
        <v>960</v>
      </c>
      <c r="M469" s="34">
        <v>0.6006059952813807</v>
      </c>
      <c r="N469">
        <f>VLOOKUP(B469,Landscape_new!$A$1:D495,4,FALSE)</f>
        <v>0.17718446601941748</v>
      </c>
      <c r="O469">
        <f t="shared" si="7"/>
        <v>0.71844660194174637</v>
      </c>
    </row>
    <row r="470" spans="1:15" ht="14.25" customHeight="1">
      <c r="A470" s="37">
        <v>44499</v>
      </c>
      <c r="B470" s="8" t="s">
        <v>310</v>
      </c>
      <c r="C470" s="34" t="s">
        <v>309</v>
      </c>
      <c r="D470" s="5">
        <v>1</v>
      </c>
      <c r="E470" s="12" t="s">
        <v>81</v>
      </c>
      <c r="F470" s="12" t="s">
        <v>84</v>
      </c>
      <c r="G470">
        <v>0</v>
      </c>
      <c r="H470">
        <v>2</v>
      </c>
      <c r="I470">
        <v>219</v>
      </c>
      <c r="J470">
        <v>17</v>
      </c>
      <c r="K470">
        <v>6200</v>
      </c>
      <c r="L470">
        <v>960</v>
      </c>
      <c r="M470" s="34">
        <v>0.6006059952813807</v>
      </c>
      <c r="N470">
        <f>VLOOKUP(B470,Landscape_new!$A$1:D496,4,FALSE)</f>
        <v>0.17718446601941748</v>
      </c>
      <c r="O470">
        <f t="shared" si="7"/>
        <v>0.71844660194174637</v>
      </c>
    </row>
    <row r="471" spans="1:15" ht="14.25" hidden="1" customHeight="1">
      <c r="A471" s="37">
        <v>44499</v>
      </c>
      <c r="B471" s="8" t="s">
        <v>310</v>
      </c>
      <c r="C471" s="34" t="s">
        <v>309</v>
      </c>
      <c r="D471" s="5">
        <v>2</v>
      </c>
      <c r="E471" s="12" t="s">
        <v>83</v>
      </c>
      <c r="F471" s="12" t="s">
        <v>471</v>
      </c>
      <c r="G471">
        <v>1</v>
      </c>
      <c r="H471">
        <v>0</v>
      </c>
      <c r="I471">
        <v>219</v>
      </c>
      <c r="J471">
        <v>17</v>
      </c>
      <c r="K471">
        <v>6200</v>
      </c>
      <c r="L471">
        <v>960</v>
      </c>
      <c r="M471" s="34">
        <v>0.6006059952813807</v>
      </c>
      <c r="N471">
        <f>VLOOKUP(B471,Landscape_new!$A$1:D497,4,FALSE)</f>
        <v>0.17718446601941748</v>
      </c>
      <c r="O471">
        <f t="shared" si="7"/>
        <v>0.71844660194174637</v>
      </c>
    </row>
    <row r="472" spans="1:15" ht="14.25" customHeight="1">
      <c r="A472" s="37">
        <v>44499</v>
      </c>
      <c r="B472" s="8" t="s">
        <v>310</v>
      </c>
      <c r="C472" s="34" t="s">
        <v>309</v>
      </c>
      <c r="D472" s="5">
        <v>2</v>
      </c>
      <c r="E472" s="12" t="s">
        <v>81</v>
      </c>
      <c r="F472" s="12" t="s">
        <v>84</v>
      </c>
      <c r="G472">
        <v>1</v>
      </c>
      <c r="H472">
        <v>0</v>
      </c>
      <c r="I472">
        <v>219</v>
      </c>
      <c r="J472">
        <v>17</v>
      </c>
      <c r="K472">
        <v>6200</v>
      </c>
      <c r="L472">
        <v>960</v>
      </c>
      <c r="M472" s="34">
        <v>0.6006059952813807</v>
      </c>
      <c r="N472">
        <f>VLOOKUP(B472,Landscape_new!$A$1:D498,4,FALSE)</f>
        <v>0.17718446601941748</v>
      </c>
      <c r="O472">
        <f t="shared" si="7"/>
        <v>0.71844660194174637</v>
      </c>
    </row>
    <row r="473" spans="1:15" ht="14.25" hidden="1" customHeight="1">
      <c r="A473" s="37">
        <v>44499</v>
      </c>
      <c r="B473" s="8" t="s">
        <v>310</v>
      </c>
      <c r="C473" s="34" t="s">
        <v>309</v>
      </c>
      <c r="D473" s="5">
        <v>2</v>
      </c>
      <c r="E473" s="12" t="s">
        <v>76</v>
      </c>
      <c r="F473" s="12" t="s">
        <v>471</v>
      </c>
      <c r="G473">
        <v>6</v>
      </c>
      <c r="H473">
        <v>0</v>
      </c>
      <c r="I473">
        <v>219</v>
      </c>
      <c r="J473">
        <v>17</v>
      </c>
      <c r="K473">
        <v>6200</v>
      </c>
      <c r="L473">
        <v>960</v>
      </c>
      <c r="M473" s="34">
        <v>0.6006059952813807</v>
      </c>
      <c r="N473">
        <f>VLOOKUP(B473,Landscape_new!$A$1:D499,4,FALSE)</f>
        <v>0.17718446601941748</v>
      </c>
      <c r="O473">
        <f t="shared" si="7"/>
        <v>0.71844660194174637</v>
      </c>
    </row>
    <row r="474" spans="1:15" ht="14.25" hidden="1" customHeight="1">
      <c r="A474" s="37">
        <v>44499</v>
      </c>
      <c r="B474" s="8" t="s">
        <v>310</v>
      </c>
      <c r="C474" s="34" t="s">
        <v>309</v>
      </c>
      <c r="D474" s="5">
        <v>2</v>
      </c>
      <c r="E474" s="12" t="s">
        <v>33</v>
      </c>
      <c r="F474" s="12" t="s">
        <v>471</v>
      </c>
      <c r="G474">
        <v>13</v>
      </c>
      <c r="H474">
        <v>0</v>
      </c>
      <c r="I474">
        <v>219</v>
      </c>
      <c r="J474">
        <v>17</v>
      </c>
      <c r="K474">
        <v>6200</v>
      </c>
      <c r="L474">
        <v>960</v>
      </c>
      <c r="M474" s="34">
        <v>0.6006059952813807</v>
      </c>
      <c r="N474">
        <f>VLOOKUP(B474,Landscape_new!$A$1:D500,4,FALSE)</f>
        <v>0.17718446601941748</v>
      </c>
      <c r="O474">
        <f t="shared" si="7"/>
        <v>0.71844660194174637</v>
      </c>
    </row>
    <row r="475" spans="1:15" ht="14.25" hidden="1" customHeight="1">
      <c r="A475" s="37">
        <v>44499</v>
      </c>
      <c r="B475" s="8" t="s">
        <v>310</v>
      </c>
      <c r="C475" s="34" t="s">
        <v>309</v>
      </c>
      <c r="D475" s="5">
        <v>2</v>
      </c>
      <c r="E475" s="12" t="s">
        <v>26</v>
      </c>
      <c r="F475" s="12" t="s">
        <v>471</v>
      </c>
      <c r="G475">
        <v>2</v>
      </c>
      <c r="H475">
        <v>3</v>
      </c>
      <c r="I475">
        <v>219</v>
      </c>
      <c r="J475">
        <v>17</v>
      </c>
      <c r="K475">
        <v>6200</v>
      </c>
      <c r="L475">
        <v>960</v>
      </c>
      <c r="M475" s="34">
        <v>0.6006059952813807</v>
      </c>
      <c r="N475">
        <f>VLOOKUP(B475,Landscape_new!$A$1:D501,4,FALSE)</f>
        <v>0.17718446601941748</v>
      </c>
      <c r="O475">
        <f t="shared" si="7"/>
        <v>0.71844660194174637</v>
      </c>
    </row>
    <row r="476" spans="1:15" ht="14.25" hidden="1" customHeight="1">
      <c r="A476" s="37">
        <v>44499</v>
      </c>
      <c r="B476" s="8" t="s">
        <v>310</v>
      </c>
      <c r="C476" s="34" t="s">
        <v>309</v>
      </c>
      <c r="D476" s="5">
        <v>2</v>
      </c>
      <c r="E476" s="12" t="s">
        <v>173</v>
      </c>
      <c r="F476" s="12" t="s">
        <v>471</v>
      </c>
      <c r="G476">
        <v>10</v>
      </c>
      <c r="H476">
        <v>0</v>
      </c>
      <c r="I476">
        <v>219</v>
      </c>
      <c r="J476">
        <v>17</v>
      </c>
      <c r="K476">
        <v>6200</v>
      </c>
      <c r="L476">
        <v>960</v>
      </c>
      <c r="M476" s="34">
        <v>0.6006059952813807</v>
      </c>
      <c r="N476">
        <f>VLOOKUP(B476,Landscape_new!$A$1:D502,4,FALSE)</f>
        <v>0.17718446601941748</v>
      </c>
      <c r="O476">
        <f t="shared" si="7"/>
        <v>0.71844660194174637</v>
      </c>
    </row>
    <row r="477" spans="1:15" ht="14.25" hidden="1" customHeight="1">
      <c r="A477" s="37">
        <v>44499</v>
      </c>
      <c r="B477" s="8" t="s">
        <v>310</v>
      </c>
      <c r="C477" s="34" t="s">
        <v>309</v>
      </c>
      <c r="D477" s="5">
        <v>2</v>
      </c>
      <c r="E477" s="12" t="s">
        <v>77</v>
      </c>
      <c r="F477" s="12" t="s">
        <v>471</v>
      </c>
      <c r="G477">
        <v>5</v>
      </c>
      <c r="H477">
        <v>0</v>
      </c>
      <c r="I477">
        <v>219</v>
      </c>
      <c r="J477">
        <v>17</v>
      </c>
      <c r="K477">
        <v>6200</v>
      </c>
      <c r="L477">
        <v>960</v>
      </c>
      <c r="M477" s="34">
        <v>0.6006059952813807</v>
      </c>
      <c r="N477">
        <f>VLOOKUP(B477,Landscape_new!$A$1:D503,4,FALSE)</f>
        <v>0.17718446601941748</v>
      </c>
      <c r="O477">
        <f t="shared" si="7"/>
        <v>0.71844660194174637</v>
      </c>
    </row>
    <row r="478" spans="1:15" ht="14.25" hidden="1" customHeight="1">
      <c r="A478" s="37">
        <v>44499</v>
      </c>
      <c r="B478" s="8" t="s">
        <v>310</v>
      </c>
      <c r="C478" s="34" t="s">
        <v>309</v>
      </c>
      <c r="D478" s="5">
        <v>2</v>
      </c>
      <c r="E478" s="12" t="s">
        <v>311</v>
      </c>
      <c r="F478" s="12" t="s">
        <v>471</v>
      </c>
      <c r="G478">
        <v>2</v>
      </c>
      <c r="H478">
        <v>0</v>
      </c>
      <c r="I478">
        <v>219</v>
      </c>
      <c r="J478">
        <v>17</v>
      </c>
      <c r="K478">
        <v>6200</v>
      </c>
      <c r="L478">
        <v>960</v>
      </c>
      <c r="M478" s="34">
        <v>0.6006059952813807</v>
      </c>
      <c r="N478">
        <f>VLOOKUP(B478,Landscape_new!$A$1:D504,4,FALSE)</f>
        <v>0.17718446601941748</v>
      </c>
      <c r="O478">
        <f t="shared" si="7"/>
        <v>0.71844660194174637</v>
      </c>
    </row>
    <row r="479" spans="1:15" ht="14.25" hidden="1" customHeight="1">
      <c r="A479" s="37">
        <v>44499</v>
      </c>
      <c r="B479" s="8" t="s">
        <v>310</v>
      </c>
      <c r="C479" s="34" t="s">
        <v>309</v>
      </c>
      <c r="D479" s="5">
        <v>2</v>
      </c>
      <c r="E479" s="12" t="s">
        <v>36</v>
      </c>
      <c r="F479" s="12" t="s">
        <v>84</v>
      </c>
      <c r="G479">
        <v>1</v>
      </c>
      <c r="H479">
        <v>4</v>
      </c>
      <c r="I479">
        <v>219</v>
      </c>
      <c r="J479">
        <v>17</v>
      </c>
      <c r="K479">
        <v>6200</v>
      </c>
      <c r="L479">
        <v>960</v>
      </c>
      <c r="M479" s="34">
        <v>0.6006059952813807</v>
      </c>
      <c r="N479">
        <f>VLOOKUP(B479,Landscape_new!$A$1:D505,4,FALSE)</f>
        <v>0.17718446601941748</v>
      </c>
      <c r="O479">
        <f t="shared" si="7"/>
        <v>0.71844660194174637</v>
      </c>
    </row>
    <row r="480" spans="1:15" ht="14.25" hidden="1" customHeight="1">
      <c r="A480" s="37">
        <v>44499</v>
      </c>
      <c r="B480" s="8" t="s">
        <v>310</v>
      </c>
      <c r="C480" s="34" t="s">
        <v>309</v>
      </c>
      <c r="D480" s="5">
        <v>3</v>
      </c>
      <c r="E480" s="12" t="s">
        <v>33</v>
      </c>
      <c r="F480" s="12" t="s">
        <v>471</v>
      </c>
      <c r="G480">
        <v>6</v>
      </c>
      <c r="H480">
        <v>0</v>
      </c>
      <c r="I480">
        <v>219</v>
      </c>
      <c r="J480">
        <v>17</v>
      </c>
      <c r="K480">
        <v>6200</v>
      </c>
      <c r="L480">
        <v>960</v>
      </c>
      <c r="M480" s="34">
        <v>0.6006059952813807</v>
      </c>
      <c r="N480">
        <f>VLOOKUP(B480,Landscape_new!$A$1:D506,4,FALSE)</f>
        <v>0.17718446601941748</v>
      </c>
      <c r="O480">
        <f t="shared" si="7"/>
        <v>0.71844660194174637</v>
      </c>
    </row>
    <row r="481" spans="1:15" ht="14.25" hidden="1" customHeight="1">
      <c r="A481" s="37">
        <v>44499</v>
      </c>
      <c r="B481" s="8" t="s">
        <v>310</v>
      </c>
      <c r="C481" s="34" t="s">
        <v>309</v>
      </c>
      <c r="D481" s="5">
        <v>3</v>
      </c>
      <c r="E481" s="12" t="s">
        <v>76</v>
      </c>
      <c r="F481" s="12" t="s">
        <v>471</v>
      </c>
      <c r="G481">
        <v>6</v>
      </c>
      <c r="H481">
        <v>0</v>
      </c>
      <c r="I481">
        <v>219</v>
      </c>
      <c r="J481">
        <v>17</v>
      </c>
      <c r="K481">
        <v>6200</v>
      </c>
      <c r="L481">
        <v>960</v>
      </c>
      <c r="M481" s="34">
        <v>0.6006059952813807</v>
      </c>
      <c r="N481">
        <f>VLOOKUP(B481,Landscape_new!$A$1:D507,4,FALSE)</f>
        <v>0.17718446601941748</v>
      </c>
      <c r="O481">
        <f t="shared" si="7"/>
        <v>0.71844660194174637</v>
      </c>
    </row>
    <row r="482" spans="1:15" ht="14.25" hidden="1" customHeight="1">
      <c r="A482" s="37">
        <v>44499</v>
      </c>
      <c r="B482" s="8" t="s">
        <v>310</v>
      </c>
      <c r="C482" s="34" t="s">
        <v>309</v>
      </c>
      <c r="D482" s="5">
        <v>3</v>
      </c>
      <c r="E482" s="12" t="s">
        <v>474</v>
      </c>
      <c r="F482" s="12" t="s">
        <v>84</v>
      </c>
      <c r="G482">
        <v>5</v>
      </c>
      <c r="H482">
        <v>0</v>
      </c>
      <c r="I482">
        <v>219</v>
      </c>
      <c r="J482">
        <v>17</v>
      </c>
      <c r="K482">
        <v>6200</v>
      </c>
      <c r="L482">
        <v>960</v>
      </c>
      <c r="M482" s="34">
        <v>0.6006059952813807</v>
      </c>
      <c r="N482">
        <f>VLOOKUP(B482,Landscape_new!$A$1:D508,4,FALSE)</f>
        <v>0.17718446601941748</v>
      </c>
      <c r="O482">
        <f t="shared" si="7"/>
        <v>0.71844660194174637</v>
      </c>
    </row>
    <row r="483" spans="1:15" ht="14.25" hidden="1" customHeight="1">
      <c r="A483" s="37">
        <v>44499</v>
      </c>
      <c r="B483" s="8" t="s">
        <v>310</v>
      </c>
      <c r="C483" s="34" t="s">
        <v>309</v>
      </c>
      <c r="D483" s="5">
        <v>3</v>
      </c>
      <c r="E483" s="12" t="s">
        <v>83</v>
      </c>
      <c r="F483" s="12" t="s">
        <v>471</v>
      </c>
      <c r="G483">
        <v>5</v>
      </c>
      <c r="H483">
        <v>0</v>
      </c>
      <c r="I483">
        <v>219</v>
      </c>
      <c r="J483">
        <v>17</v>
      </c>
      <c r="K483">
        <v>6200</v>
      </c>
      <c r="L483">
        <v>960</v>
      </c>
      <c r="M483" s="34">
        <v>0.6006059952813807</v>
      </c>
      <c r="N483">
        <f>VLOOKUP(B483,Landscape_new!$A$1:D509,4,FALSE)</f>
        <v>0.17718446601941748</v>
      </c>
      <c r="O483">
        <f t="shared" si="7"/>
        <v>0.71844660194174637</v>
      </c>
    </row>
    <row r="484" spans="1:15" ht="14.25" hidden="1" customHeight="1">
      <c r="A484" s="37">
        <v>44499</v>
      </c>
      <c r="B484" s="8" t="s">
        <v>310</v>
      </c>
      <c r="C484" s="34" t="s">
        <v>309</v>
      </c>
      <c r="D484" s="5">
        <v>3</v>
      </c>
      <c r="E484" s="12" t="s">
        <v>311</v>
      </c>
      <c r="F484" s="12" t="s">
        <v>471</v>
      </c>
      <c r="G484">
        <v>2</v>
      </c>
      <c r="H484">
        <v>0</v>
      </c>
      <c r="I484">
        <v>219</v>
      </c>
      <c r="J484">
        <v>17</v>
      </c>
      <c r="K484">
        <v>6200</v>
      </c>
      <c r="L484">
        <v>960</v>
      </c>
      <c r="M484" s="34">
        <v>0.6006059952813807</v>
      </c>
      <c r="N484">
        <f>VLOOKUP(B484,Landscape_new!$A$1:D510,4,FALSE)</f>
        <v>0.17718446601941748</v>
      </c>
      <c r="O484">
        <f t="shared" si="7"/>
        <v>0.71844660194174637</v>
      </c>
    </row>
    <row r="485" spans="1:15" ht="14.25" hidden="1" customHeight="1">
      <c r="A485" s="37">
        <v>44499</v>
      </c>
      <c r="B485" s="8" t="s">
        <v>310</v>
      </c>
      <c r="C485" s="34" t="s">
        <v>309</v>
      </c>
      <c r="D485" s="5">
        <v>3</v>
      </c>
      <c r="E485" s="12" t="s">
        <v>27</v>
      </c>
      <c r="F485" s="12" t="s">
        <v>471</v>
      </c>
      <c r="G485">
        <v>1</v>
      </c>
      <c r="H485">
        <v>0</v>
      </c>
      <c r="I485">
        <v>219</v>
      </c>
      <c r="J485">
        <v>17</v>
      </c>
      <c r="K485">
        <v>6200</v>
      </c>
      <c r="L485">
        <v>960</v>
      </c>
      <c r="M485" s="34">
        <v>0.6006059952813807</v>
      </c>
      <c r="N485">
        <f>VLOOKUP(B485,Landscape_new!$A$1:D511,4,FALSE)</f>
        <v>0.17718446601941748</v>
      </c>
      <c r="O485">
        <f t="shared" si="7"/>
        <v>0.71844660194174637</v>
      </c>
    </row>
    <row r="486" spans="1:15" ht="14.25" hidden="1" customHeight="1">
      <c r="A486" s="37">
        <v>44499</v>
      </c>
      <c r="B486" s="8" t="s">
        <v>310</v>
      </c>
      <c r="C486" s="34" t="s">
        <v>309</v>
      </c>
      <c r="D486" s="5">
        <v>3</v>
      </c>
      <c r="E486" s="12" t="s">
        <v>77</v>
      </c>
      <c r="F486" s="12" t="s">
        <v>471</v>
      </c>
      <c r="G486">
        <v>8</v>
      </c>
      <c r="H486">
        <v>0</v>
      </c>
      <c r="I486">
        <v>219</v>
      </c>
      <c r="J486">
        <v>17</v>
      </c>
      <c r="K486">
        <v>6200</v>
      </c>
      <c r="L486">
        <v>960</v>
      </c>
      <c r="M486" s="34">
        <v>0.6006059952813807</v>
      </c>
      <c r="N486">
        <f>VLOOKUP(B486,Landscape_new!$A$1:D512,4,FALSE)</f>
        <v>0.17718446601941748</v>
      </c>
      <c r="O486">
        <f t="shared" si="7"/>
        <v>0.71844660194174637</v>
      </c>
    </row>
    <row r="487" spans="1:15" ht="14.25" customHeight="1">
      <c r="A487" s="37">
        <v>44499</v>
      </c>
      <c r="B487" s="8" t="s">
        <v>310</v>
      </c>
      <c r="C487" s="34" t="s">
        <v>309</v>
      </c>
      <c r="D487" s="5">
        <v>3</v>
      </c>
      <c r="E487" s="12" t="s">
        <v>81</v>
      </c>
      <c r="F487" s="12" t="s">
        <v>84</v>
      </c>
      <c r="G487">
        <v>5</v>
      </c>
      <c r="H487">
        <v>20</v>
      </c>
      <c r="I487">
        <v>219</v>
      </c>
      <c r="J487">
        <v>17</v>
      </c>
      <c r="K487">
        <v>6200</v>
      </c>
      <c r="L487">
        <v>960</v>
      </c>
      <c r="M487" s="34">
        <v>0.6006059952813807</v>
      </c>
      <c r="N487">
        <f>VLOOKUP(B487,Landscape_new!$A$1:D513,4,FALSE)</f>
        <v>0.17718446601941748</v>
      </c>
      <c r="O487">
        <f t="shared" si="7"/>
        <v>0.71844660194174637</v>
      </c>
    </row>
    <row r="488" spans="1:15" ht="14.25" hidden="1" customHeight="1">
      <c r="A488" s="37">
        <v>44499</v>
      </c>
      <c r="B488" s="8" t="s">
        <v>310</v>
      </c>
      <c r="C488" s="34" t="s">
        <v>309</v>
      </c>
      <c r="D488" s="5">
        <v>3</v>
      </c>
      <c r="E488" s="12" t="s">
        <v>37</v>
      </c>
      <c r="F488" s="12" t="s">
        <v>471</v>
      </c>
      <c r="G488">
        <v>1</v>
      </c>
      <c r="H488">
        <v>0</v>
      </c>
      <c r="I488">
        <v>219</v>
      </c>
      <c r="J488">
        <v>17</v>
      </c>
      <c r="K488">
        <v>6200</v>
      </c>
      <c r="L488">
        <v>960</v>
      </c>
      <c r="M488" s="34">
        <v>0.6006059952813807</v>
      </c>
      <c r="N488">
        <f>VLOOKUP(B488,Landscape_new!$A$1:D514,4,FALSE)</f>
        <v>0.17718446601941748</v>
      </c>
      <c r="O488">
        <f t="shared" si="7"/>
        <v>0.71844660194174637</v>
      </c>
    </row>
    <row r="489" spans="1:15" ht="14.25" hidden="1" customHeight="1">
      <c r="A489" s="37">
        <v>44499</v>
      </c>
      <c r="B489" s="8" t="s">
        <v>310</v>
      </c>
      <c r="C489" s="34" t="s">
        <v>309</v>
      </c>
      <c r="D489" s="5">
        <v>3</v>
      </c>
      <c r="E489" s="12" t="s">
        <v>165</v>
      </c>
      <c r="F489" s="12" t="s">
        <v>471</v>
      </c>
      <c r="G489">
        <v>1</v>
      </c>
      <c r="H489">
        <v>0</v>
      </c>
      <c r="I489">
        <v>219</v>
      </c>
      <c r="J489">
        <v>17</v>
      </c>
      <c r="K489">
        <v>6200</v>
      </c>
      <c r="L489">
        <v>960</v>
      </c>
      <c r="M489" s="34">
        <v>0.6006059952813807</v>
      </c>
      <c r="N489">
        <f>VLOOKUP(B489,Landscape_new!$A$1:D515,4,FALSE)</f>
        <v>0.17718446601941748</v>
      </c>
      <c r="O489">
        <f t="shared" si="7"/>
        <v>0.71844660194174637</v>
      </c>
    </row>
    <row r="490" spans="1:15" ht="14.25" hidden="1" customHeight="1">
      <c r="A490" s="37">
        <v>44499</v>
      </c>
      <c r="B490" s="8" t="s">
        <v>310</v>
      </c>
      <c r="C490" s="34" t="s">
        <v>309</v>
      </c>
      <c r="D490" s="5">
        <v>3</v>
      </c>
      <c r="E490" s="12" t="s">
        <v>312</v>
      </c>
      <c r="F490" s="12" t="s">
        <v>471</v>
      </c>
      <c r="G490">
        <v>1</v>
      </c>
      <c r="H490">
        <v>0</v>
      </c>
      <c r="I490">
        <v>219</v>
      </c>
      <c r="J490">
        <v>17</v>
      </c>
      <c r="K490">
        <v>6200</v>
      </c>
      <c r="L490">
        <v>960</v>
      </c>
      <c r="M490" s="34">
        <v>0.6006059952813807</v>
      </c>
      <c r="N490">
        <f>VLOOKUP(B490,Landscape_new!$A$1:D516,4,FALSE)</f>
        <v>0.17718446601941748</v>
      </c>
      <c r="O490">
        <f t="shared" si="7"/>
        <v>0.71844660194174637</v>
      </c>
    </row>
    <row r="491" spans="1:15" ht="14.25" hidden="1" customHeight="1">
      <c r="A491" s="37">
        <v>44499</v>
      </c>
      <c r="B491" s="8" t="s">
        <v>310</v>
      </c>
      <c r="C491" s="34" t="s">
        <v>309</v>
      </c>
      <c r="D491" s="5">
        <v>3</v>
      </c>
      <c r="E491" s="12" t="s">
        <v>481</v>
      </c>
      <c r="F491" s="12" t="s">
        <v>84</v>
      </c>
      <c r="G491">
        <v>1</v>
      </c>
      <c r="H491">
        <v>0</v>
      </c>
      <c r="I491">
        <v>219</v>
      </c>
      <c r="J491">
        <v>17</v>
      </c>
      <c r="K491">
        <v>6200</v>
      </c>
      <c r="L491">
        <v>960</v>
      </c>
      <c r="M491" s="34">
        <v>0.6006059952813807</v>
      </c>
      <c r="N491">
        <f>VLOOKUP(B491,Landscape_new!$A$1:D517,4,FALSE)</f>
        <v>0.17718446601941748</v>
      </c>
      <c r="O491">
        <f t="shared" si="7"/>
        <v>0.71844660194174637</v>
      </c>
    </row>
    <row r="492" spans="1:15" ht="14.25" hidden="1" customHeight="1">
      <c r="A492" s="37">
        <v>44499</v>
      </c>
      <c r="B492" s="8" t="s">
        <v>310</v>
      </c>
      <c r="C492" s="34" t="s">
        <v>309</v>
      </c>
      <c r="D492" s="5">
        <v>4</v>
      </c>
      <c r="E492" s="12" t="s">
        <v>33</v>
      </c>
      <c r="F492" s="12" t="s">
        <v>471</v>
      </c>
      <c r="G492">
        <v>8</v>
      </c>
      <c r="H492">
        <v>4</v>
      </c>
      <c r="I492">
        <v>219</v>
      </c>
      <c r="J492">
        <v>17</v>
      </c>
      <c r="K492">
        <v>6200</v>
      </c>
      <c r="L492">
        <v>960</v>
      </c>
      <c r="M492" s="34">
        <v>0.6006059952813807</v>
      </c>
      <c r="N492">
        <f>VLOOKUP(B492,Landscape_new!$A$1:D518,4,FALSE)</f>
        <v>0.17718446601941748</v>
      </c>
      <c r="O492">
        <f t="shared" si="7"/>
        <v>0.71844660194174637</v>
      </c>
    </row>
    <row r="493" spans="1:15" ht="14.25" hidden="1" customHeight="1">
      <c r="A493" s="37">
        <v>44499</v>
      </c>
      <c r="B493" s="8" t="s">
        <v>310</v>
      </c>
      <c r="C493" s="34" t="s">
        <v>309</v>
      </c>
      <c r="D493" s="5">
        <v>4</v>
      </c>
      <c r="E493" s="12" t="s">
        <v>78</v>
      </c>
      <c r="F493" s="12" t="s">
        <v>471</v>
      </c>
      <c r="G493">
        <v>3</v>
      </c>
      <c r="H493">
        <v>0</v>
      </c>
      <c r="I493">
        <v>219</v>
      </c>
      <c r="J493">
        <v>17</v>
      </c>
      <c r="K493">
        <v>6200</v>
      </c>
      <c r="L493">
        <v>960</v>
      </c>
      <c r="M493" s="34">
        <v>0.6006059952813807</v>
      </c>
      <c r="N493">
        <f>VLOOKUP(B493,Landscape_new!$A$1:D519,4,FALSE)</f>
        <v>0.17718446601941748</v>
      </c>
      <c r="O493">
        <f t="shared" si="7"/>
        <v>0.71844660194174637</v>
      </c>
    </row>
    <row r="494" spans="1:15" ht="14.25" hidden="1" customHeight="1">
      <c r="A494" s="37">
        <v>44499</v>
      </c>
      <c r="B494" s="8" t="s">
        <v>310</v>
      </c>
      <c r="C494" s="34" t="s">
        <v>309</v>
      </c>
      <c r="D494" s="5">
        <v>4</v>
      </c>
      <c r="E494" s="12" t="s">
        <v>480</v>
      </c>
      <c r="F494" s="12" t="s">
        <v>471</v>
      </c>
      <c r="G494">
        <v>1</v>
      </c>
      <c r="H494">
        <v>0</v>
      </c>
      <c r="I494">
        <v>219</v>
      </c>
      <c r="J494">
        <v>17</v>
      </c>
      <c r="K494">
        <v>6200</v>
      </c>
      <c r="L494">
        <v>960</v>
      </c>
      <c r="M494" s="34">
        <v>0.6006059952813807</v>
      </c>
      <c r="N494">
        <f>VLOOKUP(B494,Landscape_new!$A$1:D520,4,FALSE)</f>
        <v>0.17718446601941748</v>
      </c>
      <c r="O494">
        <f t="shared" si="7"/>
        <v>0.71844660194174637</v>
      </c>
    </row>
    <row r="495" spans="1:15" ht="14.25" hidden="1" customHeight="1">
      <c r="A495" s="37">
        <v>44499</v>
      </c>
      <c r="B495" s="8" t="s">
        <v>310</v>
      </c>
      <c r="C495" s="34" t="s">
        <v>309</v>
      </c>
      <c r="D495" s="5">
        <v>4</v>
      </c>
      <c r="E495" s="12" t="s">
        <v>311</v>
      </c>
      <c r="F495" s="12" t="s">
        <v>471</v>
      </c>
      <c r="G495">
        <v>2</v>
      </c>
      <c r="H495">
        <v>0</v>
      </c>
      <c r="I495">
        <v>219</v>
      </c>
      <c r="J495">
        <v>17</v>
      </c>
      <c r="K495">
        <v>6200</v>
      </c>
      <c r="L495">
        <v>960</v>
      </c>
      <c r="M495" s="34">
        <v>0.6006059952813807</v>
      </c>
      <c r="N495">
        <f>VLOOKUP(B495,Landscape_new!$A$1:D521,4,FALSE)</f>
        <v>0.17718446601941748</v>
      </c>
      <c r="O495">
        <f t="shared" si="7"/>
        <v>0.71844660194174637</v>
      </c>
    </row>
    <row r="496" spans="1:15" ht="14.25" hidden="1" customHeight="1">
      <c r="A496" s="37">
        <v>44499</v>
      </c>
      <c r="B496" s="8" t="s">
        <v>310</v>
      </c>
      <c r="C496" s="34" t="s">
        <v>309</v>
      </c>
      <c r="D496" s="5">
        <v>4</v>
      </c>
      <c r="E496" s="12" t="s">
        <v>173</v>
      </c>
      <c r="F496" s="12" t="s">
        <v>471</v>
      </c>
      <c r="G496">
        <v>1</v>
      </c>
      <c r="H496">
        <v>0</v>
      </c>
      <c r="I496">
        <v>219</v>
      </c>
      <c r="J496">
        <v>17</v>
      </c>
      <c r="K496">
        <v>6200</v>
      </c>
      <c r="L496">
        <v>960</v>
      </c>
      <c r="M496" s="34">
        <v>0.6006059952813807</v>
      </c>
      <c r="N496">
        <f>VLOOKUP(B496,Landscape_new!$A$1:D522,4,FALSE)</f>
        <v>0.17718446601941748</v>
      </c>
      <c r="O496">
        <f t="shared" si="7"/>
        <v>0.71844660194174637</v>
      </c>
    </row>
    <row r="497" spans="1:15" ht="14.25" hidden="1" customHeight="1">
      <c r="A497" s="37">
        <v>44499</v>
      </c>
      <c r="B497" s="8" t="s">
        <v>310</v>
      </c>
      <c r="C497" s="34" t="s">
        <v>309</v>
      </c>
      <c r="D497" s="5">
        <v>4</v>
      </c>
      <c r="E497" s="12" t="s">
        <v>80</v>
      </c>
      <c r="F497" s="12" t="s">
        <v>471</v>
      </c>
      <c r="G497">
        <v>4</v>
      </c>
      <c r="H497">
        <v>4</v>
      </c>
      <c r="I497">
        <v>219</v>
      </c>
      <c r="J497">
        <v>17</v>
      </c>
      <c r="K497">
        <v>6200</v>
      </c>
      <c r="L497">
        <v>960</v>
      </c>
      <c r="M497" s="34">
        <v>0.6006059952813807</v>
      </c>
      <c r="N497">
        <f>VLOOKUP(B497,Landscape_new!$A$1:D523,4,FALSE)</f>
        <v>0.17718446601941748</v>
      </c>
      <c r="O497">
        <f t="shared" si="7"/>
        <v>0.71844660194174637</v>
      </c>
    </row>
    <row r="498" spans="1:15" ht="14.25" customHeight="1">
      <c r="A498" s="37">
        <v>44499</v>
      </c>
      <c r="B498" s="8" t="s">
        <v>310</v>
      </c>
      <c r="C498" s="34" t="s">
        <v>309</v>
      </c>
      <c r="D498" s="5">
        <v>4</v>
      </c>
      <c r="E498" s="12" t="s">
        <v>81</v>
      </c>
      <c r="F498" s="12" t="s">
        <v>84</v>
      </c>
      <c r="G498">
        <v>0</v>
      </c>
      <c r="H498">
        <v>5</v>
      </c>
      <c r="I498">
        <v>219</v>
      </c>
      <c r="J498">
        <v>17</v>
      </c>
      <c r="K498">
        <v>6200</v>
      </c>
      <c r="L498">
        <v>960</v>
      </c>
      <c r="M498" s="34">
        <v>0.6006059952813807</v>
      </c>
      <c r="N498">
        <f>VLOOKUP(B498,Landscape_new!$A$1:D524,4,FALSE)</f>
        <v>0.17718446601941748</v>
      </c>
      <c r="O498">
        <f t="shared" si="7"/>
        <v>0.71844660194174637</v>
      </c>
    </row>
    <row r="499" spans="1:15" ht="14.25" hidden="1" customHeight="1">
      <c r="A499" s="37">
        <v>44499</v>
      </c>
      <c r="B499" s="8" t="s">
        <v>310</v>
      </c>
      <c r="C499" s="34" t="s">
        <v>309</v>
      </c>
      <c r="D499" s="5">
        <v>4</v>
      </c>
      <c r="E499" s="12" t="s">
        <v>161</v>
      </c>
      <c r="F499" s="12" t="s">
        <v>471</v>
      </c>
      <c r="G499">
        <v>3</v>
      </c>
      <c r="H499">
        <v>0</v>
      </c>
      <c r="I499">
        <v>219</v>
      </c>
      <c r="J499">
        <v>17</v>
      </c>
      <c r="K499">
        <v>6200</v>
      </c>
      <c r="L499">
        <v>960</v>
      </c>
      <c r="M499" s="34">
        <v>0.6006059952813807</v>
      </c>
      <c r="N499">
        <f>VLOOKUP(B499,Landscape_new!$A$1:D525,4,FALSE)</f>
        <v>0.17718446601941748</v>
      </c>
      <c r="O499">
        <f t="shared" si="7"/>
        <v>0.71844660194174637</v>
      </c>
    </row>
    <row r="500" spans="1:15" ht="14.25" hidden="1" customHeight="1">
      <c r="A500" s="37">
        <v>44499</v>
      </c>
      <c r="B500" s="8" t="s">
        <v>310</v>
      </c>
      <c r="C500" s="34" t="s">
        <v>309</v>
      </c>
      <c r="D500" s="5">
        <v>4</v>
      </c>
      <c r="E500" s="12" t="s">
        <v>77</v>
      </c>
      <c r="F500" s="12" t="s">
        <v>471</v>
      </c>
      <c r="G500">
        <v>1</v>
      </c>
      <c r="H500">
        <v>0</v>
      </c>
      <c r="I500">
        <v>219</v>
      </c>
      <c r="J500">
        <v>17</v>
      </c>
      <c r="K500">
        <v>6200</v>
      </c>
      <c r="L500">
        <v>960</v>
      </c>
      <c r="M500" s="34">
        <v>0.6006059952813807</v>
      </c>
      <c r="N500">
        <f>VLOOKUP(B500,Landscape_new!$A$1:D526,4,FALSE)</f>
        <v>0.17718446601941748</v>
      </c>
      <c r="O500">
        <f t="shared" si="7"/>
        <v>0.71844660194174637</v>
      </c>
    </row>
    <row r="501" spans="1:15" ht="14.25" hidden="1" customHeight="1">
      <c r="A501" s="37">
        <v>44499</v>
      </c>
      <c r="B501" s="8" t="s">
        <v>310</v>
      </c>
      <c r="C501" s="34" t="s">
        <v>309</v>
      </c>
      <c r="D501" s="5">
        <v>5</v>
      </c>
      <c r="E501" s="12" t="s">
        <v>173</v>
      </c>
      <c r="F501" s="12" t="s">
        <v>471</v>
      </c>
      <c r="G501">
        <v>14</v>
      </c>
      <c r="H501">
        <v>12</v>
      </c>
      <c r="I501">
        <v>219</v>
      </c>
      <c r="J501">
        <v>17</v>
      </c>
      <c r="K501">
        <v>6200</v>
      </c>
      <c r="L501">
        <v>960</v>
      </c>
      <c r="M501" s="34">
        <v>0.6006059952813807</v>
      </c>
      <c r="N501">
        <f>VLOOKUP(B501,Landscape_new!$A$1:D527,4,FALSE)</f>
        <v>0.17718446601941748</v>
      </c>
      <c r="O501">
        <f t="shared" si="7"/>
        <v>0.71844660194174637</v>
      </c>
    </row>
    <row r="502" spans="1:15" ht="14.25" hidden="1" customHeight="1">
      <c r="A502" s="37">
        <v>44499</v>
      </c>
      <c r="B502" s="8" t="s">
        <v>310</v>
      </c>
      <c r="C502" s="34" t="s">
        <v>309</v>
      </c>
      <c r="D502" s="5">
        <v>5</v>
      </c>
      <c r="E502" s="12" t="s">
        <v>33</v>
      </c>
      <c r="F502" s="12" t="s">
        <v>471</v>
      </c>
      <c r="G502">
        <v>9</v>
      </c>
      <c r="H502">
        <v>4</v>
      </c>
      <c r="I502">
        <v>219</v>
      </c>
      <c r="J502">
        <v>17</v>
      </c>
      <c r="K502">
        <v>6200</v>
      </c>
      <c r="L502">
        <v>960</v>
      </c>
      <c r="M502" s="34">
        <v>0.6006059952813807</v>
      </c>
      <c r="N502">
        <f>VLOOKUP(B502,Landscape_new!$A$1:D528,4,FALSE)</f>
        <v>0.17718446601941748</v>
      </c>
      <c r="O502">
        <f t="shared" si="7"/>
        <v>0.71844660194174637</v>
      </c>
    </row>
    <row r="503" spans="1:15" ht="14.25" hidden="1" customHeight="1">
      <c r="A503" s="37">
        <v>44499</v>
      </c>
      <c r="B503" s="8" t="s">
        <v>310</v>
      </c>
      <c r="C503" s="34" t="s">
        <v>309</v>
      </c>
      <c r="D503" s="5">
        <v>5</v>
      </c>
      <c r="E503" s="12" t="s">
        <v>82</v>
      </c>
      <c r="F503" s="12" t="s">
        <v>471</v>
      </c>
      <c r="G503">
        <v>1</v>
      </c>
      <c r="H503">
        <v>0</v>
      </c>
      <c r="I503">
        <v>219</v>
      </c>
      <c r="J503">
        <v>17</v>
      </c>
      <c r="K503">
        <v>6200</v>
      </c>
      <c r="L503">
        <v>960</v>
      </c>
      <c r="M503" s="34">
        <v>0.6006059952813807</v>
      </c>
      <c r="N503">
        <f>VLOOKUP(B503,Landscape_new!$A$1:D529,4,FALSE)</f>
        <v>0.17718446601941748</v>
      </c>
      <c r="O503">
        <f t="shared" si="7"/>
        <v>0.71844660194174637</v>
      </c>
    </row>
    <row r="504" spans="1:15" ht="14.25" hidden="1" customHeight="1">
      <c r="A504" s="37">
        <v>44499</v>
      </c>
      <c r="B504" s="8" t="s">
        <v>310</v>
      </c>
      <c r="C504" s="34" t="s">
        <v>309</v>
      </c>
      <c r="D504" s="5">
        <v>5</v>
      </c>
      <c r="E504" s="12" t="s">
        <v>80</v>
      </c>
      <c r="F504" s="12" t="s">
        <v>471</v>
      </c>
      <c r="G504">
        <v>3</v>
      </c>
      <c r="H504">
        <v>0</v>
      </c>
      <c r="I504">
        <v>219</v>
      </c>
      <c r="J504">
        <v>17</v>
      </c>
      <c r="K504">
        <v>6200</v>
      </c>
      <c r="L504">
        <v>960</v>
      </c>
      <c r="M504" s="34">
        <v>0.6006059952813807</v>
      </c>
      <c r="N504">
        <f>VLOOKUP(B504,Landscape_new!$A$1:D530,4,FALSE)</f>
        <v>0.17718446601941748</v>
      </c>
      <c r="O504">
        <f t="shared" si="7"/>
        <v>0.71844660194174637</v>
      </c>
    </row>
    <row r="505" spans="1:15" ht="14.25" hidden="1" customHeight="1">
      <c r="A505" s="37">
        <v>44499</v>
      </c>
      <c r="B505" s="8" t="s">
        <v>310</v>
      </c>
      <c r="C505" s="34" t="s">
        <v>309</v>
      </c>
      <c r="D505" s="5">
        <v>5</v>
      </c>
      <c r="E505" s="12" t="s">
        <v>26</v>
      </c>
      <c r="F505" s="12" t="s">
        <v>471</v>
      </c>
      <c r="G505">
        <v>3</v>
      </c>
      <c r="H505">
        <v>2</v>
      </c>
      <c r="I505">
        <v>219</v>
      </c>
      <c r="J505">
        <v>17</v>
      </c>
      <c r="K505">
        <v>6200</v>
      </c>
      <c r="L505">
        <v>960</v>
      </c>
      <c r="M505" s="34">
        <v>0.6006059952813807</v>
      </c>
      <c r="N505">
        <f>VLOOKUP(B505,Landscape_new!$A$1:D531,4,FALSE)</f>
        <v>0.17718446601941748</v>
      </c>
      <c r="O505">
        <f t="shared" si="7"/>
        <v>0.71844660194174637</v>
      </c>
    </row>
    <row r="506" spans="1:15" ht="14.25" customHeight="1">
      <c r="A506" s="37">
        <v>44499</v>
      </c>
      <c r="B506" s="8" t="s">
        <v>310</v>
      </c>
      <c r="C506" s="34" t="s">
        <v>309</v>
      </c>
      <c r="D506" s="5">
        <v>5</v>
      </c>
      <c r="E506" s="12" t="s">
        <v>81</v>
      </c>
      <c r="F506" s="12" t="s">
        <v>84</v>
      </c>
      <c r="G506">
        <v>0</v>
      </c>
      <c r="H506">
        <v>10</v>
      </c>
      <c r="I506">
        <v>219</v>
      </c>
      <c r="J506">
        <v>17</v>
      </c>
      <c r="K506">
        <v>6200</v>
      </c>
      <c r="L506">
        <v>960</v>
      </c>
      <c r="M506" s="34">
        <v>0.6006059952813807</v>
      </c>
      <c r="N506">
        <f>VLOOKUP(B506,Landscape_new!$A$1:D532,4,FALSE)</f>
        <v>0.17718446601941748</v>
      </c>
      <c r="O506">
        <f t="shared" si="7"/>
        <v>0.71844660194174637</v>
      </c>
    </row>
    <row r="507" spans="1:15" ht="14.25" hidden="1" customHeight="1">
      <c r="A507" s="37">
        <v>44499</v>
      </c>
      <c r="B507" s="8" t="s">
        <v>310</v>
      </c>
      <c r="C507" s="34" t="s">
        <v>309</v>
      </c>
      <c r="D507" s="5">
        <v>5</v>
      </c>
      <c r="E507" s="12" t="s">
        <v>165</v>
      </c>
      <c r="F507" s="12" t="s">
        <v>471</v>
      </c>
      <c r="G507">
        <v>1</v>
      </c>
      <c r="H507">
        <v>0</v>
      </c>
      <c r="I507">
        <v>219</v>
      </c>
      <c r="J507">
        <v>17</v>
      </c>
      <c r="K507">
        <v>6200</v>
      </c>
      <c r="L507">
        <v>960</v>
      </c>
      <c r="M507" s="34">
        <v>0.6006059952813807</v>
      </c>
      <c r="N507">
        <f>VLOOKUP(B507,Landscape_new!$A$1:D533,4,FALSE)</f>
        <v>0.17718446601941748</v>
      </c>
      <c r="O507">
        <f t="shared" si="7"/>
        <v>0.71844660194174637</v>
      </c>
    </row>
    <row r="508" spans="1:15" ht="14.25" hidden="1" customHeight="1">
      <c r="A508" s="37">
        <v>44499</v>
      </c>
      <c r="B508" s="8" t="s">
        <v>310</v>
      </c>
      <c r="C508" s="34" t="s">
        <v>309</v>
      </c>
      <c r="D508" s="5">
        <v>5</v>
      </c>
      <c r="E508" s="12" t="s">
        <v>311</v>
      </c>
      <c r="F508" s="12" t="s">
        <v>471</v>
      </c>
      <c r="G508">
        <v>1</v>
      </c>
      <c r="H508">
        <v>0</v>
      </c>
      <c r="I508">
        <v>219</v>
      </c>
      <c r="J508">
        <v>17</v>
      </c>
      <c r="K508">
        <v>6200</v>
      </c>
      <c r="L508">
        <v>960</v>
      </c>
      <c r="M508" s="34">
        <v>0.6006059952813807</v>
      </c>
      <c r="N508">
        <f>VLOOKUP(B508,Landscape_new!$A$1:D534,4,FALSE)</f>
        <v>0.17718446601941748</v>
      </c>
      <c r="O508">
        <f t="shared" si="7"/>
        <v>0.71844660194174637</v>
      </c>
    </row>
    <row r="509" spans="1:15" ht="14.25" hidden="1" customHeight="1">
      <c r="A509" s="37">
        <v>44499</v>
      </c>
      <c r="B509" s="8" t="s">
        <v>310</v>
      </c>
      <c r="C509" s="34" t="s">
        <v>309</v>
      </c>
      <c r="D509" s="5">
        <v>5</v>
      </c>
      <c r="E509" s="12" t="s">
        <v>161</v>
      </c>
      <c r="F509" s="12" t="s">
        <v>471</v>
      </c>
      <c r="G509">
        <v>4</v>
      </c>
      <c r="H509">
        <v>0</v>
      </c>
      <c r="I509">
        <v>219</v>
      </c>
      <c r="J509">
        <v>17</v>
      </c>
      <c r="K509">
        <v>6200</v>
      </c>
      <c r="L509">
        <v>960</v>
      </c>
      <c r="M509" s="34">
        <v>0.6006059952813807</v>
      </c>
      <c r="N509">
        <f>VLOOKUP(B509,Landscape_new!$A$1:D535,4,FALSE)</f>
        <v>0.17718446601941748</v>
      </c>
      <c r="O509">
        <f t="shared" si="7"/>
        <v>0.71844660194174637</v>
      </c>
    </row>
    <row r="510" spans="1:15" ht="14.25" hidden="1" customHeight="1">
      <c r="A510" s="37">
        <v>44499</v>
      </c>
      <c r="B510" s="8" t="s">
        <v>310</v>
      </c>
      <c r="C510" s="34" t="s">
        <v>309</v>
      </c>
      <c r="D510" s="5">
        <v>6</v>
      </c>
      <c r="E510" s="12" t="s">
        <v>290</v>
      </c>
      <c r="F510" s="12" t="s">
        <v>471</v>
      </c>
      <c r="G510">
        <v>1</v>
      </c>
      <c r="H510">
        <v>1</v>
      </c>
      <c r="I510">
        <v>219</v>
      </c>
      <c r="J510">
        <v>17</v>
      </c>
      <c r="K510">
        <v>6200</v>
      </c>
      <c r="L510">
        <v>960</v>
      </c>
      <c r="M510" s="34">
        <v>0.6006059952813807</v>
      </c>
      <c r="N510">
        <f>VLOOKUP(B510,Landscape_new!$A$1:D536,4,FALSE)</f>
        <v>0.17718446601941748</v>
      </c>
      <c r="O510">
        <f t="shared" si="7"/>
        <v>0.71844660194174637</v>
      </c>
    </row>
    <row r="511" spans="1:15" ht="14.25" hidden="1" customHeight="1">
      <c r="A511" s="37">
        <v>44499</v>
      </c>
      <c r="B511" s="8" t="s">
        <v>310</v>
      </c>
      <c r="C511" s="34" t="s">
        <v>309</v>
      </c>
      <c r="D511" s="5">
        <v>6</v>
      </c>
      <c r="E511" s="12" t="s">
        <v>173</v>
      </c>
      <c r="F511" s="12" t="s">
        <v>471</v>
      </c>
      <c r="G511">
        <v>18</v>
      </c>
      <c r="H511">
        <v>5</v>
      </c>
      <c r="I511">
        <v>219</v>
      </c>
      <c r="J511">
        <v>17</v>
      </c>
      <c r="K511">
        <v>6200</v>
      </c>
      <c r="L511">
        <v>960</v>
      </c>
      <c r="M511" s="34">
        <v>0.6006059952813807</v>
      </c>
      <c r="N511">
        <f>VLOOKUP(B511,Landscape_new!$A$1:D537,4,FALSE)</f>
        <v>0.17718446601941748</v>
      </c>
      <c r="O511">
        <f t="shared" si="7"/>
        <v>0.71844660194174637</v>
      </c>
    </row>
    <row r="512" spans="1:15" ht="14.25" hidden="1" customHeight="1">
      <c r="A512" s="37">
        <v>44499</v>
      </c>
      <c r="B512" s="8" t="s">
        <v>310</v>
      </c>
      <c r="C512" s="34" t="s">
        <v>309</v>
      </c>
      <c r="D512" s="5">
        <v>6</v>
      </c>
      <c r="E512" s="12" t="s">
        <v>26</v>
      </c>
      <c r="F512" s="12" t="s">
        <v>471</v>
      </c>
      <c r="G512">
        <v>9</v>
      </c>
      <c r="H512">
        <v>5</v>
      </c>
      <c r="I512">
        <v>219</v>
      </c>
      <c r="J512">
        <v>17</v>
      </c>
      <c r="K512">
        <v>6200</v>
      </c>
      <c r="L512">
        <v>960</v>
      </c>
      <c r="M512" s="34">
        <v>0.6006059952813807</v>
      </c>
      <c r="N512">
        <f>VLOOKUP(B512,Landscape_new!$A$1:D538,4,FALSE)</f>
        <v>0.17718446601941748</v>
      </c>
      <c r="O512">
        <f t="shared" si="7"/>
        <v>0.71844660194174637</v>
      </c>
    </row>
    <row r="513" spans="1:15" ht="14.25" hidden="1" customHeight="1">
      <c r="A513" s="37">
        <v>44499</v>
      </c>
      <c r="B513" s="8" t="s">
        <v>310</v>
      </c>
      <c r="C513" s="34" t="s">
        <v>309</v>
      </c>
      <c r="D513" s="5">
        <v>6</v>
      </c>
      <c r="E513" s="12" t="s">
        <v>33</v>
      </c>
      <c r="F513" s="12" t="s">
        <v>471</v>
      </c>
      <c r="G513">
        <v>2</v>
      </c>
      <c r="H513">
        <v>0</v>
      </c>
      <c r="I513">
        <v>219</v>
      </c>
      <c r="J513">
        <v>17</v>
      </c>
      <c r="K513">
        <v>6200</v>
      </c>
      <c r="L513">
        <v>960</v>
      </c>
      <c r="M513" s="34">
        <v>0.6006059952813807</v>
      </c>
      <c r="N513">
        <f>VLOOKUP(B513,Landscape_new!$A$1:D539,4,FALSE)</f>
        <v>0.17718446601941748</v>
      </c>
      <c r="O513">
        <f t="shared" si="7"/>
        <v>0.71844660194174637</v>
      </c>
    </row>
    <row r="514" spans="1:15" ht="14.25" hidden="1" customHeight="1">
      <c r="A514" s="37">
        <v>44499</v>
      </c>
      <c r="B514" s="8" t="s">
        <v>310</v>
      </c>
      <c r="C514" s="34" t="s">
        <v>309</v>
      </c>
      <c r="D514" s="5">
        <v>6</v>
      </c>
      <c r="E514" s="12" t="s">
        <v>477</v>
      </c>
      <c r="F514" s="12" t="s">
        <v>471</v>
      </c>
      <c r="G514">
        <v>1</v>
      </c>
      <c r="H514">
        <v>0</v>
      </c>
      <c r="I514">
        <v>219</v>
      </c>
      <c r="J514">
        <v>17</v>
      </c>
      <c r="K514">
        <v>6200</v>
      </c>
      <c r="L514">
        <v>960</v>
      </c>
      <c r="M514" s="34">
        <v>0.6006059952813807</v>
      </c>
      <c r="N514">
        <f>VLOOKUP(B514,Landscape_new!$A$1:D540,4,FALSE)</f>
        <v>0.17718446601941748</v>
      </c>
      <c r="O514">
        <f t="shared" si="7"/>
        <v>0.71844660194174637</v>
      </c>
    </row>
    <row r="515" spans="1:15" ht="14.25" hidden="1" customHeight="1">
      <c r="A515" s="37">
        <v>44499</v>
      </c>
      <c r="B515" s="8" t="s">
        <v>310</v>
      </c>
      <c r="C515" s="34" t="s">
        <v>309</v>
      </c>
      <c r="D515" s="5">
        <v>6</v>
      </c>
      <c r="E515" s="12" t="s">
        <v>76</v>
      </c>
      <c r="F515" s="12" t="s">
        <v>471</v>
      </c>
      <c r="G515">
        <v>3</v>
      </c>
      <c r="H515">
        <v>0</v>
      </c>
      <c r="I515">
        <v>219</v>
      </c>
      <c r="J515">
        <v>17</v>
      </c>
      <c r="K515">
        <v>6200</v>
      </c>
      <c r="L515">
        <v>960</v>
      </c>
      <c r="M515" s="34">
        <v>0.6006059952813807</v>
      </c>
      <c r="N515">
        <f>VLOOKUP(B515,Landscape_new!$A$1:D541,4,FALSE)</f>
        <v>0.17718446601941748</v>
      </c>
      <c r="O515">
        <f t="shared" ref="O515:O578" si="8">(N515*100)-J515</f>
        <v>0.71844660194174637</v>
      </c>
    </row>
    <row r="516" spans="1:15" ht="14.25" hidden="1" customHeight="1">
      <c r="A516" s="37">
        <v>44413</v>
      </c>
      <c r="B516" s="8" t="s">
        <v>314</v>
      </c>
      <c r="C516" s="34" t="s">
        <v>313</v>
      </c>
      <c r="D516" s="5">
        <v>1</v>
      </c>
      <c r="E516" s="12" t="s">
        <v>83</v>
      </c>
      <c r="F516" s="12" t="s">
        <v>471</v>
      </c>
      <c r="G516">
        <v>5</v>
      </c>
      <c r="H516">
        <v>0</v>
      </c>
      <c r="I516">
        <v>234</v>
      </c>
      <c r="J516">
        <v>18</v>
      </c>
      <c r="K516">
        <v>2700</v>
      </c>
      <c r="L516">
        <v>400</v>
      </c>
      <c r="M516" s="34">
        <v>1.0425274554186277</v>
      </c>
      <c r="N516">
        <f>VLOOKUP(B516,Landscape_new!$A$1:D542,4,FALSE)</f>
        <v>0.18886198547215496</v>
      </c>
      <c r="O516">
        <f t="shared" si="8"/>
        <v>0.88619854721549629</v>
      </c>
    </row>
    <row r="517" spans="1:15" ht="14.25" hidden="1" customHeight="1">
      <c r="A517" s="37">
        <v>44413</v>
      </c>
      <c r="B517" s="8" t="s">
        <v>314</v>
      </c>
      <c r="C517" s="34" t="s">
        <v>313</v>
      </c>
      <c r="D517" s="5">
        <v>1</v>
      </c>
      <c r="E517" s="12" t="s">
        <v>173</v>
      </c>
      <c r="F517" s="12" t="s">
        <v>471</v>
      </c>
      <c r="G517">
        <v>5</v>
      </c>
      <c r="H517">
        <v>1</v>
      </c>
      <c r="I517">
        <v>234</v>
      </c>
      <c r="J517">
        <v>18</v>
      </c>
      <c r="K517">
        <v>2700</v>
      </c>
      <c r="L517">
        <v>400</v>
      </c>
      <c r="M517" s="34">
        <v>1.0425274554186277</v>
      </c>
      <c r="N517">
        <f>VLOOKUP(B517,Landscape_new!$A$1:D543,4,FALSE)</f>
        <v>0.18886198547215496</v>
      </c>
      <c r="O517">
        <f t="shared" si="8"/>
        <v>0.88619854721549629</v>
      </c>
    </row>
    <row r="518" spans="1:15" ht="14.25" hidden="1" customHeight="1">
      <c r="A518" s="37">
        <v>44413</v>
      </c>
      <c r="B518" s="8" t="s">
        <v>314</v>
      </c>
      <c r="C518" s="34" t="s">
        <v>313</v>
      </c>
      <c r="D518" s="5">
        <v>1</v>
      </c>
      <c r="E518" s="12" t="s">
        <v>27</v>
      </c>
      <c r="F518" s="12" t="s">
        <v>471</v>
      </c>
      <c r="G518">
        <v>2</v>
      </c>
      <c r="H518">
        <v>0</v>
      </c>
      <c r="I518">
        <v>234</v>
      </c>
      <c r="J518">
        <v>18</v>
      </c>
      <c r="K518">
        <v>2700</v>
      </c>
      <c r="L518">
        <v>400</v>
      </c>
      <c r="M518" s="34">
        <v>1.0425274554186277</v>
      </c>
      <c r="N518">
        <f>VLOOKUP(B518,Landscape_new!$A$1:D544,4,FALSE)</f>
        <v>0.18886198547215496</v>
      </c>
      <c r="O518">
        <f t="shared" si="8"/>
        <v>0.88619854721549629</v>
      </c>
    </row>
    <row r="519" spans="1:15" ht="14.25" hidden="1" customHeight="1">
      <c r="A519" s="37">
        <v>44413</v>
      </c>
      <c r="B519" s="8" t="s">
        <v>314</v>
      </c>
      <c r="C519" s="34" t="s">
        <v>313</v>
      </c>
      <c r="D519" s="5">
        <v>1</v>
      </c>
      <c r="E519" s="12" t="s">
        <v>197</v>
      </c>
      <c r="F519" s="12" t="s">
        <v>471</v>
      </c>
      <c r="G519">
        <v>2</v>
      </c>
      <c r="H519">
        <v>0</v>
      </c>
      <c r="I519">
        <v>234</v>
      </c>
      <c r="J519">
        <v>18</v>
      </c>
      <c r="K519">
        <v>2700</v>
      </c>
      <c r="L519">
        <v>400</v>
      </c>
      <c r="M519" s="34">
        <v>1.0425274554186277</v>
      </c>
      <c r="N519">
        <f>VLOOKUP(B519,Landscape_new!$A$1:D545,4,FALSE)</f>
        <v>0.18886198547215496</v>
      </c>
      <c r="O519">
        <f t="shared" si="8"/>
        <v>0.88619854721549629</v>
      </c>
    </row>
    <row r="520" spans="1:15" ht="14.25" hidden="1" customHeight="1">
      <c r="A520" s="37">
        <v>44413</v>
      </c>
      <c r="B520" s="8" t="s">
        <v>314</v>
      </c>
      <c r="C520" s="34" t="s">
        <v>313</v>
      </c>
      <c r="D520" s="5">
        <v>1</v>
      </c>
      <c r="E520" s="12" t="s">
        <v>208</v>
      </c>
      <c r="F520" s="12" t="s">
        <v>471</v>
      </c>
      <c r="G520">
        <v>1</v>
      </c>
      <c r="H520">
        <v>0</v>
      </c>
      <c r="I520">
        <v>234</v>
      </c>
      <c r="J520">
        <v>18</v>
      </c>
      <c r="K520">
        <v>2700</v>
      </c>
      <c r="L520">
        <v>400</v>
      </c>
      <c r="M520" s="34">
        <v>1.0425274554186277</v>
      </c>
      <c r="N520">
        <f>VLOOKUP(B520,Landscape_new!$A$1:D546,4,FALSE)</f>
        <v>0.18886198547215496</v>
      </c>
      <c r="O520">
        <f t="shared" si="8"/>
        <v>0.88619854721549629</v>
      </c>
    </row>
    <row r="521" spans="1:15" ht="14.25" hidden="1" customHeight="1">
      <c r="A521" s="37">
        <v>44413</v>
      </c>
      <c r="B521" s="8" t="s">
        <v>314</v>
      </c>
      <c r="C521" s="34" t="s">
        <v>313</v>
      </c>
      <c r="D521" s="5">
        <v>1</v>
      </c>
      <c r="E521" s="12" t="s">
        <v>24</v>
      </c>
      <c r="F521" s="12" t="s">
        <v>471</v>
      </c>
      <c r="G521">
        <v>1</v>
      </c>
      <c r="H521">
        <v>0</v>
      </c>
      <c r="I521">
        <v>234</v>
      </c>
      <c r="J521">
        <v>18</v>
      </c>
      <c r="K521">
        <v>2700</v>
      </c>
      <c r="L521">
        <v>400</v>
      </c>
      <c r="M521" s="34">
        <v>1.0425274554186277</v>
      </c>
      <c r="N521">
        <f>VLOOKUP(B521,Landscape_new!$A$1:D547,4,FALSE)</f>
        <v>0.18886198547215496</v>
      </c>
      <c r="O521">
        <f t="shared" si="8"/>
        <v>0.88619854721549629</v>
      </c>
    </row>
    <row r="522" spans="1:15" ht="14.25" hidden="1" customHeight="1">
      <c r="A522" s="37">
        <v>44413</v>
      </c>
      <c r="B522" s="8" t="s">
        <v>314</v>
      </c>
      <c r="C522" s="34" t="s">
        <v>313</v>
      </c>
      <c r="D522" s="5">
        <v>2</v>
      </c>
      <c r="E522" s="12" t="s">
        <v>173</v>
      </c>
      <c r="F522" s="12" t="s">
        <v>471</v>
      </c>
      <c r="G522">
        <v>3</v>
      </c>
      <c r="H522">
        <v>16</v>
      </c>
      <c r="I522">
        <v>234</v>
      </c>
      <c r="J522">
        <v>18</v>
      </c>
      <c r="K522">
        <v>2700</v>
      </c>
      <c r="L522">
        <v>400</v>
      </c>
      <c r="M522" s="34">
        <v>1.0425274554186277</v>
      </c>
      <c r="N522">
        <f>VLOOKUP(B522,Landscape_new!$A$1:D548,4,FALSE)</f>
        <v>0.18886198547215496</v>
      </c>
      <c r="O522">
        <f t="shared" si="8"/>
        <v>0.88619854721549629</v>
      </c>
    </row>
    <row r="523" spans="1:15" ht="14.25" hidden="1" customHeight="1">
      <c r="A523" s="37">
        <v>44413</v>
      </c>
      <c r="B523" s="8" t="s">
        <v>314</v>
      </c>
      <c r="C523" s="34" t="s">
        <v>313</v>
      </c>
      <c r="D523" s="5">
        <v>2</v>
      </c>
      <c r="E523" s="12" t="s">
        <v>27</v>
      </c>
      <c r="F523" s="12" t="s">
        <v>471</v>
      </c>
      <c r="G523">
        <v>5</v>
      </c>
      <c r="H523">
        <v>15</v>
      </c>
      <c r="I523">
        <v>234</v>
      </c>
      <c r="J523">
        <v>18</v>
      </c>
      <c r="K523">
        <v>2700</v>
      </c>
      <c r="L523">
        <v>400</v>
      </c>
      <c r="M523" s="34">
        <v>1.0425274554186277</v>
      </c>
      <c r="N523">
        <f>VLOOKUP(B523,Landscape_new!$A$1:D549,4,FALSE)</f>
        <v>0.18886198547215496</v>
      </c>
      <c r="O523">
        <f t="shared" si="8"/>
        <v>0.88619854721549629</v>
      </c>
    </row>
    <row r="524" spans="1:15" ht="14.25" hidden="1" customHeight="1">
      <c r="A524" s="37">
        <v>44413</v>
      </c>
      <c r="B524" s="8" t="s">
        <v>314</v>
      </c>
      <c r="C524" s="34" t="s">
        <v>313</v>
      </c>
      <c r="D524" s="5">
        <v>2</v>
      </c>
      <c r="E524" s="12" t="s">
        <v>83</v>
      </c>
      <c r="F524" s="12" t="s">
        <v>471</v>
      </c>
      <c r="G524">
        <v>1</v>
      </c>
      <c r="H524">
        <v>0</v>
      </c>
      <c r="I524">
        <v>234</v>
      </c>
      <c r="J524">
        <v>18</v>
      </c>
      <c r="K524">
        <v>2700</v>
      </c>
      <c r="L524">
        <v>400</v>
      </c>
      <c r="M524" s="34">
        <v>1.0425274554186277</v>
      </c>
      <c r="N524">
        <f>VLOOKUP(B524,Landscape_new!$A$1:D550,4,FALSE)</f>
        <v>0.18886198547215496</v>
      </c>
      <c r="O524">
        <f t="shared" si="8"/>
        <v>0.88619854721549629</v>
      </c>
    </row>
    <row r="525" spans="1:15" ht="14.25" hidden="1" customHeight="1">
      <c r="A525" s="37">
        <v>44413</v>
      </c>
      <c r="B525" s="8" t="s">
        <v>314</v>
      </c>
      <c r="C525" s="34" t="s">
        <v>313</v>
      </c>
      <c r="D525" s="5">
        <v>2</v>
      </c>
      <c r="E525" s="12" t="s">
        <v>205</v>
      </c>
      <c r="F525" s="12" t="s">
        <v>84</v>
      </c>
      <c r="G525">
        <v>1</v>
      </c>
      <c r="H525">
        <v>0</v>
      </c>
      <c r="I525">
        <v>234</v>
      </c>
      <c r="J525">
        <v>18</v>
      </c>
      <c r="K525">
        <v>2700</v>
      </c>
      <c r="L525">
        <v>400</v>
      </c>
      <c r="M525" s="34">
        <v>1.0425274554186277</v>
      </c>
      <c r="N525">
        <f>VLOOKUP(B525,Landscape_new!$A$1:D551,4,FALSE)</f>
        <v>0.18886198547215496</v>
      </c>
      <c r="O525">
        <f t="shared" si="8"/>
        <v>0.88619854721549629</v>
      </c>
    </row>
    <row r="526" spans="1:15" ht="14.25" hidden="1" customHeight="1">
      <c r="A526" s="37">
        <v>44413</v>
      </c>
      <c r="B526" s="8" t="s">
        <v>314</v>
      </c>
      <c r="C526" s="34" t="s">
        <v>313</v>
      </c>
      <c r="D526" s="5">
        <v>2</v>
      </c>
      <c r="E526" s="12" t="s">
        <v>24</v>
      </c>
      <c r="F526" s="12" t="s">
        <v>471</v>
      </c>
      <c r="G526">
        <v>4</v>
      </c>
      <c r="H526">
        <v>0</v>
      </c>
      <c r="I526">
        <v>234</v>
      </c>
      <c r="J526">
        <v>18</v>
      </c>
      <c r="K526">
        <v>2700</v>
      </c>
      <c r="L526">
        <v>400</v>
      </c>
      <c r="M526" s="34">
        <v>1.0425274554186277</v>
      </c>
      <c r="N526">
        <f>VLOOKUP(B526,Landscape_new!$A$1:D552,4,FALSE)</f>
        <v>0.18886198547215496</v>
      </c>
      <c r="O526">
        <f t="shared" si="8"/>
        <v>0.88619854721549629</v>
      </c>
    </row>
    <row r="527" spans="1:15" ht="14.25" hidden="1" customHeight="1">
      <c r="A527" s="37">
        <v>44413</v>
      </c>
      <c r="B527" s="8" t="s">
        <v>314</v>
      </c>
      <c r="C527" s="34" t="s">
        <v>313</v>
      </c>
      <c r="D527" s="5">
        <v>3</v>
      </c>
      <c r="E527" s="12" t="s">
        <v>83</v>
      </c>
      <c r="F527" s="12" t="s">
        <v>471</v>
      </c>
      <c r="G527">
        <v>10</v>
      </c>
      <c r="H527">
        <v>0</v>
      </c>
      <c r="I527">
        <v>234</v>
      </c>
      <c r="J527">
        <v>18</v>
      </c>
      <c r="K527">
        <v>2700</v>
      </c>
      <c r="L527">
        <v>400</v>
      </c>
      <c r="M527" s="34">
        <v>1.0425274554186277</v>
      </c>
      <c r="N527">
        <f>VLOOKUP(B527,Landscape_new!$A$1:D553,4,FALSE)</f>
        <v>0.18886198547215496</v>
      </c>
      <c r="O527">
        <f t="shared" si="8"/>
        <v>0.88619854721549629</v>
      </c>
    </row>
    <row r="528" spans="1:15" ht="14.25" hidden="1" customHeight="1">
      <c r="A528" s="37">
        <v>44413</v>
      </c>
      <c r="B528" s="8" t="s">
        <v>314</v>
      </c>
      <c r="C528" s="34" t="s">
        <v>313</v>
      </c>
      <c r="D528" s="5">
        <v>3</v>
      </c>
      <c r="E528" s="12" t="s">
        <v>26</v>
      </c>
      <c r="F528" s="12" t="s">
        <v>471</v>
      </c>
      <c r="G528">
        <v>1</v>
      </c>
      <c r="H528">
        <v>0</v>
      </c>
      <c r="I528">
        <v>234</v>
      </c>
      <c r="J528">
        <v>18</v>
      </c>
      <c r="K528">
        <v>2700</v>
      </c>
      <c r="L528">
        <v>400</v>
      </c>
      <c r="M528" s="34">
        <v>1.0425274554186277</v>
      </c>
      <c r="N528">
        <f>VLOOKUP(B528,Landscape_new!$A$1:D554,4,FALSE)</f>
        <v>0.18886198547215496</v>
      </c>
      <c r="O528">
        <f t="shared" si="8"/>
        <v>0.88619854721549629</v>
      </c>
    </row>
    <row r="529" spans="1:15" ht="14.25" hidden="1" customHeight="1">
      <c r="A529" s="37">
        <v>44413</v>
      </c>
      <c r="B529" s="8" t="s">
        <v>314</v>
      </c>
      <c r="C529" s="34" t="s">
        <v>313</v>
      </c>
      <c r="D529" s="5">
        <v>3</v>
      </c>
      <c r="E529" s="12" t="s">
        <v>208</v>
      </c>
      <c r="F529" s="12" t="s">
        <v>471</v>
      </c>
      <c r="G529">
        <v>4</v>
      </c>
      <c r="H529">
        <v>0</v>
      </c>
      <c r="I529">
        <v>234</v>
      </c>
      <c r="J529">
        <v>18</v>
      </c>
      <c r="K529">
        <v>2700</v>
      </c>
      <c r="L529">
        <v>400</v>
      </c>
      <c r="M529" s="34">
        <v>1.0425274554186277</v>
      </c>
      <c r="N529">
        <f>VLOOKUP(B529,Landscape_new!$A$1:D555,4,FALSE)</f>
        <v>0.18886198547215496</v>
      </c>
      <c r="O529">
        <f t="shared" si="8"/>
        <v>0.88619854721549629</v>
      </c>
    </row>
    <row r="530" spans="1:15" ht="14.25" hidden="1" customHeight="1">
      <c r="A530" s="37">
        <v>44413</v>
      </c>
      <c r="B530" s="8" t="s">
        <v>314</v>
      </c>
      <c r="C530" s="34" t="s">
        <v>313</v>
      </c>
      <c r="D530" s="5">
        <v>3</v>
      </c>
      <c r="E530" s="12" t="s">
        <v>33</v>
      </c>
      <c r="F530" s="12" t="s">
        <v>471</v>
      </c>
      <c r="G530">
        <v>2</v>
      </c>
      <c r="H530">
        <v>0</v>
      </c>
      <c r="I530">
        <v>234</v>
      </c>
      <c r="J530">
        <v>18</v>
      </c>
      <c r="K530">
        <v>2700</v>
      </c>
      <c r="L530">
        <v>400</v>
      </c>
      <c r="M530" s="34">
        <v>1.0425274554186277</v>
      </c>
      <c r="N530">
        <f>VLOOKUP(B530,Landscape_new!$A$1:D556,4,FALSE)</f>
        <v>0.18886198547215496</v>
      </c>
      <c r="O530">
        <f t="shared" si="8"/>
        <v>0.88619854721549629</v>
      </c>
    </row>
    <row r="531" spans="1:15" ht="14.25" hidden="1" customHeight="1">
      <c r="A531" s="37">
        <v>44413</v>
      </c>
      <c r="B531" s="8" t="s">
        <v>314</v>
      </c>
      <c r="C531" s="34" t="s">
        <v>313</v>
      </c>
      <c r="D531" s="5">
        <v>3</v>
      </c>
      <c r="E531" s="12" t="s">
        <v>24</v>
      </c>
      <c r="F531" s="12" t="s">
        <v>471</v>
      </c>
      <c r="G531">
        <v>3</v>
      </c>
      <c r="H531">
        <v>0</v>
      </c>
      <c r="I531">
        <v>234</v>
      </c>
      <c r="J531">
        <v>18</v>
      </c>
      <c r="K531">
        <v>2700</v>
      </c>
      <c r="L531">
        <v>400</v>
      </c>
      <c r="M531" s="34">
        <v>1.0425274554186277</v>
      </c>
      <c r="N531">
        <f>VLOOKUP(B531,Landscape_new!$A$1:D557,4,FALSE)</f>
        <v>0.18886198547215496</v>
      </c>
      <c r="O531">
        <f t="shared" si="8"/>
        <v>0.88619854721549629</v>
      </c>
    </row>
    <row r="532" spans="1:15" ht="14.25" hidden="1" customHeight="1">
      <c r="A532" s="37">
        <v>44413</v>
      </c>
      <c r="B532" s="8" t="s">
        <v>314</v>
      </c>
      <c r="C532" s="34" t="s">
        <v>313</v>
      </c>
      <c r="D532" s="5">
        <v>4</v>
      </c>
      <c r="E532" s="12" t="s">
        <v>33</v>
      </c>
      <c r="F532" s="12" t="s">
        <v>471</v>
      </c>
      <c r="G532">
        <v>2</v>
      </c>
      <c r="H532">
        <v>1</v>
      </c>
      <c r="I532">
        <v>234</v>
      </c>
      <c r="J532">
        <v>18</v>
      </c>
      <c r="K532">
        <v>2700</v>
      </c>
      <c r="L532">
        <v>400</v>
      </c>
      <c r="M532" s="34">
        <v>1.0425274554186277</v>
      </c>
      <c r="N532">
        <f>VLOOKUP(B532,Landscape_new!$A$1:D558,4,FALSE)</f>
        <v>0.18886198547215496</v>
      </c>
      <c r="O532">
        <f t="shared" si="8"/>
        <v>0.88619854721549629</v>
      </c>
    </row>
    <row r="533" spans="1:15" ht="14.25" hidden="1" customHeight="1">
      <c r="A533" s="37">
        <v>44413</v>
      </c>
      <c r="B533" s="8" t="s">
        <v>314</v>
      </c>
      <c r="C533" s="34" t="s">
        <v>313</v>
      </c>
      <c r="D533" s="5">
        <v>4</v>
      </c>
      <c r="E533" s="12" t="s">
        <v>208</v>
      </c>
      <c r="F533" s="12" t="s">
        <v>471</v>
      </c>
      <c r="G533">
        <v>2</v>
      </c>
      <c r="H533">
        <v>0</v>
      </c>
      <c r="I533">
        <v>234</v>
      </c>
      <c r="J533">
        <v>18</v>
      </c>
      <c r="K533">
        <v>2700</v>
      </c>
      <c r="L533">
        <v>400</v>
      </c>
      <c r="M533" s="34">
        <v>1.0425274554186277</v>
      </c>
      <c r="N533">
        <f>VLOOKUP(B533,Landscape_new!$A$1:D559,4,FALSE)</f>
        <v>0.18886198547215496</v>
      </c>
      <c r="O533">
        <f t="shared" si="8"/>
        <v>0.88619854721549629</v>
      </c>
    </row>
    <row r="534" spans="1:15" ht="14.25" hidden="1" customHeight="1">
      <c r="A534" s="37">
        <v>44413</v>
      </c>
      <c r="B534" s="8" t="s">
        <v>314</v>
      </c>
      <c r="C534" s="34" t="s">
        <v>313</v>
      </c>
      <c r="D534" s="5">
        <v>4</v>
      </c>
      <c r="E534" s="12" t="s">
        <v>24</v>
      </c>
      <c r="F534" s="12" t="s">
        <v>471</v>
      </c>
      <c r="G534">
        <v>1</v>
      </c>
      <c r="H534">
        <v>0</v>
      </c>
      <c r="I534">
        <v>234</v>
      </c>
      <c r="J534">
        <v>18</v>
      </c>
      <c r="K534">
        <v>2700</v>
      </c>
      <c r="L534">
        <v>400</v>
      </c>
      <c r="M534" s="34">
        <v>1.0425274554186277</v>
      </c>
      <c r="N534">
        <f>VLOOKUP(B534,Landscape_new!$A$1:D560,4,FALSE)</f>
        <v>0.18886198547215496</v>
      </c>
      <c r="O534">
        <f t="shared" si="8"/>
        <v>0.88619854721549629</v>
      </c>
    </row>
    <row r="535" spans="1:15" ht="14.25" hidden="1" customHeight="1">
      <c r="A535" s="37">
        <v>44413</v>
      </c>
      <c r="B535" s="8" t="s">
        <v>314</v>
      </c>
      <c r="C535" s="34" t="s">
        <v>313</v>
      </c>
      <c r="D535" s="5">
        <v>4</v>
      </c>
      <c r="E535" s="12" t="s">
        <v>291</v>
      </c>
      <c r="F535" s="12" t="s">
        <v>471</v>
      </c>
      <c r="G535">
        <v>2</v>
      </c>
      <c r="H535">
        <v>0</v>
      </c>
      <c r="I535">
        <v>234</v>
      </c>
      <c r="J535">
        <v>18</v>
      </c>
      <c r="K535">
        <v>2700</v>
      </c>
      <c r="L535">
        <v>400</v>
      </c>
      <c r="M535" s="34">
        <v>1.0425274554186277</v>
      </c>
      <c r="N535">
        <f>VLOOKUP(B535,Landscape_new!$A$1:D561,4,FALSE)</f>
        <v>0.18886198547215496</v>
      </c>
      <c r="O535">
        <f t="shared" si="8"/>
        <v>0.88619854721549629</v>
      </c>
    </row>
    <row r="536" spans="1:15" ht="14.25" hidden="1" customHeight="1">
      <c r="A536" s="37">
        <v>44413</v>
      </c>
      <c r="B536" s="8" t="s">
        <v>314</v>
      </c>
      <c r="C536" s="34" t="s">
        <v>313</v>
      </c>
      <c r="D536" s="5">
        <v>4</v>
      </c>
      <c r="E536" s="12" t="s">
        <v>83</v>
      </c>
      <c r="F536" s="12" t="s">
        <v>471</v>
      </c>
      <c r="G536">
        <v>3</v>
      </c>
      <c r="H536">
        <v>0</v>
      </c>
      <c r="I536">
        <v>234</v>
      </c>
      <c r="J536">
        <v>18</v>
      </c>
      <c r="K536">
        <v>2700</v>
      </c>
      <c r="L536">
        <v>400</v>
      </c>
      <c r="M536" s="34">
        <v>1.0425274554186277</v>
      </c>
      <c r="N536">
        <f>VLOOKUP(B536,Landscape_new!$A$1:D562,4,FALSE)</f>
        <v>0.18886198547215496</v>
      </c>
      <c r="O536">
        <f t="shared" si="8"/>
        <v>0.88619854721549629</v>
      </c>
    </row>
    <row r="537" spans="1:15" ht="14.25" hidden="1" customHeight="1">
      <c r="A537" s="37">
        <v>44413</v>
      </c>
      <c r="B537" s="8" t="s">
        <v>314</v>
      </c>
      <c r="C537" s="34" t="s">
        <v>313</v>
      </c>
      <c r="D537" s="5">
        <v>4</v>
      </c>
      <c r="E537" s="12" t="s">
        <v>479</v>
      </c>
      <c r="F537" s="12" t="s">
        <v>471</v>
      </c>
      <c r="G537">
        <v>1</v>
      </c>
      <c r="H537">
        <v>0</v>
      </c>
      <c r="I537">
        <v>234</v>
      </c>
      <c r="J537">
        <v>18</v>
      </c>
      <c r="K537">
        <v>2700</v>
      </c>
      <c r="L537">
        <v>400</v>
      </c>
      <c r="M537" s="34">
        <v>1.0425274554186277</v>
      </c>
      <c r="N537">
        <f>VLOOKUP(B537,Landscape_new!$A$1:D563,4,FALSE)</f>
        <v>0.18886198547215496</v>
      </c>
      <c r="O537">
        <f t="shared" si="8"/>
        <v>0.88619854721549629</v>
      </c>
    </row>
    <row r="538" spans="1:15" ht="14.25" hidden="1" customHeight="1">
      <c r="A538" s="37">
        <v>44413</v>
      </c>
      <c r="B538" s="8" t="s">
        <v>314</v>
      </c>
      <c r="C538" s="34" t="s">
        <v>313</v>
      </c>
      <c r="D538" s="5">
        <v>4</v>
      </c>
      <c r="E538" s="12" t="s">
        <v>26</v>
      </c>
      <c r="F538" s="12" t="s">
        <v>471</v>
      </c>
      <c r="G538">
        <v>3</v>
      </c>
      <c r="H538">
        <v>0</v>
      </c>
      <c r="I538">
        <v>234</v>
      </c>
      <c r="J538">
        <v>18</v>
      </c>
      <c r="K538">
        <v>2700</v>
      </c>
      <c r="L538">
        <v>400</v>
      </c>
      <c r="M538" s="34">
        <v>1.0425274554186277</v>
      </c>
      <c r="N538">
        <f>VLOOKUP(B538,Landscape_new!$A$1:D564,4,FALSE)</f>
        <v>0.18886198547215496</v>
      </c>
      <c r="O538">
        <f t="shared" si="8"/>
        <v>0.88619854721549629</v>
      </c>
    </row>
    <row r="539" spans="1:15" ht="14.25" customHeight="1">
      <c r="A539" s="37">
        <v>44413</v>
      </c>
      <c r="B539" s="8" t="s">
        <v>314</v>
      </c>
      <c r="C539" s="34" t="s">
        <v>313</v>
      </c>
      <c r="D539" s="5">
        <v>4</v>
      </c>
      <c r="E539" s="12" t="s">
        <v>81</v>
      </c>
      <c r="F539" s="12" t="s">
        <v>84</v>
      </c>
      <c r="G539">
        <v>1</v>
      </c>
      <c r="H539">
        <v>3</v>
      </c>
      <c r="I539">
        <v>234</v>
      </c>
      <c r="J539">
        <v>18</v>
      </c>
      <c r="K539">
        <v>2700</v>
      </c>
      <c r="L539">
        <v>400</v>
      </c>
      <c r="M539" s="34">
        <v>1.0425274554186277</v>
      </c>
      <c r="N539">
        <f>VLOOKUP(B539,Landscape_new!$A$1:D565,4,FALSE)</f>
        <v>0.18886198547215496</v>
      </c>
      <c r="O539">
        <f t="shared" si="8"/>
        <v>0.88619854721549629</v>
      </c>
    </row>
    <row r="540" spans="1:15" ht="14.25" hidden="1" customHeight="1">
      <c r="A540" s="37">
        <v>44413</v>
      </c>
      <c r="B540" s="8" t="s">
        <v>314</v>
      </c>
      <c r="C540" s="34" t="s">
        <v>313</v>
      </c>
      <c r="D540" s="5">
        <v>4</v>
      </c>
      <c r="E540" s="14" t="s">
        <v>28</v>
      </c>
      <c r="F540" s="12" t="s">
        <v>471</v>
      </c>
      <c r="G540">
        <v>1</v>
      </c>
      <c r="H540">
        <v>0</v>
      </c>
      <c r="I540">
        <v>234</v>
      </c>
      <c r="J540">
        <v>18</v>
      </c>
      <c r="K540">
        <v>2700</v>
      </c>
      <c r="L540">
        <v>400</v>
      </c>
      <c r="M540" s="34">
        <v>1.0425274554186277</v>
      </c>
      <c r="N540">
        <f>VLOOKUP(B540,Landscape_new!$A$1:D566,4,FALSE)</f>
        <v>0.18886198547215496</v>
      </c>
      <c r="O540">
        <f t="shared" si="8"/>
        <v>0.88619854721549629</v>
      </c>
    </row>
    <row r="541" spans="1:15" ht="14.25" hidden="1" customHeight="1">
      <c r="A541" s="37">
        <v>44413</v>
      </c>
      <c r="B541" s="8" t="s">
        <v>314</v>
      </c>
      <c r="C541" s="34" t="s">
        <v>313</v>
      </c>
      <c r="D541" s="5">
        <v>5</v>
      </c>
      <c r="E541" s="12" t="s">
        <v>173</v>
      </c>
      <c r="F541" s="12" t="s">
        <v>471</v>
      </c>
      <c r="G541">
        <v>19</v>
      </c>
      <c r="H541">
        <v>7</v>
      </c>
      <c r="I541">
        <v>234</v>
      </c>
      <c r="J541">
        <v>18</v>
      </c>
      <c r="K541">
        <v>2700</v>
      </c>
      <c r="L541">
        <v>400</v>
      </c>
      <c r="M541" s="34">
        <v>1.0425274554186277</v>
      </c>
      <c r="N541">
        <f>VLOOKUP(B541,Landscape_new!$A$1:D567,4,FALSE)</f>
        <v>0.18886198547215496</v>
      </c>
      <c r="O541">
        <f t="shared" si="8"/>
        <v>0.88619854721549629</v>
      </c>
    </row>
    <row r="542" spans="1:15" ht="14.25" hidden="1" customHeight="1">
      <c r="A542" s="37">
        <v>44413</v>
      </c>
      <c r="B542" s="8" t="s">
        <v>314</v>
      </c>
      <c r="C542" s="34" t="s">
        <v>313</v>
      </c>
      <c r="D542" s="5">
        <v>5</v>
      </c>
      <c r="E542" s="12" t="s">
        <v>27</v>
      </c>
      <c r="F542" s="12" t="s">
        <v>471</v>
      </c>
      <c r="G542">
        <v>6</v>
      </c>
      <c r="H542">
        <v>8</v>
      </c>
      <c r="I542">
        <v>234</v>
      </c>
      <c r="J542">
        <v>18</v>
      </c>
      <c r="K542">
        <v>2700</v>
      </c>
      <c r="L542">
        <v>400</v>
      </c>
      <c r="M542" s="34">
        <v>1.0425274554186277</v>
      </c>
      <c r="N542">
        <f>VLOOKUP(B542,Landscape_new!$A$1:D568,4,FALSE)</f>
        <v>0.18886198547215496</v>
      </c>
      <c r="O542">
        <f t="shared" si="8"/>
        <v>0.88619854721549629</v>
      </c>
    </row>
    <row r="543" spans="1:15" ht="14.25" hidden="1" customHeight="1">
      <c r="A543" s="37">
        <v>44413</v>
      </c>
      <c r="B543" s="8" t="s">
        <v>314</v>
      </c>
      <c r="C543" s="34" t="s">
        <v>313</v>
      </c>
      <c r="D543" s="5">
        <v>5</v>
      </c>
      <c r="E543" s="12" t="s">
        <v>33</v>
      </c>
      <c r="F543" s="12" t="s">
        <v>471</v>
      </c>
      <c r="G543">
        <v>4</v>
      </c>
      <c r="H543">
        <v>1</v>
      </c>
      <c r="I543">
        <v>234</v>
      </c>
      <c r="J543">
        <v>18</v>
      </c>
      <c r="K543">
        <v>2700</v>
      </c>
      <c r="L543">
        <v>400</v>
      </c>
      <c r="M543" s="34">
        <v>1.0425274554186277</v>
      </c>
      <c r="N543">
        <f>VLOOKUP(B543,Landscape_new!$A$1:D569,4,FALSE)</f>
        <v>0.18886198547215496</v>
      </c>
      <c r="O543">
        <f t="shared" si="8"/>
        <v>0.88619854721549629</v>
      </c>
    </row>
    <row r="544" spans="1:15" ht="14.25" hidden="1" customHeight="1">
      <c r="A544" s="37">
        <v>44413</v>
      </c>
      <c r="B544" s="8" t="s">
        <v>314</v>
      </c>
      <c r="C544" s="34" t="s">
        <v>313</v>
      </c>
      <c r="D544" s="5">
        <v>5</v>
      </c>
      <c r="E544" s="12" t="s">
        <v>83</v>
      </c>
      <c r="F544" s="12" t="s">
        <v>471</v>
      </c>
      <c r="G544">
        <v>7</v>
      </c>
      <c r="H544">
        <v>0</v>
      </c>
      <c r="I544">
        <v>234</v>
      </c>
      <c r="J544">
        <v>18</v>
      </c>
      <c r="K544">
        <v>2700</v>
      </c>
      <c r="L544">
        <v>400</v>
      </c>
      <c r="M544" s="34">
        <v>1.0425274554186277</v>
      </c>
      <c r="N544">
        <f>VLOOKUP(B544,Landscape_new!$A$1:D570,4,FALSE)</f>
        <v>0.18886198547215496</v>
      </c>
      <c r="O544">
        <f t="shared" si="8"/>
        <v>0.88619854721549629</v>
      </c>
    </row>
    <row r="545" spans="1:15" ht="14.25" hidden="1" customHeight="1">
      <c r="A545" s="37">
        <v>44413</v>
      </c>
      <c r="B545" s="8" t="s">
        <v>314</v>
      </c>
      <c r="C545" s="34" t="s">
        <v>313</v>
      </c>
      <c r="D545" s="5">
        <v>5</v>
      </c>
      <c r="E545" s="12" t="s">
        <v>315</v>
      </c>
      <c r="F545" s="12" t="s">
        <v>471</v>
      </c>
      <c r="G545">
        <v>3</v>
      </c>
      <c r="H545">
        <v>8</v>
      </c>
      <c r="I545">
        <v>234</v>
      </c>
      <c r="J545">
        <v>18</v>
      </c>
      <c r="K545">
        <v>2700</v>
      </c>
      <c r="L545">
        <v>400</v>
      </c>
      <c r="M545" s="34">
        <v>1.0425274554186277</v>
      </c>
      <c r="N545">
        <f>VLOOKUP(B545,Landscape_new!$A$1:D571,4,FALSE)</f>
        <v>0.18886198547215496</v>
      </c>
      <c r="O545">
        <f t="shared" si="8"/>
        <v>0.88619854721549629</v>
      </c>
    </row>
    <row r="546" spans="1:15" ht="14.25" hidden="1" customHeight="1">
      <c r="A546" s="37">
        <v>44413</v>
      </c>
      <c r="B546" s="8" t="s">
        <v>314</v>
      </c>
      <c r="C546" s="34" t="s">
        <v>313</v>
      </c>
      <c r="D546" s="5">
        <v>6</v>
      </c>
      <c r="E546" s="12" t="s">
        <v>27</v>
      </c>
      <c r="F546" s="12" t="s">
        <v>471</v>
      </c>
      <c r="G546">
        <v>30</v>
      </c>
      <c r="H546">
        <v>11</v>
      </c>
      <c r="I546">
        <v>234</v>
      </c>
      <c r="J546">
        <v>18</v>
      </c>
      <c r="K546">
        <v>2700</v>
      </c>
      <c r="L546">
        <v>400</v>
      </c>
      <c r="M546" s="34">
        <v>1.0425274554186277</v>
      </c>
      <c r="N546">
        <f>VLOOKUP(B546,Landscape_new!$A$1:D572,4,FALSE)</f>
        <v>0.18886198547215496</v>
      </c>
      <c r="O546">
        <f t="shared" si="8"/>
        <v>0.88619854721549629</v>
      </c>
    </row>
    <row r="547" spans="1:15" ht="14.25" hidden="1" customHeight="1">
      <c r="A547" s="37">
        <v>44413</v>
      </c>
      <c r="B547" s="8" t="s">
        <v>314</v>
      </c>
      <c r="C547" s="34" t="s">
        <v>313</v>
      </c>
      <c r="D547" s="5">
        <v>6</v>
      </c>
      <c r="E547" s="12" t="s">
        <v>173</v>
      </c>
      <c r="F547" s="12" t="s">
        <v>471</v>
      </c>
      <c r="G547">
        <v>3</v>
      </c>
      <c r="H547">
        <v>0</v>
      </c>
      <c r="I547">
        <v>234</v>
      </c>
      <c r="J547">
        <v>18</v>
      </c>
      <c r="K547">
        <v>2700</v>
      </c>
      <c r="L547">
        <v>400</v>
      </c>
      <c r="M547" s="34">
        <v>1.0425274554186277</v>
      </c>
      <c r="N547">
        <f>VLOOKUP(B547,Landscape_new!$A$1:D573,4,FALSE)</f>
        <v>0.18886198547215496</v>
      </c>
      <c r="O547">
        <f t="shared" si="8"/>
        <v>0.88619854721549629</v>
      </c>
    </row>
    <row r="548" spans="1:15" ht="14.25" hidden="1" customHeight="1">
      <c r="A548" s="37">
        <v>44413</v>
      </c>
      <c r="B548" s="8" t="s">
        <v>314</v>
      </c>
      <c r="C548" s="34" t="s">
        <v>313</v>
      </c>
      <c r="D548" s="5">
        <v>6</v>
      </c>
      <c r="E548" s="12" t="s">
        <v>197</v>
      </c>
      <c r="F548" s="12" t="s">
        <v>471</v>
      </c>
      <c r="G548">
        <v>1</v>
      </c>
      <c r="H548">
        <v>1</v>
      </c>
      <c r="I548">
        <v>234</v>
      </c>
      <c r="J548">
        <v>18</v>
      </c>
      <c r="K548">
        <v>2700</v>
      </c>
      <c r="L548">
        <v>400</v>
      </c>
      <c r="M548" s="34">
        <v>1.0425274554186277</v>
      </c>
      <c r="N548">
        <f>VLOOKUP(B548,Landscape_new!$A$1:D574,4,FALSE)</f>
        <v>0.18886198547215496</v>
      </c>
      <c r="O548">
        <f t="shared" si="8"/>
        <v>0.88619854721549629</v>
      </c>
    </row>
    <row r="549" spans="1:15" ht="14.25" hidden="1" customHeight="1">
      <c r="A549" s="37">
        <v>44413</v>
      </c>
      <c r="B549" s="8" t="s">
        <v>314</v>
      </c>
      <c r="C549" s="34" t="s">
        <v>313</v>
      </c>
      <c r="D549" s="5">
        <v>6</v>
      </c>
      <c r="E549" s="12" t="s">
        <v>33</v>
      </c>
      <c r="F549" s="12" t="s">
        <v>471</v>
      </c>
      <c r="G549">
        <v>1</v>
      </c>
      <c r="H549">
        <v>0</v>
      </c>
      <c r="I549">
        <v>234</v>
      </c>
      <c r="J549">
        <v>18</v>
      </c>
      <c r="K549">
        <v>2700</v>
      </c>
      <c r="L549">
        <v>400</v>
      </c>
      <c r="M549" s="34">
        <v>1.0425274554186277</v>
      </c>
      <c r="N549">
        <f>VLOOKUP(B549,Landscape_new!$A$1:D575,4,FALSE)</f>
        <v>0.18886198547215496</v>
      </c>
      <c r="O549">
        <f t="shared" si="8"/>
        <v>0.88619854721549629</v>
      </c>
    </row>
    <row r="550" spans="1:15" ht="14.25" hidden="1" customHeight="1">
      <c r="A550" s="37">
        <v>44413</v>
      </c>
      <c r="B550" s="8" t="s">
        <v>314</v>
      </c>
      <c r="C550" s="34" t="s">
        <v>313</v>
      </c>
      <c r="D550" s="5">
        <v>6</v>
      </c>
      <c r="E550" s="12" t="s">
        <v>83</v>
      </c>
      <c r="F550" s="12" t="s">
        <v>471</v>
      </c>
      <c r="G550">
        <v>4</v>
      </c>
      <c r="H550">
        <v>5</v>
      </c>
      <c r="I550">
        <v>234</v>
      </c>
      <c r="J550">
        <v>18</v>
      </c>
      <c r="K550">
        <v>2700</v>
      </c>
      <c r="L550">
        <v>400</v>
      </c>
      <c r="M550" s="34">
        <v>1.0425274554186277</v>
      </c>
      <c r="N550">
        <f>VLOOKUP(B550,Landscape_new!$A$1:D576,4,FALSE)</f>
        <v>0.18886198547215496</v>
      </c>
      <c r="O550">
        <f t="shared" si="8"/>
        <v>0.88619854721549629</v>
      </c>
    </row>
    <row r="551" spans="1:15" ht="14.25" hidden="1" customHeight="1">
      <c r="A551" s="37">
        <v>44471</v>
      </c>
      <c r="B551" s="8" t="s">
        <v>317</v>
      </c>
      <c r="C551" s="34" t="s">
        <v>316</v>
      </c>
      <c r="D551" s="5">
        <v>1</v>
      </c>
      <c r="E551" s="12" t="s">
        <v>25</v>
      </c>
      <c r="F551" s="12" t="s">
        <v>471</v>
      </c>
      <c r="G551">
        <v>5</v>
      </c>
      <c r="H551">
        <v>1</v>
      </c>
      <c r="I551">
        <v>569</v>
      </c>
      <c r="J551">
        <v>45</v>
      </c>
      <c r="K551">
        <v>1100</v>
      </c>
      <c r="L551">
        <v>170</v>
      </c>
      <c r="M551" s="34">
        <v>1.0030060240242398</v>
      </c>
      <c r="N551">
        <f>VLOOKUP(B551,Landscape_new!$A$1:D577,4,FALSE)</f>
        <v>0.45924132364810333</v>
      </c>
      <c r="O551">
        <f t="shared" si="8"/>
        <v>0.92413236481033323</v>
      </c>
    </row>
    <row r="552" spans="1:15" ht="14.25" hidden="1" customHeight="1">
      <c r="A552" s="37">
        <v>44471</v>
      </c>
      <c r="B552" s="8" t="s">
        <v>317</v>
      </c>
      <c r="C552" s="34" t="s">
        <v>316</v>
      </c>
      <c r="D552" s="5">
        <v>1</v>
      </c>
      <c r="E552" s="12" t="s">
        <v>33</v>
      </c>
      <c r="F552" s="12" t="s">
        <v>471</v>
      </c>
      <c r="G552">
        <v>4</v>
      </c>
      <c r="H552">
        <v>0</v>
      </c>
      <c r="I552">
        <v>569</v>
      </c>
      <c r="J552">
        <v>45</v>
      </c>
      <c r="K552">
        <v>1100</v>
      </c>
      <c r="L552">
        <v>170</v>
      </c>
      <c r="M552" s="34">
        <v>1.0030060240242398</v>
      </c>
      <c r="N552">
        <f>VLOOKUP(B552,Landscape_new!$A$1:D578,4,FALSE)</f>
        <v>0.45924132364810333</v>
      </c>
      <c r="O552">
        <f t="shared" si="8"/>
        <v>0.92413236481033323</v>
      </c>
    </row>
    <row r="553" spans="1:15" ht="14.25" hidden="1" customHeight="1">
      <c r="A553" s="37">
        <v>44471</v>
      </c>
      <c r="B553" s="8" t="s">
        <v>317</v>
      </c>
      <c r="C553" s="34" t="s">
        <v>316</v>
      </c>
      <c r="D553" s="5">
        <v>1</v>
      </c>
      <c r="E553" s="12" t="s">
        <v>477</v>
      </c>
      <c r="F553" s="12" t="s">
        <v>471</v>
      </c>
      <c r="G553">
        <v>3</v>
      </c>
      <c r="H553">
        <v>0</v>
      </c>
      <c r="I553">
        <v>569</v>
      </c>
      <c r="J553">
        <v>45</v>
      </c>
      <c r="K553">
        <v>1100</v>
      </c>
      <c r="L553">
        <v>170</v>
      </c>
      <c r="M553" s="34">
        <v>1.0030060240242398</v>
      </c>
      <c r="N553">
        <f>VLOOKUP(B553,Landscape_new!$A$1:D579,4,FALSE)</f>
        <v>0.45924132364810333</v>
      </c>
      <c r="O553">
        <f t="shared" si="8"/>
        <v>0.92413236481033323</v>
      </c>
    </row>
    <row r="554" spans="1:15" ht="14.25" hidden="1" customHeight="1">
      <c r="A554" s="37">
        <v>44471</v>
      </c>
      <c r="B554" s="8" t="s">
        <v>317</v>
      </c>
      <c r="C554" s="34" t="s">
        <v>316</v>
      </c>
      <c r="D554" s="5">
        <v>1</v>
      </c>
      <c r="E554" s="12" t="s">
        <v>26</v>
      </c>
      <c r="F554" s="12" t="s">
        <v>471</v>
      </c>
      <c r="G554">
        <v>2</v>
      </c>
      <c r="H554">
        <v>0</v>
      </c>
      <c r="I554">
        <v>569</v>
      </c>
      <c r="J554">
        <v>45</v>
      </c>
      <c r="K554">
        <v>1100</v>
      </c>
      <c r="L554">
        <v>170</v>
      </c>
      <c r="M554" s="34">
        <v>1.0030060240242398</v>
      </c>
      <c r="N554">
        <f>VLOOKUP(B554,Landscape_new!$A$1:D580,4,FALSE)</f>
        <v>0.45924132364810333</v>
      </c>
      <c r="O554">
        <f t="shared" si="8"/>
        <v>0.92413236481033323</v>
      </c>
    </row>
    <row r="555" spans="1:15" ht="14.25" customHeight="1">
      <c r="A555" s="37">
        <v>44471</v>
      </c>
      <c r="B555" s="8" t="s">
        <v>317</v>
      </c>
      <c r="C555" s="34" t="s">
        <v>316</v>
      </c>
      <c r="D555" s="5">
        <v>1</v>
      </c>
      <c r="E555" s="12" t="s">
        <v>318</v>
      </c>
      <c r="F555" s="12" t="s">
        <v>84</v>
      </c>
      <c r="G555">
        <v>1</v>
      </c>
      <c r="H555">
        <v>0</v>
      </c>
      <c r="I555">
        <v>569</v>
      </c>
      <c r="J555">
        <v>45</v>
      </c>
      <c r="K555">
        <v>1100</v>
      </c>
      <c r="L555">
        <v>170</v>
      </c>
      <c r="M555" s="34">
        <v>1.0030060240242398</v>
      </c>
      <c r="N555">
        <f>VLOOKUP(B555,Landscape_new!$A$1:D581,4,FALSE)</f>
        <v>0.45924132364810333</v>
      </c>
      <c r="O555">
        <f t="shared" si="8"/>
        <v>0.92413236481033323</v>
      </c>
    </row>
    <row r="556" spans="1:15" ht="14.25" hidden="1" customHeight="1">
      <c r="A556" s="37">
        <v>44471</v>
      </c>
      <c r="B556" s="8" t="s">
        <v>317</v>
      </c>
      <c r="C556" s="34" t="s">
        <v>316</v>
      </c>
      <c r="D556" s="5">
        <v>2</v>
      </c>
      <c r="E556" s="12" t="s">
        <v>33</v>
      </c>
      <c r="F556" s="12" t="s">
        <v>471</v>
      </c>
      <c r="G556">
        <v>1</v>
      </c>
      <c r="H556">
        <v>0</v>
      </c>
      <c r="I556">
        <v>569</v>
      </c>
      <c r="J556">
        <v>45</v>
      </c>
      <c r="K556">
        <v>1100</v>
      </c>
      <c r="L556">
        <v>170</v>
      </c>
      <c r="M556" s="34">
        <v>1.0030060240242398</v>
      </c>
      <c r="N556">
        <f>VLOOKUP(B556,Landscape_new!$A$1:D582,4,FALSE)</f>
        <v>0.45924132364810333</v>
      </c>
      <c r="O556">
        <f t="shared" si="8"/>
        <v>0.92413236481033323</v>
      </c>
    </row>
    <row r="557" spans="1:15" ht="14.25" hidden="1" customHeight="1">
      <c r="A557" s="37">
        <v>44471</v>
      </c>
      <c r="B557" s="8" t="s">
        <v>317</v>
      </c>
      <c r="C557" s="34" t="s">
        <v>316</v>
      </c>
      <c r="D557" s="5">
        <v>2</v>
      </c>
      <c r="E557" s="12" t="s">
        <v>26</v>
      </c>
      <c r="F557" s="12" t="s">
        <v>471</v>
      </c>
      <c r="G557">
        <v>1</v>
      </c>
      <c r="H557">
        <v>0</v>
      </c>
      <c r="I557">
        <v>569</v>
      </c>
      <c r="J557">
        <v>45</v>
      </c>
      <c r="K557">
        <v>1100</v>
      </c>
      <c r="L557">
        <v>170</v>
      </c>
      <c r="M557" s="34">
        <v>1.0030060240242398</v>
      </c>
      <c r="N557">
        <f>VLOOKUP(B557,Landscape_new!$A$1:D583,4,FALSE)</f>
        <v>0.45924132364810333</v>
      </c>
      <c r="O557">
        <f t="shared" si="8"/>
        <v>0.92413236481033323</v>
      </c>
    </row>
    <row r="558" spans="1:15" ht="14.25" hidden="1" customHeight="1">
      <c r="A558" s="37">
        <v>44471</v>
      </c>
      <c r="B558" s="8" t="s">
        <v>317</v>
      </c>
      <c r="C558" s="34" t="s">
        <v>316</v>
      </c>
      <c r="D558" s="5">
        <v>2</v>
      </c>
      <c r="E558" s="12" t="s">
        <v>477</v>
      </c>
      <c r="F558" s="12" t="s">
        <v>471</v>
      </c>
      <c r="G558">
        <v>2</v>
      </c>
      <c r="H558">
        <v>0</v>
      </c>
      <c r="I558">
        <v>569</v>
      </c>
      <c r="J558">
        <v>45</v>
      </c>
      <c r="K558">
        <v>1100</v>
      </c>
      <c r="L558">
        <v>170</v>
      </c>
      <c r="M558" s="34">
        <v>1.0030060240242398</v>
      </c>
      <c r="N558">
        <f>VLOOKUP(B558,Landscape_new!$A$1:D584,4,FALSE)</f>
        <v>0.45924132364810333</v>
      </c>
      <c r="O558">
        <f t="shared" si="8"/>
        <v>0.92413236481033323</v>
      </c>
    </row>
    <row r="559" spans="1:15" ht="14.25" hidden="1" customHeight="1">
      <c r="A559" s="37">
        <v>44471</v>
      </c>
      <c r="B559" s="8" t="s">
        <v>317</v>
      </c>
      <c r="C559" s="34" t="s">
        <v>316</v>
      </c>
      <c r="D559" s="5">
        <v>2</v>
      </c>
      <c r="E559" s="12" t="s">
        <v>165</v>
      </c>
      <c r="F559" s="12" t="s">
        <v>471</v>
      </c>
      <c r="G559">
        <v>2</v>
      </c>
      <c r="H559">
        <v>0</v>
      </c>
      <c r="I559">
        <v>569</v>
      </c>
      <c r="J559">
        <v>45</v>
      </c>
      <c r="K559">
        <v>1100</v>
      </c>
      <c r="L559">
        <v>170</v>
      </c>
      <c r="M559" s="34">
        <v>1.0030060240242398</v>
      </c>
      <c r="N559">
        <f>VLOOKUP(B559,Landscape_new!$A$1:D585,4,FALSE)</f>
        <v>0.45924132364810333</v>
      </c>
      <c r="O559">
        <f t="shared" si="8"/>
        <v>0.92413236481033323</v>
      </c>
    </row>
    <row r="560" spans="1:15" ht="14.25" hidden="1" customHeight="1">
      <c r="A560" s="37">
        <v>44471</v>
      </c>
      <c r="B560" s="8" t="s">
        <v>317</v>
      </c>
      <c r="C560" s="34" t="s">
        <v>316</v>
      </c>
      <c r="D560" s="5">
        <v>3</v>
      </c>
      <c r="E560" s="12" t="s">
        <v>319</v>
      </c>
      <c r="F560" s="12" t="s">
        <v>471</v>
      </c>
      <c r="G560">
        <v>1</v>
      </c>
      <c r="H560">
        <v>0</v>
      </c>
      <c r="I560">
        <v>569</v>
      </c>
      <c r="J560">
        <v>45</v>
      </c>
      <c r="K560">
        <v>1100</v>
      </c>
      <c r="L560">
        <v>170</v>
      </c>
      <c r="M560" s="34">
        <v>1.0030060240242398</v>
      </c>
      <c r="N560">
        <f>VLOOKUP(B560,Landscape_new!$A$1:D586,4,FALSE)</f>
        <v>0.45924132364810333</v>
      </c>
      <c r="O560">
        <f t="shared" si="8"/>
        <v>0.92413236481033323</v>
      </c>
    </row>
    <row r="561" spans="1:15" ht="14.25" hidden="1" customHeight="1">
      <c r="A561" s="37">
        <v>44471</v>
      </c>
      <c r="B561" s="8" t="s">
        <v>317</v>
      </c>
      <c r="C561" s="34" t="s">
        <v>316</v>
      </c>
      <c r="D561" s="5">
        <v>3</v>
      </c>
      <c r="E561" s="12" t="s">
        <v>25</v>
      </c>
      <c r="F561" s="12" t="s">
        <v>471</v>
      </c>
      <c r="G561">
        <v>4</v>
      </c>
      <c r="H561">
        <v>0</v>
      </c>
      <c r="I561">
        <v>569</v>
      </c>
      <c r="J561">
        <v>45</v>
      </c>
      <c r="K561">
        <v>1100</v>
      </c>
      <c r="L561">
        <v>170</v>
      </c>
      <c r="M561" s="34">
        <v>1.0030060240242398</v>
      </c>
      <c r="N561">
        <f>VLOOKUP(B561,Landscape_new!$A$1:D587,4,FALSE)</f>
        <v>0.45924132364810333</v>
      </c>
      <c r="O561">
        <f t="shared" si="8"/>
        <v>0.92413236481033323</v>
      </c>
    </row>
    <row r="562" spans="1:15" ht="14.25" hidden="1" customHeight="1">
      <c r="A562" s="37">
        <v>44471</v>
      </c>
      <c r="B562" s="8" t="s">
        <v>317</v>
      </c>
      <c r="C562" s="34" t="s">
        <v>316</v>
      </c>
      <c r="D562" s="5">
        <v>3</v>
      </c>
      <c r="E562" s="12" t="s">
        <v>33</v>
      </c>
      <c r="F562" s="12" t="s">
        <v>471</v>
      </c>
      <c r="G562">
        <v>1</v>
      </c>
      <c r="H562">
        <v>1</v>
      </c>
      <c r="I562">
        <v>569</v>
      </c>
      <c r="J562">
        <v>45</v>
      </c>
      <c r="K562">
        <v>1100</v>
      </c>
      <c r="L562">
        <v>170</v>
      </c>
      <c r="M562" s="34">
        <v>1.0030060240242398</v>
      </c>
      <c r="N562">
        <f>VLOOKUP(B562,Landscape_new!$A$1:D588,4,FALSE)</f>
        <v>0.45924132364810333</v>
      </c>
      <c r="O562">
        <f t="shared" si="8"/>
        <v>0.92413236481033323</v>
      </c>
    </row>
    <row r="563" spans="1:15" ht="14.25" hidden="1" customHeight="1">
      <c r="A563" s="37">
        <v>44471</v>
      </c>
      <c r="B563" s="8" t="s">
        <v>317</v>
      </c>
      <c r="C563" s="34" t="s">
        <v>316</v>
      </c>
      <c r="D563" s="5">
        <v>3</v>
      </c>
      <c r="E563" s="12" t="s">
        <v>477</v>
      </c>
      <c r="F563" s="12" t="s">
        <v>471</v>
      </c>
      <c r="G563">
        <v>1</v>
      </c>
      <c r="H563">
        <v>1</v>
      </c>
      <c r="I563">
        <v>569</v>
      </c>
      <c r="J563">
        <v>45</v>
      </c>
      <c r="K563">
        <v>1100</v>
      </c>
      <c r="L563">
        <v>170</v>
      </c>
      <c r="M563" s="34">
        <v>1.0030060240242398</v>
      </c>
      <c r="N563">
        <f>VLOOKUP(B563,Landscape_new!$A$1:D589,4,FALSE)</f>
        <v>0.45924132364810333</v>
      </c>
      <c r="O563">
        <f t="shared" si="8"/>
        <v>0.92413236481033323</v>
      </c>
    </row>
    <row r="564" spans="1:15" ht="14.25" hidden="1" customHeight="1">
      <c r="A564" s="37">
        <v>44471</v>
      </c>
      <c r="B564" s="8" t="s">
        <v>317</v>
      </c>
      <c r="C564" s="34" t="s">
        <v>316</v>
      </c>
      <c r="D564" s="5">
        <v>3</v>
      </c>
      <c r="E564" s="12" t="s">
        <v>479</v>
      </c>
      <c r="F564" s="12" t="s">
        <v>471</v>
      </c>
      <c r="G564">
        <v>1</v>
      </c>
      <c r="H564">
        <v>0</v>
      </c>
      <c r="I564">
        <v>569</v>
      </c>
      <c r="J564">
        <v>45</v>
      </c>
      <c r="K564">
        <v>1100</v>
      </c>
      <c r="L564">
        <v>170</v>
      </c>
      <c r="M564" s="34">
        <v>1.0030060240242398</v>
      </c>
      <c r="N564">
        <f>VLOOKUP(B564,Landscape_new!$A$1:D590,4,FALSE)</f>
        <v>0.45924132364810333</v>
      </c>
      <c r="O564">
        <f t="shared" si="8"/>
        <v>0.92413236481033323</v>
      </c>
    </row>
    <row r="565" spans="1:15" ht="14.25" hidden="1" customHeight="1">
      <c r="A565" s="37">
        <v>44471</v>
      </c>
      <c r="B565" s="8" t="s">
        <v>317</v>
      </c>
      <c r="C565" s="34" t="s">
        <v>316</v>
      </c>
      <c r="D565" s="5">
        <v>4</v>
      </c>
      <c r="E565" s="12" t="s">
        <v>77</v>
      </c>
      <c r="F565" s="12" t="s">
        <v>471</v>
      </c>
      <c r="G565">
        <v>1</v>
      </c>
      <c r="H565">
        <v>0</v>
      </c>
      <c r="I565">
        <v>569</v>
      </c>
      <c r="J565">
        <v>45</v>
      </c>
      <c r="K565">
        <v>1100</v>
      </c>
      <c r="L565">
        <v>170</v>
      </c>
      <c r="M565" s="34">
        <v>1.0030060240242398</v>
      </c>
      <c r="N565">
        <f>VLOOKUP(B565,Landscape_new!$A$1:D591,4,FALSE)</f>
        <v>0.45924132364810333</v>
      </c>
      <c r="O565">
        <f t="shared" si="8"/>
        <v>0.92413236481033323</v>
      </c>
    </row>
    <row r="566" spans="1:15" ht="14.25" hidden="1" customHeight="1">
      <c r="A566" s="37">
        <v>44471</v>
      </c>
      <c r="B566" s="8" t="s">
        <v>317</v>
      </c>
      <c r="C566" s="34" t="s">
        <v>316</v>
      </c>
      <c r="D566" s="5">
        <v>4</v>
      </c>
      <c r="E566" s="12" t="s">
        <v>34</v>
      </c>
      <c r="F566" s="12" t="s">
        <v>471</v>
      </c>
      <c r="G566">
        <v>1</v>
      </c>
      <c r="H566">
        <v>0</v>
      </c>
      <c r="I566">
        <v>569</v>
      </c>
      <c r="J566">
        <v>45</v>
      </c>
      <c r="K566">
        <v>1100</v>
      </c>
      <c r="L566">
        <v>170</v>
      </c>
      <c r="M566" s="34">
        <v>1.0030060240242398</v>
      </c>
      <c r="N566">
        <f>VLOOKUP(B566,Landscape_new!$A$1:D592,4,FALSE)</f>
        <v>0.45924132364810333</v>
      </c>
      <c r="O566">
        <f t="shared" si="8"/>
        <v>0.92413236481033323</v>
      </c>
    </row>
    <row r="567" spans="1:15" ht="14.25" hidden="1" customHeight="1">
      <c r="A567" s="37">
        <v>44471</v>
      </c>
      <c r="B567" s="8" t="s">
        <v>317</v>
      </c>
      <c r="C567" s="34" t="s">
        <v>316</v>
      </c>
      <c r="D567" s="5">
        <v>4</v>
      </c>
      <c r="E567" s="12" t="s">
        <v>477</v>
      </c>
      <c r="F567" s="12" t="s">
        <v>471</v>
      </c>
      <c r="G567">
        <v>1</v>
      </c>
      <c r="H567">
        <v>0</v>
      </c>
      <c r="I567">
        <v>569</v>
      </c>
      <c r="J567">
        <v>45</v>
      </c>
      <c r="K567">
        <v>1100</v>
      </c>
      <c r="L567">
        <v>170</v>
      </c>
      <c r="M567" s="34">
        <v>1.0030060240242398</v>
      </c>
      <c r="N567">
        <f>VLOOKUP(B567,Landscape_new!$A$1:D593,4,FALSE)</f>
        <v>0.45924132364810333</v>
      </c>
      <c r="O567">
        <f t="shared" si="8"/>
        <v>0.92413236481033323</v>
      </c>
    </row>
    <row r="568" spans="1:15" ht="14.25" hidden="1" customHeight="1">
      <c r="A568" s="37">
        <v>44471</v>
      </c>
      <c r="B568" s="8" t="s">
        <v>317</v>
      </c>
      <c r="C568" s="34" t="s">
        <v>316</v>
      </c>
      <c r="D568" s="5">
        <v>5</v>
      </c>
      <c r="E568" s="12" t="s">
        <v>477</v>
      </c>
      <c r="F568" s="12" t="s">
        <v>471</v>
      </c>
      <c r="G568">
        <v>2</v>
      </c>
      <c r="H568">
        <v>0</v>
      </c>
      <c r="I568">
        <v>569</v>
      </c>
      <c r="J568">
        <v>45</v>
      </c>
      <c r="K568">
        <v>1100</v>
      </c>
      <c r="L568">
        <v>170</v>
      </c>
      <c r="M568" s="34">
        <v>1.0030060240242398</v>
      </c>
      <c r="N568">
        <f>VLOOKUP(B568,Landscape_new!$A$1:D594,4,FALSE)</f>
        <v>0.45924132364810333</v>
      </c>
      <c r="O568">
        <f t="shared" si="8"/>
        <v>0.92413236481033323</v>
      </c>
    </row>
    <row r="569" spans="1:15" ht="14.25" hidden="1" customHeight="1">
      <c r="A569" s="37">
        <v>44471</v>
      </c>
      <c r="B569" s="8" t="s">
        <v>317</v>
      </c>
      <c r="C569" s="34" t="s">
        <v>316</v>
      </c>
      <c r="D569" s="5">
        <v>5</v>
      </c>
      <c r="E569" s="12" t="s">
        <v>33</v>
      </c>
      <c r="F569" s="12" t="s">
        <v>471</v>
      </c>
      <c r="G569">
        <v>2</v>
      </c>
      <c r="H569">
        <v>0</v>
      </c>
      <c r="I569">
        <v>569</v>
      </c>
      <c r="J569">
        <v>45</v>
      </c>
      <c r="K569">
        <v>1100</v>
      </c>
      <c r="L569">
        <v>170</v>
      </c>
      <c r="M569" s="34">
        <v>1.0030060240242398</v>
      </c>
      <c r="N569">
        <f>VLOOKUP(B569,Landscape_new!$A$1:D595,4,FALSE)</f>
        <v>0.45924132364810333</v>
      </c>
      <c r="O569">
        <f t="shared" si="8"/>
        <v>0.92413236481033323</v>
      </c>
    </row>
    <row r="570" spans="1:15" ht="14.25" hidden="1" customHeight="1">
      <c r="A570" s="37">
        <v>44471</v>
      </c>
      <c r="B570" s="8" t="s">
        <v>317</v>
      </c>
      <c r="C570" s="34" t="s">
        <v>316</v>
      </c>
      <c r="D570" s="5">
        <v>5</v>
      </c>
      <c r="E570" s="12" t="s">
        <v>173</v>
      </c>
      <c r="F570" s="12" t="s">
        <v>471</v>
      </c>
      <c r="G570">
        <v>1</v>
      </c>
      <c r="H570">
        <v>0</v>
      </c>
      <c r="I570">
        <v>569</v>
      </c>
      <c r="J570">
        <v>45</v>
      </c>
      <c r="K570">
        <v>1100</v>
      </c>
      <c r="L570">
        <v>170</v>
      </c>
      <c r="M570" s="34">
        <v>1.0030060240242398</v>
      </c>
      <c r="N570">
        <f>VLOOKUP(B570,Landscape_new!$A$1:D596,4,FALSE)</f>
        <v>0.45924132364810333</v>
      </c>
      <c r="O570">
        <f t="shared" si="8"/>
        <v>0.92413236481033323</v>
      </c>
    </row>
    <row r="571" spans="1:15" ht="14.25" hidden="1" customHeight="1">
      <c r="A571" s="37">
        <v>44471</v>
      </c>
      <c r="B571" s="8" t="s">
        <v>317</v>
      </c>
      <c r="C571" s="34" t="s">
        <v>316</v>
      </c>
      <c r="D571" s="5">
        <v>5</v>
      </c>
      <c r="E571" s="12" t="s">
        <v>165</v>
      </c>
      <c r="F571" s="12" t="s">
        <v>471</v>
      </c>
      <c r="G571">
        <v>1</v>
      </c>
      <c r="H571">
        <v>0</v>
      </c>
      <c r="I571">
        <v>569</v>
      </c>
      <c r="J571">
        <v>45</v>
      </c>
      <c r="K571">
        <v>1100</v>
      </c>
      <c r="L571">
        <v>170</v>
      </c>
      <c r="M571" s="34">
        <v>1.0030060240242398</v>
      </c>
      <c r="N571">
        <f>VLOOKUP(B571,Landscape_new!$A$1:D597,4,FALSE)</f>
        <v>0.45924132364810333</v>
      </c>
      <c r="O571">
        <f t="shared" si="8"/>
        <v>0.92413236481033323</v>
      </c>
    </row>
    <row r="572" spans="1:15" ht="14.25" hidden="1" customHeight="1">
      <c r="A572" s="37">
        <v>44471</v>
      </c>
      <c r="B572" s="8" t="s">
        <v>317</v>
      </c>
      <c r="C572" s="34" t="s">
        <v>316</v>
      </c>
      <c r="D572" s="5">
        <v>5</v>
      </c>
      <c r="E572" s="12" t="s">
        <v>479</v>
      </c>
      <c r="F572" s="12" t="s">
        <v>471</v>
      </c>
      <c r="G572">
        <v>1</v>
      </c>
      <c r="H572">
        <v>0</v>
      </c>
      <c r="I572">
        <v>569</v>
      </c>
      <c r="J572">
        <v>45</v>
      </c>
      <c r="K572">
        <v>1100</v>
      </c>
      <c r="L572">
        <v>170</v>
      </c>
      <c r="M572" s="34">
        <v>1.0030060240242398</v>
      </c>
      <c r="N572">
        <f>VLOOKUP(B572,Landscape_new!$A$1:D598,4,FALSE)</f>
        <v>0.45924132364810333</v>
      </c>
      <c r="O572">
        <f t="shared" si="8"/>
        <v>0.92413236481033323</v>
      </c>
    </row>
    <row r="573" spans="1:15" ht="14.25" hidden="1" customHeight="1">
      <c r="A573" s="37">
        <v>44471</v>
      </c>
      <c r="B573" s="8" t="s">
        <v>317</v>
      </c>
      <c r="C573" s="34" t="s">
        <v>316</v>
      </c>
      <c r="D573" s="5">
        <v>5</v>
      </c>
      <c r="E573" s="12" t="s">
        <v>25</v>
      </c>
      <c r="F573" s="12" t="s">
        <v>471</v>
      </c>
      <c r="G573">
        <v>1</v>
      </c>
      <c r="H573">
        <v>0</v>
      </c>
      <c r="I573">
        <v>569</v>
      </c>
      <c r="J573">
        <v>45</v>
      </c>
      <c r="K573">
        <v>1100</v>
      </c>
      <c r="L573">
        <v>170</v>
      </c>
      <c r="M573" s="34">
        <v>1.0030060240242398</v>
      </c>
      <c r="N573">
        <f>VLOOKUP(B573,Landscape_new!$A$1:D599,4,FALSE)</f>
        <v>0.45924132364810333</v>
      </c>
      <c r="O573">
        <f t="shared" si="8"/>
        <v>0.92413236481033323</v>
      </c>
    </row>
    <row r="574" spans="1:15" ht="14.25" hidden="1" customHeight="1">
      <c r="A574" s="37">
        <v>44471</v>
      </c>
      <c r="B574" s="8" t="s">
        <v>317</v>
      </c>
      <c r="C574" s="34" t="s">
        <v>316</v>
      </c>
      <c r="D574" s="5">
        <v>6</v>
      </c>
      <c r="E574" s="12" t="s">
        <v>209</v>
      </c>
      <c r="F574" s="12" t="s">
        <v>471</v>
      </c>
      <c r="G574">
        <v>3</v>
      </c>
      <c r="H574">
        <v>0</v>
      </c>
      <c r="I574">
        <v>569</v>
      </c>
      <c r="J574">
        <v>45</v>
      </c>
      <c r="K574">
        <v>1100</v>
      </c>
      <c r="L574">
        <v>170</v>
      </c>
      <c r="M574" s="34">
        <v>1.0030060240242398</v>
      </c>
      <c r="N574">
        <f>VLOOKUP(B574,Landscape_new!$A$1:D600,4,FALSE)</f>
        <v>0.45924132364810333</v>
      </c>
      <c r="O574">
        <f t="shared" si="8"/>
        <v>0.92413236481033323</v>
      </c>
    </row>
    <row r="575" spans="1:15" ht="14.25" hidden="1" customHeight="1">
      <c r="A575" s="37">
        <v>44471</v>
      </c>
      <c r="B575" s="8" t="s">
        <v>317</v>
      </c>
      <c r="C575" s="34" t="s">
        <v>316</v>
      </c>
      <c r="D575" s="5">
        <v>6</v>
      </c>
      <c r="E575" s="12" t="s">
        <v>173</v>
      </c>
      <c r="F575" s="12" t="s">
        <v>471</v>
      </c>
      <c r="G575">
        <v>0</v>
      </c>
      <c r="H575">
        <v>3</v>
      </c>
      <c r="I575">
        <v>569</v>
      </c>
      <c r="J575">
        <v>45</v>
      </c>
      <c r="K575">
        <v>1100</v>
      </c>
      <c r="L575">
        <v>170</v>
      </c>
      <c r="M575" s="34">
        <v>1.0030060240242398</v>
      </c>
      <c r="N575">
        <f>VLOOKUP(B575,Landscape_new!$A$1:D601,4,FALSE)</f>
        <v>0.45924132364810333</v>
      </c>
      <c r="O575">
        <f t="shared" si="8"/>
        <v>0.92413236481033323</v>
      </c>
    </row>
    <row r="576" spans="1:15" ht="14.25" hidden="1" customHeight="1">
      <c r="A576" s="37">
        <v>44471</v>
      </c>
      <c r="B576" s="8" t="s">
        <v>317</v>
      </c>
      <c r="C576" s="34" t="s">
        <v>316</v>
      </c>
      <c r="D576" s="5">
        <v>6</v>
      </c>
      <c r="E576" s="12" t="s">
        <v>33</v>
      </c>
      <c r="F576" s="12" t="s">
        <v>471</v>
      </c>
      <c r="G576">
        <v>2</v>
      </c>
      <c r="H576">
        <v>0</v>
      </c>
      <c r="I576">
        <v>569</v>
      </c>
      <c r="J576">
        <v>45</v>
      </c>
      <c r="K576">
        <v>1100</v>
      </c>
      <c r="L576">
        <v>170</v>
      </c>
      <c r="M576" s="34">
        <v>1.0030060240242398</v>
      </c>
      <c r="N576">
        <f>VLOOKUP(B576,Landscape_new!$A$1:D602,4,FALSE)</f>
        <v>0.45924132364810333</v>
      </c>
      <c r="O576">
        <f t="shared" si="8"/>
        <v>0.92413236481033323</v>
      </c>
    </row>
    <row r="577" spans="1:15" ht="14.25" hidden="1" customHeight="1">
      <c r="A577" s="37">
        <v>44472</v>
      </c>
      <c r="B577" s="8" t="s">
        <v>321</v>
      </c>
      <c r="C577" s="34" t="s">
        <v>320</v>
      </c>
      <c r="D577" s="5">
        <v>1</v>
      </c>
      <c r="E577" s="12" t="s">
        <v>33</v>
      </c>
      <c r="F577" s="12" t="s">
        <v>471</v>
      </c>
      <c r="G577">
        <v>2</v>
      </c>
      <c r="H577">
        <v>0</v>
      </c>
      <c r="I577">
        <v>100</v>
      </c>
      <c r="J577">
        <v>8</v>
      </c>
      <c r="K577">
        <v>7200</v>
      </c>
      <c r="L577">
        <v>1300</v>
      </c>
      <c r="M577" s="34">
        <v>0.63054647361046245</v>
      </c>
      <c r="N577">
        <f>VLOOKUP(B577,Landscape_new!$A$1:D603,4,FALSE)</f>
        <v>8.1103000811030002E-2</v>
      </c>
      <c r="O577">
        <f t="shared" si="8"/>
        <v>0.11030008110300038</v>
      </c>
    </row>
    <row r="578" spans="1:15" ht="14.25" hidden="1" customHeight="1">
      <c r="A578" s="37">
        <v>44472</v>
      </c>
      <c r="B578" s="8" t="s">
        <v>321</v>
      </c>
      <c r="C578" s="34" t="s">
        <v>320</v>
      </c>
      <c r="D578" s="5">
        <v>1</v>
      </c>
      <c r="E578" s="12" t="s">
        <v>34</v>
      </c>
      <c r="F578" s="12" t="s">
        <v>471</v>
      </c>
      <c r="G578">
        <v>2</v>
      </c>
      <c r="H578">
        <v>0</v>
      </c>
      <c r="I578">
        <v>100</v>
      </c>
      <c r="J578">
        <v>8</v>
      </c>
      <c r="K578">
        <v>7200</v>
      </c>
      <c r="L578">
        <v>1300</v>
      </c>
      <c r="M578" s="34">
        <v>0.63054647361046245</v>
      </c>
      <c r="N578">
        <f>VLOOKUP(B578,Landscape_new!$A$1:D604,4,FALSE)</f>
        <v>8.1103000811030002E-2</v>
      </c>
      <c r="O578">
        <f t="shared" si="8"/>
        <v>0.11030008110300038</v>
      </c>
    </row>
    <row r="579" spans="1:15" ht="14.25" hidden="1" customHeight="1">
      <c r="A579" s="37">
        <v>44472</v>
      </c>
      <c r="B579" s="8" t="s">
        <v>321</v>
      </c>
      <c r="C579" s="34" t="s">
        <v>320</v>
      </c>
      <c r="D579" s="5">
        <v>1</v>
      </c>
      <c r="E579" s="12" t="s">
        <v>80</v>
      </c>
      <c r="F579" s="12" t="s">
        <v>471</v>
      </c>
      <c r="G579">
        <v>1</v>
      </c>
      <c r="H579">
        <v>0</v>
      </c>
      <c r="I579">
        <v>100</v>
      </c>
      <c r="J579">
        <v>8</v>
      </c>
      <c r="K579">
        <v>7200</v>
      </c>
      <c r="L579">
        <v>1300</v>
      </c>
      <c r="M579" s="34">
        <v>0.63054647361046245</v>
      </c>
      <c r="N579">
        <f>VLOOKUP(B579,Landscape_new!$A$1:D605,4,FALSE)</f>
        <v>8.1103000811030002E-2</v>
      </c>
      <c r="O579">
        <f t="shared" ref="O579:O642" si="9">(N579*100)-J579</f>
        <v>0.11030008110300038</v>
      </c>
    </row>
    <row r="580" spans="1:15" ht="14.25" hidden="1" customHeight="1">
      <c r="A580" s="37">
        <v>44472</v>
      </c>
      <c r="B580" s="8" t="s">
        <v>321</v>
      </c>
      <c r="C580" s="34" t="s">
        <v>320</v>
      </c>
      <c r="D580" s="5">
        <v>1</v>
      </c>
      <c r="E580" s="12" t="s">
        <v>322</v>
      </c>
      <c r="F580" s="12" t="s">
        <v>471</v>
      </c>
      <c r="G580">
        <v>1</v>
      </c>
      <c r="H580">
        <v>0</v>
      </c>
      <c r="I580">
        <v>100</v>
      </c>
      <c r="J580">
        <v>8</v>
      </c>
      <c r="K580">
        <v>7200</v>
      </c>
      <c r="L580">
        <v>1300</v>
      </c>
      <c r="M580" s="34">
        <v>0.63054647361046245</v>
      </c>
      <c r="N580">
        <f>VLOOKUP(B580,Landscape_new!$A$1:D606,4,FALSE)</f>
        <v>8.1103000811030002E-2</v>
      </c>
      <c r="O580">
        <f t="shared" si="9"/>
        <v>0.11030008110300038</v>
      </c>
    </row>
    <row r="581" spans="1:15" ht="14.25" hidden="1" customHeight="1">
      <c r="A581" s="37">
        <v>44472</v>
      </c>
      <c r="B581" s="8" t="s">
        <v>321</v>
      </c>
      <c r="C581" s="34" t="s">
        <v>320</v>
      </c>
      <c r="D581" s="5">
        <v>2</v>
      </c>
      <c r="E581" s="12" t="s">
        <v>34</v>
      </c>
      <c r="F581" s="12" t="s">
        <v>471</v>
      </c>
      <c r="G581">
        <v>5</v>
      </c>
      <c r="H581">
        <v>0</v>
      </c>
      <c r="I581">
        <v>100</v>
      </c>
      <c r="J581">
        <v>8</v>
      </c>
      <c r="K581">
        <v>7200</v>
      </c>
      <c r="L581">
        <v>1300</v>
      </c>
      <c r="M581" s="34">
        <v>0.63054647361046245</v>
      </c>
      <c r="N581">
        <f>VLOOKUP(B581,Landscape_new!$A$1:D607,4,FALSE)</f>
        <v>8.1103000811030002E-2</v>
      </c>
      <c r="O581">
        <f t="shared" si="9"/>
        <v>0.11030008110300038</v>
      </c>
    </row>
    <row r="582" spans="1:15" ht="14.25" hidden="1" customHeight="1">
      <c r="A582" s="37">
        <v>44472</v>
      </c>
      <c r="B582" s="8" t="s">
        <v>321</v>
      </c>
      <c r="C582" s="34" t="s">
        <v>320</v>
      </c>
      <c r="D582" s="5">
        <v>2</v>
      </c>
      <c r="E582" s="12" t="s">
        <v>26</v>
      </c>
      <c r="F582" s="12" t="s">
        <v>471</v>
      </c>
      <c r="G582">
        <v>2</v>
      </c>
      <c r="H582">
        <v>0</v>
      </c>
      <c r="I582">
        <v>100</v>
      </c>
      <c r="J582">
        <v>8</v>
      </c>
      <c r="K582">
        <v>7200</v>
      </c>
      <c r="L582">
        <v>1300</v>
      </c>
      <c r="M582" s="34">
        <v>0.63054647361046245</v>
      </c>
      <c r="N582">
        <f>VLOOKUP(B582,Landscape_new!$A$1:D608,4,FALSE)</f>
        <v>8.1103000811030002E-2</v>
      </c>
      <c r="O582">
        <f t="shared" si="9"/>
        <v>0.11030008110300038</v>
      </c>
    </row>
    <row r="583" spans="1:15" ht="14.25" hidden="1" customHeight="1">
      <c r="A583" s="37">
        <v>44472</v>
      </c>
      <c r="B583" s="8" t="s">
        <v>321</v>
      </c>
      <c r="C583" s="34" t="s">
        <v>320</v>
      </c>
      <c r="D583" s="5">
        <v>2</v>
      </c>
      <c r="E583" s="12" t="s">
        <v>80</v>
      </c>
      <c r="F583" s="12" t="s">
        <v>471</v>
      </c>
      <c r="G583">
        <v>5</v>
      </c>
      <c r="H583">
        <v>0</v>
      </c>
      <c r="I583">
        <v>100</v>
      </c>
      <c r="J583">
        <v>8</v>
      </c>
      <c r="K583">
        <v>7200</v>
      </c>
      <c r="L583">
        <v>1300</v>
      </c>
      <c r="M583" s="34">
        <v>0.63054647361046245</v>
      </c>
      <c r="N583">
        <f>VLOOKUP(B583,Landscape_new!$A$1:D609,4,FALSE)</f>
        <v>8.1103000811030002E-2</v>
      </c>
      <c r="O583">
        <f t="shared" si="9"/>
        <v>0.11030008110300038</v>
      </c>
    </row>
    <row r="584" spans="1:15" ht="14.25" hidden="1" customHeight="1">
      <c r="A584" s="37">
        <v>44472</v>
      </c>
      <c r="B584" s="8" t="s">
        <v>321</v>
      </c>
      <c r="C584" s="34" t="s">
        <v>320</v>
      </c>
      <c r="D584" s="5">
        <v>2</v>
      </c>
      <c r="E584" s="12" t="s">
        <v>322</v>
      </c>
      <c r="F584" s="12" t="s">
        <v>471</v>
      </c>
      <c r="G584">
        <v>2</v>
      </c>
      <c r="H584">
        <v>3</v>
      </c>
      <c r="I584">
        <v>100</v>
      </c>
      <c r="J584">
        <v>8</v>
      </c>
      <c r="K584">
        <v>7200</v>
      </c>
      <c r="L584">
        <v>1300</v>
      </c>
      <c r="M584" s="34">
        <v>0.63054647361046245</v>
      </c>
      <c r="N584">
        <f>VLOOKUP(B584,Landscape_new!$A$1:D610,4,FALSE)</f>
        <v>8.1103000811030002E-2</v>
      </c>
      <c r="O584">
        <f t="shared" si="9"/>
        <v>0.11030008110300038</v>
      </c>
    </row>
    <row r="585" spans="1:15" ht="14.25" hidden="1" customHeight="1">
      <c r="A585" s="37">
        <v>44472</v>
      </c>
      <c r="B585" s="8" t="s">
        <v>321</v>
      </c>
      <c r="C585" s="34" t="s">
        <v>320</v>
      </c>
      <c r="D585" s="5">
        <v>3</v>
      </c>
      <c r="E585" s="12" t="s">
        <v>33</v>
      </c>
      <c r="F585" s="12" t="s">
        <v>471</v>
      </c>
      <c r="G585">
        <v>2</v>
      </c>
      <c r="H585">
        <v>0</v>
      </c>
      <c r="I585">
        <v>100</v>
      </c>
      <c r="J585">
        <v>8</v>
      </c>
      <c r="K585">
        <v>7200</v>
      </c>
      <c r="L585">
        <v>1300</v>
      </c>
      <c r="M585" s="34">
        <v>0.63054647361046245</v>
      </c>
      <c r="N585">
        <f>VLOOKUP(B585,Landscape_new!$A$1:D611,4,FALSE)</f>
        <v>8.1103000811030002E-2</v>
      </c>
      <c r="O585">
        <f t="shared" si="9"/>
        <v>0.11030008110300038</v>
      </c>
    </row>
    <row r="586" spans="1:15" ht="14.25" hidden="1" customHeight="1">
      <c r="A586" s="37">
        <v>44472</v>
      </c>
      <c r="B586" s="8" t="s">
        <v>321</v>
      </c>
      <c r="C586" s="34" t="s">
        <v>320</v>
      </c>
      <c r="D586" s="5">
        <v>3</v>
      </c>
      <c r="E586" s="12" t="s">
        <v>322</v>
      </c>
      <c r="F586" s="12" t="s">
        <v>471</v>
      </c>
      <c r="G586">
        <v>7</v>
      </c>
      <c r="H586">
        <v>0</v>
      </c>
      <c r="I586">
        <v>100</v>
      </c>
      <c r="J586">
        <v>8</v>
      </c>
      <c r="K586">
        <v>7200</v>
      </c>
      <c r="L586">
        <v>1300</v>
      </c>
      <c r="M586" s="34">
        <v>0.63054647361046245</v>
      </c>
      <c r="N586">
        <f>VLOOKUP(B586,Landscape_new!$A$1:D612,4,FALSE)</f>
        <v>8.1103000811030002E-2</v>
      </c>
      <c r="O586">
        <f t="shared" si="9"/>
        <v>0.11030008110300038</v>
      </c>
    </row>
    <row r="587" spans="1:15" ht="14.25" hidden="1" customHeight="1">
      <c r="A587" s="37">
        <v>44472</v>
      </c>
      <c r="B587" s="8" t="s">
        <v>321</v>
      </c>
      <c r="C587" s="34" t="s">
        <v>320</v>
      </c>
      <c r="D587" s="5">
        <v>3</v>
      </c>
      <c r="E587" s="12" t="s">
        <v>26</v>
      </c>
      <c r="F587" s="12" t="s">
        <v>471</v>
      </c>
      <c r="G587">
        <v>1</v>
      </c>
      <c r="H587">
        <v>0</v>
      </c>
      <c r="I587">
        <v>100</v>
      </c>
      <c r="J587">
        <v>8</v>
      </c>
      <c r="K587">
        <v>7200</v>
      </c>
      <c r="L587">
        <v>1300</v>
      </c>
      <c r="M587" s="34">
        <v>0.63054647361046245</v>
      </c>
      <c r="N587">
        <f>VLOOKUP(B587,Landscape_new!$A$1:D613,4,FALSE)</f>
        <v>8.1103000811030002E-2</v>
      </c>
      <c r="O587">
        <f t="shared" si="9"/>
        <v>0.11030008110300038</v>
      </c>
    </row>
    <row r="588" spans="1:15" ht="14.25" hidden="1" customHeight="1">
      <c r="A588" s="37">
        <v>44472</v>
      </c>
      <c r="B588" s="8" t="s">
        <v>321</v>
      </c>
      <c r="C588" s="34" t="s">
        <v>320</v>
      </c>
      <c r="D588" s="5">
        <v>4</v>
      </c>
      <c r="E588" s="12" t="s">
        <v>33</v>
      </c>
      <c r="F588" s="12" t="s">
        <v>471</v>
      </c>
      <c r="G588">
        <v>6</v>
      </c>
      <c r="H588">
        <v>0</v>
      </c>
      <c r="I588">
        <v>100</v>
      </c>
      <c r="J588">
        <v>8</v>
      </c>
      <c r="K588">
        <v>7200</v>
      </c>
      <c r="L588">
        <v>1300</v>
      </c>
      <c r="M588" s="34">
        <v>0.63054647361046245</v>
      </c>
      <c r="N588">
        <f>VLOOKUP(B588,Landscape_new!$A$1:D614,4,FALSE)</f>
        <v>8.1103000811030002E-2</v>
      </c>
      <c r="O588">
        <f t="shared" si="9"/>
        <v>0.11030008110300038</v>
      </c>
    </row>
    <row r="589" spans="1:15" ht="14.25" hidden="1" customHeight="1">
      <c r="A589" s="37">
        <v>44472</v>
      </c>
      <c r="B589" s="8" t="s">
        <v>321</v>
      </c>
      <c r="C589" s="34" t="s">
        <v>320</v>
      </c>
      <c r="D589" s="5">
        <v>4</v>
      </c>
      <c r="E589" s="12" t="s">
        <v>34</v>
      </c>
      <c r="F589" s="12" t="s">
        <v>471</v>
      </c>
      <c r="G589">
        <v>2</v>
      </c>
      <c r="H589">
        <v>0</v>
      </c>
      <c r="I589">
        <v>100</v>
      </c>
      <c r="J589">
        <v>8</v>
      </c>
      <c r="K589">
        <v>7200</v>
      </c>
      <c r="L589">
        <v>1300</v>
      </c>
      <c r="M589" s="34">
        <v>0.63054647361046245</v>
      </c>
      <c r="N589">
        <f>VLOOKUP(B589,Landscape_new!$A$1:D615,4,FALSE)</f>
        <v>8.1103000811030002E-2</v>
      </c>
      <c r="O589">
        <f t="shared" si="9"/>
        <v>0.11030008110300038</v>
      </c>
    </row>
    <row r="590" spans="1:15" ht="14.25" hidden="1" customHeight="1">
      <c r="A590" s="37">
        <v>44472</v>
      </c>
      <c r="B590" s="8" t="s">
        <v>321</v>
      </c>
      <c r="C590" s="34" t="s">
        <v>320</v>
      </c>
      <c r="D590" s="5">
        <v>4</v>
      </c>
      <c r="E590" s="12" t="s">
        <v>319</v>
      </c>
      <c r="F590" s="12" t="s">
        <v>471</v>
      </c>
      <c r="G590">
        <v>1</v>
      </c>
      <c r="H590">
        <v>0</v>
      </c>
      <c r="I590">
        <v>100</v>
      </c>
      <c r="J590">
        <v>8</v>
      </c>
      <c r="K590">
        <v>7200</v>
      </c>
      <c r="L590">
        <v>1300</v>
      </c>
      <c r="M590" s="34">
        <v>0.63054647361046245</v>
      </c>
      <c r="N590">
        <f>VLOOKUP(B590,Landscape_new!$A$1:D616,4,FALSE)</f>
        <v>8.1103000811030002E-2</v>
      </c>
      <c r="O590">
        <f t="shared" si="9"/>
        <v>0.11030008110300038</v>
      </c>
    </row>
    <row r="591" spans="1:15" ht="14.25" hidden="1" customHeight="1">
      <c r="A591" s="37">
        <v>44472</v>
      </c>
      <c r="B591" s="8" t="s">
        <v>321</v>
      </c>
      <c r="C591" s="34" t="s">
        <v>320</v>
      </c>
      <c r="D591" s="5">
        <v>4</v>
      </c>
      <c r="E591" s="12" t="s">
        <v>80</v>
      </c>
      <c r="F591" s="12" t="s">
        <v>471</v>
      </c>
      <c r="G591">
        <v>2</v>
      </c>
      <c r="H591">
        <v>0</v>
      </c>
      <c r="I591">
        <v>100</v>
      </c>
      <c r="J591">
        <v>8</v>
      </c>
      <c r="K591">
        <v>7200</v>
      </c>
      <c r="L591">
        <v>1300</v>
      </c>
      <c r="M591" s="34">
        <v>0.63054647361046245</v>
      </c>
      <c r="N591">
        <f>VLOOKUP(B591,Landscape_new!$A$1:D617,4,FALSE)</f>
        <v>8.1103000811030002E-2</v>
      </c>
      <c r="O591">
        <f t="shared" si="9"/>
        <v>0.11030008110300038</v>
      </c>
    </row>
    <row r="592" spans="1:15" ht="14.25" hidden="1" customHeight="1">
      <c r="A592" s="37">
        <v>44472</v>
      </c>
      <c r="B592" s="8" t="s">
        <v>321</v>
      </c>
      <c r="C592" s="34" t="s">
        <v>320</v>
      </c>
      <c r="D592" s="5">
        <v>4</v>
      </c>
      <c r="E592" s="12" t="s">
        <v>291</v>
      </c>
      <c r="F592" s="12" t="s">
        <v>471</v>
      </c>
      <c r="G592">
        <v>1</v>
      </c>
      <c r="H592">
        <v>0</v>
      </c>
      <c r="I592">
        <v>100</v>
      </c>
      <c r="J592">
        <v>8</v>
      </c>
      <c r="K592">
        <v>7200</v>
      </c>
      <c r="L592">
        <v>1300</v>
      </c>
      <c r="M592" s="34">
        <v>0.63054647361046245</v>
      </c>
      <c r="N592">
        <f>VLOOKUP(B592,Landscape_new!$A$1:D618,4,FALSE)</f>
        <v>8.1103000811030002E-2</v>
      </c>
      <c r="O592">
        <f t="shared" si="9"/>
        <v>0.11030008110300038</v>
      </c>
    </row>
    <row r="593" spans="1:15" ht="14.25" hidden="1" customHeight="1">
      <c r="A593" s="37">
        <v>44472</v>
      </c>
      <c r="B593" s="8" t="s">
        <v>321</v>
      </c>
      <c r="C593" s="34" t="s">
        <v>320</v>
      </c>
      <c r="D593" s="5">
        <v>4</v>
      </c>
      <c r="E593" s="12" t="s">
        <v>322</v>
      </c>
      <c r="F593" s="12" t="s">
        <v>471</v>
      </c>
      <c r="G593">
        <v>2</v>
      </c>
      <c r="H593">
        <v>0</v>
      </c>
      <c r="I593">
        <v>100</v>
      </c>
      <c r="J593">
        <v>8</v>
      </c>
      <c r="K593">
        <v>7200</v>
      </c>
      <c r="L593">
        <v>1300</v>
      </c>
      <c r="M593" s="34">
        <v>0.63054647361046245</v>
      </c>
      <c r="N593">
        <f>VLOOKUP(B593,Landscape_new!$A$1:D619,4,FALSE)</f>
        <v>8.1103000811030002E-2</v>
      </c>
      <c r="O593">
        <f t="shared" si="9"/>
        <v>0.11030008110300038</v>
      </c>
    </row>
    <row r="594" spans="1:15" ht="14.25" hidden="1" customHeight="1">
      <c r="A594" s="37">
        <v>44472</v>
      </c>
      <c r="B594" s="8" t="s">
        <v>321</v>
      </c>
      <c r="C594" s="34" t="s">
        <v>320</v>
      </c>
      <c r="D594" s="5">
        <v>5</v>
      </c>
      <c r="E594" s="12" t="s">
        <v>34</v>
      </c>
      <c r="F594" s="12" t="s">
        <v>471</v>
      </c>
      <c r="G594">
        <v>1</v>
      </c>
      <c r="H594">
        <v>0</v>
      </c>
      <c r="I594">
        <v>100</v>
      </c>
      <c r="J594">
        <v>8</v>
      </c>
      <c r="K594">
        <v>7200</v>
      </c>
      <c r="L594">
        <v>1300</v>
      </c>
      <c r="M594" s="34">
        <v>0.63054647361046245</v>
      </c>
      <c r="N594">
        <f>VLOOKUP(B594,Landscape_new!$A$1:D620,4,FALSE)</f>
        <v>8.1103000811030002E-2</v>
      </c>
      <c r="O594">
        <f t="shared" si="9"/>
        <v>0.11030008110300038</v>
      </c>
    </row>
    <row r="595" spans="1:15" ht="14.25" hidden="1" customHeight="1">
      <c r="A595" s="37">
        <v>44472</v>
      </c>
      <c r="B595" s="8" t="s">
        <v>321</v>
      </c>
      <c r="C595" s="34" t="s">
        <v>320</v>
      </c>
      <c r="D595" s="5">
        <v>5</v>
      </c>
      <c r="E595" s="12" t="s">
        <v>80</v>
      </c>
      <c r="F595" s="12" t="s">
        <v>471</v>
      </c>
      <c r="G595">
        <v>1</v>
      </c>
      <c r="H595">
        <v>0</v>
      </c>
      <c r="I595">
        <v>100</v>
      </c>
      <c r="J595">
        <v>8</v>
      </c>
      <c r="K595">
        <v>7200</v>
      </c>
      <c r="L595">
        <v>1300</v>
      </c>
      <c r="M595" s="34">
        <v>0.63054647361046245</v>
      </c>
      <c r="N595">
        <f>VLOOKUP(B595,Landscape_new!$A$1:D621,4,FALSE)</f>
        <v>8.1103000811030002E-2</v>
      </c>
      <c r="O595">
        <f t="shared" si="9"/>
        <v>0.11030008110300038</v>
      </c>
    </row>
    <row r="596" spans="1:15" ht="14.25" hidden="1" customHeight="1">
      <c r="A596" s="37">
        <v>44472</v>
      </c>
      <c r="B596" s="8" t="s">
        <v>321</v>
      </c>
      <c r="C596" s="34" t="s">
        <v>320</v>
      </c>
      <c r="D596" s="5">
        <v>5</v>
      </c>
      <c r="E596" s="12" t="s">
        <v>474</v>
      </c>
      <c r="F596" s="12" t="s">
        <v>84</v>
      </c>
      <c r="G596">
        <v>1</v>
      </c>
      <c r="H596">
        <v>0</v>
      </c>
      <c r="I596">
        <v>100</v>
      </c>
      <c r="J596">
        <v>8</v>
      </c>
      <c r="K596">
        <v>7200</v>
      </c>
      <c r="L596">
        <v>1300</v>
      </c>
      <c r="M596" s="34">
        <v>0.63054647361046245</v>
      </c>
      <c r="N596">
        <f>VLOOKUP(B596,Landscape_new!$A$1:D622,4,FALSE)</f>
        <v>8.1103000811030002E-2</v>
      </c>
      <c r="O596">
        <f t="shared" si="9"/>
        <v>0.11030008110300038</v>
      </c>
    </row>
    <row r="597" spans="1:15" ht="14.25" hidden="1" customHeight="1">
      <c r="A597" s="37">
        <v>44472</v>
      </c>
      <c r="B597" s="8" t="s">
        <v>321</v>
      </c>
      <c r="C597" s="34" t="s">
        <v>320</v>
      </c>
      <c r="D597" s="5">
        <v>5</v>
      </c>
      <c r="E597" s="12" t="s">
        <v>323</v>
      </c>
      <c r="F597" s="12" t="s">
        <v>471</v>
      </c>
      <c r="G597">
        <v>1</v>
      </c>
      <c r="H597">
        <v>0</v>
      </c>
      <c r="I597">
        <v>100</v>
      </c>
      <c r="J597">
        <v>8</v>
      </c>
      <c r="K597">
        <v>7200</v>
      </c>
      <c r="L597">
        <v>1300</v>
      </c>
      <c r="M597" s="34">
        <v>0.63054647361046245</v>
      </c>
      <c r="N597">
        <f>VLOOKUP(B597,Landscape_new!$A$1:D623,4,FALSE)</f>
        <v>8.1103000811030002E-2</v>
      </c>
      <c r="O597">
        <f t="shared" si="9"/>
        <v>0.11030008110300038</v>
      </c>
    </row>
    <row r="598" spans="1:15" ht="14.25" hidden="1" customHeight="1">
      <c r="A598" s="37">
        <v>44472</v>
      </c>
      <c r="B598" s="8" t="s">
        <v>321</v>
      </c>
      <c r="C598" s="34" t="s">
        <v>320</v>
      </c>
      <c r="D598" s="5">
        <v>5</v>
      </c>
      <c r="E598" s="12" t="s">
        <v>322</v>
      </c>
      <c r="F598" s="12" t="s">
        <v>471</v>
      </c>
      <c r="G598">
        <v>6</v>
      </c>
      <c r="H598">
        <v>0</v>
      </c>
      <c r="I598">
        <v>100</v>
      </c>
      <c r="J598">
        <v>8</v>
      </c>
      <c r="K598">
        <v>7200</v>
      </c>
      <c r="L598">
        <v>1300</v>
      </c>
      <c r="M598" s="34">
        <v>0.63054647361046245</v>
      </c>
      <c r="N598">
        <f>VLOOKUP(B598,Landscape_new!$A$1:D624,4,FALSE)</f>
        <v>8.1103000811030002E-2</v>
      </c>
      <c r="O598">
        <f t="shared" si="9"/>
        <v>0.11030008110300038</v>
      </c>
    </row>
    <row r="599" spans="1:15" ht="14.25" hidden="1" customHeight="1">
      <c r="A599" s="37">
        <v>44472</v>
      </c>
      <c r="B599" s="8" t="s">
        <v>321</v>
      </c>
      <c r="C599" s="34" t="s">
        <v>320</v>
      </c>
      <c r="D599" s="5">
        <v>6</v>
      </c>
      <c r="E599" s="12" t="s">
        <v>322</v>
      </c>
      <c r="F599" s="12" t="s">
        <v>471</v>
      </c>
      <c r="G599">
        <v>2</v>
      </c>
      <c r="H599">
        <v>0</v>
      </c>
      <c r="I599">
        <v>100</v>
      </c>
      <c r="J599">
        <v>8</v>
      </c>
      <c r="K599">
        <v>7200</v>
      </c>
      <c r="L599">
        <v>1300</v>
      </c>
      <c r="M599" s="34">
        <v>0.63054647361046245</v>
      </c>
      <c r="N599">
        <f>VLOOKUP(B599,Landscape_new!$A$1:D625,4,FALSE)</f>
        <v>8.1103000811030002E-2</v>
      </c>
      <c r="O599">
        <f t="shared" si="9"/>
        <v>0.11030008110300038</v>
      </c>
    </row>
    <row r="600" spans="1:15" ht="14.25" hidden="1" customHeight="1">
      <c r="A600" s="37">
        <v>44472</v>
      </c>
      <c r="B600" s="8" t="s">
        <v>321</v>
      </c>
      <c r="C600" s="34" t="s">
        <v>320</v>
      </c>
      <c r="D600" s="5">
        <v>6</v>
      </c>
      <c r="E600" s="12" t="s">
        <v>305</v>
      </c>
      <c r="F600" s="12" t="s">
        <v>471</v>
      </c>
      <c r="G600">
        <v>3</v>
      </c>
      <c r="H600">
        <v>0</v>
      </c>
      <c r="I600">
        <v>100</v>
      </c>
      <c r="J600">
        <v>8</v>
      </c>
      <c r="K600">
        <v>7200</v>
      </c>
      <c r="L600">
        <v>1300</v>
      </c>
      <c r="M600" s="34">
        <v>0.63054647361046245</v>
      </c>
      <c r="N600">
        <f>VLOOKUP(B600,Landscape_new!$A$1:D626,4,FALSE)</f>
        <v>8.1103000811030002E-2</v>
      </c>
      <c r="O600">
        <f t="shared" si="9"/>
        <v>0.11030008110300038</v>
      </c>
    </row>
    <row r="601" spans="1:15" ht="14.25" hidden="1" customHeight="1">
      <c r="A601" s="37">
        <v>44472</v>
      </c>
      <c r="B601" s="8" t="s">
        <v>321</v>
      </c>
      <c r="C601" s="34" t="s">
        <v>320</v>
      </c>
      <c r="D601" s="5">
        <v>6</v>
      </c>
      <c r="E601" s="12" t="s">
        <v>26</v>
      </c>
      <c r="F601" s="12" t="s">
        <v>471</v>
      </c>
      <c r="G601">
        <v>2</v>
      </c>
      <c r="H601">
        <v>0</v>
      </c>
      <c r="I601">
        <v>100</v>
      </c>
      <c r="J601">
        <v>8</v>
      </c>
      <c r="K601">
        <v>7200</v>
      </c>
      <c r="L601">
        <v>1300</v>
      </c>
      <c r="M601" s="34">
        <v>0.63054647361046245</v>
      </c>
      <c r="N601">
        <f>VLOOKUP(B601,Landscape_new!$A$1:D627,4,FALSE)</f>
        <v>8.1103000811030002E-2</v>
      </c>
      <c r="O601">
        <f t="shared" si="9"/>
        <v>0.11030008110300038</v>
      </c>
    </row>
    <row r="602" spans="1:15" ht="14.25" hidden="1" customHeight="1">
      <c r="A602" s="37">
        <v>44472</v>
      </c>
      <c r="B602" s="8" t="s">
        <v>321</v>
      </c>
      <c r="C602" s="34" t="s">
        <v>320</v>
      </c>
      <c r="D602" s="5">
        <v>6</v>
      </c>
      <c r="E602" s="12" t="s">
        <v>33</v>
      </c>
      <c r="F602" s="12" t="s">
        <v>471</v>
      </c>
      <c r="G602">
        <v>1</v>
      </c>
      <c r="H602">
        <v>0</v>
      </c>
      <c r="I602">
        <v>100</v>
      </c>
      <c r="J602">
        <v>8</v>
      </c>
      <c r="K602">
        <v>7200</v>
      </c>
      <c r="L602">
        <v>1300</v>
      </c>
      <c r="M602" s="34">
        <v>0.63054647361046245</v>
      </c>
      <c r="N602">
        <f>VLOOKUP(B602,Landscape_new!$A$1:D628,4,FALSE)</f>
        <v>8.1103000811030002E-2</v>
      </c>
      <c r="O602">
        <f t="shared" si="9"/>
        <v>0.11030008110300038</v>
      </c>
    </row>
    <row r="603" spans="1:15" ht="14.25" hidden="1" customHeight="1">
      <c r="A603" s="37">
        <v>44472</v>
      </c>
      <c r="B603" s="8" t="s">
        <v>321</v>
      </c>
      <c r="C603" s="34" t="s">
        <v>320</v>
      </c>
      <c r="D603" s="5">
        <v>6</v>
      </c>
      <c r="E603" s="12" t="s">
        <v>474</v>
      </c>
      <c r="F603" s="12" t="s">
        <v>84</v>
      </c>
      <c r="G603">
        <v>1</v>
      </c>
      <c r="H603">
        <v>0</v>
      </c>
      <c r="I603">
        <v>100</v>
      </c>
      <c r="J603">
        <v>8</v>
      </c>
      <c r="K603">
        <v>7200</v>
      </c>
      <c r="L603">
        <v>1300</v>
      </c>
      <c r="M603" s="34">
        <v>0.63054647361046245</v>
      </c>
      <c r="N603">
        <f>VLOOKUP(B603,Landscape_new!$A$1:D629,4,FALSE)</f>
        <v>8.1103000811030002E-2</v>
      </c>
      <c r="O603">
        <f t="shared" si="9"/>
        <v>0.11030008110300038</v>
      </c>
    </row>
    <row r="604" spans="1:15" ht="14.25" hidden="1" customHeight="1">
      <c r="A604" s="37">
        <v>44469</v>
      </c>
      <c r="B604" s="8" t="s">
        <v>325</v>
      </c>
      <c r="C604" t="s">
        <v>491</v>
      </c>
      <c r="D604" s="5">
        <v>1</v>
      </c>
      <c r="E604" s="12" t="s">
        <v>477</v>
      </c>
      <c r="F604" s="12" t="s">
        <v>471</v>
      </c>
      <c r="G604">
        <v>3</v>
      </c>
      <c r="H604">
        <v>0</v>
      </c>
      <c r="I604">
        <v>693</v>
      </c>
      <c r="J604">
        <v>56</v>
      </c>
      <c r="K604">
        <v>3300</v>
      </c>
      <c r="L604">
        <v>610</v>
      </c>
      <c r="M604">
        <v>0.77126672175714683</v>
      </c>
      <c r="N604">
        <f>VLOOKUP(B604,Landscape_new!$A$1:D630,4,FALSE)</f>
        <v>0.56204379562043794</v>
      </c>
      <c r="O604">
        <f t="shared" si="9"/>
        <v>0.20437956204379049</v>
      </c>
    </row>
    <row r="605" spans="1:15" ht="14.25" hidden="1" customHeight="1">
      <c r="A605" s="37">
        <v>44469</v>
      </c>
      <c r="B605" s="8" t="s">
        <v>325</v>
      </c>
      <c r="C605" t="s">
        <v>491</v>
      </c>
      <c r="D605" s="5">
        <v>1</v>
      </c>
      <c r="E605" s="12" t="s">
        <v>26</v>
      </c>
      <c r="F605" s="12" t="s">
        <v>471</v>
      </c>
      <c r="G605">
        <v>7</v>
      </c>
      <c r="H605">
        <v>1</v>
      </c>
      <c r="I605">
        <v>693</v>
      </c>
      <c r="J605">
        <v>56</v>
      </c>
      <c r="K605">
        <v>3300</v>
      </c>
      <c r="L605">
        <v>610</v>
      </c>
      <c r="M605">
        <v>0.77126672175714683</v>
      </c>
      <c r="N605">
        <f>VLOOKUP(B605,Landscape_new!$A$1:D631,4,FALSE)</f>
        <v>0.56204379562043794</v>
      </c>
      <c r="O605">
        <f t="shared" si="9"/>
        <v>0.20437956204379049</v>
      </c>
    </row>
    <row r="606" spans="1:15" ht="14.25" hidden="1" customHeight="1">
      <c r="A606" s="37">
        <v>44469</v>
      </c>
      <c r="B606" s="8" t="s">
        <v>325</v>
      </c>
      <c r="C606" t="s">
        <v>491</v>
      </c>
      <c r="D606" s="5">
        <v>1</v>
      </c>
      <c r="E606" s="12" t="s">
        <v>290</v>
      </c>
      <c r="F606" s="12" t="s">
        <v>471</v>
      </c>
      <c r="G606">
        <v>1</v>
      </c>
      <c r="H606">
        <v>3</v>
      </c>
      <c r="I606">
        <v>693</v>
      </c>
      <c r="J606">
        <v>56</v>
      </c>
      <c r="K606">
        <v>3300</v>
      </c>
      <c r="L606">
        <v>610</v>
      </c>
      <c r="M606">
        <v>0.77126672175714683</v>
      </c>
      <c r="N606">
        <f>VLOOKUP(B606,Landscape_new!$A$1:D632,4,FALSE)</f>
        <v>0.56204379562043794</v>
      </c>
      <c r="O606">
        <f t="shared" si="9"/>
        <v>0.20437956204379049</v>
      </c>
    </row>
    <row r="607" spans="1:15" ht="14.25" hidden="1" customHeight="1">
      <c r="A607" s="37">
        <v>44469</v>
      </c>
      <c r="B607" s="8" t="s">
        <v>325</v>
      </c>
      <c r="C607" t="s">
        <v>491</v>
      </c>
      <c r="D607" s="5">
        <v>1</v>
      </c>
      <c r="E607" s="12" t="s">
        <v>328</v>
      </c>
      <c r="F607" s="12" t="s">
        <v>84</v>
      </c>
      <c r="G607">
        <v>2</v>
      </c>
      <c r="H607">
        <v>8</v>
      </c>
      <c r="I607">
        <v>693</v>
      </c>
      <c r="J607">
        <v>56</v>
      </c>
      <c r="K607">
        <v>3300</v>
      </c>
      <c r="L607">
        <v>610</v>
      </c>
      <c r="M607">
        <v>0.77126672175714683</v>
      </c>
      <c r="N607">
        <f>VLOOKUP(B607,Landscape_new!$A$1:D633,4,FALSE)</f>
        <v>0.56204379562043794</v>
      </c>
      <c r="O607">
        <f t="shared" si="9"/>
        <v>0.20437956204379049</v>
      </c>
    </row>
    <row r="608" spans="1:15" ht="14.25" customHeight="1">
      <c r="A608" s="37">
        <v>44469</v>
      </c>
      <c r="B608" s="8" t="s">
        <v>325</v>
      </c>
      <c r="C608" t="s">
        <v>491</v>
      </c>
      <c r="D608" s="5">
        <v>1</v>
      </c>
      <c r="E608" s="12" t="s">
        <v>329</v>
      </c>
      <c r="F608" s="12" t="s">
        <v>84</v>
      </c>
      <c r="G608">
        <v>2</v>
      </c>
      <c r="H608">
        <v>2</v>
      </c>
      <c r="I608">
        <v>693</v>
      </c>
      <c r="J608">
        <v>56</v>
      </c>
      <c r="K608">
        <v>3300</v>
      </c>
      <c r="L608">
        <v>610</v>
      </c>
      <c r="M608">
        <v>0.77126672175714683</v>
      </c>
      <c r="N608">
        <f>VLOOKUP(B608,Landscape_new!$A$1:D634,4,FALSE)</f>
        <v>0.56204379562043794</v>
      </c>
      <c r="O608">
        <f t="shared" si="9"/>
        <v>0.20437956204379049</v>
      </c>
    </row>
    <row r="609" spans="1:15" ht="14.25" customHeight="1">
      <c r="A609" s="37">
        <v>44469</v>
      </c>
      <c r="B609" s="8" t="s">
        <v>325</v>
      </c>
      <c r="C609" t="s">
        <v>491</v>
      </c>
      <c r="D609" s="5">
        <v>1</v>
      </c>
      <c r="E609" s="12" t="s">
        <v>81</v>
      </c>
      <c r="F609" s="12" t="s">
        <v>84</v>
      </c>
      <c r="G609">
        <v>2</v>
      </c>
      <c r="H609">
        <v>0</v>
      </c>
      <c r="I609">
        <v>693</v>
      </c>
      <c r="J609">
        <v>56</v>
      </c>
      <c r="K609">
        <v>3300</v>
      </c>
      <c r="L609">
        <v>610</v>
      </c>
      <c r="M609">
        <v>0.77126672175714683</v>
      </c>
      <c r="N609">
        <f>VLOOKUP(B609,Landscape_new!$A$1:D635,4,FALSE)</f>
        <v>0.56204379562043794</v>
      </c>
      <c r="O609">
        <f t="shared" si="9"/>
        <v>0.20437956204379049</v>
      </c>
    </row>
    <row r="610" spans="1:15" ht="14.25" hidden="1" customHeight="1">
      <c r="A610" s="37">
        <v>44469</v>
      </c>
      <c r="B610" s="8" t="s">
        <v>325</v>
      </c>
      <c r="C610" t="s">
        <v>491</v>
      </c>
      <c r="D610" s="5">
        <v>2</v>
      </c>
      <c r="E610" s="12" t="s">
        <v>330</v>
      </c>
      <c r="F610" s="12" t="s">
        <v>84</v>
      </c>
      <c r="G610">
        <v>1</v>
      </c>
      <c r="H610">
        <v>0</v>
      </c>
      <c r="I610">
        <v>693</v>
      </c>
      <c r="J610">
        <v>56</v>
      </c>
      <c r="K610">
        <v>3300</v>
      </c>
      <c r="L610">
        <v>610</v>
      </c>
      <c r="M610">
        <v>0.77126672175714683</v>
      </c>
      <c r="N610">
        <f>VLOOKUP(B610,Landscape_new!$A$1:D636,4,FALSE)</f>
        <v>0.56204379562043794</v>
      </c>
      <c r="O610">
        <f t="shared" si="9"/>
        <v>0.20437956204379049</v>
      </c>
    </row>
    <row r="611" spans="1:15" ht="14.25" hidden="1" customHeight="1">
      <c r="A611" s="37">
        <v>44469</v>
      </c>
      <c r="B611" s="8" t="s">
        <v>325</v>
      </c>
      <c r="C611" t="s">
        <v>491</v>
      </c>
      <c r="D611" s="5">
        <v>2</v>
      </c>
      <c r="E611" s="12" t="s">
        <v>290</v>
      </c>
      <c r="F611" s="12" t="s">
        <v>471</v>
      </c>
      <c r="G611">
        <v>6</v>
      </c>
      <c r="H611">
        <v>0</v>
      </c>
      <c r="I611">
        <v>693</v>
      </c>
      <c r="J611">
        <v>56</v>
      </c>
      <c r="K611">
        <v>3300</v>
      </c>
      <c r="L611">
        <v>610</v>
      </c>
      <c r="M611">
        <v>0.77126672175714683</v>
      </c>
      <c r="N611">
        <f>VLOOKUP(B611,Landscape_new!$A$1:D637,4,FALSE)</f>
        <v>0.56204379562043794</v>
      </c>
      <c r="O611">
        <f t="shared" si="9"/>
        <v>0.20437956204379049</v>
      </c>
    </row>
    <row r="612" spans="1:15" ht="14.25" hidden="1" customHeight="1">
      <c r="A612" s="37">
        <v>44469</v>
      </c>
      <c r="B612" s="8" t="s">
        <v>325</v>
      </c>
      <c r="C612" t="s">
        <v>491</v>
      </c>
      <c r="D612" s="5">
        <v>2</v>
      </c>
      <c r="E612" s="12" t="s">
        <v>79</v>
      </c>
      <c r="F612" s="12" t="s">
        <v>471</v>
      </c>
      <c r="G612">
        <v>1</v>
      </c>
      <c r="H612">
        <v>0</v>
      </c>
      <c r="I612">
        <v>693</v>
      </c>
      <c r="J612">
        <v>56</v>
      </c>
      <c r="K612">
        <v>3300</v>
      </c>
      <c r="L612">
        <v>610</v>
      </c>
      <c r="M612">
        <v>0.77126672175714683</v>
      </c>
      <c r="N612">
        <f>VLOOKUP(B612,Landscape_new!$A$1:D638,4,FALSE)</f>
        <v>0.56204379562043794</v>
      </c>
      <c r="O612">
        <f t="shared" si="9"/>
        <v>0.20437956204379049</v>
      </c>
    </row>
    <row r="613" spans="1:15" ht="14.25" customHeight="1">
      <c r="A613" s="37">
        <v>44469</v>
      </c>
      <c r="B613" s="8" t="s">
        <v>325</v>
      </c>
      <c r="C613" t="s">
        <v>491</v>
      </c>
      <c r="D613" s="5">
        <v>2</v>
      </c>
      <c r="E613" s="12" t="s">
        <v>329</v>
      </c>
      <c r="F613" s="12" t="s">
        <v>84</v>
      </c>
      <c r="G613">
        <v>1</v>
      </c>
      <c r="H613">
        <v>0</v>
      </c>
      <c r="I613">
        <v>693</v>
      </c>
      <c r="J613">
        <v>56</v>
      </c>
      <c r="K613">
        <v>3300</v>
      </c>
      <c r="L613">
        <v>610</v>
      </c>
      <c r="M613">
        <v>0.77126672175714683</v>
      </c>
      <c r="N613">
        <f>VLOOKUP(B613,Landscape_new!$A$1:D639,4,FALSE)</f>
        <v>0.56204379562043794</v>
      </c>
      <c r="O613">
        <f t="shared" si="9"/>
        <v>0.20437956204379049</v>
      </c>
    </row>
    <row r="614" spans="1:15" ht="14.25" hidden="1" customHeight="1">
      <c r="A614" s="37">
        <v>44469</v>
      </c>
      <c r="B614" s="8" t="s">
        <v>325</v>
      </c>
      <c r="C614" t="s">
        <v>491</v>
      </c>
      <c r="D614" s="5">
        <v>2</v>
      </c>
      <c r="E614" s="12" t="s">
        <v>209</v>
      </c>
      <c r="F614" s="12" t="s">
        <v>471</v>
      </c>
      <c r="G614">
        <v>1</v>
      </c>
      <c r="H614">
        <v>0</v>
      </c>
      <c r="I614">
        <v>693</v>
      </c>
      <c r="J614">
        <v>56</v>
      </c>
      <c r="K614">
        <v>3300</v>
      </c>
      <c r="L614">
        <v>610</v>
      </c>
      <c r="M614">
        <v>0.77126672175714683</v>
      </c>
      <c r="N614">
        <f>VLOOKUP(B614,Landscape_new!$A$1:D640,4,FALSE)</f>
        <v>0.56204379562043794</v>
      </c>
      <c r="O614">
        <f t="shared" si="9"/>
        <v>0.20437956204379049</v>
      </c>
    </row>
    <row r="615" spans="1:15" ht="14.25" hidden="1" customHeight="1">
      <c r="A615" s="37">
        <v>44469</v>
      </c>
      <c r="B615" s="8" t="s">
        <v>325</v>
      </c>
      <c r="C615" t="s">
        <v>491</v>
      </c>
      <c r="D615" s="5">
        <v>3</v>
      </c>
      <c r="E615" s="12" t="s">
        <v>26</v>
      </c>
      <c r="F615" s="12" t="s">
        <v>84</v>
      </c>
      <c r="G615">
        <v>7</v>
      </c>
      <c r="H615">
        <v>0</v>
      </c>
      <c r="I615">
        <v>693</v>
      </c>
      <c r="J615">
        <v>56</v>
      </c>
      <c r="K615">
        <v>3300</v>
      </c>
      <c r="L615">
        <v>610</v>
      </c>
      <c r="M615">
        <v>0.77126672175714683</v>
      </c>
      <c r="N615">
        <f>VLOOKUP(B615,Landscape_new!$A$1:D641,4,FALSE)</f>
        <v>0.56204379562043794</v>
      </c>
      <c r="O615">
        <f t="shared" si="9"/>
        <v>0.20437956204379049</v>
      </c>
    </row>
    <row r="616" spans="1:15" ht="14.25" customHeight="1">
      <c r="A616" s="37">
        <v>44469</v>
      </c>
      <c r="B616" s="8" t="s">
        <v>325</v>
      </c>
      <c r="C616" t="s">
        <v>491</v>
      </c>
      <c r="D616" s="5">
        <v>3</v>
      </c>
      <c r="E616" s="12" t="s">
        <v>81</v>
      </c>
      <c r="F616" s="12" t="s">
        <v>84</v>
      </c>
      <c r="G616">
        <v>3</v>
      </c>
      <c r="H616">
        <v>0</v>
      </c>
      <c r="I616">
        <v>693</v>
      </c>
      <c r="J616">
        <v>56</v>
      </c>
      <c r="K616">
        <v>3300</v>
      </c>
      <c r="L616">
        <v>610</v>
      </c>
      <c r="M616">
        <v>0.77126672175714683</v>
      </c>
      <c r="N616">
        <f>VLOOKUP(B616,Landscape_new!$A$1:D642,4,FALSE)</f>
        <v>0.56204379562043794</v>
      </c>
      <c r="O616">
        <f t="shared" si="9"/>
        <v>0.20437956204379049</v>
      </c>
    </row>
    <row r="617" spans="1:15" ht="14.25" hidden="1" customHeight="1">
      <c r="A617" s="37">
        <v>44469</v>
      </c>
      <c r="B617" s="8" t="s">
        <v>325</v>
      </c>
      <c r="C617" t="s">
        <v>491</v>
      </c>
      <c r="D617" s="5">
        <v>3</v>
      </c>
      <c r="E617" s="12" t="s">
        <v>27</v>
      </c>
      <c r="F617" s="12" t="s">
        <v>471</v>
      </c>
      <c r="G617">
        <v>2</v>
      </c>
      <c r="H617">
        <v>0</v>
      </c>
      <c r="I617">
        <v>693</v>
      </c>
      <c r="J617">
        <v>56</v>
      </c>
      <c r="K617">
        <v>3300</v>
      </c>
      <c r="L617">
        <v>610</v>
      </c>
      <c r="M617">
        <v>0.77126672175714683</v>
      </c>
      <c r="N617">
        <f>VLOOKUP(B617,Landscape_new!$A$1:D643,4,FALSE)</f>
        <v>0.56204379562043794</v>
      </c>
      <c r="O617">
        <f t="shared" si="9"/>
        <v>0.20437956204379049</v>
      </c>
    </row>
    <row r="618" spans="1:15" ht="14.25" hidden="1" customHeight="1">
      <c r="A618" s="37">
        <v>44469</v>
      </c>
      <c r="B618" s="8" t="s">
        <v>325</v>
      </c>
      <c r="C618" t="s">
        <v>491</v>
      </c>
      <c r="D618" s="5">
        <v>4</v>
      </c>
      <c r="E618" s="12" t="s">
        <v>33</v>
      </c>
      <c r="F618" s="12" t="s">
        <v>471</v>
      </c>
      <c r="G618">
        <v>2</v>
      </c>
      <c r="H618">
        <v>0</v>
      </c>
      <c r="I618">
        <v>693</v>
      </c>
      <c r="J618">
        <v>56</v>
      </c>
      <c r="K618">
        <v>3300</v>
      </c>
      <c r="L618">
        <v>610</v>
      </c>
      <c r="M618">
        <v>0.77126672175714683</v>
      </c>
      <c r="N618">
        <f>VLOOKUP(B618,Landscape_new!$A$1:D644,4,FALSE)</f>
        <v>0.56204379562043794</v>
      </c>
      <c r="O618">
        <f t="shared" si="9"/>
        <v>0.20437956204379049</v>
      </c>
    </row>
    <row r="619" spans="1:15" ht="14.25" customHeight="1">
      <c r="A619" s="37">
        <v>44469</v>
      </c>
      <c r="B619" s="8" t="s">
        <v>325</v>
      </c>
      <c r="C619" t="s">
        <v>491</v>
      </c>
      <c r="D619" s="5">
        <v>4</v>
      </c>
      <c r="E619" s="12" t="s">
        <v>81</v>
      </c>
      <c r="F619" s="12" t="s">
        <v>84</v>
      </c>
      <c r="G619">
        <v>4</v>
      </c>
      <c r="H619">
        <v>0</v>
      </c>
      <c r="I619">
        <v>693</v>
      </c>
      <c r="J619">
        <v>56</v>
      </c>
      <c r="K619">
        <v>3300</v>
      </c>
      <c r="L619">
        <v>610</v>
      </c>
      <c r="M619">
        <v>0.77126672175714683</v>
      </c>
      <c r="N619">
        <f>VLOOKUP(B619,Landscape_new!$A$1:D645,4,FALSE)</f>
        <v>0.56204379562043794</v>
      </c>
      <c r="O619">
        <f t="shared" si="9"/>
        <v>0.20437956204379049</v>
      </c>
    </row>
    <row r="620" spans="1:15" ht="14.25" hidden="1" customHeight="1">
      <c r="A620" s="37">
        <v>44469</v>
      </c>
      <c r="B620" s="8" t="s">
        <v>325</v>
      </c>
      <c r="C620" t="s">
        <v>491</v>
      </c>
      <c r="D620" s="5">
        <v>4</v>
      </c>
      <c r="E620" s="12" t="s">
        <v>26</v>
      </c>
      <c r="F620" s="12" t="s">
        <v>471</v>
      </c>
      <c r="G620">
        <v>2</v>
      </c>
      <c r="H620">
        <v>0</v>
      </c>
      <c r="I620">
        <v>693</v>
      </c>
      <c r="J620">
        <v>56</v>
      </c>
      <c r="K620">
        <v>3300</v>
      </c>
      <c r="L620">
        <v>610</v>
      </c>
      <c r="M620">
        <v>0.77126672175714683</v>
      </c>
      <c r="N620">
        <f>VLOOKUP(B620,Landscape_new!$A$1:D646,4,FALSE)</f>
        <v>0.56204379562043794</v>
      </c>
      <c r="O620">
        <f t="shared" si="9"/>
        <v>0.20437956204379049</v>
      </c>
    </row>
    <row r="621" spans="1:15" ht="14.25" hidden="1" customHeight="1">
      <c r="A621" s="37">
        <v>44469</v>
      </c>
      <c r="B621" s="8" t="s">
        <v>325</v>
      </c>
      <c r="C621" t="s">
        <v>491</v>
      </c>
      <c r="D621" s="5">
        <v>4</v>
      </c>
      <c r="E621" s="12" t="s">
        <v>483</v>
      </c>
      <c r="F621" s="12" t="s">
        <v>84</v>
      </c>
      <c r="G621">
        <v>1</v>
      </c>
      <c r="H621">
        <v>0</v>
      </c>
      <c r="I621">
        <v>693</v>
      </c>
      <c r="J621">
        <v>56</v>
      </c>
      <c r="K621">
        <v>3300</v>
      </c>
      <c r="L621">
        <v>610</v>
      </c>
      <c r="M621">
        <v>0.77126672175714683</v>
      </c>
      <c r="N621">
        <f>VLOOKUP(B621,Landscape_new!$A$1:D647,4,FALSE)</f>
        <v>0.56204379562043794</v>
      </c>
      <c r="O621">
        <f t="shared" si="9"/>
        <v>0.20437956204379049</v>
      </c>
    </row>
    <row r="622" spans="1:15" ht="14.25" hidden="1" customHeight="1">
      <c r="A622" s="37">
        <v>44469</v>
      </c>
      <c r="B622" s="8" t="s">
        <v>325</v>
      </c>
      <c r="C622" t="s">
        <v>491</v>
      </c>
      <c r="D622" s="5">
        <v>4</v>
      </c>
      <c r="E622" s="12" t="s">
        <v>475</v>
      </c>
      <c r="F622" s="12" t="s">
        <v>471</v>
      </c>
      <c r="G622">
        <v>1</v>
      </c>
      <c r="H622">
        <v>0</v>
      </c>
      <c r="I622">
        <v>693</v>
      </c>
      <c r="J622">
        <v>56</v>
      </c>
      <c r="K622">
        <v>3300</v>
      </c>
      <c r="L622">
        <v>610</v>
      </c>
      <c r="M622">
        <v>0.77126672175714683</v>
      </c>
      <c r="N622">
        <f>VLOOKUP(B622,Landscape_new!$A$1:D648,4,FALSE)</f>
        <v>0.56204379562043794</v>
      </c>
      <c r="O622">
        <f t="shared" si="9"/>
        <v>0.20437956204379049</v>
      </c>
    </row>
    <row r="623" spans="1:15" ht="14.25" customHeight="1">
      <c r="A623" s="37">
        <v>44469</v>
      </c>
      <c r="B623" s="8" t="s">
        <v>325</v>
      </c>
      <c r="C623" t="s">
        <v>491</v>
      </c>
      <c r="D623" s="5">
        <v>5</v>
      </c>
      <c r="E623" s="12" t="s">
        <v>81</v>
      </c>
      <c r="F623" s="12" t="s">
        <v>84</v>
      </c>
      <c r="G623">
        <v>5</v>
      </c>
      <c r="H623">
        <v>2</v>
      </c>
      <c r="I623">
        <v>693</v>
      </c>
      <c r="J623">
        <v>56</v>
      </c>
      <c r="K623">
        <v>3300</v>
      </c>
      <c r="L623">
        <v>610</v>
      </c>
      <c r="M623">
        <v>0.77126672175714683</v>
      </c>
      <c r="N623">
        <f>VLOOKUP(B623,Landscape_new!$A$1:D649,4,FALSE)</f>
        <v>0.56204379562043794</v>
      </c>
      <c r="O623">
        <f t="shared" si="9"/>
        <v>0.20437956204379049</v>
      </c>
    </row>
    <row r="624" spans="1:15" ht="14.25" hidden="1" customHeight="1">
      <c r="A624" s="37">
        <v>44469</v>
      </c>
      <c r="B624" s="8" t="s">
        <v>325</v>
      </c>
      <c r="C624" t="s">
        <v>491</v>
      </c>
      <c r="D624" s="5">
        <v>5</v>
      </c>
      <c r="E624" s="12" t="s">
        <v>27</v>
      </c>
      <c r="F624" s="12" t="s">
        <v>471</v>
      </c>
      <c r="G624">
        <v>1</v>
      </c>
      <c r="H624">
        <v>0</v>
      </c>
      <c r="I624">
        <v>693</v>
      </c>
      <c r="J624">
        <v>56</v>
      </c>
      <c r="K624">
        <v>3300</v>
      </c>
      <c r="L624">
        <v>610</v>
      </c>
      <c r="M624">
        <v>0.77126672175714683</v>
      </c>
      <c r="N624">
        <f>VLOOKUP(B624,Landscape_new!$A$1:D650,4,FALSE)</f>
        <v>0.56204379562043794</v>
      </c>
      <c r="O624">
        <f t="shared" si="9"/>
        <v>0.20437956204379049</v>
      </c>
    </row>
    <row r="625" spans="1:15" ht="14.25" hidden="1" customHeight="1">
      <c r="A625" s="37">
        <v>44469</v>
      </c>
      <c r="B625" s="8" t="s">
        <v>325</v>
      </c>
      <c r="C625" t="s">
        <v>491</v>
      </c>
      <c r="D625" s="5">
        <v>6</v>
      </c>
      <c r="E625" s="12" t="s">
        <v>82</v>
      </c>
      <c r="F625" s="12" t="s">
        <v>471</v>
      </c>
      <c r="G625">
        <v>1</v>
      </c>
      <c r="H625">
        <v>0</v>
      </c>
      <c r="I625">
        <v>693</v>
      </c>
      <c r="J625">
        <v>56</v>
      </c>
      <c r="K625">
        <v>3300</v>
      </c>
      <c r="L625">
        <v>610</v>
      </c>
      <c r="M625">
        <v>0.77126672175714683</v>
      </c>
      <c r="N625">
        <f>VLOOKUP(B625,Landscape_new!$A$1:D651,4,FALSE)</f>
        <v>0.56204379562043794</v>
      </c>
      <c r="O625">
        <f t="shared" si="9"/>
        <v>0.20437956204379049</v>
      </c>
    </row>
    <row r="626" spans="1:15" ht="14.25" hidden="1" customHeight="1">
      <c r="A626" s="37">
        <v>44469</v>
      </c>
      <c r="B626" s="8" t="s">
        <v>325</v>
      </c>
      <c r="C626" t="s">
        <v>491</v>
      </c>
      <c r="D626" s="5">
        <v>6</v>
      </c>
      <c r="E626" s="12" t="s">
        <v>27</v>
      </c>
      <c r="F626" s="12" t="s">
        <v>471</v>
      </c>
      <c r="G626">
        <v>1</v>
      </c>
      <c r="H626">
        <v>0</v>
      </c>
      <c r="I626">
        <v>693</v>
      </c>
      <c r="J626">
        <v>56</v>
      </c>
      <c r="K626">
        <v>3300</v>
      </c>
      <c r="L626">
        <v>610</v>
      </c>
      <c r="M626">
        <v>0.77126672175714683</v>
      </c>
      <c r="N626">
        <f>VLOOKUP(B626,Landscape_new!$A$1:D652,4,FALSE)</f>
        <v>0.56204379562043794</v>
      </c>
      <c r="O626">
        <f t="shared" si="9"/>
        <v>0.20437956204379049</v>
      </c>
    </row>
    <row r="627" spans="1:15" ht="14.25" hidden="1" customHeight="1">
      <c r="A627" s="37">
        <v>44469</v>
      </c>
      <c r="B627" s="8" t="s">
        <v>325</v>
      </c>
      <c r="C627" t="s">
        <v>491</v>
      </c>
      <c r="D627" s="5">
        <v>6</v>
      </c>
      <c r="E627" s="12" t="s">
        <v>26</v>
      </c>
      <c r="F627" s="12" t="s">
        <v>471</v>
      </c>
      <c r="G627">
        <v>2</v>
      </c>
      <c r="H627">
        <v>0</v>
      </c>
      <c r="I627">
        <v>693</v>
      </c>
      <c r="J627">
        <v>56</v>
      </c>
      <c r="K627">
        <v>3300</v>
      </c>
      <c r="L627">
        <v>610</v>
      </c>
      <c r="M627">
        <v>0.77126672175714683</v>
      </c>
      <c r="N627">
        <f>VLOOKUP(B627,Landscape_new!$A$1:D653,4,FALSE)</f>
        <v>0.56204379562043794</v>
      </c>
      <c r="O627">
        <f t="shared" si="9"/>
        <v>0.20437956204379049</v>
      </c>
    </row>
    <row r="628" spans="1:15" ht="14.25" hidden="1" customHeight="1">
      <c r="A628" s="37">
        <v>44469</v>
      </c>
      <c r="B628" s="8" t="s">
        <v>325</v>
      </c>
      <c r="C628" t="s">
        <v>491</v>
      </c>
      <c r="D628" s="5">
        <v>6</v>
      </c>
      <c r="E628" s="12" t="s">
        <v>290</v>
      </c>
      <c r="F628" s="12" t="s">
        <v>471</v>
      </c>
      <c r="G628">
        <v>1</v>
      </c>
      <c r="H628">
        <v>0</v>
      </c>
      <c r="I628">
        <v>693</v>
      </c>
      <c r="J628">
        <v>56</v>
      </c>
      <c r="K628">
        <v>3300</v>
      </c>
      <c r="L628">
        <v>610</v>
      </c>
      <c r="M628">
        <v>0.77126672175714683</v>
      </c>
      <c r="N628">
        <f>VLOOKUP(B628,Landscape_new!$A$1:D654,4,FALSE)</f>
        <v>0.56204379562043794</v>
      </c>
      <c r="O628">
        <f t="shared" si="9"/>
        <v>0.20437956204379049</v>
      </c>
    </row>
    <row r="629" spans="1:15" ht="14.25" hidden="1" customHeight="1">
      <c r="A629" s="37">
        <v>44469</v>
      </c>
      <c r="B629" s="8" t="s">
        <v>325</v>
      </c>
      <c r="C629" t="s">
        <v>491</v>
      </c>
      <c r="D629" s="5">
        <v>6</v>
      </c>
      <c r="E629" s="12" t="s">
        <v>474</v>
      </c>
      <c r="F629" s="12" t="s">
        <v>84</v>
      </c>
      <c r="G629">
        <v>1</v>
      </c>
      <c r="H629">
        <v>0</v>
      </c>
      <c r="I629">
        <v>693</v>
      </c>
      <c r="J629">
        <v>56</v>
      </c>
      <c r="K629">
        <v>3300</v>
      </c>
      <c r="L629">
        <v>610</v>
      </c>
      <c r="M629">
        <v>0.77126672175714683</v>
      </c>
      <c r="N629">
        <f>VLOOKUP(B629,Landscape_new!$A$1:D655,4,FALSE)</f>
        <v>0.56204379562043794</v>
      </c>
      <c r="O629">
        <f t="shared" si="9"/>
        <v>0.20437956204379049</v>
      </c>
    </row>
    <row r="630" spans="1:15" ht="14.25" hidden="1" customHeight="1">
      <c r="A630" s="37">
        <v>44469</v>
      </c>
      <c r="B630" s="8" t="s">
        <v>325</v>
      </c>
      <c r="C630" t="s">
        <v>491</v>
      </c>
      <c r="D630" s="5">
        <v>6</v>
      </c>
      <c r="E630" s="12" t="s">
        <v>33</v>
      </c>
      <c r="F630" s="12" t="s">
        <v>471</v>
      </c>
      <c r="G630">
        <v>1</v>
      </c>
      <c r="H630">
        <v>0</v>
      </c>
      <c r="I630">
        <v>693</v>
      </c>
      <c r="J630">
        <v>56</v>
      </c>
      <c r="K630">
        <v>3300</v>
      </c>
      <c r="L630">
        <v>610</v>
      </c>
      <c r="M630">
        <v>0.77126672175714683</v>
      </c>
      <c r="N630">
        <f>VLOOKUP(B630,Landscape_new!$A$1:D656,4,FALSE)</f>
        <v>0.56204379562043794</v>
      </c>
      <c r="O630">
        <f t="shared" si="9"/>
        <v>0.20437956204379049</v>
      </c>
    </row>
    <row r="631" spans="1:15" ht="14.25" hidden="1" customHeight="1">
      <c r="A631" s="37">
        <v>44469</v>
      </c>
      <c r="B631" s="8" t="s">
        <v>325</v>
      </c>
      <c r="C631" t="s">
        <v>491</v>
      </c>
      <c r="D631" s="5">
        <v>6</v>
      </c>
      <c r="E631" s="12" t="s">
        <v>209</v>
      </c>
      <c r="F631" s="12" t="s">
        <v>471</v>
      </c>
      <c r="G631">
        <v>1</v>
      </c>
      <c r="H631">
        <v>0</v>
      </c>
      <c r="I631">
        <v>693</v>
      </c>
      <c r="J631">
        <v>56</v>
      </c>
      <c r="K631">
        <v>3300</v>
      </c>
      <c r="L631">
        <v>610</v>
      </c>
      <c r="M631">
        <v>0.77126672175714683</v>
      </c>
      <c r="N631">
        <f>VLOOKUP(B631,Landscape_new!$A$1:D657,4,FALSE)</f>
        <v>0.56204379562043794</v>
      </c>
      <c r="O631">
        <f t="shared" si="9"/>
        <v>0.20437956204379049</v>
      </c>
    </row>
    <row r="632" spans="1:15" ht="14.25" hidden="1" customHeight="1">
      <c r="A632" s="37">
        <v>44500</v>
      </c>
      <c r="B632" s="8" t="s">
        <v>332</v>
      </c>
      <c r="C632" t="s">
        <v>331</v>
      </c>
      <c r="D632" s="5">
        <v>1</v>
      </c>
      <c r="E632" s="12" t="s">
        <v>79</v>
      </c>
      <c r="F632" s="12" t="s">
        <v>471</v>
      </c>
      <c r="G632">
        <v>5</v>
      </c>
      <c r="H632">
        <v>0</v>
      </c>
      <c r="I632">
        <v>387</v>
      </c>
      <c r="J632">
        <v>31</v>
      </c>
      <c r="K632">
        <v>3200</v>
      </c>
      <c r="L632">
        <v>640</v>
      </c>
      <c r="M632">
        <v>0.49940717852908417</v>
      </c>
      <c r="N632">
        <f>VLOOKUP(B632,Landscape_new!$A$1:D658,4,FALSE)</f>
        <v>0.31184528605962936</v>
      </c>
      <c r="O632">
        <f t="shared" si="9"/>
        <v>0.18452860596293519</v>
      </c>
    </row>
    <row r="633" spans="1:15" ht="14.25" hidden="1" customHeight="1">
      <c r="A633" s="37">
        <v>44500</v>
      </c>
      <c r="B633" s="8" t="s">
        <v>332</v>
      </c>
      <c r="C633" t="s">
        <v>331</v>
      </c>
      <c r="D633" s="5">
        <v>1</v>
      </c>
      <c r="E633" s="12" t="s">
        <v>77</v>
      </c>
      <c r="F633" s="12" t="s">
        <v>471</v>
      </c>
      <c r="G633">
        <v>2</v>
      </c>
      <c r="H633">
        <v>0</v>
      </c>
      <c r="I633">
        <v>387</v>
      </c>
      <c r="J633">
        <v>31</v>
      </c>
      <c r="K633">
        <v>3200</v>
      </c>
      <c r="L633">
        <v>640</v>
      </c>
      <c r="M633">
        <v>0.49940717852908417</v>
      </c>
      <c r="N633">
        <f>VLOOKUP(B633,Landscape_new!$A$1:D659,4,FALSE)</f>
        <v>0.31184528605962936</v>
      </c>
      <c r="O633">
        <f t="shared" si="9"/>
        <v>0.18452860596293519</v>
      </c>
    </row>
    <row r="634" spans="1:15" ht="14.25" hidden="1" customHeight="1">
      <c r="A634" s="37">
        <v>44500</v>
      </c>
      <c r="B634" s="8" t="s">
        <v>332</v>
      </c>
      <c r="C634" t="s">
        <v>331</v>
      </c>
      <c r="D634" s="5">
        <v>2</v>
      </c>
      <c r="E634" s="12" t="s">
        <v>82</v>
      </c>
      <c r="F634" s="12" t="s">
        <v>471</v>
      </c>
      <c r="G634">
        <v>2</v>
      </c>
      <c r="H634">
        <v>0</v>
      </c>
      <c r="I634">
        <v>387</v>
      </c>
      <c r="J634">
        <v>31</v>
      </c>
      <c r="K634">
        <v>3200</v>
      </c>
      <c r="L634">
        <v>640</v>
      </c>
      <c r="M634">
        <v>0.49940717852908417</v>
      </c>
      <c r="N634">
        <f>VLOOKUP(B634,Landscape_new!$A$1:D660,4,FALSE)</f>
        <v>0.31184528605962936</v>
      </c>
      <c r="O634">
        <f t="shared" si="9"/>
        <v>0.18452860596293519</v>
      </c>
    </row>
    <row r="635" spans="1:15" ht="14.25" hidden="1" customHeight="1">
      <c r="A635" s="37">
        <v>44500</v>
      </c>
      <c r="B635" s="8" t="s">
        <v>332</v>
      </c>
      <c r="C635" t="s">
        <v>331</v>
      </c>
      <c r="D635" s="5">
        <v>2</v>
      </c>
      <c r="E635" s="12" t="s">
        <v>27</v>
      </c>
      <c r="F635" s="12" t="s">
        <v>471</v>
      </c>
      <c r="G635">
        <v>2</v>
      </c>
      <c r="H635">
        <v>0</v>
      </c>
      <c r="I635">
        <v>387</v>
      </c>
      <c r="J635">
        <v>31</v>
      </c>
      <c r="K635">
        <v>3200</v>
      </c>
      <c r="L635">
        <v>640</v>
      </c>
      <c r="M635">
        <v>0.49940717852908417</v>
      </c>
      <c r="N635">
        <f>VLOOKUP(B635,Landscape_new!$A$1:D661,4,FALSE)</f>
        <v>0.31184528605962936</v>
      </c>
      <c r="O635">
        <f t="shared" si="9"/>
        <v>0.18452860596293519</v>
      </c>
    </row>
    <row r="636" spans="1:15" ht="14.25" hidden="1" customHeight="1">
      <c r="A636" s="37">
        <v>44500</v>
      </c>
      <c r="B636" s="8" t="s">
        <v>332</v>
      </c>
      <c r="C636" t="s">
        <v>331</v>
      </c>
      <c r="D636" s="5">
        <v>2</v>
      </c>
      <c r="E636" s="12" t="s">
        <v>173</v>
      </c>
      <c r="F636" s="12" t="s">
        <v>471</v>
      </c>
      <c r="G636">
        <v>5</v>
      </c>
      <c r="H636">
        <v>1</v>
      </c>
      <c r="I636">
        <v>387</v>
      </c>
      <c r="J636">
        <v>31</v>
      </c>
      <c r="K636">
        <v>3200</v>
      </c>
      <c r="L636">
        <v>640</v>
      </c>
      <c r="M636">
        <v>0.49940717852908417</v>
      </c>
      <c r="N636">
        <f>VLOOKUP(B636,Landscape_new!$A$1:D662,4,FALSE)</f>
        <v>0.31184528605962936</v>
      </c>
      <c r="O636">
        <f t="shared" si="9"/>
        <v>0.18452860596293519</v>
      </c>
    </row>
    <row r="637" spans="1:15" ht="14.25" hidden="1" customHeight="1">
      <c r="A637" s="37">
        <v>44500</v>
      </c>
      <c r="B637" s="8" t="s">
        <v>332</v>
      </c>
      <c r="C637" t="s">
        <v>331</v>
      </c>
      <c r="D637" s="5">
        <v>2</v>
      </c>
      <c r="E637" s="12" t="s">
        <v>79</v>
      </c>
      <c r="F637" s="12" t="s">
        <v>471</v>
      </c>
      <c r="G637">
        <v>2</v>
      </c>
      <c r="H637">
        <v>0</v>
      </c>
      <c r="I637">
        <v>387</v>
      </c>
      <c r="J637">
        <v>31</v>
      </c>
      <c r="K637">
        <v>3200</v>
      </c>
      <c r="L637">
        <v>640</v>
      </c>
      <c r="M637">
        <v>0.49940717852908417</v>
      </c>
      <c r="N637">
        <f>VLOOKUP(B637,Landscape_new!$A$1:D663,4,FALSE)</f>
        <v>0.31184528605962936</v>
      </c>
      <c r="O637">
        <f t="shared" si="9"/>
        <v>0.18452860596293519</v>
      </c>
    </row>
    <row r="638" spans="1:15" ht="14.25" hidden="1" customHeight="1">
      <c r="A638" s="37">
        <v>44500</v>
      </c>
      <c r="B638" s="8" t="s">
        <v>332</v>
      </c>
      <c r="C638" t="s">
        <v>331</v>
      </c>
      <c r="D638" s="5">
        <v>3</v>
      </c>
      <c r="E638" s="12" t="s">
        <v>479</v>
      </c>
      <c r="F638" s="12" t="s">
        <v>471</v>
      </c>
      <c r="G638">
        <v>3</v>
      </c>
      <c r="H638">
        <v>0</v>
      </c>
      <c r="I638">
        <v>387</v>
      </c>
      <c r="J638">
        <v>31</v>
      </c>
      <c r="K638">
        <v>3200</v>
      </c>
      <c r="L638">
        <v>640</v>
      </c>
      <c r="M638">
        <v>0.49940717852908417</v>
      </c>
      <c r="N638">
        <f>VLOOKUP(B638,Landscape_new!$A$1:D664,4,FALSE)</f>
        <v>0.31184528605962936</v>
      </c>
      <c r="O638">
        <f t="shared" si="9"/>
        <v>0.18452860596293519</v>
      </c>
    </row>
    <row r="639" spans="1:15" ht="14.25" hidden="1" customHeight="1">
      <c r="A639" s="37">
        <v>44500</v>
      </c>
      <c r="B639" s="8" t="s">
        <v>332</v>
      </c>
      <c r="C639" t="s">
        <v>331</v>
      </c>
      <c r="D639" s="5">
        <v>3</v>
      </c>
      <c r="E639" s="12" t="s">
        <v>77</v>
      </c>
      <c r="F639" s="12" t="s">
        <v>471</v>
      </c>
      <c r="G639">
        <v>1</v>
      </c>
      <c r="H639">
        <v>0</v>
      </c>
      <c r="I639">
        <v>387</v>
      </c>
      <c r="J639">
        <v>31</v>
      </c>
      <c r="K639">
        <v>3200</v>
      </c>
      <c r="L639">
        <v>640</v>
      </c>
      <c r="M639">
        <v>0.49940717852908417</v>
      </c>
      <c r="N639">
        <f>VLOOKUP(B639,Landscape_new!$A$1:D665,4,FALSE)</f>
        <v>0.31184528605962936</v>
      </c>
      <c r="O639">
        <f t="shared" si="9"/>
        <v>0.18452860596293519</v>
      </c>
    </row>
    <row r="640" spans="1:15" ht="14.25" hidden="1" customHeight="1">
      <c r="A640" s="37">
        <v>44500</v>
      </c>
      <c r="B640" s="8" t="s">
        <v>332</v>
      </c>
      <c r="C640" t="s">
        <v>331</v>
      </c>
      <c r="D640" s="5">
        <v>3</v>
      </c>
      <c r="E640" s="12" t="s">
        <v>26</v>
      </c>
      <c r="F640" s="12" t="s">
        <v>471</v>
      </c>
      <c r="G640">
        <v>1</v>
      </c>
      <c r="H640">
        <v>0</v>
      </c>
      <c r="I640">
        <v>387</v>
      </c>
      <c r="J640">
        <v>31</v>
      </c>
      <c r="K640">
        <v>3200</v>
      </c>
      <c r="L640">
        <v>640</v>
      </c>
      <c r="M640">
        <v>0.49940717852908417</v>
      </c>
      <c r="N640">
        <f>VLOOKUP(B640,Landscape_new!$A$1:D666,4,FALSE)</f>
        <v>0.31184528605962936</v>
      </c>
      <c r="O640">
        <f t="shared" si="9"/>
        <v>0.18452860596293519</v>
      </c>
    </row>
    <row r="641" spans="1:15" ht="14.25" hidden="1" customHeight="1">
      <c r="A641" s="37">
        <v>44500</v>
      </c>
      <c r="B641" s="8" t="s">
        <v>332</v>
      </c>
      <c r="C641" t="s">
        <v>331</v>
      </c>
      <c r="D641" s="5">
        <v>3</v>
      </c>
      <c r="E641" s="12" t="s">
        <v>80</v>
      </c>
      <c r="F641" s="12" t="s">
        <v>471</v>
      </c>
      <c r="G641">
        <v>4</v>
      </c>
      <c r="H641">
        <v>0</v>
      </c>
      <c r="I641">
        <v>387</v>
      </c>
      <c r="J641">
        <v>31</v>
      </c>
      <c r="K641">
        <v>3200</v>
      </c>
      <c r="L641">
        <v>640</v>
      </c>
      <c r="M641">
        <v>0.49940717852908417</v>
      </c>
      <c r="N641">
        <f>VLOOKUP(B641,Landscape_new!$A$1:D667,4,FALSE)</f>
        <v>0.31184528605962936</v>
      </c>
      <c r="O641">
        <f t="shared" si="9"/>
        <v>0.18452860596293519</v>
      </c>
    </row>
    <row r="642" spans="1:15" ht="14.25" hidden="1" customHeight="1">
      <c r="A642" s="37">
        <v>44500</v>
      </c>
      <c r="B642" s="8" t="s">
        <v>332</v>
      </c>
      <c r="C642" t="s">
        <v>331</v>
      </c>
      <c r="D642" s="5">
        <v>3</v>
      </c>
      <c r="E642" s="12" t="s">
        <v>209</v>
      </c>
      <c r="F642" s="12" t="s">
        <v>471</v>
      </c>
      <c r="G642">
        <v>3</v>
      </c>
      <c r="H642">
        <v>0</v>
      </c>
      <c r="I642">
        <v>387</v>
      </c>
      <c r="J642">
        <v>31</v>
      </c>
      <c r="K642">
        <v>3200</v>
      </c>
      <c r="L642">
        <v>640</v>
      </c>
      <c r="M642">
        <v>0.49940717852908417</v>
      </c>
      <c r="N642">
        <f>VLOOKUP(B642,Landscape_new!$A$1:D668,4,FALSE)</f>
        <v>0.31184528605962936</v>
      </c>
      <c r="O642">
        <f t="shared" si="9"/>
        <v>0.18452860596293519</v>
      </c>
    </row>
    <row r="643" spans="1:15" ht="14.25" hidden="1" customHeight="1">
      <c r="A643" s="37">
        <v>44500</v>
      </c>
      <c r="B643" s="8" t="s">
        <v>332</v>
      </c>
      <c r="C643" t="s">
        <v>331</v>
      </c>
      <c r="D643" s="5">
        <v>3</v>
      </c>
      <c r="E643" s="12" t="s">
        <v>76</v>
      </c>
      <c r="F643" s="12" t="s">
        <v>471</v>
      </c>
      <c r="G643">
        <v>7</v>
      </c>
      <c r="H643">
        <v>1</v>
      </c>
      <c r="I643">
        <v>387</v>
      </c>
      <c r="J643">
        <v>31</v>
      </c>
      <c r="K643">
        <v>3200</v>
      </c>
      <c r="L643">
        <v>640</v>
      </c>
      <c r="M643">
        <v>0.49940717852908417</v>
      </c>
      <c r="N643">
        <f>VLOOKUP(B643,Landscape_new!$A$1:D669,4,FALSE)</f>
        <v>0.31184528605962936</v>
      </c>
      <c r="O643">
        <f t="shared" ref="O643:O706" si="10">(N643*100)-J643</f>
        <v>0.18452860596293519</v>
      </c>
    </row>
    <row r="644" spans="1:15" ht="14.25" hidden="1" customHeight="1">
      <c r="A644" s="37">
        <v>44500</v>
      </c>
      <c r="B644" s="8" t="s">
        <v>332</v>
      </c>
      <c r="C644" t="s">
        <v>331</v>
      </c>
      <c r="D644" s="5">
        <v>3</v>
      </c>
      <c r="E644" s="12" t="s">
        <v>79</v>
      </c>
      <c r="F644" s="12" t="s">
        <v>471</v>
      </c>
      <c r="G644">
        <v>1</v>
      </c>
      <c r="H644">
        <v>0</v>
      </c>
      <c r="I644">
        <v>387</v>
      </c>
      <c r="J644">
        <v>31</v>
      </c>
      <c r="K644">
        <v>3200</v>
      </c>
      <c r="L644">
        <v>640</v>
      </c>
      <c r="M644">
        <v>0.49940717852908417</v>
      </c>
      <c r="N644">
        <f>VLOOKUP(B644,Landscape_new!$A$1:D670,4,FALSE)</f>
        <v>0.31184528605962936</v>
      </c>
      <c r="O644">
        <f t="shared" si="10"/>
        <v>0.18452860596293519</v>
      </c>
    </row>
    <row r="645" spans="1:15" ht="14.25" hidden="1" customHeight="1">
      <c r="A645" s="37">
        <v>44500</v>
      </c>
      <c r="B645" s="8" t="s">
        <v>332</v>
      </c>
      <c r="C645" t="s">
        <v>331</v>
      </c>
      <c r="D645" s="5">
        <v>4</v>
      </c>
      <c r="E645" s="12" t="s">
        <v>479</v>
      </c>
      <c r="F645" s="12" t="s">
        <v>471</v>
      </c>
      <c r="G645">
        <v>2</v>
      </c>
      <c r="H645">
        <v>0</v>
      </c>
      <c r="I645">
        <v>387</v>
      </c>
      <c r="J645">
        <v>31</v>
      </c>
      <c r="K645">
        <v>3200</v>
      </c>
      <c r="L645">
        <v>640</v>
      </c>
      <c r="M645">
        <v>0.49940717852908417</v>
      </c>
      <c r="N645">
        <f>VLOOKUP(B645,Landscape_new!$A$1:D671,4,FALSE)</f>
        <v>0.31184528605962936</v>
      </c>
      <c r="O645">
        <f t="shared" si="10"/>
        <v>0.18452860596293519</v>
      </c>
    </row>
    <row r="646" spans="1:15" ht="14.25" hidden="1" customHeight="1">
      <c r="A646" s="37">
        <v>44500</v>
      </c>
      <c r="B646" s="8" t="s">
        <v>332</v>
      </c>
      <c r="C646" t="s">
        <v>331</v>
      </c>
      <c r="D646" s="5">
        <v>4</v>
      </c>
      <c r="E646" s="12" t="s">
        <v>79</v>
      </c>
      <c r="F646" s="12" t="s">
        <v>471</v>
      </c>
      <c r="G646">
        <v>6</v>
      </c>
      <c r="H646">
        <v>0</v>
      </c>
      <c r="I646">
        <v>387</v>
      </c>
      <c r="J646">
        <v>31</v>
      </c>
      <c r="K646">
        <v>3200</v>
      </c>
      <c r="L646">
        <v>640</v>
      </c>
      <c r="M646">
        <v>0.49940717852908417</v>
      </c>
      <c r="N646">
        <f>VLOOKUP(B646,Landscape_new!$A$1:D672,4,FALSE)</f>
        <v>0.31184528605962936</v>
      </c>
      <c r="O646">
        <f t="shared" si="10"/>
        <v>0.18452860596293519</v>
      </c>
    </row>
    <row r="647" spans="1:15" ht="14.25" hidden="1" customHeight="1">
      <c r="A647" s="37">
        <v>44500</v>
      </c>
      <c r="B647" s="8" t="s">
        <v>332</v>
      </c>
      <c r="C647" t="s">
        <v>331</v>
      </c>
      <c r="D647" s="5">
        <v>4</v>
      </c>
      <c r="E647" s="12" t="s">
        <v>209</v>
      </c>
      <c r="F647" s="12" t="s">
        <v>471</v>
      </c>
      <c r="G647">
        <v>5</v>
      </c>
      <c r="H647">
        <v>0</v>
      </c>
      <c r="I647">
        <v>387</v>
      </c>
      <c r="J647">
        <v>31</v>
      </c>
      <c r="K647">
        <v>3200</v>
      </c>
      <c r="L647">
        <v>640</v>
      </c>
      <c r="M647">
        <v>0.49940717852908417</v>
      </c>
      <c r="N647">
        <f>VLOOKUP(B647,Landscape_new!$A$1:D673,4,FALSE)</f>
        <v>0.31184528605962936</v>
      </c>
      <c r="O647">
        <f t="shared" si="10"/>
        <v>0.18452860596293519</v>
      </c>
    </row>
    <row r="648" spans="1:15" ht="14.25" hidden="1" customHeight="1">
      <c r="A648" s="37">
        <v>44500</v>
      </c>
      <c r="B648" s="8" t="s">
        <v>332</v>
      </c>
      <c r="C648" t="s">
        <v>331</v>
      </c>
      <c r="D648" s="5">
        <v>4</v>
      </c>
      <c r="E648" s="12" t="s">
        <v>26</v>
      </c>
      <c r="F648" s="12" t="s">
        <v>471</v>
      </c>
      <c r="G648">
        <v>2</v>
      </c>
      <c r="H648">
        <v>0</v>
      </c>
      <c r="I648">
        <v>387</v>
      </c>
      <c r="J648">
        <v>31</v>
      </c>
      <c r="K648">
        <v>3200</v>
      </c>
      <c r="L648">
        <v>640</v>
      </c>
      <c r="M648">
        <v>0.49940717852908417</v>
      </c>
      <c r="N648">
        <f>VLOOKUP(B648,Landscape_new!$A$1:D674,4,FALSE)</f>
        <v>0.31184528605962936</v>
      </c>
      <c r="O648">
        <f t="shared" si="10"/>
        <v>0.18452860596293519</v>
      </c>
    </row>
    <row r="649" spans="1:15" ht="14.25" hidden="1" customHeight="1">
      <c r="A649" s="37">
        <v>44500</v>
      </c>
      <c r="B649" s="8" t="s">
        <v>332</v>
      </c>
      <c r="C649" t="s">
        <v>331</v>
      </c>
      <c r="D649" s="5">
        <v>5</v>
      </c>
      <c r="E649" s="12" t="s">
        <v>26</v>
      </c>
      <c r="F649" s="12" t="s">
        <v>471</v>
      </c>
      <c r="G649">
        <v>6</v>
      </c>
      <c r="H649">
        <v>0</v>
      </c>
      <c r="I649">
        <v>387</v>
      </c>
      <c r="J649">
        <v>31</v>
      </c>
      <c r="K649">
        <v>3200</v>
      </c>
      <c r="L649">
        <v>640</v>
      </c>
      <c r="M649">
        <v>0.49940717852908417</v>
      </c>
      <c r="N649">
        <f>VLOOKUP(B649,Landscape_new!$A$1:D675,4,FALSE)</f>
        <v>0.31184528605962936</v>
      </c>
      <c r="O649">
        <f t="shared" si="10"/>
        <v>0.18452860596293519</v>
      </c>
    </row>
    <row r="650" spans="1:15" ht="14.25" hidden="1" customHeight="1">
      <c r="A650" s="37">
        <v>44500</v>
      </c>
      <c r="B650" s="8" t="s">
        <v>332</v>
      </c>
      <c r="C650" t="s">
        <v>331</v>
      </c>
      <c r="D650" s="5">
        <v>5</v>
      </c>
      <c r="E650" s="12" t="s">
        <v>477</v>
      </c>
      <c r="F650" s="12" t="s">
        <v>471</v>
      </c>
      <c r="G650">
        <v>2</v>
      </c>
      <c r="H650">
        <v>0</v>
      </c>
      <c r="I650">
        <v>387</v>
      </c>
      <c r="J650">
        <v>31</v>
      </c>
      <c r="K650">
        <v>3200</v>
      </c>
      <c r="L650">
        <v>640</v>
      </c>
      <c r="M650">
        <v>0.49940717852908417</v>
      </c>
      <c r="N650">
        <f>VLOOKUP(B650,Landscape_new!$A$1:D676,4,FALSE)</f>
        <v>0.31184528605962936</v>
      </c>
      <c r="O650">
        <f t="shared" si="10"/>
        <v>0.18452860596293519</v>
      </c>
    </row>
    <row r="651" spans="1:15" ht="14.25" hidden="1" customHeight="1">
      <c r="A651" s="37">
        <v>44500</v>
      </c>
      <c r="B651" s="8" t="s">
        <v>332</v>
      </c>
      <c r="C651" t="s">
        <v>331</v>
      </c>
      <c r="D651" s="5">
        <v>5</v>
      </c>
      <c r="E651" s="12" t="s">
        <v>79</v>
      </c>
      <c r="F651" s="12" t="s">
        <v>471</v>
      </c>
      <c r="G651">
        <v>3</v>
      </c>
      <c r="H651">
        <v>0</v>
      </c>
      <c r="I651">
        <v>387</v>
      </c>
      <c r="J651">
        <v>31</v>
      </c>
      <c r="K651">
        <v>3200</v>
      </c>
      <c r="L651">
        <v>640</v>
      </c>
      <c r="M651">
        <v>0.49940717852908417</v>
      </c>
      <c r="N651">
        <f>VLOOKUP(B651,Landscape_new!$A$1:D677,4,FALSE)</f>
        <v>0.31184528605962936</v>
      </c>
      <c r="O651">
        <f t="shared" si="10"/>
        <v>0.18452860596293519</v>
      </c>
    </row>
    <row r="652" spans="1:15" ht="14.25" hidden="1" customHeight="1">
      <c r="A652" s="37">
        <v>44500</v>
      </c>
      <c r="B652" s="8" t="s">
        <v>332</v>
      </c>
      <c r="C652" t="s">
        <v>331</v>
      </c>
      <c r="D652" s="5">
        <v>5</v>
      </c>
      <c r="E652" s="12" t="s">
        <v>24</v>
      </c>
      <c r="F652" s="12" t="s">
        <v>471</v>
      </c>
      <c r="G652">
        <v>2</v>
      </c>
      <c r="H652">
        <v>0</v>
      </c>
      <c r="I652">
        <v>387</v>
      </c>
      <c r="J652">
        <v>31</v>
      </c>
      <c r="K652">
        <v>3200</v>
      </c>
      <c r="L652">
        <v>640</v>
      </c>
      <c r="M652">
        <v>0.49940717852908417</v>
      </c>
      <c r="N652">
        <f>VLOOKUP(B652,Landscape_new!$A$1:D678,4,FALSE)</f>
        <v>0.31184528605962936</v>
      </c>
      <c r="O652">
        <f t="shared" si="10"/>
        <v>0.18452860596293519</v>
      </c>
    </row>
    <row r="653" spans="1:15" ht="14.25" hidden="1" customHeight="1">
      <c r="A653" s="37">
        <v>44500</v>
      </c>
      <c r="B653" s="8" t="s">
        <v>332</v>
      </c>
      <c r="C653" t="s">
        <v>331</v>
      </c>
      <c r="D653" s="5">
        <v>5</v>
      </c>
      <c r="E653" s="12" t="s">
        <v>209</v>
      </c>
      <c r="F653" s="12" t="s">
        <v>471</v>
      </c>
      <c r="G653">
        <v>1</v>
      </c>
      <c r="H653">
        <v>0</v>
      </c>
      <c r="I653">
        <v>387</v>
      </c>
      <c r="J653">
        <v>31</v>
      </c>
      <c r="K653">
        <v>3200</v>
      </c>
      <c r="L653">
        <v>640</v>
      </c>
      <c r="M653">
        <v>0.49940717852908417</v>
      </c>
      <c r="N653">
        <f>VLOOKUP(B653,Landscape_new!$A$1:D679,4,FALSE)</f>
        <v>0.31184528605962936</v>
      </c>
      <c r="O653">
        <f t="shared" si="10"/>
        <v>0.18452860596293519</v>
      </c>
    </row>
    <row r="654" spans="1:15" ht="14.25" hidden="1" customHeight="1">
      <c r="A654" s="37">
        <v>44500</v>
      </c>
      <c r="B654" s="8" t="s">
        <v>332</v>
      </c>
      <c r="C654" t="s">
        <v>331</v>
      </c>
      <c r="D654" s="5">
        <v>5</v>
      </c>
      <c r="E654" s="12" t="s">
        <v>76</v>
      </c>
      <c r="F654" s="12" t="s">
        <v>471</v>
      </c>
      <c r="G654">
        <v>5</v>
      </c>
      <c r="H654">
        <v>0</v>
      </c>
      <c r="I654">
        <v>387</v>
      </c>
      <c r="J654">
        <v>31</v>
      </c>
      <c r="K654">
        <v>3200</v>
      </c>
      <c r="L654">
        <v>640</v>
      </c>
      <c r="M654">
        <v>0.49940717852908417</v>
      </c>
      <c r="N654">
        <f>VLOOKUP(B654,Landscape_new!$A$1:D680,4,FALSE)</f>
        <v>0.31184528605962936</v>
      </c>
      <c r="O654">
        <f t="shared" si="10"/>
        <v>0.18452860596293519</v>
      </c>
    </row>
    <row r="655" spans="1:15" ht="14.25" hidden="1" customHeight="1">
      <c r="A655" s="37">
        <v>44500</v>
      </c>
      <c r="B655" s="8" t="s">
        <v>332</v>
      </c>
      <c r="C655" t="s">
        <v>331</v>
      </c>
      <c r="D655" s="5">
        <v>6</v>
      </c>
      <c r="E655" s="12" t="s">
        <v>26</v>
      </c>
      <c r="F655" s="12" t="s">
        <v>471</v>
      </c>
      <c r="G655">
        <v>2</v>
      </c>
      <c r="H655">
        <v>0</v>
      </c>
      <c r="I655">
        <v>387</v>
      </c>
      <c r="J655">
        <v>31</v>
      </c>
      <c r="K655">
        <v>3200</v>
      </c>
      <c r="L655">
        <v>640</v>
      </c>
      <c r="M655">
        <v>0.49940717852908417</v>
      </c>
      <c r="N655">
        <f>VLOOKUP(B655,Landscape_new!$A$1:D681,4,FALSE)</f>
        <v>0.31184528605962936</v>
      </c>
      <c r="O655">
        <f t="shared" si="10"/>
        <v>0.18452860596293519</v>
      </c>
    </row>
    <row r="656" spans="1:15" ht="14.25" hidden="1" customHeight="1">
      <c r="A656" s="37">
        <v>44500</v>
      </c>
      <c r="B656" s="8" t="s">
        <v>332</v>
      </c>
      <c r="C656" t="s">
        <v>331</v>
      </c>
      <c r="D656" s="5">
        <v>6</v>
      </c>
      <c r="E656" s="12" t="s">
        <v>79</v>
      </c>
      <c r="F656" s="12" t="s">
        <v>471</v>
      </c>
      <c r="G656">
        <v>3</v>
      </c>
      <c r="H656">
        <v>0</v>
      </c>
      <c r="I656">
        <v>387</v>
      </c>
      <c r="J656">
        <v>31</v>
      </c>
      <c r="K656">
        <v>3200</v>
      </c>
      <c r="L656">
        <v>640</v>
      </c>
      <c r="M656">
        <v>0.49940717852908417</v>
      </c>
      <c r="N656">
        <f>VLOOKUP(B656,Landscape_new!$A$1:D682,4,FALSE)</f>
        <v>0.31184528605962936</v>
      </c>
      <c r="O656">
        <f t="shared" si="10"/>
        <v>0.18452860596293519</v>
      </c>
    </row>
    <row r="657" spans="1:15" ht="14.25" hidden="1" customHeight="1">
      <c r="A657" s="37">
        <v>44500</v>
      </c>
      <c r="B657" s="8" t="s">
        <v>332</v>
      </c>
      <c r="C657" t="s">
        <v>331</v>
      </c>
      <c r="D657" s="5">
        <v>6</v>
      </c>
      <c r="E657" s="12" t="s">
        <v>474</v>
      </c>
      <c r="F657" s="12" t="s">
        <v>84</v>
      </c>
      <c r="G657">
        <v>1</v>
      </c>
      <c r="H657">
        <v>0</v>
      </c>
      <c r="I657">
        <v>387</v>
      </c>
      <c r="J657">
        <v>31</v>
      </c>
      <c r="K657">
        <v>3200</v>
      </c>
      <c r="L657">
        <v>640</v>
      </c>
      <c r="M657">
        <v>0.49940717852908417</v>
      </c>
      <c r="N657">
        <f>VLOOKUP(B657,Landscape_new!$A$1:D683,4,FALSE)</f>
        <v>0.31184528605962936</v>
      </c>
      <c r="O657">
        <f t="shared" si="10"/>
        <v>0.18452860596293519</v>
      </c>
    </row>
    <row r="658" spans="1:15" ht="14.25" hidden="1" customHeight="1">
      <c r="A658" s="37">
        <v>44500</v>
      </c>
      <c r="B658" s="8" t="s">
        <v>332</v>
      </c>
      <c r="C658" t="s">
        <v>331</v>
      </c>
      <c r="D658" s="5">
        <v>6</v>
      </c>
      <c r="E658" s="12" t="s">
        <v>82</v>
      </c>
      <c r="F658" s="12" t="s">
        <v>471</v>
      </c>
      <c r="G658">
        <v>2</v>
      </c>
      <c r="H658">
        <v>0</v>
      </c>
      <c r="I658">
        <v>387</v>
      </c>
      <c r="J658">
        <v>31</v>
      </c>
      <c r="K658">
        <v>3200</v>
      </c>
      <c r="L658">
        <v>640</v>
      </c>
      <c r="M658">
        <v>0.49940717852908417</v>
      </c>
      <c r="N658">
        <f>VLOOKUP(B658,Landscape_new!$A$1:D684,4,FALSE)</f>
        <v>0.31184528605962936</v>
      </c>
      <c r="O658">
        <f t="shared" si="10"/>
        <v>0.18452860596293519</v>
      </c>
    </row>
    <row r="659" spans="1:15" ht="14.25" hidden="1" customHeight="1">
      <c r="A659" s="37">
        <v>44500</v>
      </c>
      <c r="B659" s="8" t="s">
        <v>332</v>
      </c>
      <c r="C659" t="s">
        <v>331</v>
      </c>
      <c r="D659" s="5">
        <v>6</v>
      </c>
      <c r="E659" s="12" t="s">
        <v>76</v>
      </c>
      <c r="F659" s="12" t="s">
        <v>471</v>
      </c>
      <c r="G659">
        <v>2</v>
      </c>
      <c r="H659">
        <v>0</v>
      </c>
      <c r="I659">
        <v>387</v>
      </c>
      <c r="J659">
        <v>31</v>
      </c>
      <c r="K659">
        <v>3200</v>
      </c>
      <c r="L659">
        <v>640</v>
      </c>
      <c r="M659">
        <v>0.49940717852908417</v>
      </c>
      <c r="N659">
        <f>VLOOKUP(B659,Landscape_new!$A$1:D685,4,FALSE)</f>
        <v>0.31184528605962936</v>
      </c>
      <c r="O659">
        <f t="shared" si="10"/>
        <v>0.18452860596293519</v>
      </c>
    </row>
    <row r="660" spans="1:15" ht="14.25" hidden="1" customHeight="1">
      <c r="A660" s="37">
        <v>44500</v>
      </c>
      <c r="B660" s="8" t="s">
        <v>332</v>
      </c>
      <c r="C660" t="s">
        <v>331</v>
      </c>
      <c r="D660" s="5">
        <v>6</v>
      </c>
      <c r="E660" s="12" t="s">
        <v>24</v>
      </c>
      <c r="F660" s="12" t="s">
        <v>471</v>
      </c>
      <c r="G660">
        <v>1</v>
      </c>
      <c r="H660">
        <v>0</v>
      </c>
      <c r="I660">
        <v>387</v>
      </c>
      <c r="J660">
        <v>31</v>
      </c>
      <c r="K660">
        <v>3200</v>
      </c>
      <c r="L660">
        <v>640</v>
      </c>
      <c r="M660">
        <v>0.49940717852908417</v>
      </c>
      <c r="N660">
        <f>VLOOKUP(B660,Landscape_new!$A$1:D686,4,FALSE)</f>
        <v>0.31184528605962936</v>
      </c>
      <c r="O660">
        <f t="shared" si="10"/>
        <v>0.18452860596293519</v>
      </c>
    </row>
    <row r="661" spans="1:15" ht="14.25" hidden="1" customHeight="1">
      <c r="A661" s="37">
        <v>44500</v>
      </c>
      <c r="B661" s="8" t="s">
        <v>332</v>
      </c>
      <c r="C661" t="s">
        <v>331</v>
      </c>
      <c r="D661" s="5">
        <v>6</v>
      </c>
      <c r="E661" s="12" t="s">
        <v>209</v>
      </c>
      <c r="F661" s="12" t="s">
        <v>471</v>
      </c>
      <c r="G661">
        <v>3</v>
      </c>
      <c r="H661">
        <v>0</v>
      </c>
      <c r="I661">
        <v>387</v>
      </c>
      <c r="J661">
        <v>31</v>
      </c>
      <c r="K661">
        <v>3200</v>
      </c>
      <c r="L661">
        <v>640</v>
      </c>
      <c r="M661">
        <v>0.49940717852908417</v>
      </c>
      <c r="N661">
        <f>VLOOKUP(B661,Landscape_new!$A$1:D687,4,FALSE)</f>
        <v>0.31184528605962936</v>
      </c>
      <c r="O661">
        <f t="shared" si="10"/>
        <v>0.18452860596293519</v>
      </c>
    </row>
    <row r="662" spans="1:15" ht="14.25" hidden="1" customHeight="1">
      <c r="A662" s="37">
        <v>44499</v>
      </c>
      <c r="B662" s="8" t="s">
        <v>336</v>
      </c>
      <c r="C662" t="s">
        <v>335</v>
      </c>
      <c r="D662" s="5">
        <v>1</v>
      </c>
      <c r="E662" s="12" t="s">
        <v>209</v>
      </c>
      <c r="F662" s="12" t="s">
        <v>471</v>
      </c>
      <c r="G662">
        <v>4</v>
      </c>
      <c r="H662">
        <v>0</v>
      </c>
      <c r="I662">
        <v>1220</v>
      </c>
      <c r="J662">
        <v>98</v>
      </c>
      <c r="K662">
        <v>1800</v>
      </c>
      <c r="L662">
        <v>110</v>
      </c>
      <c r="M662">
        <v>0.91797506556964759</v>
      </c>
      <c r="N662">
        <f>VLOOKUP(B662,Landscape_new!$A$1:D688,4,FALSE)</f>
        <v>0.99267697314890158</v>
      </c>
      <c r="O662">
        <f t="shared" si="10"/>
        <v>1.2676973148901567</v>
      </c>
    </row>
    <row r="663" spans="1:15" ht="14.25" hidden="1" customHeight="1">
      <c r="A663" s="37">
        <v>44499</v>
      </c>
      <c r="B663" s="8" t="s">
        <v>336</v>
      </c>
      <c r="C663" t="s">
        <v>335</v>
      </c>
      <c r="D663" s="5">
        <v>1</v>
      </c>
      <c r="E663" s="12" t="s">
        <v>161</v>
      </c>
      <c r="F663" s="12" t="s">
        <v>471</v>
      </c>
      <c r="G663">
        <v>20</v>
      </c>
      <c r="H663">
        <v>5</v>
      </c>
      <c r="I663">
        <v>1220</v>
      </c>
      <c r="J663">
        <v>98</v>
      </c>
      <c r="K663">
        <v>1800</v>
      </c>
      <c r="L663">
        <v>110</v>
      </c>
      <c r="M663">
        <v>0.91797506556964759</v>
      </c>
      <c r="N663">
        <f>VLOOKUP(B663,Landscape_new!$A$1:D689,4,FALSE)</f>
        <v>0.99267697314890158</v>
      </c>
      <c r="O663">
        <f t="shared" si="10"/>
        <v>1.2676973148901567</v>
      </c>
    </row>
    <row r="664" spans="1:15" ht="14.25" hidden="1" customHeight="1">
      <c r="A664" s="37">
        <v>44499</v>
      </c>
      <c r="B664" s="8" t="s">
        <v>336</v>
      </c>
      <c r="C664" t="s">
        <v>335</v>
      </c>
      <c r="D664" s="5">
        <v>1</v>
      </c>
      <c r="E664" s="12" t="s">
        <v>345</v>
      </c>
      <c r="F664" s="12" t="s">
        <v>471</v>
      </c>
      <c r="G664">
        <v>8</v>
      </c>
      <c r="H664">
        <v>2</v>
      </c>
      <c r="I664">
        <v>1220</v>
      </c>
      <c r="J664">
        <v>98</v>
      </c>
      <c r="K664">
        <v>1800</v>
      </c>
      <c r="L664">
        <v>110</v>
      </c>
      <c r="M664">
        <v>0.91797506556964759</v>
      </c>
      <c r="N664">
        <f>VLOOKUP(B664,Landscape_new!$A$1:D690,4,FALSE)</f>
        <v>0.99267697314890158</v>
      </c>
      <c r="O664">
        <f t="shared" si="10"/>
        <v>1.2676973148901567</v>
      </c>
    </row>
    <row r="665" spans="1:15" ht="14.25" hidden="1" customHeight="1">
      <c r="A665" s="37">
        <v>44499</v>
      </c>
      <c r="B665" s="8" t="s">
        <v>336</v>
      </c>
      <c r="C665" t="s">
        <v>335</v>
      </c>
      <c r="D665" s="5">
        <v>1</v>
      </c>
      <c r="E665" s="12" t="s">
        <v>82</v>
      </c>
      <c r="F665" s="12" t="s">
        <v>471</v>
      </c>
      <c r="G665">
        <v>6</v>
      </c>
      <c r="H665">
        <v>0</v>
      </c>
      <c r="I665">
        <v>1220</v>
      </c>
      <c r="J665">
        <v>98</v>
      </c>
      <c r="K665">
        <v>1800</v>
      </c>
      <c r="L665">
        <v>110</v>
      </c>
      <c r="M665">
        <v>0.91797506556964759</v>
      </c>
      <c r="N665">
        <f>VLOOKUP(B665,Landscape_new!$A$1:D691,4,FALSE)</f>
        <v>0.99267697314890158</v>
      </c>
      <c r="O665">
        <f t="shared" si="10"/>
        <v>1.2676973148901567</v>
      </c>
    </row>
    <row r="666" spans="1:15" ht="14.25" hidden="1" customHeight="1">
      <c r="A666" s="37">
        <v>44499</v>
      </c>
      <c r="B666" s="8" t="s">
        <v>336</v>
      </c>
      <c r="C666" t="s">
        <v>335</v>
      </c>
      <c r="D666" s="5">
        <v>1</v>
      </c>
      <c r="E666" s="12" t="s">
        <v>77</v>
      </c>
      <c r="F666" s="12" t="s">
        <v>471</v>
      </c>
      <c r="G666">
        <v>3</v>
      </c>
      <c r="H666">
        <v>0</v>
      </c>
      <c r="I666">
        <v>1220</v>
      </c>
      <c r="J666">
        <v>98</v>
      </c>
      <c r="K666">
        <v>1800</v>
      </c>
      <c r="L666">
        <v>110</v>
      </c>
      <c r="M666">
        <v>0.91797506556964759</v>
      </c>
      <c r="N666">
        <f>VLOOKUP(B666,Landscape_new!$A$1:D692,4,FALSE)</f>
        <v>0.99267697314890158</v>
      </c>
      <c r="O666">
        <f t="shared" si="10"/>
        <v>1.2676973148901567</v>
      </c>
    </row>
    <row r="667" spans="1:15" ht="14.25" hidden="1" customHeight="1">
      <c r="A667" s="37">
        <v>44499</v>
      </c>
      <c r="B667" s="8" t="s">
        <v>336</v>
      </c>
      <c r="C667" t="s">
        <v>335</v>
      </c>
      <c r="D667" s="5">
        <v>1</v>
      </c>
      <c r="E667" s="12" t="s">
        <v>323</v>
      </c>
      <c r="F667" s="12" t="s">
        <v>471</v>
      </c>
      <c r="G667">
        <v>2</v>
      </c>
      <c r="H667">
        <v>0</v>
      </c>
      <c r="I667">
        <v>1220</v>
      </c>
      <c r="J667">
        <v>98</v>
      </c>
      <c r="K667">
        <v>1800</v>
      </c>
      <c r="L667">
        <v>110</v>
      </c>
      <c r="M667">
        <v>0.91797506556964759</v>
      </c>
      <c r="N667">
        <f>VLOOKUP(B667,Landscape_new!$A$1:D693,4,FALSE)</f>
        <v>0.99267697314890158</v>
      </c>
      <c r="O667">
        <f t="shared" si="10"/>
        <v>1.2676973148901567</v>
      </c>
    </row>
    <row r="668" spans="1:15" ht="14.25" hidden="1" customHeight="1">
      <c r="A668" s="37">
        <v>44499</v>
      </c>
      <c r="B668" s="8" t="s">
        <v>336</v>
      </c>
      <c r="C668" t="s">
        <v>335</v>
      </c>
      <c r="D668" s="5">
        <v>2</v>
      </c>
      <c r="E668" s="12" t="s">
        <v>209</v>
      </c>
      <c r="F668" s="12" t="s">
        <v>471</v>
      </c>
      <c r="G668">
        <v>2</v>
      </c>
      <c r="H668">
        <v>0</v>
      </c>
      <c r="I668">
        <v>1220</v>
      </c>
      <c r="J668">
        <v>98</v>
      </c>
      <c r="K668">
        <v>1800</v>
      </c>
      <c r="L668">
        <v>110</v>
      </c>
      <c r="M668">
        <v>0.91797506556964759</v>
      </c>
      <c r="N668">
        <f>VLOOKUP(B668,Landscape_new!$A$1:D694,4,FALSE)</f>
        <v>0.99267697314890158</v>
      </c>
      <c r="O668">
        <f t="shared" si="10"/>
        <v>1.2676973148901567</v>
      </c>
    </row>
    <row r="669" spans="1:15" ht="14.25" hidden="1" customHeight="1">
      <c r="A669" s="37">
        <v>44499</v>
      </c>
      <c r="B669" s="8" t="s">
        <v>336</v>
      </c>
      <c r="C669" t="s">
        <v>335</v>
      </c>
      <c r="D669" s="5">
        <v>2</v>
      </c>
      <c r="E669" s="12" t="s">
        <v>78</v>
      </c>
      <c r="F669" s="12" t="s">
        <v>471</v>
      </c>
      <c r="G669">
        <v>1</v>
      </c>
      <c r="H669">
        <v>0</v>
      </c>
      <c r="I669">
        <v>1220</v>
      </c>
      <c r="J669">
        <v>98</v>
      </c>
      <c r="K669">
        <v>1800</v>
      </c>
      <c r="L669">
        <v>110</v>
      </c>
      <c r="M669">
        <v>0.91797506556964759</v>
      </c>
      <c r="N669">
        <f>VLOOKUP(B669,Landscape_new!$A$1:D695,4,FALSE)</f>
        <v>0.99267697314890158</v>
      </c>
      <c r="O669">
        <f t="shared" si="10"/>
        <v>1.2676973148901567</v>
      </c>
    </row>
    <row r="670" spans="1:15" ht="14.25" hidden="1" customHeight="1">
      <c r="A670" s="37">
        <v>44499</v>
      </c>
      <c r="B670" s="8" t="s">
        <v>336</v>
      </c>
      <c r="C670" t="s">
        <v>335</v>
      </c>
      <c r="D670" s="5">
        <v>2</v>
      </c>
      <c r="E670" s="12" t="s">
        <v>161</v>
      </c>
      <c r="F670" s="12" t="s">
        <v>471</v>
      </c>
      <c r="G670">
        <v>5</v>
      </c>
      <c r="H670">
        <v>0</v>
      </c>
      <c r="I670">
        <v>1220</v>
      </c>
      <c r="J670">
        <v>98</v>
      </c>
      <c r="K670">
        <v>1800</v>
      </c>
      <c r="L670">
        <v>110</v>
      </c>
      <c r="M670">
        <v>0.91797506556964759</v>
      </c>
      <c r="N670">
        <f>VLOOKUP(B670,Landscape_new!$A$1:D696,4,FALSE)</f>
        <v>0.99267697314890158</v>
      </c>
      <c r="O670">
        <f t="shared" si="10"/>
        <v>1.2676973148901567</v>
      </c>
    </row>
    <row r="671" spans="1:15" ht="14.25" hidden="1" customHeight="1">
      <c r="A671" s="37">
        <v>44499</v>
      </c>
      <c r="B671" s="8" t="s">
        <v>336</v>
      </c>
      <c r="C671" t="s">
        <v>335</v>
      </c>
      <c r="D671" s="5">
        <v>2</v>
      </c>
      <c r="E671" s="12" t="s">
        <v>82</v>
      </c>
      <c r="F671" s="12" t="s">
        <v>471</v>
      </c>
      <c r="G671">
        <v>3</v>
      </c>
      <c r="H671">
        <v>0</v>
      </c>
      <c r="I671">
        <v>1220</v>
      </c>
      <c r="J671">
        <v>98</v>
      </c>
      <c r="K671">
        <v>1800</v>
      </c>
      <c r="L671">
        <v>110</v>
      </c>
      <c r="M671">
        <v>0.91797506556964759</v>
      </c>
      <c r="N671">
        <f>VLOOKUP(B671,Landscape_new!$A$1:D697,4,FALSE)</f>
        <v>0.99267697314890158</v>
      </c>
      <c r="O671">
        <f t="shared" si="10"/>
        <v>1.2676973148901567</v>
      </c>
    </row>
    <row r="672" spans="1:15" ht="14.25" hidden="1" customHeight="1">
      <c r="A672" s="37">
        <v>44499</v>
      </c>
      <c r="B672" s="8" t="s">
        <v>336</v>
      </c>
      <c r="C672" t="s">
        <v>335</v>
      </c>
      <c r="D672" s="5">
        <v>2</v>
      </c>
      <c r="E672" s="12" t="s">
        <v>77</v>
      </c>
      <c r="F672" s="12" t="s">
        <v>471</v>
      </c>
      <c r="G672">
        <v>1</v>
      </c>
      <c r="H672">
        <v>0</v>
      </c>
      <c r="I672">
        <v>1220</v>
      </c>
      <c r="J672">
        <v>98</v>
      </c>
      <c r="K672">
        <v>1800</v>
      </c>
      <c r="L672">
        <v>110</v>
      </c>
      <c r="M672">
        <v>0.91797506556964759</v>
      </c>
      <c r="N672">
        <f>VLOOKUP(B672,Landscape_new!$A$1:D698,4,FALSE)</f>
        <v>0.99267697314890158</v>
      </c>
      <c r="O672">
        <f t="shared" si="10"/>
        <v>1.2676973148901567</v>
      </c>
    </row>
    <row r="673" spans="1:15" ht="14.25" hidden="1" customHeight="1">
      <c r="A673" s="37">
        <v>44499</v>
      </c>
      <c r="B673" s="8" t="s">
        <v>336</v>
      </c>
      <c r="C673" t="s">
        <v>335</v>
      </c>
      <c r="D673" s="5">
        <v>3</v>
      </c>
      <c r="E673" s="12" t="s">
        <v>78</v>
      </c>
      <c r="F673" s="12" t="s">
        <v>471</v>
      </c>
      <c r="G673">
        <v>2</v>
      </c>
      <c r="H673">
        <v>0</v>
      </c>
      <c r="I673">
        <v>1220</v>
      </c>
      <c r="J673">
        <v>98</v>
      </c>
      <c r="K673">
        <v>1800</v>
      </c>
      <c r="L673">
        <v>110</v>
      </c>
      <c r="M673">
        <v>0.91797506556964759</v>
      </c>
      <c r="N673">
        <f>VLOOKUP(B673,Landscape_new!$A$1:D699,4,FALSE)</f>
        <v>0.99267697314890158</v>
      </c>
      <c r="O673">
        <f t="shared" si="10"/>
        <v>1.2676973148901567</v>
      </c>
    </row>
    <row r="674" spans="1:15" ht="14.25" hidden="1" customHeight="1">
      <c r="A674" s="37">
        <v>44499</v>
      </c>
      <c r="B674" s="8" t="s">
        <v>336</v>
      </c>
      <c r="C674" t="s">
        <v>335</v>
      </c>
      <c r="D674" s="5">
        <v>3</v>
      </c>
      <c r="E674" s="12" t="s">
        <v>82</v>
      </c>
      <c r="F674" s="12" t="s">
        <v>471</v>
      </c>
      <c r="G674">
        <v>5</v>
      </c>
      <c r="H674">
        <v>0</v>
      </c>
      <c r="I674">
        <v>1220</v>
      </c>
      <c r="J674">
        <v>98</v>
      </c>
      <c r="K674">
        <v>1800</v>
      </c>
      <c r="L674">
        <v>110</v>
      </c>
      <c r="M674">
        <v>0.91797506556964759</v>
      </c>
      <c r="N674">
        <f>VLOOKUP(B674,Landscape_new!$A$1:D700,4,FALSE)</f>
        <v>0.99267697314890158</v>
      </c>
      <c r="O674">
        <f t="shared" si="10"/>
        <v>1.2676973148901567</v>
      </c>
    </row>
    <row r="675" spans="1:15" ht="14.25" hidden="1" customHeight="1">
      <c r="A675" s="37">
        <v>44499</v>
      </c>
      <c r="B675" s="8" t="s">
        <v>336</v>
      </c>
      <c r="C675" t="s">
        <v>335</v>
      </c>
      <c r="D675" s="5">
        <v>3</v>
      </c>
      <c r="E675" s="12" t="s">
        <v>345</v>
      </c>
      <c r="F675" s="12" t="s">
        <v>471</v>
      </c>
      <c r="G675">
        <v>3</v>
      </c>
      <c r="H675">
        <v>0</v>
      </c>
      <c r="I675">
        <v>1220</v>
      </c>
      <c r="J675">
        <v>98</v>
      </c>
      <c r="K675">
        <v>1800</v>
      </c>
      <c r="L675">
        <v>110</v>
      </c>
      <c r="M675">
        <v>0.91797506556964759</v>
      </c>
      <c r="N675">
        <f>VLOOKUP(B675,Landscape_new!$A$1:D701,4,FALSE)</f>
        <v>0.99267697314890158</v>
      </c>
      <c r="O675">
        <f t="shared" si="10"/>
        <v>1.2676973148901567</v>
      </c>
    </row>
    <row r="676" spans="1:15" ht="14.25" hidden="1" customHeight="1">
      <c r="A676" s="37">
        <v>44499</v>
      </c>
      <c r="B676" s="8" t="s">
        <v>336</v>
      </c>
      <c r="C676" t="s">
        <v>335</v>
      </c>
      <c r="D676" s="5">
        <v>3</v>
      </c>
      <c r="E676" s="12" t="s">
        <v>209</v>
      </c>
      <c r="F676" s="12" t="s">
        <v>471</v>
      </c>
      <c r="G676">
        <v>1</v>
      </c>
      <c r="H676">
        <v>0</v>
      </c>
      <c r="I676">
        <v>1220</v>
      </c>
      <c r="J676">
        <v>98</v>
      </c>
      <c r="K676">
        <v>1800</v>
      </c>
      <c r="L676">
        <v>110</v>
      </c>
      <c r="M676">
        <v>0.91797506556964759</v>
      </c>
      <c r="N676">
        <f>VLOOKUP(B676,Landscape_new!$A$1:D702,4,FALSE)</f>
        <v>0.99267697314890158</v>
      </c>
      <c r="O676">
        <f t="shared" si="10"/>
        <v>1.2676973148901567</v>
      </c>
    </row>
    <row r="677" spans="1:15" ht="14.25" hidden="1" customHeight="1">
      <c r="A677" s="37">
        <v>44499</v>
      </c>
      <c r="B677" s="8" t="s">
        <v>336</v>
      </c>
      <c r="C677" t="s">
        <v>335</v>
      </c>
      <c r="D677" s="5">
        <v>3</v>
      </c>
      <c r="E677" s="12" t="s">
        <v>346</v>
      </c>
      <c r="F677" s="12" t="s">
        <v>471</v>
      </c>
      <c r="G677">
        <v>1</v>
      </c>
      <c r="H677">
        <v>0</v>
      </c>
      <c r="I677">
        <v>1220</v>
      </c>
      <c r="J677">
        <v>98</v>
      </c>
      <c r="K677">
        <v>1800</v>
      </c>
      <c r="L677">
        <v>110</v>
      </c>
      <c r="M677">
        <v>0.91797506556964759</v>
      </c>
      <c r="N677">
        <f>VLOOKUP(B677,Landscape_new!$A$1:D703,4,FALSE)</f>
        <v>0.99267697314890158</v>
      </c>
      <c r="O677">
        <f t="shared" si="10"/>
        <v>1.2676973148901567</v>
      </c>
    </row>
    <row r="678" spans="1:15" ht="14.25" hidden="1" customHeight="1">
      <c r="A678" s="37">
        <v>44499</v>
      </c>
      <c r="B678" s="8" t="s">
        <v>336</v>
      </c>
      <c r="C678" t="s">
        <v>335</v>
      </c>
      <c r="D678" s="5">
        <v>3</v>
      </c>
      <c r="E678" s="12" t="s">
        <v>323</v>
      </c>
      <c r="F678" s="12" t="s">
        <v>471</v>
      </c>
      <c r="G678">
        <v>2</v>
      </c>
      <c r="H678">
        <v>0</v>
      </c>
      <c r="I678">
        <v>1220</v>
      </c>
      <c r="J678">
        <v>98</v>
      </c>
      <c r="K678">
        <v>1800</v>
      </c>
      <c r="L678">
        <v>110</v>
      </c>
      <c r="M678">
        <v>0.91797506556964759</v>
      </c>
      <c r="N678">
        <f>VLOOKUP(B678,Landscape_new!$A$1:D704,4,FALSE)</f>
        <v>0.99267697314890158</v>
      </c>
      <c r="O678">
        <f t="shared" si="10"/>
        <v>1.2676973148901567</v>
      </c>
    </row>
    <row r="679" spans="1:15" ht="14.25" hidden="1" customHeight="1">
      <c r="A679" s="37">
        <v>44499</v>
      </c>
      <c r="B679" s="8" t="s">
        <v>336</v>
      </c>
      <c r="C679" t="s">
        <v>335</v>
      </c>
      <c r="D679" s="5">
        <v>4</v>
      </c>
      <c r="E679" s="12" t="s">
        <v>78</v>
      </c>
      <c r="F679" s="12" t="s">
        <v>471</v>
      </c>
      <c r="G679">
        <v>1</v>
      </c>
      <c r="H679">
        <v>0</v>
      </c>
      <c r="I679">
        <v>1220</v>
      </c>
      <c r="J679">
        <v>98</v>
      </c>
      <c r="K679">
        <v>1800</v>
      </c>
      <c r="L679">
        <v>110</v>
      </c>
      <c r="M679">
        <v>0.91797506556964759</v>
      </c>
      <c r="N679">
        <f>VLOOKUP(B679,Landscape_new!$A$1:D705,4,FALSE)</f>
        <v>0.99267697314890158</v>
      </c>
      <c r="O679">
        <f t="shared" si="10"/>
        <v>1.2676973148901567</v>
      </c>
    </row>
    <row r="680" spans="1:15" ht="14.25" hidden="1" customHeight="1">
      <c r="A680" s="37">
        <v>44499</v>
      </c>
      <c r="B680" s="8" t="s">
        <v>336</v>
      </c>
      <c r="C680" t="s">
        <v>335</v>
      </c>
      <c r="D680" s="5">
        <v>4</v>
      </c>
      <c r="E680" s="12" t="s">
        <v>80</v>
      </c>
      <c r="F680" s="12" t="s">
        <v>471</v>
      </c>
      <c r="G680">
        <v>7</v>
      </c>
      <c r="H680">
        <v>0</v>
      </c>
      <c r="I680">
        <v>1220</v>
      </c>
      <c r="J680">
        <v>98</v>
      </c>
      <c r="K680">
        <v>1800</v>
      </c>
      <c r="L680">
        <v>110</v>
      </c>
      <c r="M680">
        <v>0.91797506556964759</v>
      </c>
      <c r="N680">
        <f>VLOOKUP(B680,Landscape_new!$A$1:D706,4,FALSE)</f>
        <v>0.99267697314890158</v>
      </c>
      <c r="O680">
        <f t="shared" si="10"/>
        <v>1.2676973148901567</v>
      </c>
    </row>
    <row r="681" spans="1:15" ht="14.25" hidden="1" customHeight="1">
      <c r="A681" s="37">
        <v>44499</v>
      </c>
      <c r="B681" s="8" t="s">
        <v>336</v>
      </c>
      <c r="C681" t="s">
        <v>335</v>
      </c>
      <c r="D681" s="5">
        <v>4</v>
      </c>
      <c r="E681" s="12" t="s">
        <v>77</v>
      </c>
      <c r="F681" s="12" t="s">
        <v>471</v>
      </c>
      <c r="G681">
        <v>1</v>
      </c>
      <c r="H681">
        <v>0</v>
      </c>
      <c r="I681">
        <v>1220</v>
      </c>
      <c r="J681">
        <v>98</v>
      </c>
      <c r="K681">
        <v>1800</v>
      </c>
      <c r="L681">
        <v>110</v>
      </c>
      <c r="M681">
        <v>0.91797506556964759</v>
      </c>
      <c r="N681">
        <f>VLOOKUP(B681,Landscape_new!$A$1:D707,4,FALSE)</f>
        <v>0.99267697314890158</v>
      </c>
      <c r="O681">
        <f t="shared" si="10"/>
        <v>1.2676973148901567</v>
      </c>
    </row>
    <row r="682" spans="1:15" ht="14.25" hidden="1" customHeight="1">
      <c r="A682" s="37">
        <v>44499</v>
      </c>
      <c r="B682" s="8" t="s">
        <v>336</v>
      </c>
      <c r="C682" t="s">
        <v>335</v>
      </c>
      <c r="D682" s="5">
        <v>5</v>
      </c>
      <c r="E682" s="12" t="s">
        <v>78</v>
      </c>
      <c r="F682" s="12" t="s">
        <v>471</v>
      </c>
      <c r="G682">
        <v>3</v>
      </c>
      <c r="H682">
        <v>0</v>
      </c>
      <c r="I682">
        <v>1220</v>
      </c>
      <c r="J682">
        <v>98</v>
      </c>
      <c r="K682">
        <v>1800</v>
      </c>
      <c r="L682">
        <v>110</v>
      </c>
      <c r="M682">
        <v>0.91797506556964759</v>
      </c>
      <c r="N682">
        <f>VLOOKUP(B682,Landscape_new!$A$1:D708,4,FALSE)</f>
        <v>0.99267697314890158</v>
      </c>
      <c r="O682">
        <f t="shared" si="10"/>
        <v>1.2676973148901567</v>
      </c>
    </row>
    <row r="683" spans="1:15" ht="14.25" hidden="1" customHeight="1">
      <c r="A683" s="37">
        <v>44499</v>
      </c>
      <c r="B683" s="8" t="s">
        <v>336</v>
      </c>
      <c r="C683" t="s">
        <v>335</v>
      </c>
      <c r="D683" s="5">
        <v>5</v>
      </c>
      <c r="E683" s="12" t="s">
        <v>80</v>
      </c>
      <c r="F683" s="12" t="s">
        <v>471</v>
      </c>
      <c r="G683">
        <v>3</v>
      </c>
      <c r="H683">
        <v>5</v>
      </c>
      <c r="I683">
        <v>1220</v>
      </c>
      <c r="J683">
        <v>98</v>
      </c>
      <c r="K683">
        <v>1800</v>
      </c>
      <c r="L683">
        <v>110</v>
      </c>
      <c r="M683">
        <v>0.91797506556964759</v>
      </c>
      <c r="N683">
        <f>VLOOKUP(B683,Landscape_new!$A$1:D709,4,FALSE)</f>
        <v>0.99267697314890158</v>
      </c>
      <c r="O683">
        <f t="shared" si="10"/>
        <v>1.2676973148901567</v>
      </c>
    </row>
    <row r="684" spans="1:15" ht="14.25" hidden="1" customHeight="1">
      <c r="A684" s="37">
        <v>44499</v>
      </c>
      <c r="B684" s="8" t="s">
        <v>336</v>
      </c>
      <c r="C684" t="s">
        <v>335</v>
      </c>
      <c r="D684" s="5">
        <v>5</v>
      </c>
      <c r="E684" s="12" t="s">
        <v>77</v>
      </c>
      <c r="F684" s="12" t="s">
        <v>471</v>
      </c>
      <c r="G684">
        <v>4</v>
      </c>
      <c r="H684">
        <v>0</v>
      </c>
      <c r="I684">
        <v>1220</v>
      </c>
      <c r="J684">
        <v>98</v>
      </c>
      <c r="K684">
        <v>1800</v>
      </c>
      <c r="L684">
        <v>110</v>
      </c>
      <c r="M684">
        <v>0.91797506556964759</v>
      </c>
      <c r="N684">
        <f>VLOOKUP(B684,Landscape_new!$A$1:D710,4,FALSE)</f>
        <v>0.99267697314890158</v>
      </c>
      <c r="O684">
        <f t="shared" si="10"/>
        <v>1.2676973148901567</v>
      </c>
    </row>
    <row r="685" spans="1:15" ht="14.25" hidden="1" customHeight="1">
      <c r="A685" s="37">
        <v>44499</v>
      </c>
      <c r="B685" s="8" t="s">
        <v>336</v>
      </c>
      <c r="C685" t="s">
        <v>335</v>
      </c>
      <c r="D685" s="5">
        <v>6</v>
      </c>
      <c r="E685" s="12" t="s">
        <v>78</v>
      </c>
      <c r="F685" s="12" t="s">
        <v>471</v>
      </c>
      <c r="G685">
        <v>3</v>
      </c>
      <c r="H685">
        <v>0</v>
      </c>
      <c r="I685">
        <v>1220</v>
      </c>
      <c r="J685">
        <v>98</v>
      </c>
      <c r="K685">
        <v>1800</v>
      </c>
      <c r="L685">
        <v>110</v>
      </c>
      <c r="M685">
        <v>0.91797506556964759</v>
      </c>
      <c r="N685">
        <f>VLOOKUP(B685,Landscape_new!$A$1:D711,4,FALSE)</f>
        <v>0.99267697314890158</v>
      </c>
      <c r="O685">
        <f t="shared" si="10"/>
        <v>1.2676973148901567</v>
      </c>
    </row>
    <row r="686" spans="1:15" ht="14.25" hidden="1" customHeight="1">
      <c r="A686" s="37">
        <v>44499</v>
      </c>
      <c r="B686" s="8" t="s">
        <v>336</v>
      </c>
      <c r="C686" t="s">
        <v>335</v>
      </c>
      <c r="D686" s="5">
        <v>6</v>
      </c>
      <c r="E686" s="12" t="s">
        <v>80</v>
      </c>
      <c r="F686" s="12" t="s">
        <v>471</v>
      </c>
      <c r="G686">
        <v>9</v>
      </c>
      <c r="H686">
        <v>0</v>
      </c>
      <c r="I686">
        <v>1220</v>
      </c>
      <c r="J686">
        <v>98</v>
      </c>
      <c r="K686">
        <v>1800</v>
      </c>
      <c r="L686">
        <v>110</v>
      </c>
      <c r="M686">
        <v>0.91797506556964759</v>
      </c>
      <c r="N686">
        <f>VLOOKUP(B686,Landscape_new!$A$1:D712,4,FALSE)</f>
        <v>0.99267697314890158</v>
      </c>
      <c r="O686">
        <f t="shared" si="10"/>
        <v>1.2676973148901567</v>
      </c>
    </row>
    <row r="687" spans="1:15" ht="14.25" hidden="1" customHeight="1">
      <c r="A687" s="37">
        <v>44499</v>
      </c>
      <c r="B687" s="8" t="s">
        <v>336</v>
      </c>
      <c r="C687" t="s">
        <v>335</v>
      </c>
      <c r="D687" s="5">
        <v>6</v>
      </c>
      <c r="E687" s="12" t="s">
        <v>77</v>
      </c>
      <c r="F687" s="12" t="s">
        <v>471</v>
      </c>
      <c r="G687">
        <v>9</v>
      </c>
      <c r="H687">
        <v>0</v>
      </c>
      <c r="I687">
        <v>1220</v>
      </c>
      <c r="J687">
        <v>98</v>
      </c>
      <c r="K687">
        <v>1800</v>
      </c>
      <c r="L687">
        <v>110</v>
      </c>
      <c r="M687">
        <v>0.91797506556964759</v>
      </c>
      <c r="N687">
        <f>VLOOKUP(B687,Landscape_new!$A$1:D713,4,FALSE)</f>
        <v>0.99267697314890158</v>
      </c>
      <c r="O687">
        <f t="shared" si="10"/>
        <v>1.2676973148901567</v>
      </c>
    </row>
    <row r="688" spans="1:15" ht="14.25" hidden="1" customHeight="1">
      <c r="A688" s="37">
        <v>44499</v>
      </c>
      <c r="B688" s="8" t="s">
        <v>336</v>
      </c>
      <c r="C688" t="s">
        <v>335</v>
      </c>
      <c r="D688" s="5">
        <v>6</v>
      </c>
      <c r="E688" s="12" t="s">
        <v>477</v>
      </c>
      <c r="F688" s="12" t="s">
        <v>471</v>
      </c>
      <c r="G688">
        <v>1</v>
      </c>
      <c r="H688">
        <v>0</v>
      </c>
      <c r="I688">
        <v>1220</v>
      </c>
      <c r="J688">
        <v>98</v>
      </c>
      <c r="K688">
        <v>1800</v>
      </c>
      <c r="L688">
        <v>110</v>
      </c>
      <c r="M688">
        <v>0.91797506556964759</v>
      </c>
      <c r="N688">
        <f>VLOOKUP(B688,Landscape_new!$A$1:D714,4,FALSE)</f>
        <v>0.99267697314890158</v>
      </c>
      <c r="O688">
        <f t="shared" si="10"/>
        <v>1.2676973148901567</v>
      </c>
    </row>
    <row r="689" spans="1:15" ht="14.25" hidden="1" customHeight="1">
      <c r="A689" s="37">
        <v>44500</v>
      </c>
      <c r="B689" s="8" t="s">
        <v>348</v>
      </c>
      <c r="C689" t="s">
        <v>347</v>
      </c>
      <c r="D689" s="5">
        <v>1</v>
      </c>
      <c r="E689" s="12" t="s">
        <v>477</v>
      </c>
      <c r="F689" s="12" t="s">
        <v>471</v>
      </c>
      <c r="G689">
        <v>3</v>
      </c>
      <c r="H689">
        <v>0</v>
      </c>
      <c r="I689">
        <v>394</v>
      </c>
      <c r="J689">
        <v>31</v>
      </c>
      <c r="K689">
        <v>4600</v>
      </c>
      <c r="L689">
        <v>760</v>
      </c>
      <c r="M689">
        <v>0.47844884369872692</v>
      </c>
      <c r="N689">
        <f>VLOOKUP(B689,Landscape_new!$A$1:D715,4,FALSE)</f>
        <v>0.3172302737520129</v>
      </c>
      <c r="O689">
        <f t="shared" si="10"/>
        <v>0.72302737520129057</v>
      </c>
    </row>
    <row r="690" spans="1:15" ht="14.25" hidden="1" customHeight="1">
      <c r="A690" s="37">
        <v>44500</v>
      </c>
      <c r="B690" s="8" t="s">
        <v>348</v>
      </c>
      <c r="C690" t="s">
        <v>347</v>
      </c>
      <c r="D690" s="5">
        <v>1</v>
      </c>
      <c r="E690" s="12" t="s">
        <v>79</v>
      </c>
      <c r="F690" s="12" t="s">
        <v>471</v>
      </c>
      <c r="G690">
        <v>1</v>
      </c>
      <c r="H690">
        <v>0</v>
      </c>
      <c r="I690">
        <v>394</v>
      </c>
      <c r="J690">
        <v>31</v>
      </c>
      <c r="K690">
        <v>4600</v>
      </c>
      <c r="L690">
        <v>760</v>
      </c>
      <c r="M690">
        <v>0.47844884369872692</v>
      </c>
      <c r="N690">
        <f>VLOOKUP(B690,Landscape_new!$A$1:D716,4,FALSE)</f>
        <v>0.3172302737520129</v>
      </c>
      <c r="O690">
        <f t="shared" si="10"/>
        <v>0.72302737520129057</v>
      </c>
    </row>
    <row r="691" spans="1:15" ht="14.25" hidden="1" customHeight="1">
      <c r="A691" s="37">
        <v>44500</v>
      </c>
      <c r="B691" s="8" t="s">
        <v>348</v>
      </c>
      <c r="C691" t="s">
        <v>347</v>
      </c>
      <c r="D691" s="5">
        <v>1</v>
      </c>
      <c r="E691" s="12" t="s">
        <v>479</v>
      </c>
      <c r="F691" s="12" t="s">
        <v>471</v>
      </c>
      <c r="G691">
        <v>1</v>
      </c>
      <c r="H691">
        <v>0</v>
      </c>
      <c r="I691">
        <v>394</v>
      </c>
      <c r="J691">
        <v>31</v>
      </c>
      <c r="K691">
        <v>4600</v>
      </c>
      <c r="L691">
        <v>760</v>
      </c>
      <c r="M691">
        <v>0.47844884369872692</v>
      </c>
      <c r="N691">
        <f>VLOOKUP(B691,Landscape_new!$A$1:D717,4,FALSE)</f>
        <v>0.3172302737520129</v>
      </c>
      <c r="O691">
        <f t="shared" si="10"/>
        <v>0.72302737520129057</v>
      </c>
    </row>
    <row r="692" spans="1:15" ht="14.25" hidden="1" customHeight="1">
      <c r="A692" s="37">
        <v>44500</v>
      </c>
      <c r="B692" s="8" t="s">
        <v>348</v>
      </c>
      <c r="C692" t="s">
        <v>347</v>
      </c>
      <c r="D692" s="5">
        <v>1</v>
      </c>
      <c r="E692" t="s">
        <v>197</v>
      </c>
      <c r="F692" s="12" t="s">
        <v>471</v>
      </c>
      <c r="G692">
        <v>1</v>
      </c>
      <c r="H692">
        <v>0</v>
      </c>
      <c r="I692">
        <v>394</v>
      </c>
      <c r="J692">
        <v>31</v>
      </c>
      <c r="K692">
        <v>4600</v>
      </c>
      <c r="L692">
        <v>760</v>
      </c>
      <c r="M692">
        <v>0.47844884369872692</v>
      </c>
      <c r="N692">
        <f>VLOOKUP(B692,Landscape_new!$A$1:D718,4,FALSE)</f>
        <v>0.3172302737520129</v>
      </c>
      <c r="O692">
        <f t="shared" si="10"/>
        <v>0.72302737520129057</v>
      </c>
    </row>
    <row r="693" spans="1:15" ht="14.25" hidden="1" customHeight="1">
      <c r="A693" s="37">
        <v>44500</v>
      </c>
      <c r="B693" s="8" t="s">
        <v>348</v>
      </c>
      <c r="C693" t="s">
        <v>347</v>
      </c>
      <c r="D693" s="5">
        <v>1</v>
      </c>
      <c r="E693" s="12" t="s">
        <v>26</v>
      </c>
      <c r="F693" s="12" t="s">
        <v>471</v>
      </c>
      <c r="G693">
        <v>1</v>
      </c>
      <c r="H693">
        <v>0</v>
      </c>
      <c r="I693">
        <v>394</v>
      </c>
      <c r="J693">
        <v>31</v>
      </c>
      <c r="K693">
        <v>4600</v>
      </c>
      <c r="L693">
        <v>760</v>
      </c>
      <c r="M693">
        <v>0.47844884369872692</v>
      </c>
      <c r="N693">
        <f>VLOOKUP(B693,Landscape_new!$A$1:D719,4,FALSE)</f>
        <v>0.3172302737520129</v>
      </c>
      <c r="O693">
        <f t="shared" si="10"/>
        <v>0.72302737520129057</v>
      </c>
    </row>
    <row r="694" spans="1:15" ht="14.25" hidden="1" customHeight="1">
      <c r="A694" s="37">
        <v>44500</v>
      </c>
      <c r="B694" s="8" t="s">
        <v>348</v>
      </c>
      <c r="C694" t="s">
        <v>347</v>
      </c>
      <c r="D694" s="5">
        <v>2</v>
      </c>
      <c r="E694" t="s">
        <v>197</v>
      </c>
      <c r="F694" s="12" t="s">
        <v>471</v>
      </c>
      <c r="G694">
        <v>1</v>
      </c>
      <c r="H694">
        <v>0</v>
      </c>
      <c r="I694">
        <v>394</v>
      </c>
      <c r="J694">
        <v>31</v>
      </c>
      <c r="K694">
        <v>4600</v>
      </c>
      <c r="L694">
        <v>760</v>
      </c>
      <c r="M694">
        <v>0.47844884369872692</v>
      </c>
      <c r="N694">
        <f>VLOOKUP(B694,Landscape_new!$A$1:D720,4,FALSE)</f>
        <v>0.3172302737520129</v>
      </c>
      <c r="O694">
        <f t="shared" si="10"/>
        <v>0.72302737520129057</v>
      </c>
    </row>
    <row r="695" spans="1:15" ht="14.25" hidden="1" customHeight="1">
      <c r="A695" s="37">
        <v>44500</v>
      </c>
      <c r="B695" s="8" t="s">
        <v>348</v>
      </c>
      <c r="C695" t="s">
        <v>347</v>
      </c>
      <c r="D695" s="5">
        <v>2</v>
      </c>
      <c r="E695" s="12" t="s">
        <v>477</v>
      </c>
      <c r="F695" s="12" t="s">
        <v>471</v>
      </c>
      <c r="G695">
        <v>2</v>
      </c>
      <c r="H695">
        <v>0</v>
      </c>
      <c r="I695">
        <v>394</v>
      </c>
      <c r="J695">
        <v>31</v>
      </c>
      <c r="K695">
        <v>4600</v>
      </c>
      <c r="L695">
        <v>760</v>
      </c>
      <c r="M695">
        <v>0.47844884369872692</v>
      </c>
      <c r="N695">
        <f>VLOOKUP(B695,Landscape_new!$A$1:D721,4,FALSE)</f>
        <v>0.3172302737520129</v>
      </c>
      <c r="O695">
        <f t="shared" si="10"/>
        <v>0.72302737520129057</v>
      </c>
    </row>
    <row r="696" spans="1:15" ht="14.25" hidden="1" customHeight="1">
      <c r="A696" s="37">
        <v>44500</v>
      </c>
      <c r="B696" s="8" t="s">
        <v>348</v>
      </c>
      <c r="C696" t="s">
        <v>347</v>
      </c>
      <c r="D696" s="5">
        <v>2</v>
      </c>
      <c r="E696" s="12" t="s">
        <v>291</v>
      </c>
      <c r="F696" s="12" t="s">
        <v>471</v>
      </c>
      <c r="G696">
        <v>2</v>
      </c>
      <c r="H696">
        <v>0</v>
      </c>
      <c r="I696">
        <v>394</v>
      </c>
      <c r="J696">
        <v>31</v>
      </c>
      <c r="K696">
        <v>4600</v>
      </c>
      <c r="L696">
        <v>760</v>
      </c>
      <c r="M696">
        <v>0.47844884369872692</v>
      </c>
      <c r="N696">
        <f>VLOOKUP(B696,Landscape_new!$A$1:D722,4,FALSE)</f>
        <v>0.3172302737520129</v>
      </c>
      <c r="O696">
        <f t="shared" si="10"/>
        <v>0.72302737520129057</v>
      </c>
    </row>
    <row r="697" spans="1:15" ht="14.25" hidden="1" customHeight="1">
      <c r="A697" s="37">
        <v>44500</v>
      </c>
      <c r="B697" s="8" t="s">
        <v>348</v>
      </c>
      <c r="C697" t="s">
        <v>347</v>
      </c>
      <c r="D697" s="5">
        <v>3</v>
      </c>
      <c r="E697" s="12" t="s">
        <v>477</v>
      </c>
      <c r="F697" s="12" t="s">
        <v>471</v>
      </c>
      <c r="G697">
        <v>1</v>
      </c>
      <c r="H697">
        <v>0</v>
      </c>
      <c r="I697">
        <v>394</v>
      </c>
      <c r="J697">
        <v>31</v>
      </c>
      <c r="K697">
        <v>4600</v>
      </c>
      <c r="L697">
        <v>760</v>
      </c>
      <c r="M697">
        <v>0.47844884369872692</v>
      </c>
      <c r="N697">
        <f>VLOOKUP(B697,Landscape_new!$A$1:D723,4,FALSE)</f>
        <v>0.3172302737520129</v>
      </c>
      <c r="O697">
        <f t="shared" si="10"/>
        <v>0.72302737520129057</v>
      </c>
    </row>
    <row r="698" spans="1:15" ht="14.25" hidden="1" customHeight="1">
      <c r="A698" s="37">
        <v>44500</v>
      </c>
      <c r="B698" s="8" t="s">
        <v>348</v>
      </c>
      <c r="C698" t="s">
        <v>347</v>
      </c>
      <c r="D698" s="5">
        <v>3</v>
      </c>
      <c r="E698" s="12" t="s">
        <v>197</v>
      </c>
      <c r="F698" s="12" t="s">
        <v>471</v>
      </c>
      <c r="G698">
        <v>2</v>
      </c>
      <c r="H698">
        <v>0</v>
      </c>
      <c r="I698">
        <v>394</v>
      </c>
      <c r="J698">
        <v>31</v>
      </c>
      <c r="K698">
        <v>4600</v>
      </c>
      <c r="L698">
        <v>760</v>
      </c>
      <c r="M698">
        <v>0.47844884369872692</v>
      </c>
      <c r="N698">
        <f>VLOOKUP(B698,Landscape_new!$A$1:D724,4,FALSE)</f>
        <v>0.3172302737520129</v>
      </c>
      <c r="O698">
        <f t="shared" si="10"/>
        <v>0.72302737520129057</v>
      </c>
    </row>
    <row r="699" spans="1:15" ht="14.25" hidden="1" customHeight="1">
      <c r="A699" s="37">
        <v>44500</v>
      </c>
      <c r="B699" s="8" t="s">
        <v>348</v>
      </c>
      <c r="C699" t="s">
        <v>347</v>
      </c>
      <c r="D699" s="5">
        <v>4</v>
      </c>
      <c r="E699" s="12" t="s">
        <v>477</v>
      </c>
      <c r="F699" s="12" t="s">
        <v>471</v>
      </c>
      <c r="G699">
        <v>3</v>
      </c>
      <c r="H699">
        <v>0</v>
      </c>
      <c r="I699">
        <v>394</v>
      </c>
      <c r="J699">
        <v>31</v>
      </c>
      <c r="K699">
        <v>4600</v>
      </c>
      <c r="L699">
        <v>760</v>
      </c>
      <c r="M699">
        <v>0.47844884369872692</v>
      </c>
      <c r="N699">
        <f>VLOOKUP(B699,Landscape_new!$A$1:D725,4,FALSE)</f>
        <v>0.3172302737520129</v>
      </c>
      <c r="O699">
        <f t="shared" si="10"/>
        <v>0.72302737520129057</v>
      </c>
    </row>
    <row r="700" spans="1:15" ht="14.25" hidden="1" customHeight="1">
      <c r="A700" s="37">
        <v>44500</v>
      </c>
      <c r="B700" s="8" t="s">
        <v>348</v>
      </c>
      <c r="C700" t="s">
        <v>347</v>
      </c>
      <c r="D700" s="5">
        <v>4</v>
      </c>
      <c r="E700" s="12" t="s">
        <v>197</v>
      </c>
      <c r="F700" s="12" t="s">
        <v>471</v>
      </c>
      <c r="G700">
        <v>1</v>
      </c>
      <c r="H700">
        <v>0</v>
      </c>
      <c r="I700">
        <v>394</v>
      </c>
      <c r="J700">
        <v>31</v>
      </c>
      <c r="K700">
        <v>4600</v>
      </c>
      <c r="L700">
        <v>760</v>
      </c>
      <c r="M700">
        <v>0.47844884369872692</v>
      </c>
      <c r="N700">
        <f>VLOOKUP(B700,Landscape_new!$A$1:D726,4,FALSE)</f>
        <v>0.3172302737520129</v>
      </c>
      <c r="O700">
        <f t="shared" si="10"/>
        <v>0.72302737520129057</v>
      </c>
    </row>
    <row r="701" spans="1:15" ht="14.25" hidden="1" customHeight="1">
      <c r="A701" s="37">
        <v>44500</v>
      </c>
      <c r="B701" s="8" t="s">
        <v>348</v>
      </c>
      <c r="C701" t="s">
        <v>347</v>
      </c>
      <c r="D701" s="5">
        <v>4</v>
      </c>
      <c r="E701" s="12" t="s">
        <v>82</v>
      </c>
      <c r="F701" s="12" t="s">
        <v>471</v>
      </c>
      <c r="G701">
        <v>1</v>
      </c>
      <c r="H701">
        <v>0</v>
      </c>
      <c r="I701">
        <v>394</v>
      </c>
      <c r="J701">
        <v>31</v>
      </c>
      <c r="K701">
        <v>4600</v>
      </c>
      <c r="L701">
        <v>760</v>
      </c>
      <c r="M701">
        <v>0.47844884369872692</v>
      </c>
      <c r="N701">
        <f>VLOOKUP(B701,Landscape_new!$A$1:D727,4,FALSE)</f>
        <v>0.3172302737520129</v>
      </c>
      <c r="O701">
        <f t="shared" si="10"/>
        <v>0.72302737520129057</v>
      </c>
    </row>
    <row r="702" spans="1:15" ht="14.25" hidden="1" customHeight="1">
      <c r="A702" s="37">
        <v>44500</v>
      </c>
      <c r="B702" s="8" t="s">
        <v>348</v>
      </c>
      <c r="C702" t="s">
        <v>347</v>
      </c>
      <c r="D702" s="5">
        <v>5</v>
      </c>
      <c r="E702" s="12" t="s">
        <v>477</v>
      </c>
      <c r="F702" s="12" t="s">
        <v>471</v>
      </c>
      <c r="G702">
        <v>1</v>
      </c>
      <c r="H702">
        <v>0</v>
      </c>
      <c r="I702">
        <v>394</v>
      </c>
      <c r="J702">
        <v>31</v>
      </c>
      <c r="K702">
        <v>4600</v>
      </c>
      <c r="L702">
        <v>760</v>
      </c>
      <c r="M702">
        <v>0.47844884369872692</v>
      </c>
      <c r="N702">
        <f>VLOOKUP(B702,Landscape_new!$A$1:D728,4,FALSE)</f>
        <v>0.3172302737520129</v>
      </c>
      <c r="O702">
        <f t="shared" si="10"/>
        <v>0.72302737520129057</v>
      </c>
    </row>
    <row r="703" spans="1:15" ht="14.25" hidden="1" customHeight="1">
      <c r="A703" s="37">
        <v>44500</v>
      </c>
      <c r="B703" s="8" t="s">
        <v>348</v>
      </c>
      <c r="C703" t="s">
        <v>347</v>
      </c>
      <c r="D703" s="5">
        <v>5</v>
      </c>
      <c r="E703" s="12" t="s">
        <v>26</v>
      </c>
      <c r="F703" s="12" t="s">
        <v>471</v>
      </c>
      <c r="G703">
        <v>1</v>
      </c>
      <c r="H703">
        <v>0</v>
      </c>
      <c r="I703">
        <v>394</v>
      </c>
      <c r="J703">
        <v>31</v>
      </c>
      <c r="K703">
        <v>4600</v>
      </c>
      <c r="L703">
        <v>760</v>
      </c>
      <c r="M703">
        <v>0.47844884369872692</v>
      </c>
      <c r="N703">
        <f>VLOOKUP(B703,Landscape_new!$A$1:D729,4,FALSE)</f>
        <v>0.3172302737520129</v>
      </c>
      <c r="O703">
        <f t="shared" si="10"/>
        <v>0.72302737520129057</v>
      </c>
    </row>
    <row r="704" spans="1:15" ht="14.25" hidden="1" customHeight="1">
      <c r="A704" s="37">
        <v>44500</v>
      </c>
      <c r="B704" s="8" t="s">
        <v>348</v>
      </c>
      <c r="C704" t="s">
        <v>347</v>
      </c>
      <c r="D704" s="5">
        <v>5</v>
      </c>
      <c r="E704" s="12" t="s">
        <v>80</v>
      </c>
      <c r="F704" s="12" t="s">
        <v>471</v>
      </c>
      <c r="G704">
        <v>1</v>
      </c>
      <c r="H704">
        <v>0</v>
      </c>
      <c r="I704">
        <v>394</v>
      </c>
      <c r="J704">
        <v>31</v>
      </c>
      <c r="K704">
        <v>4600</v>
      </c>
      <c r="L704">
        <v>760</v>
      </c>
      <c r="M704">
        <v>0.47844884369872692</v>
      </c>
      <c r="N704">
        <f>VLOOKUP(B704,Landscape_new!$A$1:D730,4,FALSE)</f>
        <v>0.3172302737520129</v>
      </c>
      <c r="O704">
        <f t="shared" si="10"/>
        <v>0.72302737520129057</v>
      </c>
    </row>
    <row r="705" spans="1:15" ht="14.25" hidden="1" customHeight="1">
      <c r="A705" s="37">
        <v>44500</v>
      </c>
      <c r="B705" s="8" t="s">
        <v>348</v>
      </c>
      <c r="C705" t="s">
        <v>347</v>
      </c>
      <c r="D705" s="5">
        <v>5</v>
      </c>
      <c r="E705" s="12" t="s">
        <v>197</v>
      </c>
      <c r="F705" s="12" t="s">
        <v>471</v>
      </c>
      <c r="G705">
        <v>1</v>
      </c>
      <c r="H705">
        <v>0</v>
      </c>
      <c r="I705">
        <v>394</v>
      </c>
      <c r="J705">
        <v>31</v>
      </c>
      <c r="K705">
        <v>4600</v>
      </c>
      <c r="L705">
        <v>760</v>
      </c>
      <c r="M705">
        <v>0.47844884369872692</v>
      </c>
      <c r="N705">
        <f>VLOOKUP(B705,Landscape_new!$A$1:D731,4,FALSE)</f>
        <v>0.3172302737520129</v>
      </c>
      <c r="O705">
        <f t="shared" si="10"/>
        <v>0.72302737520129057</v>
      </c>
    </row>
    <row r="706" spans="1:15" ht="14.25" hidden="1" customHeight="1">
      <c r="A706" s="37">
        <v>44500</v>
      </c>
      <c r="B706" s="8" t="s">
        <v>348</v>
      </c>
      <c r="C706" t="s">
        <v>347</v>
      </c>
      <c r="D706" s="5">
        <v>6</v>
      </c>
      <c r="E706" s="12" t="s">
        <v>477</v>
      </c>
      <c r="F706" s="12" t="s">
        <v>471</v>
      </c>
      <c r="G706">
        <v>6</v>
      </c>
      <c r="H706">
        <v>0</v>
      </c>
      <c r="I706">
        <v>394</v>
      </c>
      <c r="J706">
        <v>31</v>
      </c>
      <c r="K706">
        <v>4600</v>
      </c>
      <c r="L706">
        <v>760</v>
      </c>
      <c r="M706">
        <v>0.47844884369872692</v>
      </c>
      <c r="N706">
        <f>VLOOKUP(B706,Landscape_new!$A$1:D732,4,FALSE)</f>
        <v>0.3172302737520129</v>
      </c>
      <c r="O706">
        <f t="shared" si="10"/>
        <v>0.72302737520129057</v>
      </c>
    </row>
    <row r="707" spans="1:15" ht="14.25" hidden="1" customHeight="1">
      <c r="A707" s="37">
        <v>44500</v>
      </c>
      <c r="B707" s="8" t="s">
        <v>348</v>
      </c>
      <c r="C707" t="s">
        <v>347</v>
      </c>
      <c r="D707" s="5">
        <v>6</v>
      </c>
      <c r="E707" s="12" t="s">
        <v>27</v>
      </c>
      <c r="F707" s="12" t="s">
        <v>471</v>
      </c>
      <c r="G707">
        <v>1</v>
      </c>
      <c r="H707">
        <v>0</v>
      </c>
      <c r="I707">
        <v>394</v>
      </c>
      <c r="J707">
        <v>31</v>
      </c>
      <c r="K707">
        <v>4600</v>
      </c>
      <c r="L707">
        <v>760</v>
      </c>
      <c r="M707">
        <v>0.47844884369872692</v>
      </c>
      <c r="N707">
        <f>VLOOKUP(B707,Landscape_new!$A$1:D733,4,FALSE)</f>
        <v>0.3172302737520129</v>
      </c>
      <c r="O707">
        <f t="shared" ref="O707:O750" si="11">(N707*100)-J707</f>
        <v>0.72302737520129057</v>
      </c>
    </row>
    <row r="708" spans="1:15" ht="14.25" hidden="1" customHeight="1">
      <c r="A708" s="37">
        <v>44500</v>
      </c>
      <c r="B708" s="8" t="s">
        <v>348</v>
      </c>
      <c r="C708" t="s">
        <v>347</v>
      </c>
      <c r="D708" s="5">
        <v>6</v>
      </c>
      <c r="E708" s="12" t="s">
        <v>173</v>
      </c>
      <c r="F708" s="12" t="s">
        <v>471</v>
      </c>
      <c r="G708">
        <v>2</v>
      </c>
      <c r="H708">
        <v>0</v>
      </c>
      <c r="I708">
        <v>394</v>
      </c>
      <c r="J708">
        <v>31</v>
      </c>
      <c r="K708">
        <v>4600</v>
      </c>
      <c r="L708">
        <v>760</v>
      </c>
      <c r="M708">
        <v>0.47844884369872692</v>
      </c>
      <c r="N708">
        <f>VLOOKUP(B708,Landscape_new!$A$1:D734,4,FALSE)</f>
        <v>0.3172302737520129</v>
      </c>
      <c r="O708">
        <f t="shared" si="11"/>
        <v>0.72302737520129057</v>
      </c>
    </row>
    <row r="709" spans="1:15" ht="14.25" hidden="1" customHeight="1">
      <c r="A709" s="37">
        <v>44469</v>
      </c>
      <c r="B709" s="8" t="s">
        <v>350</v>
      </c>
      <c r="C709" t="s">
        <v>349</v>
      </c>
      <c r="D709" s="5">
        <v>1</v>
      </c>
      <c r="E709" s="12" t="s">
        <v>363</v>
      </c>
      <c r="F709" s="12" t="s">
        <v>471</v>
      </c>
      <c r="G709">
        <v>2</v>
      </c>
      <c r="H709">
        <v>0</v>
      </c>
      <c r="I709">
        <v>1216</v>
      </c>
      <c r="J709">
        <v>98</v>
      </c>
      <c r="K709">
        <v>2000</v>
      </c>
      <c r="L709">
        <v>180</v>
      </c>
      <c r="M709">
        <v>0.51737146552653324</v>
      </c>
      <c r="N709">
        <f>VLOOKUP(B709,Landscape_new!$A$1:D735,4,FALSE)</f>
        <v>0.9822294022617124</v>
      </c>
      <c r="O709">
        <f t="shared" si="11"/>
        <v>0.22294022617124654</v>
      </c>
    </row>
    <row r="710" spans="1:15" ht="14.25" hidden="1" customHeight="1">
      <c r="A710" s="37">
        <v>44469</v>
      </c>
      <c r="B710" s="8" t="s">
        <v>350</v>
      </c>
      <c r="C710" t="s">
        <v>349</v>
      </c>
      <c r="D710" s="5">
        <v>1</v>
      </c>
      <c r="E710" s="12" t="s">
        <v>173</v>
      </c>
      <c r="F710" s="12" t="s">
        <v>471</v>
      </c>
      <c r="G710">
        <v>4</v>
      </c>
      <c r="H710">
        <v>0</v>
      </c>
      <c r="I710">
        <v>1216</v>
      </c>
      <c r="J710">
        <v>98</v>
      </c>
      <c r="K710">
        <v>2000</v>
      </c>
      <c r="L710">
        <v>180</v>
      </c>
      <c r="M710">
        <v>0.51737146552653324</v>
      </c>
      <c r="N710">
        <f>VLOOKUP(B710,Landscape_new!$A$1:D736,4,FALSE)</f>
        <v>0.9822294022617124</v>
      </c>
      <c r="O710">
        <f t="shared" si="11"/>
        <v>0.22294022617124654</v>
      </c>
    </row>
    <row r="711" spans="1:15" ht="14.25" hidden="1" customHeight="1">
      <c r="A711" s="37">
        <v>44469</v>
      </c>
      <c r="B711" s="8" t="s">
        <v>350</v>
      </c>
      <c r="C711" t="s">
        <v>349</v>
      </c>
      <c r="D711" s="5">
        <v>1</v>
      </c>
      <c r="E711" s="12" t="s">
        <v>26</v>
      </c>
      <c r="F711" s="12" t="s">
        <v>471</v>
      </c>
      <c r="G711">
        <v>2</v>
      </c>
      <c r="H711">
        <v>0</v>
      </c>
      <c r="I711">
        <v>1216</v>
      </c>
      <c r="J711">
        <v>98</v>
      </c>
      <c r="K711">
        <v>2000</v>
      </c>
      <c r="L711">
        <v>180</v>
      </c>
      <c r="M711">
        <v>0.51737146552653324</v>
      </c>
      <c r="N711">
        <f>VLOOKUP(B711,Landscape_new!$A$1:D737,4,FALSE)</f>
        <v>0.9822294022617124</v>
      </c>
      <c r="O711">
        <f t="shared" si="11"/>
        <v>0.22294022617124654</v>
      </c>
    </row>
    <row r="712" spans="1:15" ht="14.25" hidden="1" customHeight="1">
      <c r="A712" s="37">
        <v>44469</v>
      </c>
      <c r="B712" s="8" t="s">
        <v>350</v>
      </c>
      <c r="C712" t="s">
        <v>349</v>
      </c>
      <c r="D712" s="5">
        <v>1</v>
      </c>
      <c r="E712" s="12" t="s">
        <v>291</v>
      </c>
      <c r="F712" s="12" t="s">
        <v>471</v>
      </c>
      <c r="G712">
        <v>4</v>
      </c>
      <c r="H712">
        <v>0</v>
      </c>
      <c r="I712">
        <v>1216</v>
      </c>
      <c r="J712">
        <v>98</v>
      </c>
      <c r="K712">
        <v>2000</v>
      </c>
      <c r="L712">
        <v>180</v>
      </c>
      <c r="M712">
        <v>0.51737146552653324</v>
      </c>
      <c r="N712">
        <f>VLOOKUP(B712,Landscape_new!$A$1:D738,4,FALSE)</f>
        <v>0.9822294022617124</v>
      </c>
      <c r="O712">
        <f t="shared" si="11"/>
        <v>0.22294022617124654</v>
      </c>
    </row>
    <row r="713" spans="1:15" ht="14.25" hidden="1" customHeight="1">
      <c r="A713" s="37">
        <v>44469</v>
      </c>
      <c r="B713" s="8" t="s">
        <v>350</v>
      </c>
      <c r="C713" t="s">
        <v>349</v>
      </c>
      <c r="D713" s="5">
        <v>1</v>
      </c>
      <c r="E713" s="12" t="s">
        <v>80</v>
      </c>
      <c r="F713" s="12" t="s">
        <v>471</v>
      </c>
      <c r="G713">
        <v>6</v>
      </c>
      <c r="H713">
        <v>0</v>
      </c>
      <c r="I713">
        <v>1216</v>
      </c>
      <c r="J713">
        <v>98</v>
      </c>
      <c r="K713">
        <v>2000</v>
      </c>
      <c r="L713">
        <v>180</v>
      </c>
      <c r="M713">
        <v>0.51737146552653324</v>
      </c>
      <c r="N713">
        <f>VLOOKUP(B713,Landscape_new!$A$1:D739,4,FALSE)</f>
        <v>0.9822294022617124</v>
      </c>
      <c r="O713">
        <f t="shared" si="11"/>
        <v>0.22294022617124654</v>
      </c>
    </row>
    <row r="714" spans="1:15" ht="14.25" hidden="1" customHeight="1">
      <c r="A714" s="37">
        <v>44469</v>
      </c>
      <c r="B714" s="8" t="s">
        <v>350</v>
      </c>
      <c r="C714" t="s">
        <v>349</v>
      </c>
      <c r="D714" s="5">
        <v>1</v>
      </c>
      <c r="E714" s="12" t="s">
        <v>477</v>
      </c>
      <c r="F714" s="12" t="s">
        <v>471</v>
      </c>
      <c r="G714">
        <v>1</v>
      </c>
      <c r="H714">
        <v>0</v>
      </c>
      <c r="I714">
        <v>1216</v>
      </c>
      <c r="J714">
        <v>98</v>
      </c>
      <c r="K714">
        <v>2000</v>
      </c>
      <c r="L714">
        <v>180</v>
      </c>
      <c r="M714">
        <v>0.51737146552653324</v>
      </c>
      <c r="N714">
        <f>VLOOKUP(B714,Landscape_new!$A$1:D740,4,FALSE)</f>
        <v>0.9822294022617124</v>
      </c>
      <c r="O714">
        <f t="shared" si="11"/>
        <v>0.22294022617124654</v>
      </c>
    </row>
    <row r="715" spans="1:15" ht="14.25" hidden="1" customHeight="1">
      <c r="A715" s="37">
        <v>44469</v>
      </c>
      <c r="B715" s="8" t="s">
        <v>350</v>
      </c>
      <c r="C715" t="s">
        <v>349</v>
      </c>
      <c r="D715" s="5">
        <v>2</v>
      </c>
      <c r="E715" s="12" t="s">
        <v>80</v>
      </c>
      <c r="F715" s="12" t="s">
        <v>471</v>
      </c>
      <c r="G715">
        <v>10</v>
      </c>
      <c r="H715">
        <v>0</v>
      </c>
      <c r="I715">
        <v>1216</v>
      </c>
      <c r="J715">
        <v>98</v>
      </c>
      <c r="K715">
        <v>2000</v>
      </c>
      <c r="L715">
        <v>180</v>
      </c>
      <c r="M715">
        <v>0.51737146552653324</v>
      </c>
      <c r="N715">
        <f>VLOOKUP(B715,Landscape_new!$A$1:D741,4,FALSE)</f>
        <v>0.9822294022617124</v>
      </c>
      <c r="O715">
        <f t="shared" si="11"/>
        <v>0.22294022617124654</v>
      </c>
    </row>
    <row r="716" spans="1:15" ht="14.25" hidden="1" customHeight="1">
      <c r="A716" s="37">
        <v>44469</v>
      </c>
      <c r="B716" s="8" t="s">
        <v>350</v>
      </c>
      <c r="C716" t="s">
        <v>349</v>
      </c>
      <c r="D716" s="5">
        <v>2</v>
      </c>
      <c r="E716" s="12" t="s">
        <v>330</v>
      </c>
      <c r="F716" s="12" t="s">
        <v>84</v>
      </c>
      <c r="G716">
        <v>4</v>
      </c>
      <c r="H716">
        <v>0</v>
      </c>
      <c r="I716">
        <v>1216</v>
      </c>
      <c r="J716">
        <v>98</v>
      </c>
      <c r="K716">
        <v>2000</v>
      </c>
      <c r="L716">
        <v>180</v>
      </c>
      <c r="M716">
        <v>0.51737146552653324</v>
      </c>
      <c r="N716">
        <f>VLOOKUP(B716,Landscape_new!$A$1:D742,4,FALSE)</f>
        <v>0.9822294022617124</v>
      </c>
      <c r="O716">
        <f t="shared" si="11"/>
        <v>0.22294022617124654</v>
      </c>
    </row>
    <row r="717" spans="1:15" ht="14.25" hidden="1" customHeight="1">
      <c r="A717" s="37">
        <v>44469</v>
      </c>
      <c r="B717" s="8" t="s">
        <v>350</v>
      </c>
      <c r="C717" t="s">
        <v>349</v>
      </c>
      <c r="D717" s="5">
        <v>2</v>
      </c>
      <c r="E717" s="12" t="s">
        <v>26</v>
      </c>
      <c r="F717" s="12" t="s">
        <v>471</v>
      </c>
      <c r="G717">
        <v>0</v>
      </c>
      <c r="H717">
        <v>10</v>
      </c>
      <c r="I717">
        <v>1216</v>
      </c>
      <c r="J717">
        <v>98</v>
      </c>
      <c r="K717">
        <v>2000</v>
      </c>
      <c r="L717">
        <v>180</v>
      </c>
      <c r="M717">
        <v>0.51737146552653324</v>
      </c>
      <c r="N717">
        <f>VLOOKUP(B717,Landscape_new!$A$1:D743,4,FALSE)</f>
        <v>0.9822294022617124</v>
      </c>
      <c r="O717">
        <f t="shared" si="11"/>
        <v>0.22294022617124654</v>
      </c>
    </row>
    <row r="718" spans="1:15" ht="14.25" hidden="1" customHeight="1">
      <c r="A718" s="37">
        <v>44469</v>
      </c>
      <c r="B718" s="8" t="s">
        <v>350</v>
      </c>
      <c r="C718" t="s">
        <v>349</v>
      </c>
      <c r="D718" s="5">
        <v>2</v>
      </c>
      <c r="E718" s="12" t="s">
        <v>27</v>
      </c>
      <c r="F718" s="12" t="s">
        <v>471</v>
      </c>
      <c r="G718">
        <v>12</v>
      </c>
      <c r="H718">
        <v>0</v>
      </c>
      <c r="I718">
        <v>1216</v>
      </c>
      <c r="J718">
        <v>98</v>
      </c>
      <c r="K718">
        <v>2000</v>
      </c>
      <c r="L718">
        <v>180</v>
      </c>
      <c r="M718">
        <v>0.51737146552653324</v>
      </c>
      <c r="N718">
        <f>VLOOKUP(B718,Landscape_new!$A$1:D744,4,FALSE)</f>
        <v>0.9822294022617124</v>
      </c>
      <c r="O718">
        <f t="shared" si="11"/>
        <v>0.22294022617124654</v>
      </c>
    </row>
    <row r="719" spans="1:15" ht="14.25" hidden="1" customHeight="1">
      <c r="A719" s="37">
        <v>44469</v>
      </c>
      <c r="B719" s="8" t="s">
        <v>350</v>
      </c>
      <c r="C719" t="s">
        <v>349</v>
      </c>
      <c r="D719" s="5">
        <v>2</v>
      </c>
      <c r="E719" s="12" t="s">
        <v>291</v>
      </c>
      <c r="F719" s="12" t="s">
        <v>471</v>
      </c>
      <c r="G719">
        <v>4</v>
      </c>
      <c r="H719">
        <v>0</v>
      </c>
      <c r="I719">
        <v>1216</v>
      </c>
      <c r="J719">
        <v>98</v>
      </c>
      <c r="K719">
        <v>2000</v>
      </c>
      <c r="L719">
        <v>180</v>
      </c>
      <c r="M719">
        <v>0.51737146552653324</v>
      </c>
      <c r="N719">
        <f>VLOOKUP(B719,Landscape_new!$A$1:D745,4,FALSE)</f>
        <v>0.9822294022617124</v>
      </c>
      <c r="O719">
        <f t="shared" si="11"/>
        <v>0.22294022617124654</v>
      </c>
    </row>
    <row r="720" spans="1:15" ht="14.25" hidden="1" customHeight="1">
      <c r="A720" s="37">
        <v>44469</v>
      </c>
      <c r="B720" s="8" t="s">
        <v>350</v>
      </c>
      <c r="C720" t="s">
        <v>349</v>
      </c>
      <c r="D720" s="5">
        <v>2</v>
      </c>
      <c r="E720" s="12" t="s">
        <v>319</v>
      </c>
      <c r="F720" s="12" t="s">
        <v>471</v>
      </c>
      <c r="G720">
        <v>0</v>
      </c>
      <c r="H720">
        <v>1</v>
      </c>
      <c r="I720">
        <v>1216</v>
      </c>
      <c r="J720">
        <v>98</v>
      </c>
      <c r="K720">
        <v>2000</v>
      </c>
      <c r="L720">
        <v>180</v>
      </c>
      <c r="M720">
        <v>0.51737146552653324</v>
      </c>
      <c r="N720">
        <f>VLOOKUP(B720,Landscape_new!$A$1:D746,4,FALSE)</f>
        <v>0.9822294022617124</v>
      </c>
      <c r="O720">
        <f t="shared" si="11"/>
        <v>0.22294022617124654</v>
      </c>
    </row>
    <row r="721" spans="1:15" ht="14.25" hidden="1" customHeight="1">
      <c r="A721" s="37">
        <v>44469</v>
      </c>
      <c r="B721" s="8" t="s">
        <v>350</v>
      </c>
      <c r="C721" t="s">
        <v>349</v>
      </c>
      <c r="D721" s="5">
        <v>2</v>
      </c>
      <c r="E721" s="12" t="s">
        <v>209</v>
      </c>
      <c r="F721" s="12" t="s">
        <v>471</v>
      </c>
      <c r="G721">
        <v>1</v>
      </c>
      <c r="H721">
        <v>0</v>
      </c>
      <c r="I721">
        <v>1216</v>
      </c>
      <c r="J721">
        <v>98</v>
      </c>
      <c r="K721">
        <v>2000</v>
      </c>
      <c r="L721">
        <v>180</v>
      </c>
      <c r="M721">
        <v>0.51737146552653324</v>
      </c>
      <c r="N721">
        <f>VLOOKUP(B721,Landscape_new!$A$1:D747,4,FALSE)</f>
        <v>0.9822294022617124</v>
      </c>
      <c r="O721">
        <f t="shared" si="11"/>
        <v>0.22294022617124654</v>
      </c>
    </row>
    <row r="722" spans="1:15" ht="14.25" hidden="1" customHeight="1">
      <c r="A722" s="37">
        <v>44469</v>
      </c>
      <c r="B722" s="8" t="s">
        <v>350</v>
      </c>
      <c r="C722" t="s">
        <v>349</v>
      </c>
      <c r="D722" s="5">
        <v>3</v>
      </c>
      <c r="E722" s="12" t="s">
        <v>80</v>
      </c>
      <c r="F722" s="12" t="s">
        <v>471</v>
      </c>
      <c r="G722">
        <v>2</v>
      </c>
      <c r="H722">
        <v>0</v>
      </c>
      <c r="I722">
        <v>1216</v>
      </c>
      <c r="J722">
        <v>98</v>
      </c>
      <c r="K722">
        <v>2000</v>
      </c>
      <c r="L722">
        <v>180</v>
      </c>
      <c r="M722">
        <v>0.51737146552653324</v>
      </c>
      <c r="N722">
        <f>VLOOKUP(B722,Landscape_new!$A$1:D748,4,FALSE)</f>
        <v>0.9822294022617124</v>
      </c>
      <c r="O722">
        <f t="shared" si="11"/>
        <v>0.22294022617124654</v>
      </c>
    </row>
    <row r="723" spans="1:15" ht="14.25" hidden="1" customHeight="1">
      <c r="A723" s="37">
        <v>44469</v>
      </c>
      <c r="B723" s="8" t="s">
        <v>350</v>
      </c>
      <c r="C723" t="s">
        <v>349</v>
      </c>
      <c r="D723" s="5">
        <v>3</v>
      </c>
      <c r="E723" s="12" t="s">
        <v>330</v>
      </c>
      <c r="F723" s="12" t="s">
        <v>84</v>
      </c>
      <c r="G723">
        <v>3</v>
      </c>
      <c r="H723">
        <v>0</v>
      </c>
      <c r="I723">
        <v>1216</v>
      </c>
      <c r="J723">
        <v>98</v>
      </c>
      <c r="K723">
        <v>2000</v>
      </c>
      <c r="L723">
        <v>180</v>
      </c>
      <c r="M723">
        <v>0.51737146552653324</v>
      </c>
      <c r="N723">
        <f>VLOOKUP(B723,Landscape_new!$A$1:D749,4,FALSE)</f>
        <v>0.9822294022617124</v>
      </c>
      <c r="O723">
        <f t="shared" si="11"/>
        <v>0.22294022617124654</v>
      </c>
    </row>
    <row r="724" spans="1:15" ht="14.25" hidden="1" customHeight="1">
      <c r="A724" s="37">
        <v>44469</v>
      </c>
      <c r="B724" s="8" t="s">
        <v>350</v>
      </c>
      <c r="C724" t="s">
        <v>349</v>
      </c>
      <c r="D724" s="5">
        <v>3</v>
      </c>
      <c r="E724" s="12" t="s">
        <v>77</v>
      </c>
      <c r="F724" s="12" t="s">
        <v>471</v>
      </c>
      <c r="G724">
        <v>4</v>
      </c>
      <c r="H724">
        <v>3</v>
      </c>
      <c r="I724">
        <v>1216</v>
      </c>
      <c r="J724">
        <v>98</v>
      </c>
      <c r="K724">
        <v>2000</v>
      </c>
      <c r="L724">
        <v>180</v>
      </c>
      <c r="M724">
        <v>0.51737146552653324</v>
      </c>
      <c r="N724">
        <f>VLOOKUP(B724,Landscape_new!$A$1:D750,4,FALSE)</f>
        <v>0.9822294022617124</v>
      </c>
      <c r="O724">
        <f t="shared" si="11"/>
        <v>0.22294022617124654</v>
      </c>
    </row>
    <row r="725" spans="1:15" ht="14.25" hidden="1" customHeight="1">
      <c r="A725" s="37">
        <v>44469</v>
      </c>
      <c r="B725" s="8" t="s">
        <v>350</v>
      </c>
      <c r="C725" t="s">
        <v>349</v>
      </c>
      <c r="D725" s="5">
        <v>3</v>
      </c>
      <c r="E725" s="12" t="s">
        <v>26</v>
      </c>
      <c r="F725" s="12" t="s">
        <v>471</v>
      </c>
      <c r="G725">
        <v>0</v>
      </c>
      <c r="H725">
        <v>15</v>
      </c>
      <c r="I725">
        <v>1216</v>
      </c>
      <c r="J725">
        <v>98</v>
      </c>
      <c r="K725">
        <v>2000</v>
      </c>
      <c r="L725">
        <v>180</v>
      </c>
      <c r="M725">
        <v>0.51737146552653324</v>
      </c>
      <c r="N725">
        <f>VLOOKUP(B725,Landscape_new!$A$1:D751,4,FALSE)</f>
        <v>0.9822294022617124</v>
      </c>
      <c r="O725">
        <f t="shared" si="11"/>
        <v>0.22294022617124654</v>
      </c>
    </row>
    <row r="726" spans="1:15" ht="14.25" hidden="1" customHeight="1">
      <c r="A726" s="37">
        <v>44469</v>
      </c>
      <c r="B726" s="8" t="s">
        <v>350</v>
      </c>
      <c r="C726" t="s">
        <v>349</v>
      </c>
      <c r="D726" s="5">
        <v>3</v>
      </c>
      <c r="E726" s="12" t="s">
        <v>291</v>
      </c>
      <c r="F726" s="12" t="s">
        <v>471</v>
      </c>
      <c r="G726">
        <v>1</v>
      </c>
      <c r="H726">
        <v>0</v>
      </c>
      <c r="I726">
        <v>1216</v>
      </c>
      <c r="J726">
        <v>98</v>
      </c>
      <c r="K726">
        <v>2000</v>
      </c>
      <c r="L726">
        <v>180</v>
      </c>
      <c r="M726">
        <v>0.51737146552653324</v>
      </c>
      <c r="N726">
        <f>VLOOKUP(B726,Landscape_new!$A$1:D752,4,FALSE)</f>
        <v>0.9822294022617124</v>
      </c>
      <c r="O726">
        <f t="shared" si="11"/>
        <v>0.22294022617124654</v>
      </c>
    </row>
    <row r="727" spans="1:15" ht="14.25" hidden="1" customHeight="1">
      <c r="A727" s="37">
        <v>44469</v>
      </c>
      <c r="B727" s="8" t="s">
        <v>350</v>
      </c>
      <c r="C727" t="s">
        <v>349</v>
      </c>
      <c r="D727" s="5">
        <v>3</v>
      </c>
      <c r="E727" s="12" t="s">
        <v>27</v>
      </c>
      <c r="F727" s="12" t="s">
        <v>471</v>
      </c>
      <c r="G727">
        <v>1</v>
      </c>
      <c r="H727">
        <v>0</v>
      </c>
      <c r="I727">
        <v>1216</v>
      </c>
      <c r="J727">
        <v>98</v>
      </c>
      <c r="K727">
        <v>2000</v>
      </c>
      <c r="L727">
        <v>180</v>
      </c>
      <c r="M727">
        <v>0.51737146552653324</v>
      </c>
      <c r="N727">
        <f>VLOOKUP(B727,Landscape_new!$A$1:D753,4,FALSE)</f>
        <v>0.9822294022617124</v>
      </c>
      <c r="O727">
        <f t="shared" si="11"/>
        <v>0.22294022617124654</v>
      </c>
    </row>
    <row r="728" spans="1:15" ht="14.25" hidden="1" customHeight="1">
      <c r="A728" s="37">
        <v>44469</v>
      </c>
      <c r="B728" s="8" t="s">
        <v>350</v>
      </c>
      <c r="C728" t="s">
        <v>349</v>
      </c>
      <c r="D728" s="5">
        <v>3</v>
      </c>
      <c r="E728" s="12" t="s">
        <v>209</v>
      </c>
      <c r="F728" s="12" t="s">
        <v>471</v>
      </c>
      <c r="G728">
        <v>2</v>
      </c>
      <c r="H728">
        <v>0</v>
      </c>
      <c r="I728">
        <v>1216</v>
      </c>
      <c r="J728">
        <v>98</v>
      </c>
      <c r="K728">
        <v>2000</v>
      </c>
      <c r="L728">
        <v>180</v>
      </c>
      <c r="M728">
        <v>0.51737146552653324</v>
      </c>
      <c r="N728">
        <f>VLOOKUP(B728,Landscape_new!$A$1:D754,4,FALSE)</f>
        <v>0.9822294022617124</v>
      </c>
      <c r="O728">
        <f t="shared" si="11"/>
        <v>0.22294022617124654</v>
      </c>
    </row>
    <row r="729" spans="1:15" ht="14.25" hidden="1" customHeight="1">
      <c r="A729" s="37">
        <v>44469</v>
      </c>
      <c r="B729" s="8" t="s">
        <v>350</v>
      </c>
      <c r="C729" t="s">
        <v>349</v>
      </c>
      <c r="D729" s="5">
        <v>3</v>
      </c>
      <c r="E729" s="12" t="s">
        <v>364</v>
      </c>
      <c r="F729" s="12" t="s">
        <v>471</v>
      </c>
      <c r="G729">
        <v>1</v>
      </c>
      <c r="H729">
        <v>0</v>
      </c>
      <c r="I729">
        <v>1216</v>
      </c>
      <c r="J729">
        <v>98</v>
      </c>
      <c r="K729">
        <v>2000</v>
      </c>
      <c r="L729">
        <v>180</v>
      </c>
      <c r="M729">
        <v>0.51737146552653324</v>
      </c>
      <c r="N729">
        <f>VLOOKUP(B729,Landscape_new!$A$1:D755,4,FALSE)</f>
        <v>0.9822294022617124</v>
      </c>
      <c r="O729">
        <f t="shared" si="11"/>
        <v>0.22294022617124654</v>
      </c>
    </row>
    <row r="730" spans="1:15" ht="14.1" hidden="1" customHeight="1">
      <c r="A730" s="37">
        <v>44469</v>
      </c>
      <c r="B730" s="8" t="s">
        <v>350</v>
      </c>
      <c r="C730" t="s">
        <v>349</v>
      </c>
      <c r="D730" s="5">
        <v>3</v>
      </c>
      <c r="E730" s="12" t="s">
        <v>485</v>
      </c>
      <c r="F730" s="12" t="s">
        <v>471</v>
      </c>
      <c r="G730">
        <v>2</v>
      </c>
      <c r="H730">
        <v>0</v>
      </c>
      <c r="I730">
        <v>1216</v>
      </c>
      <c r="J730">
        <v>98</v>
      </c>
      <c r="K730">
        <v>2000</v>
      </c>
      <c r="L730">
        <v>180</v>
      </c>
      <c r="M730">
        <v>0.51737146552653324</v>
      </c>
      <c r="N730">
        <f>VLOOKUP(B730,Landscape_new!$A$1:D756,4,FALSE)</f>
        <v>0.9822294022617124</v>
      </c>
      <c r="O730">
        <f t="shared" si="11"/>
        <v>0.22294022617124654</v>
      </c>
    </row>
    <row r="731" spans="1:15" ht="14.25" hidden="1" customHeight="1">
      <c r="A731" s="37">
        <v>44469</v>
      </c>
      <c r="B731" s="8" t="s">
        <v>350</v>
      </c>
      <c r="C731" t="s">
        <v>349</v>
      </c>
      <c r="D731" s="5">
        <v>4</v>
      </c>
      <c r="E731" s="12" t="s">
        <v>26</v>
      </c>
      <c r="F731" s="12" t="s">
        <v>471</v>
      </c>
      <c r="G731">
        <v>2</v>
      </c>
      <c r="H731">
        <v>0</v>
      </c>
      <c r="I731">
        <v>1216</v>
      </c>
      <c r="J731">
        <v>98</v>
      </c>
      <c r="K731">
        <v>2000</v>
      </c>
      <c r="L731">
        <v>180</v>
      </c>
      <c r="M731">
        <v>0.51737146552653324</v>
      </c>
      <c r="N731">
        <f>VLOOKUP(B731,Landscape_new!$A$1:D757,4,FALSE)</f>
        <v>0.9822294022617124</v>
      </c>
      <c r="O731">
        <f t="shared" si="11"/>
        <v>0.22294022617124654</v>
      </c>
    </row>
    <row r="732" spans="1:15" ht="14.25" hidden="1" customHeight="1">
      <c r="A732" s="37">
        <v>44469</v>
      </c>
      <c r="B732" s="8" t="s">
        <v>350</v>
      </c>
      <c r="C732" t="s">
        <v>349</v>
      </c>
      <c r="D732" s="5">
        <v>4</v>
      </c>
      <c r="E732" s="12" t="s">
        <v>27</v>
      </c>
      <c r="F732" s="12" t="s">
        <v>471</v>
      </c>
      <c r="G732">
        <v>2</v>
      </c>
      <c r="H732">
        <v>0</v>
      </c>
      <c r="I732">
        <v>1216</v>
      </c>
      <c r="J732">
        <v>98</v>
      </c>
      <c r="K732">
        <v>2000</v>
      </c>
      <c r="L732">
        <v>180</v>
      </c>
      <c r="M732">
        <v>0.51737146552653324</v>
      </c>
      <c r="N732">
        <f>VLOOKUP(B732,Landscape_new!$A$1:D758,4,FALSE)</f>
        <v>0.9822294022617124</v>
      </c>
      <c r="O732">
        <f t="shared" si="11"/>
        <v>0.22294022617124654</v>
      </c>
    </row>
    <row r="733" spans="1:15" ht="14.25" hidden="1" customHeight="1">
      <c r="A733" s="37">
        <v>44469</v>
      </c>
      <c r="B733" s="8" t="s">
        <v>350</v>
      </c>
      <c r="C733" t="s">
        <v>349</v>
      </c>
      <c r="D733" s="5">
        <v>4</v>
      </c>
      <c r="E733" s="12" t="s">
        <v>477</v>
      </c>
      <c r="F733" s="12" t="s">
        <v>471</v>
      </c>
      <c r="G733">
        <v>1</v>
      </c>
      <c r="H733">
        <v>0</v>
      </c>
      <c r="I733">
        <v>1216</v>
      </c>
      <c r="J733">
        <v>98</v>
      </c>
      <c r="K733">
        <v>2000</v>
      </c>
      <c r="L733">
        <v>180</v>
      </c>
      <c r="M733">
        <v>0.51737146552653324</v>
      </c>
      <c r="N733">
        <f>VLOOKUP(B733,Landscape_new!$A$1:D759,4,FALSE)</f>
        <v>0.9822294022617124</v>
      </c>
      <c r="O733">
        <f t="shared" si="11"/>
        <v>0.22294022617124654</v>
      </c>
    </row>
    <row r="734" spans="1:15" ht="14.25" hidden="1" customHeight="1">
      <c r="A734" s="37">
        <v>44469</v>
      </c>
      <c r="B734" s="8" t="s">
        <v>350</v>
      </c>
      <c r="C734" t="s">
        <v>349</v>
      </c>
      <c r="D734" s="5">
        <v>4</v>
      </c>
      <c r="E734" s="12" t="s">
        <v>76</v>
      </c>
      <c r="F734" s="12" t="s">
        <v>471</v>
      </c>
      <c r="G734">
        <v>4</v>
      </c>
      <c r="H734">
        <v>0</v>
      </c>
      <c r="I734">
        <v>1216</v>
      </c>
      <c r="J734">
        <v>98</v>
      </c>
      <c r="K734">
        <v>2000</v>
      </c>
      <c r="L734">
        <v>180</v>
      </c>
      <c r="M734">
        <v>0.51737146552653324</v>
      </c>
      <c r="N734">
        <f>VLOOKUP(B734,Landscape_new!$A$1:D760,4,FALSE)</f>
        <v>0.9822294022617124</v>
      </c>
      <c r="O734">
        <f t="shared" si="11"/>
        <v>0.22294022617124654</v>
      </c>
    </row>
    <row r="735" spans="1:15" ht="14.25" hidden="1" customHeight="1">
      <c r="A735" s="37">
        <v>44469</v>
      </c>
      <c r="B735" s="8" t="s">
        <v>350</v>
      </c>
      <c r="C735" t="s">
        <v>349</v>
      </c>
      <c r="D735" s="5">
        <v>4</v>
      </c>
      <c r="E735" s="12" t="s">
        <v>291</v>
      </c>
      <c r="F735" s="12" t="s">
        <v>471</v>
      </c>
      <c r="G735">
        <v>1</v>
      </c>
      <c r="H735">
        <v>0</v>
      </c>
      <c r="I735">
        <v>1216</v>
      </c>
      <c r="J735">
        <v>98</v>
      </c>
      <c r="K735">
        <v>2000</v>
      </c>
      <c r="L735">
        <v>180</v>
      </c>
      <c r="M735">
        <v>0.51737146552653324</v>
      </c>
      <c r="N735">
        <f>VLOOKUP(B735,Landscape_new!$A$1:D761,4,FALSE)</f>
        <v>0.9822294022617124</v>
      </c>
      <c r="O735">
        <f t="shared" si="11"/>
        <v>0.22294022617124654</v>
      </c>
    </row>
    <row r="736" spans="1:15" ht="14.25" hidden="1" customHeight="1">
      <c r="A736" s="37">
        <v>44469</v>
      </c>
      <c r="B736" s="8" t="s">
        <v>350</v>
      </c>
      <c r="C736" t="s">
        <v>349</v>
      </c>
      <c r="D736" s="5">
        <v>4</v>
      </c>
      <c r="E736" s="12" t="s">
        <v>77</v>
      </c>
      <c r="F736" s="12" t="s">
        <v>471</v>
      </c>
      <c r="G736">
        <v>1</v>
      </c>
      <c r="H736">
        <v>0</v>
      </c>
      <c r="I736">
        <v>1216</v>
      </c>
      <c r="J736">
        <v>98</v>
      </c>
      <c r="K736">
        <v>2000</v>
      </c>
      <c r="L736">
        <v>180</v>
      </c>
      <c r="M736">
        <v>0.51737146552653324</v>
      </c>
      <c r="N736">
        <f>VLOOKUP(B736,Landscape_new!$A$1:D762,4,FALSE)</f>
        <v>0.9822294022617124</v>
      </c>
      <c r="O736">
        <f t="shared" si="11"/>
        <v>0.22294022617124654</v>
      </c>
    </row>
    <row r="737" spans="1:15" ht="14.25" hidden="1" customHeight="1">
      <c r="A737" s="37">
        <v>44469</v>
      </c>
      <c r="B737" s="8" t="s">
        <v>350</v>
      </c>
      <c r="C737" t="s">
        <v>349</v>
      </c>
      <c r="D737" s="5">
        <v>5</v>
      </c>
      <c r="E737" s="12" t="s">
        <v>290</v>
      </c>
      <c r="F737" s="12" t="s">
        <v>471</v>
      </c>
      <c r="G737">
        <v>9</v>
      </c>
      <c r="H737">
        <v>0</v>
      </c>
      <c r="I737">
        <v>1216</v>
      </c>
      <c r="J737">
        <v>98</v>
      </c>
      <c r="K737">
        <v>2000</v>
      </c>
      <c r="L737">
        <v>180</v>
      </c>
      <c r="M737">
        <v>0.51737146552653324</v>
      </c>
      <c r="N737">
        <f>VLOOKUP(B737,Landscape_new!$A$1:D763,4,FALSE)</f>
        <v>0.9822294022617124</v>
      </c>
      <c r="O737">
        <f t="shared" si="11"/>
        <v>0.22294022617124654</v>
      </c>
    </row>
    <row r="738" spans="1:15" ht="14.25" hidden="1" customHeight="1">
      <c r="A738" s="37">
        <v>44469</v>
      </c>
      <c r="B738" s="8" t="s">
        <v>350</v>
      </c>
      <c r="C738" t="s">
        <v>349</v>
      </c>
      <c r="D738" s="5">
        <v>5</v>
      </c>
      <c r="E738" s="12" t="s">
        <v>26</v>
      </c>
      <c r="F738" s="12" t="s">
        <v>471</v>
      </c>
      <c r="G738">
        <v>5</v>
      </c>
      <c r="H738">
        <v>0</v>
      </c>
      <c r="I738">
        <v>1216</v>
      </c>
      <c r="J738">
        <v>98</v>
      </c>
      <c r="K738">
        <v>2000</v>
      </c>
      <c r="L738">
        <v>180</v>
      </c>
      <c r="M738">
        <v>0.51737146552653324</v>
      </c>
      <c r="N738">
        <f>VLOOKUP(B738,Landscape_new!$A$1:D764,4,FALSE)</f>
        <v>0.9822294022617124</v>
      </c>
      <c r="O738">
        <f t="shared" si="11"/>
        <v>0.22294022617124654</v>
      </c>
    </row>
    <row r="739" spans="1:15" ht="14.25" hidden="1" customHeight="1">
      <c r="A739" s="37">
        <v>44469</v>
      </c>
      <c r="B739" s="8" t="s">
        <v>350</v>
      </c>
      <c r="C739" t="s">
        <v>349</v>
      </c>
      <c r="D739" s="5">
        <v>5</v>
      </c>
      <c r="E739" s="12" t="s">
        <v>291</v>
      </c>
      <c r="F739" s="12" t="s">
        <v>471</v>
      </c>
      <c r="G739">
        <v>4</v>
      </c>
      <c r="H739">
        <v>0</v>
      </c>
      <c r="I739">
        <v>1216</v>
      </c>
      <c r="J739">
        <v>98</v>
      </c>
      <c r="K739">
        <v>2000</v>
      </c>
      <c r="L739">
        <v>180</v>
      </c>
      <c r="M739">
        <v>0.51737146552653324</v>
      </c>
      <c r="N739">
        <f>VLOOKUP(B739,Landscape_new!$A$1:D765,4,FALSE)</f>
        <v>0.9822294022617124</v>
      </c>
      <c r="O739">
        <f t="shared" si="11"/>
        <v>0.22294022617124654</v>
      </c>
    </row>
    <row r="740" spans="1:15" ht="14.25" hidden="1" customHeight="1">
      <c r="A740" s="37">
        <v>44469</v>
      </c>
      <c r="B740" s="8" t="s">
        <v>350</v>
      </c>
      <c r="C740" t="s">
        <v>349</v>
      </c>
      <c r="D740" s="5">
        <v>5</v>
      </c>
      <c r="E740" s="12" t="s">
        <v>27</v>
      </c>
      <c r="F740" s="12" t="s">
        <v>471</v>
      </c>
      <c r="G740">
        <v>2</v>
      </c>
      <c r="H740">
        <v>0</v>
      </c>
      <c r="I740">
        <v>1216</v>
      </c>
      <c r="J740">
        <v>98</v>
      </c>
      <c r="K740">
        <v>2000</v>
      </c>
      <c r="L740">
        <v>180</v>
      </c>
      <c r="M740">
        <v>0.51737146552653324</v>
      </c>
      <c r="N740">
        <f>VLOOKUP(B740,Landscape_new!$A$1:D766,4,FALSE)</f>
        <v>0.9822294022617124</v>
      </c>
      <c r="O740">
        <f t="shared" si="11"/>
        <v>0.22294022617124654</v>
      </c>
    </row>
    <row r="741" spans="1:15" ht="14.25" hidden="1" customHeight="1">
      <c r="A741" s="37">
        <v>44469</v>
      </c>
      <c r="B741" s="8" t="s">
        <v>350</v>
      </c>
      <c r="C741" t="s">
        <v>349</v>
      </c>
      <c r="D741" s="5">
        <v>5</v>
      </c>
      <c r="E741" s="12" t="s">
        <v>477</v>
      </c>
      <c r="F741" s="12" t="s">
        <v>471</v>
      </c>
      <c r="G741">
        <v>3</v>
      </c>
      <c r="H741">
        <v>0</v>
      </c>
      <c r="I741">
        <v>1216</v>
      </c>
      <c r="J741">
        <v>98</v>
      </c>
      <c r="K741">
        <v>2000</v>
      </c>
      <c r="L741">
        <v>180</v>
      </c>
      <c r="M741">
        <v>0.51737146552653324</v>
      </c>
      <c r="N741">
        <f>VLOOKUP(B741,Landscape_new!$A$1:D767,4,FALSE)</f>
        <v>0.9822294022617124</v>
      </c>
      <c r="O741">
        <f t="shared" si="11"/>
        <v>0.22294022617124654</v>
      </c>
    </row>
    <row r="742" spans="1:15" ht="14.25" hidden="1" customHeight="1">
      <c r="A742" s="37">
        <v>44469</v>
      </c>
      <c r="B742" s="8" t="s">
        <v>350</v>
      </c>
      <c r="C742" t="s">
        <v>349</v>
      </c>
      <c r="D742" s="5">
        <v>5</v>
      </c>
      <c r="E742" s="12" t="s">
        <v>330</v>
      </c>
      <c r="F742" s="12" t="s">
        <v>84</v>
      </c>
      <c r="G742">
        <v>2</v>
      </c>
      <c r="H742">
        <v>0</v>
      </c>
      <c r="I742">
        <v>1216</v>
      </c>
      <c r="J742">
        <v>98</v>
      </c>
      <c r="K742">
        <v>2000</v>
      </c>
      <c r="L742">
        <v>180</v>
      </c>
      <c r="M742">
        <v>0.51737146552653324</v>
      </c>
      <c r="N742">
        <f>VLOOKUP(B742,Landscape_new!$A$1:D768,4,FALSE)</f>
        <v>0.9822294022617124</v>
      </c>
      <c r="O742">
        <f t="shared" si="11"/>
        <v>0.22294022617124654</v>
      </c>
    </row>
    <row r="743" spans="1:15" ht="14.25" hidden="1" customHeight="1">
      <c r="A743" s="37">
        <v>44469</v>
      </c>
      <c r="B743" s="8" t="s">
        <v>350</v>
      </c>
      <c r="C743" t="s">
        <v>349</v>
      </c>
      <c r="D743" s="5">
        <v>5</v>
      </c>
      <c r="E743" s="17" t="s">
        <v>31</v>
      </c>
      <c r="F743" s="34" t="s">
        <v>472</v>
      </c>
      <c r="G743">
        <v>2</v>
      </c>
      <c r="H743">
        <v>0</v>
      </c>
      <c r="I743">
        <v>1216</v>
      </c>
      <c r="J743">
        <v>98</v>
      </c>
      <c r="K743">
        <v>2000</v>
      </c>
      <c r="L743">
        <v>180</v>
      </c>
      <c r="M743">
        <v>0.51737146552653324</v>
      </c>
      <c r="N743">
        <f>VLOOKUP(B743,Landscape_new!$A$1:D769,4,FALSE)</f>
        <v>0.9822294022617124</v>
      </c>
      <c r="O743">
        <f t="shared" si="11"/>
        <v>0.22294022617124654</v>
      </c>
    </row>
    <row r="744" spans="1:15" ht="14.25" hidden="1" customHeight="1">
      <c r="A744" s="37">
        <v>44469</v>
      </c>
      <c r="B744" s="8" t="s">
        <v>350</v>
      </c>
      <c r="C744" t="s">
        <v>349</v>
      </c>
      <c r="D744" s="5">
        <v>6</v>
      </c>
      <c r="E744" s="12" t="s">
        <v>27</v>
      </c>
      <c r="F744" s="12" t="s">
        <v>471</v>
      </c>
      <c r="G744">
        <v>4</v>
      </c>
      <c r="H744">
        <v>5</v>
      </c>
      <c r="I744">
        <v>1216</v>
      </c>
      <c r="J744">
        <v>98</v>
      </c>
      <c r="K744">
        <v>2000</v>
      </c>
      <c r="L744">
        <v>180</v>
      </c>
      <c r="M744">
        <v>0.51737146552653324</v>
      </c>
      <c r="N744">
        <f>VLOOKUP(B744,Landscape_new!$A$1:D770,4,FALSE)</f>
        <v>0.9822294022617124</v>
      </c>
      <c r="O744">
        <f t="shared" si="11"/>
        <v>0.22294022617124654</v>
      </c>
    </row>
    <row r="745" spans="1:15" ht="14.25" hidden="1" customHeight="1">
      <c r="A745" s="37">
        <v>44469</v>
      </c>
      <c r="B745" s="8" t="s">
        <v>350</v>
      </c>
      <c r="C745" t="s">
        <v>349</v>
      </c>
      <c r="D745" s="5">
        <v>6</v>
      </c>
      <c r="E745" s="12" t="s">
        <v>77</v>
      </c>
      <c r="F745" s="12" t="s">
        <v>471</v>
      </c>
      <c r="G745">
        <v>2</v>
      </c>
      <c r="H745">
        <v>0</v>
      </c>
      <c r="I745">
        <v>1216</v>
      </c>
      <c r="J745">
        <v>98</v>
      </c>
      <c r="K745">
        <v>2000</v>
      </c>
      <c r="L745">
        <v>180</v>
      </c>
      <c r="M745">
        <v>0.51737146552653324</v>
      </c>
      <c r="N745">
        <f>VLOOKUP(B745,Landscape_new!$A$1:D771,4,FALSE)</f>
        <v>0.9822294022617124</v>
      </c>
      <c r="O745">
        <f t="shared" si="11"/>
        <v>0.22294022617124654</v>
      </c>
    </row>
    <row r="746" spans="1:15" ht="14.25" hidden="1" customHeight="1">
      <c r="A746" s="37">
        <v>44469</v>
      </c>
      <c r="B746" s="8" t="s">
        <v>350</v>
      </c>
      <c r="C746" t="s">
        <v>349</v>
      </c>
      <c r="D746" s="5">
        <v>6</v>
      </c>
      <c r="E746" s="12" t="s">
        <v>290</v>
      </c>
      <c r="F746" s="12" t="s">
        <v>471</v>
      </c>
      <c r="G746">
        <v>4</v>
      </c>
      <c r="H746">
        <v>0</v>
      </c>
      <c r="I746">
        <v>1216</v>
      </c>
      <c r="J746">
        <v>98</v>
      </c>
      <c r="K746">
        <v>2000</v>
      </c>
      <c r="L746">
        <v>180</v>
      </c>
      <c r="M746">
        <v>0.51737146552653324</v>
      </c>
      <c r="N746">
        <f>VLOOKUP(B746,Landscape_new!$A$1:D772,4,FALSE)</f>
        <v>0.9822294022617124</v>
      </c>
      <c r="O746">
        <f t="shared" si="11"/>
        <v>0.22294022617124654</v>
      </c>
    </row>
    <row r="747" spans="1:15" ht="14.25" hidden="1" customHeight="1">
      <c r="A747" s="37">
        <v>44469</v>
      </c>
      <c r="B747" s="8" t="s">
        <v>350</v>
      </c>
      <c r="C747" t="s">
        <v>349</v>
      </c>
      <c r="D747" s="5">
        <v>6</v>
      </c>
      <c r="E747" s="12" t="s">
        <v>291</v>
      </c>
      <c r="F747" s="12" t="s">
        <v>471</v>
      </c>
      <c r="G747">
        <v>16</v>
      </c>
      <c r="H747">
        <v>3</v>
      </c>
      <c r="I747">
        <v>1216</v>
      </c>
      <c r="J747">
        <v>98</v>
      </c>
      <c r="K747">
        <v>2000</v>
      </c>
      <c r="L747">
        <v>180</v>
      </c>
      <c r="M747">
        <v>0.51737146552653324</v>
      </c>
      <c r="N747">
        <f>VLOOKUP(B747,Landscape_new!$A$1:D773,4,FALSE)</f>
        <v>0.9822294022617124</v>
      </c>
      <c r="O747">
        <f t="shared" si="11"/>
        <v>0.22294022617124654</v>
      </c>
    </row>
    <row r="748" spans="1:15" ht="14.25" hidden="1" customHeight="1">
      <c r="A748" s="37">
        <v>44469</v>
      </c>
      <c r="B748" s="8" t="s">
        <v>350</v>
      </c>
      <c r="C748" t="s">
        <v>349</v>
      </c>
      <c r="D748" s="5">
        <v>6</v>
      </c>
      <c r="E748" s="12" t="s">
        <v>193</v>
      </c>
      <c r="F748" s="12" t="s">
        <v>471</v>
      </c>
      <c r="G748">
        <v>1</v>
      </c>
      <c r="H748">
        <v>1</v>
      </c>
      <c r="I748">
        <v>1216</v>
      </c>
      <c r="J748">
        <v>98</v>
      </c>
      <c r="K748">
        <v>2000</v>
      </c>
      <c r="L748">
        <v>180</v>
      </c>
      <c r="M748">
        <v>0.51737146552653324</v>
      </c>
      <c r="N748">
        <f>VLOOKUP(B748,Landscape_new!$A$1:D774,4,FALSE)</f>
        <v>0.9822294022617124</v>
      </c>
      <c r="O748">
        <f t="shared" si="11"/>
        <v>0.22294022617124654</v>
      </c>
    </row>
    <row r="749" spans="1:15" ht="14.25" hidden="1" customHeight="1">
      <c r="A749" s="37">
        <v>44469</v>
      </c>
      <c r="B749" s="8" t="s">
        <v>350</v>
      </c>
      <c r="C749" t="s">
        <v>349</v>
      </c>
      <c r="D749" s="5">
        <v>6</v>
      </c>
      <c r="E749" s="12" t="s">
        <v>165</v>
      </c>
      <c r="F749" s="12" t="s">
        <v>471</v>
      </c>
      <c r="G749">
        <v>3</v>
      </c>
      <c r="H749">
        <v>1</v>
      </c>
      <c r="I749">
        <v>1216</v>
      </c>
      <c r="J749">
        <v>98</v>
      </c>
      <c r="K749">
        <v>2000</v>
      </c>
      <c r="L749">
        <v>180</v>
      </c>
      <c r="M749">
        <v>0.51737146552653324</v>
      </c>
      <c r="N749">
        <f>VLOOKUP(B749,Landscape_new!$A$1:D775,4,FALSE)</f>
        <v>0.9822294022617124</v>
      </c>
      <c r="O749">
        <f t="shared" si="11"/>
        <v>0.22294022617124654</v>
      </c>
    </row>
    <row r="750" spans="1:15" ht="14.25" hidden="1" customHeight="1">
      <c r="A750" s="37">
        <v>44469</v>
      </c>
      <c r="B750" s="8" t="s">
        <v>350</v>
      </c>
      <c r="C750" t="s">
        <v>349</v>
      </c>
      <c r="D750" s="5">
        <v>6</v>
      </c>
      <c r="E750" s="12" t="s">
        <v>26</v>
      </c>
      <c r="F750" s="12" t="s">
        <v>471</v>
      </c>
      <c r="G750">
        <v>3</v>
      </c>
      <c r="H750">
        <v>0</v>
      </c>
      <c r="I750">
        <v>1216</v>
      </c>
      <c r="J750">
        <v>98</v>
      </c>
      <c r="K750">
        <v>2000</v>
      </c>
      <c r="L750">
        <v>180</v>
      </c>
      <c r="M750">
        <v>0.51737146552653324</v>
      </c>
      <c r="N750">
        <f>VLOOKUP(B750,Landscape_new!$A$1:D776,4,FALSE)</f>
        <v>0.9822294022617124</v>
      </c>
      <c r="O750">
        <f t="shared" si="11"/>
        <v>0.22294022617124654</v>
      </c>
    </row>
    <row r="751" spans="1:15" ht="14.25" hidden="1" customHeight="1">
      <c r="D751" s="34"/>
      <c r="E751" s="12"/>
      <c r="F751" s="12"/>
    </row>
    <row r="752" spans="1:15" ht="14.25" hidden="1" customHeight="1">
      <c r="D752" s="34"/>
      <c r="E752" s="12"/>
      <c r="F752" s="12"/>
    </row>
    <row r="753" spans="4:6" ht="14.25" hidden="1" customHeight="1">
      <c r="D753" s="34"/>
      <c r="E753" s="12"/>
      <c r="F753" s="12"/>
    </row>
    <row r="754" spans="4:6" ht="14.25" hidden="1" customHeight="1">
      <c r="D754" s="34"/>
      <c r="E754" s="12"/>
      <c r="F754" s="12"/>
    </row>
    <row r="755" spans="4:6" ht="14.25" hidden="1" customHeight="1">
      <c r="D755" s="34"/>
      <c r="E755" s="12"/>
      <c r="F755" s="12"/>
    </row>
    <row r="756" spans="4:6" ht="14.25" hidden="1" customHeight="1">
      <c r="D756" s="34"/>
      <c r="E756" s="12"/>
      <c r="F756" s="12"/>
    </row>
    <row r="757" spans="4:6" ht="14.25" hidden="1" customHeight="1">
      <c r="D757" s="34"/>
      <c r="E757" s="12"/>
      <c r="F757" s="12"/>
    </row>
    <row r="758" spans="4:6" ht="14.25" hidden="1" customHeight="1">
      <c r="D758" s="34"/>
      <c r="E758" s="12"/>
      <c r="F758" s="12"/>
    </row>
    <row r="759" spans="4:6" ht="14.25" hidden="1" customHeight="1">
      <c r="E759" s="12"/>
      <c r="F759" s="12"/>
    </row>
    <row r="760" spans="4:6" ht="14.25" hidden="1" customHeight="1">
      <c r="E760" s="12"/>
      <c r="F760" s="12"/>
    </row>
    <row r="761" spans="4:6" ht="14.25" hidden="1" customHeight="1">
      <c r="E761" s="12"/>
      <c r="F761" s="12"/>
    </row>
    <row r="762" spans="4:6" ht="14.25" hidden="1" customHeight="1">
      <c r="E762" s="12"/>
      <c r="F762" s="12"/>
    </row>
    <row r="763" spans="4:6" ht="14.25" hidden="1" customHeight="1">
      <c r="E763" s="12"/>
      <c r="F763" s="12"/>
    </row>
    <row r="764" spans="4:6" ht="14.25" hidden="1" customHeight="1">
      <c r="E764" s="12"/>
      <c r="F764" s="12"/>
    </row>
    <row r="765" spans="4:6" ht="14.25" hidden="1" customHeight="1">
      <c r="E765" s="12"/>
      <c r="F765" s="12"/>
    </row>
    <row r="766" spans="4:6" ht="14.25" hidden="1" customHeight="1">
      <c r="E766" s="12"/>
      <c r="F766" s="12"/>
    </row>
    <row r="767" spans="4:6" ht="14.25" hidden="1" customHeight="1">
      <c r="E767" s="12"/>
      <c r="F767" s="12"/>
    </row>
    <row r="768" spans="4:6" ht="14.25" hidden="1" customHeight="1">
      <c r="E768" s="12"/>
      <c r="F768" s="12"/>
    </row>
    <row r="769" spans="5:6" ht="14.25" hidden="1" customHeight="1">
      <c r="E769" s="12"/>
      <c r="F769" s="12"/>
    </row>
    <row r="770" spans="5:6" ht="14.25" hidden="1" customHeight="1">
      <c r="E770" s="12"/>
      <c r="F770" s="12"/>
    </row>
    <row r="771" spans="5:6" ht="14.25" hidden="1" customHeight="1">
      <c r="E771" s="12"/>
      <c r="F771" s="12"/>
    </row>
    <row r="772" spans="5:6" ht="14.25" hidden="1" customHeight="1">
      <c r="E772" s="12"/>
      <c r="F772" s="12"/>
    </row>
    <row r="773" spans="5:6" ht="14.25" hidden="1" customHeight="1">
      <c r="E773" s="12"/>
      <c r="F773" s="12"/>
    </row>
    <row r="774" spans="5:6" ht="14.25" hidden="1" customHeight="1">
      <c r="E774" s="12"/>
      <c r="F774" s="12"/>
    </row>
    <row r="775" spans="5:6" ht="14.25" hidden="1" customHeight="1">
      <c r="E775" s="12"/>
      <c r="F775" s="12"/>
    </row>
    <row r="776" spans="5:6" ht="14.25" hidden="1" customHeight="1">
      <c r="E776" s="12"/>
      <c r="F776" s="12"/>
    </row>
    <row r="777" spans="5:6" ht="14.25" hidden="1" customHeight="1">
      <c r="E777" s="12"/>
      <c r="F777" s="12"/>
    </row>
    <row r="778" spans="5:6" ht="14.25" hidden="1" customHeight="1">
      <c r="E778" s="12"/>
      <c r="F778" s="12"/>
    </row>
    <row r="779" spans="5:6" ht="14.25" hidden="1" customHeight="1">
      <c r="E779" s="12"/>
      <c r="F779" s="12"/>
    </row>
    <row r="780" spans="5:6" ht="14.25" hidden="1" customHeight="1">
      <c r="E780" s="12"/>
      <c r="F780" s="12"/>
    </row>
    <row r="781" spans="5:6" ht="14.25" hidden="1" customHeight="1">
      <c r="E781" s="12"/>
      <c r="F781" s="12"/>
    </row>
    <row r="782" spans="5:6" ht="14.25" hidden="1" customHeight="1">
      <c r="E782" s="12"/>
      <c r="F782" s="12"/>
    </row>
    <row r="783" spans="5:6" ht="14.25" hidden="1" customHeight="1">
      <c r="E783" s="12"/>
      <c r="F783" s="12"/>
    </row>
    <row r="784" spans="5:6" ht="14.25" hidden="1" customHeight="1">
      <c r="E784" s="12"/>
      <c r="F784" s="12"/>
    </row>
    <row r="785" spans="5:6" ht="14.25" hidden="1" customHeight="1">
      <c r="E785" s="12"/>
      <c r="F785" s="12"/>
    </row>
    <row r="786" spans="5:6" ht="14.25" hidden="1" customHeight="1">
      <c r="E786" s="12"/>
      <c r="F786" s="12"/>
    </row>
    <row r="787" spans="5:6" ht="14.25" hidden="1" customHeight="1">
      <c r="E787" s="12"/>
      <c r="F787" s="12"/>
    </row>
    <row r="788" spans="5:6" ht="14.25" hidden="1" customHeight="1">
      <c r="E788" s="12"/>
      <c r="F788" s="12"/>
    </row>
    <row r="789" spans="5:6" ht="14.25" hidden="1" customHeight="1">
      <c r="E789" s="12"/>
      <c r="F789" s="12"/>
    </row>
    <row r="790" spans="5:6" ht="14.25" hidden="1" customHeight="1">
      <c r="E790" s="12"/>
      <c r="F790" s="12"/>
    </row>
    <row r="791" spans="5:6" ht="14.25" hidden="1" customHeight="1">
      <c r="E791" s="12"/>
      <c r="F791" s="12"/>
    </row>
    <row r="792" spans="5:6" ht="14.25" hidden="1" customHeight="1">
      <c r="E792" s="12"/>
      <c r="F792" s="12"/>
    </row>
    <row r="793" spans="5:6" ht="14.25" hidden="1" customHeight="1">
      <c r="E793" s="12"/>
      <c r="F793" s="12"/>
    </row>
    <row r="794" spans="5:6" ht="14.25" hidden="1" customHeight="1">
      <c r="E794" s="12"/>
      <c r="F794" s="12"/>
    </row>
    <row r="795" spans="5:6" ht="14.25" hidden="1" customHeight="1">
      <c r="E795" s="12"/>
      <c r="F795" s="12"/>
    </row>
    <row r="796" spans="5:6" ht="14.25" hidden="1" customHeight="1">
      <c r="E796" s="12"/>
      <c r="F796" s="12"/>
    </row>
    <row r="797" spans="5:6" ht="14.25" hidden="1" customHeight="1">
      <c r="E797" s="12"/>
      <c r="F797" s="12"/>
    </row>
    <row r="798" spans="5:6" ht="14.25" hidden="1" customHeight="1">
      <c r="E798" s="12"/>
      <c r="F798" s="12"/>
    </row>
    <row r="799" spans="5:6" ht="14.25" hidden="1" customHeight="1">
      <c r="E799" s="12"/>
      <c r="F799" s="12"/>
    </row>
    <row r="800" spans="5:6" ht="14.25" hidden="1" customHeight="1">
      <c r="E800" s="12"/>
      <c r="F800" s="12"/>
    </row>
    <row r="801" spans="5:6" ht="14.25" hidden="1" customHeight="1">
      <c r="E801" s="12"/>
      <c r="F801" s="12"/>
    </row>
    <row r="802" spans="5:6" ht="14.25" hidden="1" customHeight="1">
      <c r="E802" s="12"/>
      <c r="F802" s="12"/>
    </row>
    <row r="803" spans="5:6" ht="14.25" hidden="1" customHeight="1">
      <c r="E803" s="12"/>
      <c r="F803" s="12"/>
    </row>
    <row r="804" spans="5:6" ht="14.25" hidden="1" customHeight="1">
      <c r="E804" s="12"/>
      <c r="F804" s="12"/>
    </row>
    <row r="805" spans="5:6" ht="14.25" hidden="1" customHeight="1">
      <c r="E805" s="12"/>
      <c r="F805" s="12"/>
    </row>
    <row r="806" spans="5:6" ht="14.25" hidden="1" customHeight="1">
      <c r="E806" s="12"/>
      <c r="F806" s="12"/>
    </row>
    <row r="807" spans="5:6" ht="14.25" hidden="1" customHeight="1">
      <c r="E807" s="12"/>
      <c r="F807" s="12"/>
    </row>
    <row r="808" spans="5:6" ht="14.25" hidden="1" customHeight="1">
      <c r="E808" s="12"/>
      <c r="F808" s="12"/>
    </row>
    <row r="809" spans="5:6" ht="14.25" hidden="1" customHeight="1">
      <c r="E809" s="12"/>
      <c r="F809" s="12"/>
    </row>
    <row r="810" spans="5:6" ht="14.25" hidden="1" customHeight="1">
      <c r="E810" s="12"/>
      <c r="F810" s="12"/>
    </row>
    <row r="811" spans="5:6" ht="14.25" hidden="1" customHeight="1">
      <c r="E811" s="12"/>
      <c r="F811" s="12"/>
    </row>
    <row r="812" spans="5:6" ht="14.25" hidden="1" customHeight="1">
      <c r="E812" s="12"/>
      <c r="F812" s="12"/>
    </row>
    <row r="813" spans="5:6" ht="14.25" hidden="1" customHeight="1">
      <c r="E813" s="12"/>
      <c r="F813" s="12"/>
    </row>
    <row r="814" spans="5:6" ht="14.25" hidden="1" customHeight="1">
      <c r="E814" s="12"/>
      <c r="F814" s="12"/>
    </row>
    <row r="815" spans="5:6" ht="14.25" hidden="1" customHeight="1">
      <c r="E815" s="12"/>
      <c r="F815" s="12"/>
    </row>
    <row r="816" spans="5:6" ht="14.25" hidden="1" customHeight="1">
      <c r="E816" s="12"/>
      <c r="F816" s="12"/>
    </row>
    <row r="817" spans="5:6" ht="14.25" hidden="1" customHeight="1">
      <c r="E817" s="12"/>
      <c r="F817" s="12"/>
    </row>
    <row r="818" spans="5:6" ht="14.25" hidden="1" customHeight="1">
      <c r="E818" s="12"/>
      <c r="F818" s="12"/>
    </row>
    <row r="819" spans="5:6" ht="14.25" hidden="1" customHeight="1">
      <c r="E819" s="12"/>
      <c r="F819" s="12"/>
    </row>
    <row r="820" spans="5:6" ht="14.25" hidden="1" customHeight="1">
      <c r="E820" s="12"/>
      <c r="F820" s="12"/>
    </row>
    <row r="821" spans="5:6" ht="14.25" hidden="1" customHeight="1">
      <c r="E821" s="12"/>
      <c r="F821" s="12"/>
    </row>
    <row r="822" spans="5:6" ht="14.25" hidden="1" customHeight="1">
      <c r="E822" s="12"/>
      <c r="F822" s="12"/>
    </row>
    <row r="823" spans="5:6" ht="14.25" hidden="1" customHeight="1">
      <c r="E823" s="12"/>
      <c r="F823" s="12"/>
    </row>
    <row r="824" spans="5:6" ht="14.25" hidden="1" customHeight="1">
      <c r="E824" s="12"/>
      <c r="F824" s="12"/>
    </row>
    <row r="825" spans="5:6" ht="14.25" hidden="1" customHeight="1">
      <c r="E825" s="12"/>
      <c r="F825" s="12"/>
    </row>
    <row r="826" spans="5:6" ht="14.25" hidden="1" customHeight="1">
      <c r="E826" s="12"/>
      <c r="F826" s="12"/>
    </row>
    <row r="827" spans="5:6" ht="14.25" hidden="1" customHeight="1">
      <c r="E827" s="12"/>
      <c r="F827" s="12"/>
    </row>
    <row r="828" spans="5:6" ht="14.25" hidden="1" customHeight="1">
      <c r="E828" s="12"/>
      <c r="F828" s="12"/>
    </row>
    <row r="829" spans="5:6" ht="14.25" hidden="1" customHeight="1">
      <c r="E829" s="12"/>
      <c r="F829" s="12"/>
    </row>
    <row r="830" spans="5:6" ht="14.25" hidden="1" customHeight="1">
      <c r="E830" s="12"/>
      <c r="F830" s="12"/>
    </row>
    <row r="831" spans="5:6" ht="14.25" hidden="1" customHeight="1">
      <c r="E831" s="12"/>
      <c r="F831" s="12"/>
    </row>
    <row r="832" spans="5:6" ht="14.25" hidden="1" customHeight="1">
      <c r="E832" s="12"/>
      <c r="F832" s="12"/>
    </row>
    <row r="833" spans="5:6" ht="14.25" hidden="1" customHeight="1">
      <c r="E833" s="12"/>
      <c r="F833" s="12"/>
    </row>
    <row r="834" spans="5:6" ht="14.25" hidden="1" customHeight="1">
      <c r="E834" s="12"/>
      <c r="F834" s="12"/>
    </row>
    <row r="835" spans="5:6" ht="14.25" hidden="1" customHeight="1">
      <c r="E835" s="12"/>
      <c r="F835" s="12"/>
    </row>
    <row r="836" spans="5:6" ht="14.25" hidden="1" customHeight="1">
      <c r="E836" s="12"/>
      <c r="F836" s="12"/>
    </row>
    <row r="837" spans="5:6" ht="14.25" hidden="1" customHeight="1">
      <c r="E837" s="12"/>
      <c r="F837" s="12"/>
    </row>
    <row r="838" spans="5:6" ht="14.25" hidden="1" customHeight="1">
      <c r="E838" s="12"/>
      <c r="F838" s="12"/>
    </row>
    <row r="839" spans="5:6" ht="14.25" hidden="1" customHeight="1">
      <c r="E839" s="12"/>
      <c r="F839" s="12"/>
    </row>
    <row r="840" spans="5:6" ht="14.25" hidden="1" customHeight="1">
      <c r="E840" s="12"/>
      <c r="F840" s="12"/>
    </row>
    <row r="841" spans="5:6" ht="14.25" hidden="1" customHeight="1">
      <c r="E841" s="12"/>
      <c r="F841" s="12"/>
    </row>
    <row r="842" spans="5:6" ht="14.25" hidden="1" customHeight="1">
      <c r="E842" s="12"/>
      <c r="F842" s="12"/>
    </row>
    <row r="843" spans="5:6" ht="14.25" hidden="1" customHeight="1">
      <c r="E843" s="12"/>
      <c r="F843" s="12"/>
    </row>
    <row r="844" spans="5:6" ht="14.25" hidden="1" customHeight="1">
      <c r="E844" s="12"/>
      <c r="F844" s="12"/>
    </row>
    <row r="845" spans="5:6" ht="14.25" hidden="1" customHeight="1">
      <c r="E845" s="12"/>
      <c r="F845" s="12"/>
    </row>
    <row r="846" spans="5:6" ht="14.25" hidden="1" customHeight="1">
      <c r="E846" s="12"/>
      <c r="F846" s="12"/>
    </row>
    <row r="847" spans="5:6" ht="14.25" hidden="1" customHeight="1">
      <c r="E847" s="12"/>
      <c r="F847" s="12"/>
    </row>
    <row r="848" spans="5:6" ht="14.25" hidden="1" customHeight="1">
      <c r="E848" s="12"/>
      <c r="F848" s="12"/>
    </row>
    <row r="849" spans="5:6" ht="14.25" hidden="1" customHeight="1">
      <c r="E849" s="12"/>
      <c r="F849" s="12"/>
    </row>
    <row r="850" spans="5:6" ht="14.25" hidden="1" customHeight="1">
      <c r="E850" s="12"/>
      <c r="F850" s="12"/>
    </row>
    <row r="851" spans="5:6" ht="14.25" hidden="1" customHeight="1">
      <c r="E851" s="12"/>
      <c r="F851" s="12"/>
    </row>
    <row r="852" spans="5:6" ht="14.25" hidden="1" customHeight="1">
      <c r="E852" s="12"/>
      <c r="F852" s="12"/>
    </row>
    <row r="853" spans="5:6" ht="14.25" hidden="1" customHeight="1">
      <c r="E853" s="12"/>
      <c r="F853" s="12"/>
    </row>
    <row r="854" spans="5:6" ht="14.25" hidden="1" customHeight="1">
      <c r="E854" s="12"/>
      <c r="F854" s="12"/>
    </row>
    <row r="855" spans="5:6" ht="14.25" hidden="1" customHeight="1">
      <c r="E855" s="12"/>
      <c r="F855" s="12"/>
    </row>
    <row r="856" spans="5:6" ht="14.25" hidden="1" customHeight="1">
      <c r="E856" s="12"/>
      <c r="F856" s="12"/>
    </row>
    <row r="857" spans="5:6" ht="14.25" hidden="1" customHeight="1">
      <c r="E857" s="12"/>
      <c r="F857" s="12"/>
    </row>
    <row r="858" spans="5:6" ht="14.25" hidden="1" customHeight="1">
      <c r="E858" s="12"/>
      <c r="F858" s="12"/>
    </row>
    <row r="859" spans="5:6" ht="14.25" hidden="1" customHeight="1">
      <c r="E859" s="12"/>
      <c r="F859" s="12"/>
    </row>
    <row r="860" spans="5:6" ht="14.25" hidden="1" customHeight="1">
      <c r="E860" s="12"/>
      <c r="F860" s="12"/>
    </row>
    <row r="861" spans="5:6" ht="14.25" hidden="1" customHeight="1">
      <c r="E861" s="12"/>
      <c r="F861" s="12"/>
    </row>
    <row r="862" spans="5:6" ht="14.25" hidden="1" customHeight="1">
      <c r="E862" s="12"/>
      <c r="F862" s="12"/>
    </row>
    <row r="863" spans="5:6" ht="14.25" hidden="1" customHeight="1">
      <c r="E863" s="12"/>
      <c r="F863" s="12"/>
    </row>
    <row r="864" spans="5:6" ht="14.25" hidden="1" customHeight="1">
      <c r="E864" s="12"/>
      <c r="F864" s="12"/>
    </row>
    <row r="865" spans="5:6" ht="14.25" hidden="1" customHeight="1">
      <c r="E865" s="12"/>
      <c r="F865" s="12"/>
    </row>
    <row r="866" spans="5:6" ht="14.25" hidden="1" customHeight="1">
      <c r="E866" s="12"/>
      <c r="F866" s="12"/>
    </row>
    <row r="867" spans="5:6" ht="14.25" hidden="1" customHeight="1">
      <c r="E867" s="12"/>
      <c r="F867" s="12"/>
    </row>
    <row r="868" spans="5:6" ht="14.25" hidden="1" customHeight="1">
      <c r="E868" s="12"/>
      <c r="F868" s="12"/>
    </row>
    <row r="869" spans="5:6" ht="14.25" hidden="1" customHeight="1">
      <c r="E869" s="12"/>
      <c r="F869" s="12"/>
    </row>
    <row r="870" spans="5:6" ht="14.25" hidden="1" customHeight="1">
      <c r="E870" s="12"/>
      <c r="F870" s="12"/>
    </row>
    <row r="871" spans="5:6" ht="14.25" hidden="1" customHeight="1">
      <c r="E871" s="12"/>
      <c r="F871" s="12"/>
    </row>
    <row r="872" spans="5:6" ht="14.25" hidden="1" customHeight="1">
      <c r="E872" s="12"/>
      <c r="F872" s="12"/>
    </row>
    <row r="873" spans="5:6" ht="14.25" hidden="1" customHeight="1">
      <c r="E873" s="12"/>
      <c r="F873" s="12"/>
    </row>
    <row r="874" spans="5:6" ht="14.25" hidden="1" customHeight="1">
      <c r="E874" s="12"/>
      <c r="F874" s="12"/>
    </row>
    <row r="875" spans="5:6" ht="14.25" hidden="1" customHeight="1">
      <c r="E875" s="12"/>
      <c r="F875" s="12"/>
    </row>
    <row r="876" spans="5:6" ht="14.25" hidden="1" customHeight="1">
      <c r="E876" s="12"/>
      <c r="F876" s="12"/>
    </row>
    <row r="877" spans="5:6" ht="14.25" hidden="1" customHeight="1">
      <c r="E877" s="12"/>
      <c r="F877" s="12"/>
    </row>
    <row r="878" spans="5:6" ht="14.25" hidden="1" customHeight="1">
      <c r="E878" s="12"/>
      <c r="F878" s="12"/>
    </row>
    <row r="879" spans="5:6" ht="14.25" hidden="1" customHeight="1">
      <c r="E879" s="12"/>
      <c r="F879" s="12"/>
    </row>
    <row r="880" spans="5:6" ht="14.25" hidden="1" customHeight="1">
      <c r="E880" s="12"/>
      <c r="F880" s="12"/>
    </row>
    <row r="881" spans="5:6" ht="14.25" hidden="1" customHeight="1">
      <c r="E881" s="12"/>
      <c r="F881" s="12"/>
    </row>
    <row r="882" spans="5:6" ht="14.25" hidden="1" customHeight="1">
      <c r="E882" s="12"/>
      <c r="F882" s="12"/>
    </row>
    <row r="883" spans="5:6" ht="14.25" hidden="1" customHeight="1">
      <c r="E883" s="12"/>
      <c r="F883" s="12"/>
    </row>
    <row r="884" spans="5:6" ht="14.25" hidden="1" customHeight="1">
      <c r="E884" s="12"/>
      <c r="F884" s="12"/>
    </row>
    <row r="885" spans="5:6" ht="14.25" hidden="1" customHeight="1">
      <c r="E885" s="12"/>
      <c r="F885" s="12"/>
    </row>
    <row r="886" spans="5:6" ht="14.25" hidden="1" customHeight="1">
      <c r="E886" s="12"/>
      <c r="F886" s="12"/>
    </row>
    <row r="887" spans="5:6" ht="14.25" hidden="1" customHeight="1">
      <c r="E887" s="12"/>
      <c r="F887" s="12"/>
    </row>
    <row r="888" spans="5:6" ht="14.25" hidden="1" customHeight="1">
      <c r="E888" s="12"/>
      <c r="F888" s="12"/>
    </row>
    <row r="889" spans="5:6" ht="14.25" hidden="1" customHeight="1">
      <c r="E889" s="12"/>
      <c r="F889" s="12"/>
    </row>
    <row r="890" spans="5:6" ht="14.25" hidden="1" customHeight="1">
      <c r="E890" s="12"/>
      <c r="F890" s="12"/>
    </row>
    <row r="891" spans="5:6" ht="14.25" hidden="1" customHeight="1">
      <c r="E891" s="12"/>
      <c r="F891" s="12"/>
    </row>
    <row r="892" spans="5:6" ht="14.25" hidden="1" customHeight="1">
      <c r="E892" s="12"/>
      <c r="F892" s="12"/>
    </row>
    <row r="893" spans="5:6" ht="14.25" hidden="1" customHeight="1">
      <c r="E893" s="12"/>
      <c r="F893" s="12"/>
    </row>
    <row r="894" spans="5:6" ht="14.25" hidden="1" customHeight="1">
      <c r="E894" s="12"/>
      <c r="F894" s="12"/>
    </row>
    <row r="895" spans="5:6" ht="14.25" hidden="1" customHeight="1">
      <c r="E895" s="12"/>
      <c r="F895" s="12"/>
    </row>
    <row r="896" spans="5:6" ht="14.25" hidden="1" customHeight="1">
      <c r="E896" s="12"/>
      <c r="F896" s="12"/>
    </row>
    <row r="897" spans="5:6" ht="14.25" hidden="1" customHeight="1">
      <c r="E897" s="12"/>
      <c r="F897" s="12"/>
    </row>
    <row r="898" spans="5:6" ht="14.25" hidden="1" customHeight="1">
      <c r="E898" s="12"/>
      <c r="F898" s="12"/>
    </row>
    <row r="899" spans="5:6" ht="14.25" hidden="1" customHeight="1">
      <c r="E899" s="12"/>
      <c r="F899" s="12"/>
    </row>
    <row r="900" spans="5:6" ht="14.25" hidden="1" customHeight="1">
      <c r="E900" s="12"/>
      <c r="F900" s="12"/>
    </row>
    <row r="901" spans="5:6" ht="14.25" hidden="1" customHeight="1">
      <c r="E901" s="12"/>
      <c r="F901" s="12"/>
    </row>
    <row r="902" spans="5:6" ht="14.25" hidden="1" customHeight="1">
      <c r="E902" s="12"/>
      <c r="F902" s="12"/>
    </row>
    <row r="903" spans="5:6" ht="14.25" hidden="1" customHeight="1">
      <c r="E903" s="12"/>
      <c r="F903" s="12"/>
    </row>
    <row r="904" spans="5:6" ht="14.25" hidden="1" customHeight="1">
      <c r="E904" s="12"/>
      <c r="F904" s="12"/>
    </row>
    <row r="905" spans="5:6" ht="14.25" hidden="1" customHeight="1">
      <c r="E905" s="12"/>
      <c r="F905" s="12"/>
    </row>
    <row r="906" spans="5:6" ht="14.25" hidden="1" customHeight="1">
      <c r="E906" s="12"/>
      <c r="F906" s="12"/>
    </row>
    <row r="907" spans="5:6" ht="14.25" hidden="1" customHeight="1">
      <c r="E907" s="12"/>
      <c r="F907" s="12"/>
    </row>
    <row r="908" spans="5:6" ht="14.25" hidden="1" customHeight="1">
      <c r="E908" s="12"/>
      <c r="F908" s="12"/>
    </row>
    <row r="909" spans="5:6" ht="14.25" hidden="1" customHeight="1">
      <c r="E909" s="12"/>
      <c r="F909" s="12"/>
    </row>
    <row r="910" spans="5:6" ht="14.25" hidden="1" customHeight="1">
      <c r="E910" s="12"/>
      <c r="F910" s="12"/>
    </row>
    <row r="911" spans="5:6" ht="14.25" hidden="1" customHeight="1">
      <c r="E911" s="12"/>
      <c r="F911" s="12"/>
    </row>
    <row r="912" spans="5:6" ht="14.25" hidden="1" customHeight="1">
      <c r="E912" s="12"/>
      <c r="F912" s="12"/>
    </row>
    <row r="913" spans="5:6" ht="14.25" hidden="1" customHeight="1">
      <c r="E913" s="12"/>
      <c r="F913" s="12"/>
    </row>
    <row r="914" spans="5:6" ht="14.25" hidden="1" customHeight="1">
      <c r="E914" s="12"/>
      <c r="F914" s="12"/>
    </row>
    <row r="915" spans="5:6" ht="14.25" hidden="1" customHeight="1">
      <c r="E915" s="12"/>
      <c r="F915" s="12"/>
    </row>
    <row r="916" spans="5:6" ht="14.25" hidden="1" customHeight="1">
      <c r="E916" s="12"/>
      <c r="F916" s="12"/>
    </row>
    <row r="917" spans="5:6" ht="14.25" hidden="1" customHeight="1">
      <c r="E917" s="12"/>
      <c r="F917" s="12"/>
    </row>
    <row r="918" spans="5:6" ht="14.25" hidden="1" customHeight="1">
      <c r="E918" s="12"/>
      <c r="F918" s="12"/>
    </row>
    <row r="919" spans="5:6" ht="14.25" hidden="1" customHeight="1">
      <c r="E919" s="12"/>
      <c r="F919" s="12"/>
    </row>
    <row r="920" spans="5:6" ht="14.25" hidden="1" customHeight="1">
      <c r="E920" s="12"/>
      <c r="F920" s="12"/>
    </row>
    <row r="921" spans="5:6" ht="14.25" hidden="1" customHeight="1">
      <c r="E921" s="12"/>
      <c r="F921" s="12"/>
    </row>
    <row r="922" spans="5:6" ht="14.25" hidden="1" customHeight="1">
      <c r="E922" s="12"/>
      <c r="F922" s="12"/>
    </row>
    <row r="923" spans="5:6" ht="14.25" hidden="1" customHeight="1">
      <c r="E923" s="12"/>
      <c r="F923" s="12"/>
    </row>
    <row r="924" spans="5:6" ht="14.25" hidden="1" customHeight="1">
      <c r="E924" s="12"/>
      <c r="F924" s="12"/>
    </row>
    <row r="925" spans="5:6" ht="14.25" hidden="1" customHeight="1">
      <c r="E925" s="12"/>
      <c r="F925" s="12"/>
    </row>
    <row r="926" spans="5:6" ht="14.25" hidden="1" customHeight="1">
      <c r="E926" s="12"/>
      <c r="F926" s="12"/>
    </row>
    <row r="927" spans="5:6" ht="14.25" hidden="1" customHeight="1">
      <c r="E927" s="12"/>
      <c r="F927" s="12"/>
    </row>
    <row r="928" spans="5:6" ht="14.25" hidden="1" customHeight="1">
      <c r="E928" s="12"/>
      <c r="F928" s="12"/>
    </row>
    <row r="929" spans="5:6" ht="14.25" hidden="1" customHeight="1">
      <c r="E929" s="12"/>
      <c r="F929" s="12"/>
    </row>
    <row r="930" spans="5:6" ht="14.25" hidden="1" customHeight="1">
      <c r="E930" s="12"/>
      <c r="F930" s="12"/>
    </row>
    <row r="931" spans="5:6" ht="14.25" hidden="1" customHeight="1">
      <c r="E931" s="12"/>
      <c r="F931" s="12"/>
    </row>
    <row r="932" spans="5:6" ht="14.25" hidden="1" customHeight="1">
      <c r="E932" s="12"/>
      <c r="F932" s="12"/>
    </row>
    <row r="933" spans="5:6" ht="14.25" hidden="1" customHeight="1">
      <c r="E933" s="12"/>
      <c r="F933" s="12"/>
    </row>
    <row r="934" spans="5:6" ht="14.25" hidden="1" customHeight="1">
      <c r="E934" s="12"/>
      <c r="F934" s="12"/>
    </row>
    <row r="935" spans="5:6" ht="14.25" hidden="1" customHeight="1">
      <c r="E935" s="12"/>
      <c r="F935" s="12"/>
    </row>
    <row r="936" spans="5:6" ht="14.25" hidden="1" customHeight="1">
      <c r="E936" s="12"/>
      <c r="F936" s="12"/>
    </row>
    <row r="937" spans="5:6" ht="14.25" hidden="1" customHeight="1">
      <c r="E937" s="12"/>
      <c r="F937" s="12"/>
    </row>
    <row r="938" spans="5:6" ht="14.25" hidden="1" customHeight="1">
      <c r="E938" s="12"/>
      <c r="F938" s="12"/>
    </row>
    <row r="939" spans="5:6" ht="14.25" hidden="1" customHeight="1">
      <c r="E939" s="12"/>
      <c r="F939" s="12"/>
    </row>
    <row r="940" spans="5:6" ht="14.25" hidden="1" customHeight="1">
      <c r="E940" s="12"/>
      <c r="F940" s="12"/>
    </row>
    <row r="941" spans="5:6" ht="14.25" hidden="1" customHeight="1">
      <c r="E941" s="12"/>
      <c r="F941" s="12"/>
    </row>
    <row r="942" spans="5:6" ht="14.25" hidden="1" customHeight="1">
      <c r="E942" s="12"/>
      <c r="F942" s="12"/>
    </row>
    <row r="943" spans="5:6" ht="14.25" hidden="1" customHeight="1">
      <c r="E943" s="12"/>
      <c r="F943" s="12"/>
    </row>
    <row r="944" spans="5:6" ht="14.25" hidden="1" customHeight="1">
      <c r="E944" s="12"/>
      <c r="F944" s="12"/>
    </row>
    <row r="945" spans="5:6" ht="14.25" hidden="1" customHeight="1">
      <c r="E945" s="12"/>
      <c r="F945" s="12"/>
    </row>
    <row r="946" spans="5:6" ht="14.25" hidden="1" customHeight="1">
      <c r="E946" s="12"/>
      <c r="F946" s="12"/>
    </row>
    <row r="947" spans="5:6" ht="14.25" hidden="1" customHeight="1">
      <c r="E947" s="12"/>
      <c r="F947" s="12"/>
    </row>
    <row r="948" spans="5:6" ht="14.25" hidden="1" customHeight="1">
      <c r="E948" s="12"/>
      <c r="F948" s="12"/>
    </row>
    <row r="949" spans="5:6" ht="14.25" hidden="1" customHeight="1">
      <c r="E949" s="12"/>
      <c r="F949" s="12"/>
    </row>
    <row r="950" spans="5:6" ht="14.25" hidden="1" customHeight="1">
      <c r="E950" s="12"/>
      <c r="F950" s="12"/>
    </row>
    <row r="951" spans="5:6" ht="14.25" hidden="1" customHeight="1">
      <c r="E951" s="12"/>
      <c r="F951" s="12"/>
    </row>
    <row r="952" spans="5:6" ht="14.25" hidden="1" customHeight="1">
      <c r="E952" s="12"/>
      <c r="F952" s="12"/>
    </row>
    <row r="953" spans="5:6" ht="14.25" hidden="1" customHeight="1">
      <c r="E953" s="12"/>
      <c r="F953" s="12"/>
    </row>
    <row r="954" spans="5:6" ht="14.25" hidden="1" customHeight="1">
      <c r="E954" s="12"/>
      <c r="F954" s="12"/>
    </row>
    <row r="955" spans="5:6" ht="14.25" hidden="1" customHeight="1">
      <c r="E955" s="12"/>
      <c r="F955" s="12"/>
    </row>
    <row r="956" spans="5:6" ht="14.25" hidden="1" customHeight="1">
      <c r="E956" s="12"/>
      <c r="F956" s="12"/>
    </row>
    <row r="957" spans="5:6" ht="14.25" hidden="1" customHeight="1">
      <c r="E957" s="12"/>
      <c r="F957" s="12"/>
    </row>
    <row r="958" spans="5:6" ht="14.25" hidden="1" customHeight="1">
      <c r="E958" s="12"/>
      <c r="F958" s="12"/>
    </row>
    <row r="959" spans="5:6" ht="14.25" hidden="1" customHeight="1">
      <c r="E959" s="12"/>
      <c r="F959" s="12"/>
    </row>
    <row r="960" spans="5:6" ht="14.25" hidden="1" customHeight="1">
      <c r="E960" s="12"/>
      <c r="F960" s="12"/>
    </row>
    <row r="961" spans="5:6" ht="14.25" hidden="1" customHeight="1">
      <c r="E961" s="12"/>
      <c r="F961" s="12"/>
    </row>
    <row r="962" spans="5:6" ht="14.25" hidden="1" customHeight="1">
      <c r="E962" s="12"/>
      <c r="F962" s="12"/>
    </row>
    <row r="963" spans="5:6" ht="14.25" hidden="1" customHeight="1">
      <c r="E963" s="12"/>
      <c r="F963" s="12"/>
    </row>
    <row r="964" spans="5:6" ht="14.25" hidden="1" customHeight="1">
      <c r="E964" s="12"/>
      <c r="F964" s="12"/>
    </row>
    <row r="965" spans="5:6" ht="14.25" hidden="1" customHeight="1">
      <c r="E965" s="12"/>
      <c r="F965" s="12"/>
    </row>
    <row r="966" spans="5:6" ht="14.25" hidden="1" customHeight="1">
      <c r="E966" s="12"/>
      <c r="F966" s="12"/>
    </row>
    <row r="967" spans="5:6" ht="14.25" hidden="1" customHeight="1">
      <c r="E967" s="12"/>
      <c r="F967" s="12"/>
    </row>
    <row r="968" spans="5:6" ht="14.25" hidden="1" customHeight="1">
      <c r="E968" s="12"/>
      <c r="F968" s="12"/>
    </row>
    <row r="969" spans="5:6" ht="14.25" hidden="1" customHeight="1">
      <c r="E969" s="12"/>
      <c r="F969" s="12"/>
    </row>
    <row r="970" spans="5:6" ht="14.25" hidden="1" customHeight="1">
      <c r="E970" s="12"/>
      <c r="F970" s="12"/>
    </row>
    <row r="971" spans="5:6" ht="14.25" hidden="1" customHeight="1">
      <c r="E971" s="12"/>
      <c r="F971" s="12"/>
    </row>
    <row r="972" spans="5:6" ht="14.25" hidden="1" customHeight="1">
      <c r="E972" s="12"/>
      <c r="F972" s="12"/>
    </row>
    <row r="973" spans="5:6" ht="14.25" hidden="1" customHeight="1">
      <c r="E973" s="12"/>
      <c r="F973" s="12"/>
    </row>
    <row r="974" spans="5:6" ht="14.25" hidden="1" customHeight="1">
      <c r="E974" s="12"/>
      <c r="F974" s="12"/>
    </row>
    <row r="975" spans="5:6" ht="14.25" hidden="1" customHeight="1">
      <c r="E975" s="12"/>
      <c r="F975" s="12"/>
    </row>
    <row r="976" spans="5:6" ht="14.25" hidden="1" customHeight="1">
      <c r="E976" s="12"/>
      <c r="F976" s="12"/>
    </row>
    <row r="977" spans="5:6" ht="14.25" hidden="1" customHeight="1">
      <c r="E977" s="12"/>
      <c r="F977" s="12"/>
    </row>
    <row r="978" spans="5:6" ht="14.25" hidden="1" customHeight="1">
      <c r="E978" s="12"/>
      <c r="F978" s="12"/>
    </row>
    <row r="979" spans="5:6" ht="14.25" hidden="1" customHeight="1">
      <c r="E979" s="12"/>
      <c r="F979" s="12"/>
    </row>
    <row r="980" spans="5:6" ht="14.25" hidden="1" customHeight="1">
      <c r="E980" s="12"/>
      <c r="F980" s="12"/>
    </row>
    <row r="981" spans="5:6" ht="14.25" hidden="1" customHeight="1">
      <c r="E981" s="12"/>
      <c r="F981" s="12"/>
    </row>
    <row r="982" spans="5:6" ht="14.25" hidden="1" customHeight="1">
      <c r="E982" s="12"/>
      <c r="F982" s="12"/>
    </row>
    <row r="983" spans="5:6" ht="14.25" hidden="1" customHeight="1">
      <c r="E983" s="12"/>
      <c r="F983" s="12"/>
    </row>
    <row r="984" spans="5:6" ht="14.25" hidden="1" customHeight="1">
      <c r="E984" s="12"/>
      <c r="F984" s="12"/>
    </row>
    <row r="985" spans="5:6" ht="14.25" hidden="1" customHeight="1">
      <c r="E985" s="12"/>
      <c r="F985" s="12"/>
    </row>
    <row r="986" spans="5:6" ht="14.25" hidden="1" customHeight="1">
      <c r="E986" s="12"/>
      <c r="F986" s="12"/>
    </row>
    <row r="987" spans="5:6" ht="14.25" hidden="1" customHeight="1">
      <c r="E987" s="12"/>
      <c r="F987" s="12"/>
    </row>
    <row r="988" spans="5:6" ht="14.25" hidden="1" customHeight="1">
      <c r="E988" s="12"/>
      <c r="F988" s="12"/>
    </row>
    <row r="989" spans="5:6" ht="14.25" hidden="1" customHeight="1">
      <c r="E989" s="12"/>
      <c r="F989" s="12"/>
    </row>
    <row r="990" spans="5:6" ht="14.25" hidden="1" customHeight="1">
      <c r="E990" s="12"/>
      <c r="F990" s="12"/>
    </row>
    <row r="991" spans="5:6" ht="14.25" hidden="1" customHeight="1">
      <c r="E991" s="12"/>
      <c r="F991" s="12"/>
    </row>
    <row r="992" spans="5:6" ht="14.25" hidden="1" customHeight="1">
      <c r="E992" s="12"/>
      <c r="F992" s="12"/>
    </row>
    <row r="993" spans="5:6" ht="14.25" hidden="1" customHeight="1">
      <c r="E993" s="12"/>
      <c r="F993" s="12"/>
    </row>
    <row r="994" spans="5:6" ht="14.25" hidden="1" customHeight="1">
      <c r="E994" s="12"/>
      <c r="F994" s="12"/>
    </row>
    <row r="995" spans="5:6" ht="14.25" hidden="1" customHeight="1">
      <c r="E995" s="12"/>
      <c r="F995" s="12"/>
    </row>
    <row r="996" spans="5:6" ht="14.25" hidden="1" customHeight="1">
      <c r="E996" s="12"/>
      <c r="F996" s="12"/>
    </row>
    <row r="997" spans="5:6" ht="14.25" hidden="1" customHeight="1">
      <c r="E997" s="12"/>
      <c r="F997" s="12"/>
    </row>
    <row r="998" spans="5:6" ht="14.25" hidden="1" customHeight="1">
      <c r="E998" s="12"/>
      <c r="F998" s="12"/>
    </row>
    <row r="999" spans="5:6" ht="14.25" hidden="1" customHeight="1">
      <c r="E999" s="12"/>
      <c r="F999" s="12"/>
    </row>
    <row r="1000" spans="5:6" ht="14.25" hidden="1" customHeight="1">
      <c r="E1000" s="12"/>
      <c r="F1000" s="12"/>
    </row>
    <row r="1001" spans="5:6" ht="14.25" hidden="1" customHeight="1">
      <c r="E1001" s="12"/>
      <c r="F1001" s="12"/>
    </row>
    <row r="1002" spans="5:6" ht="14.25" hidden="1" customHeight="1">
      <c r="E1002" s="12"/>
      <c r="F1002" s="12"/>
    </row>
    <row r="1003" spans="5:6" ht="14.25" hidden="1" customHeight="1">
      <c r="E1003" s="12"/>
      <c r="F1003" s="12"/>
    </row>
    <row r="1004" spans="5:6" ht="14.25" hidden="1" customHeight="1">
      <c r="E1004" s="12"/>
      <c r="F1004" s="12"/>
    </row>
    <row r="1005" spans="5:6" ht="14.25" hidden="1" customHeight="1">
      <c r="E1005" s="12"/>
      <c r="F1005" s="12"/>
    </row>
    <row r="1006" spans="5:6" ht="14.25" hidden="1" customHeight="1">
      <c r="E1006" s="12"/>
      <c r="F1006" s="12"/>
    </row>
    <row r="1007" spans="5:6" ht="14.25" hidden="1" customHeight="1">
      <c r="E1007" s="12"/>
      <c r="F1007" s="12"/>
    </row>
    <row r="1008" spans="5:6" ht="14.25" hidden="1" customHeight="1">
      <c r="E1008" s="12"/>
      <c r="F1008" s="12"/>
    </row>
    <row r="1009" spans="1:7" ht="14.25" hidden="1" customHeight="1">
      <c r="E1009" s="12"/>
      <c r="F1009" s="12"/>
    </row>
    <row r="1010" spans="1:7" ht="14.25" hidden="1" customHeight="1">
      <c r="E1010" s="12"/>
      <c r="F1010" s="12"/>
    </row>
    <row r="1011" spans="1:7" ht="14.25" hidden="1" customHeight="1">
      <c r="E1011" s="12"/>
      <c r="F1011" s="12"/>
    </row>
    <row r="1012" spans="1:7" ht="14.25" hidden="1" customHeight="1">
      <c r="E1012" s="12"/>
      <c r="F1012" s="12"/>
    </row>
    <row r="1013" spans="1:7" ht="14.25" hidden="1" customHeight="1">
      <c r="E1013" s="12"/>
      <c r="F1013" s="12"/>
    </row>
    <row r="1014" spans="1:7" ht="15" hidden="1" customHeight="1">
      <c r="A1014" s="37"/>
      <c r="B1014" s="36"/>
      <c r="C1014" s="34"/>
      <c r="D1014" s="5"/>
      <c r="E1014" s="12"/>
      <c r="F1014" s="12"/>
      <c r="G1014" s="5"/>
    </row>
    <row r="1015" spans="1:7" ht="15" customHeight="1">
      <c r="E1015" s="12"/>
      <c r="F1015" s="12"/>
    </row>
    <row r="1016" spans="1:7" ht="15" customHeight="1">
      <c r="E1016" s="12"/>
      <c r="F1016" s="12"/>
    </row>
    <row r="1017" spans="1:7" ht="15" customHeight="1">
      <c r="E1017" s="12"/>
      <c r="F1017" s="12"/>
    </row>
    <row r="1018" spans="1:7" ht="15" customHeight="1">
      <c r="E1018" s="12"/>
      <c r="F1018" s="12"/>
    </row>
    <row r="1019" spans="1:7" ht="15" customHeight="1">
      <c r="E1019" s="12"/>
      <c r="F1019" s="12"/>
    </row>
    <row r="1020" spans="1:7" ht="15" customHeight="1">
      <c r="E1020" s="12"/>
      <c r="F1020" s="12"/>
    </row>
    <row r="1021" spans="1:7" ht="15" customHeight="1">
      <c r="E1021" s="12"/>
      <c r="F1021" s="12"/>
    </row>
  </sheetData>
  <autoFilter ref="A1:AC1014" xr:uid="{00000000-0001-0000-0100-000000000000}">
    <filterColumn colId="4">
      <filters>
        <filter val="Coprosma repens"/>
        <filter val="Pittosporum undulatum"/>
        <filter val="Solanum mauritianum"/>
        <filter val="Solanum pseudocapsicum"/>
      </filters>
    </filterColumn>
  </autoFilter>
  <phoneticPr fontId="6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28"/>
  <sheetViews>
    <sheetView workbookViewId="0">
      <selection activeCell="D30" sqref="D30"/>
    </sheetView>
  </sheetViews>
  <sheetFormatPr defaultColWidth="12.625" defaultRowHeight="15" customHeight="1"/>
  <cols>
    <col min="1" max="1" width="11.5" customWidth="1"/>
    <col min="3" max="3" width="20.625" bestFit="1" customWidth="1"/>
    <col min="5" max="7" width="25.5" customWidth="1"/>
    <col min="8" max="8" width="32" bestFit="1" customWidth="1"/>
    <col min="9" max="9" width="21" bestFit="1" customWidth="1"/>
    <col min="10" max="10" width="20.625" customWidth="1"/>
  </cols>
  <sheetData>
    <row r="1" spans="1:28">
      <c r="A1" s="1" t="s">
        <v>38</v>
      </c>
      <c r="B1" s="1" t="s">
        <v>20</v>
      </c>
      <c r="C1" s="1" t="s">
        <v>0</v>
      </c>
      <c r="E1" s="1" t="s">
        <v>506</v>
      </c>
      <c r="F1" s="1" t="s">
        <v>507</v>
      </c>
      <c r="G1" s="1" t="s">
        <v>508</v>
      </c>
      <c r="H1" s="76" t="s">
        <v>509</v>
      </c>
      <c r="I1" s="1" t="s">
        <v>510</v>
      </c>
      <c r="J1" s="1" t="s">
        <v>513</v>
      </c>
    </row>
    <row r="2" spans="1:28">
      <c r="A2" s="11">
        <v>44291</v>
      </c>
      <c r="B2" s="15" t="s">
        <v>11</v>
      </c>
      <c r="C2" s="3" t="s">
        <v>486</v>
      </c>
      <c r="E2">
        <v>0.63593575970969718</v>
      </c>
      <c r="F2">
        <v>0.4940178924298495</v>
      </c>
      <c r="G2">
        <v>0.80839291488520826</v>
      </c>
      <c r="H2" s="5">
        <v>5400</v>
      </c>
      <c r="I2" s="5">
        <v>480</v>
      </c>
      <c r="J2" s="3">
        <v>0.64611552234158498</v>
      </c>
    </row>
    <row r="3" spans="1:28">
      <c r="A3" s="41">
        <v>44300</v>
      </c>
      <c r="B3" s="3" t="s">
        <v>86</v>
      </c>
      <c r="C3" s="5" t="s">
        <v>487</v>
      </c>
      <c r="E3">
        <v>0.32874645205331804</v>
      </c>
      <c r="F3" t="s">
        <v>198</v>
      </c>
      <c r="G3">
        <v>0.58563575611683971</v>
      </c>
      <c r="H3" s="5">
        <v>3600</v>
      </c>
      <c r="I3" s="5">
        <v>800</v>
      </c>
      <c r="J3" s="5">
        <v>0.4571911040850789</v>
      </c>
    </row>
    <row r="4" spans="1:28">
      <c r="A4" s="37">
        <v>44203</v>
      </c>
      <c r="B4" s="36" t="s">
        <v>75</v>
      </c>
      <c r="C4" s="35" t="s">
        <v>74</v>
      </c>
      <c r="E4">
        <v>0.90180720727194341</v>
      </c>
      <c r="F4">
        <v>0.79042862788775914</v>
      </c>
      <c r="G4">
        <v>1.0850429346459241</v>
      </c>
      <c r="H4" s="35">
        <v>4000</v>
      </c>
      <c r="I4" s="5">
        <v>480</v>
      </c>
      <c r="J4" s="35">
        <v>0.92575958993520879</v>
      </c>
    </row>
    <row r="5" spans="1:28">
      <c r="A5" s="37">
        <v>44384</v>
      </c>
      <c r="B5" s="8" t="s">
        <v>16</v>
      </c>
      <c r="C5" t="s">
        <v>488</v>
      </c>
      <c r="E5">
        <v>1.1748643696331693</v>
      </c>
      <c r="F5">
        <v>0.60898932921352356</v>
      </c>
      <c r="G5">
        <v>0.80659648618546331</v>
      </c>
      <c r="H5" s="35">
        <v>1800</v>
      </c>
      <c r="I5" s="5">
        <v>720</v>
      </c>
      <c r="J5">
        <v>0.8634833950107188</v>
      </c>
    </row>
    <row r="6" spans="1:28">
      <c r="A6" s="37">
        <v>44384</v>
      </c>
      <c r="B6" s="8" t="s">
        <v>85</v>
      </c>
      <c r="C6" t="s">
        <v>97</v>
      </c>
      <c r="E6">
        <v>1.0455215032515359</v>
      </c>
      <c r="F6">
        <v>0.79042862788775914</v>
      </c>
      <c r="G6">
        <v>1.1676786548341898</v>
      </c>
      <c r="H6" s="35">
        <v>2900</v>
      </c>
      <c r="I6" s="5">
        <v>410</v>
      </c>
      <c r="J6">
        <v>1.0012095953244948</v>
      </c>
    </row>
    <row r="7" spans="1:28">
      <c r="A7" s="67" t="s">
        <v>99</v>
      </c>
      <c r="B7" s="8" t="s">
        <v>95</v>
      </c>
      <c r="C7" t="s">
        <v>489</v>
      </c>
      <c r="E7">
        <v>0.78503934178852441</v>
      </c>
      <c r="F7">
        <v>0.62336075881148278</v>
      </c>
      <c r="G7">
        <v>0.90899292207092308</v>
      </c>
      <c r="H7" s="35">
        <v>3900</v>
      </c>
      <c r="I7" s="5">
        <v>590</v>
      </c>
      <c r="J7">
        <v>0.77246434089031013</v>
      </c>
    </row>
    <row r="8" spans="1:28" ht="15" customHeight="1">
      <c r="A8" s="67" t="s">
        <v>99</v>
      </c>
      <c r="B8" s="36" t="s">
        <v>134</v>
      </c>
      <c r="C8" s="34" t="s">
        <v>135</v>
      </c>
      <c r="E8" t="s">
        <v>198</v>
      </c>
      <c r="F8" t="s">
        <v>198</v>
      </c>
      <c r="G8" t="s">
        <v>198</v>
      </c>
      <c r="H8" s="5" t="s">
        <v>198</v>
      </c>
      <c r="I8" s="5" t="s">
        <v>198</v>
      </c>
      <c r="J8" s="34" t="s">
        <v>198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r="9" spans="1:28">
      <c r="A9" s="37">
        <v>44294</v>
      </c>
      <c r="B9" s="36" t="s">
        <v>155</v>
      </c>
      <c r="C9" s="34" t="s">
        <v>154</v>
      </c>
      <c r="E9">
        <v>0.58204289871734993</v>
      </c>
      <c r="F9">
        <v>0.1257500089821435</v>
      </c>
      <c r="G9">
        <v>0.53174289512449258</v>
      </c>
      <c r="H9" s="35">
        <v>4300</v>
      </c>
      <c r="I9" s="5">
        <v>420</v>
      </c>
      <c r="J9" s="34">
        <v>0.41317860094132869</v>
      </c>
    </row>
    <row r="10" spans="1:28">
      <c r="A10" s="37">
        <v>44325</v>
      </c>
      <c r="B10" s="36" t="s">
        <v>167</v>
      </c>
      <c r="C10" s="34" t="s">
        <v>166</v>
      </c>
      <c r="E10">
        <v>0.7149786224984731</v>
      </c>
      <c r="F10">
        <v>1.006000071857148</v>
      </c>
      <c r="G10">
        <v>1.0113893579563829</v>
      </c>
      <c r="H10" s="35">
        <v>2600</v>
      </c>
      <c r="I10" s="5">
        <v>280</v>
      </c>
      <c r="J10" s="34">
        <v>0.91078935077066792</v>
      </c>
    </row>
    <row r="11" spans="1:28" ht="14.25">
      <c r="A11" s="37">
        <v>44406</v>
      </c>
      <c r="B11" t="s">
        <v>151</v>
      </c>
      <c r="C11" t="s">
        <v>176</v>
      </c>
      <c r="E11">
        <v>0.48144289153163516</v>
      </c>
      <c r="F11">
        <v>0.86048934717781056</v>
      </c>
      <c r="G11" t="s">
        <v>198</v>
      </c>
      <c r="H11" s="34">
        <v>2000</v>
      </c>
      <c r="I11" s="34">
        <v>540</v>
      </c>
      <c r="J11">
        <v>0.67096611935472283</v>
      </c>
    </row>
    <row r="12" spans="1:28" ht="14.25">
      <c r="A12" s="65">
        <v>44448</v>
      </c>
      <c r="B12" s="8" t="s">
        <v>195</v>
      </c>
      <c r="C12" s="34" t="s">
        <v>194</v>
      </c>
      <c r="E12">
        <v>0.78683577048826936</v>
      </c>
      <c r="F12">
        <v>0.51916789422627818</v>
      </c>
      <c r="G12">
        <v>0.73833219559515684</v>
      </c>
      <c r="H12">
        <v>3400</v>
      </c>
      <c r="I12">
        <v>430</v>
      </c>
      <c r="J12" s="34">
        <v>0.68144528676990135</v>
      </c>
    </row>
    <row r="13" spans="1:28" ht="14.25">
      <c r="A13" s="65">
        <v>44448</v>
      </c>
      <c r="B13" s="8" t="s">
        <v>199</v>
      </c>
      <c r="C13" s="34" t="s">
        <v>200</v>
      </c>
      <c r="E13">
        <v>0.19401429957244998</v>
      </c>
      <c r="F13">
        <v>1.006000071857148</v>
      </c>
      <c r="G13">
        <v>1.0293536449538319</v>
      </c>
      <c r="H13">
        <v>2500</v>
      </c>
      <c r="I13">
        <v>300</v>
      </c>
      <c r="J13" s="34">
        <v>0.74312267212780991</v>
      </c>
    </row>
    <row r="14" spans="1:28" ht="14.25">
      <c r="A14" s="37">
        <v>44455</v>
      </c>
      <c r="B14" s="8" t="s">
        <v>201</v>
      </c>
      <c r="C14" s="34" t="s">
        <v>490</v>
      </c>
      <c r="E14">
        <v>0.95570006826429066</v>
      </c>
      <c r="F14">
        <v>0.49581432112959439</v>
      </c>
      <c r="G14">
        <v>0.48683217763086983</v>
      </c>
      <c r="H14">
        <v>2700</v>
      </c>
      <c r="I14">
        <v>280</v>
      </c>
      <c r="J14" s="34">
        <v>0.64611552234158498</v>
      </c>
    </row>
    <row r="15" spans="1:28" ht="15" customHeight="1">
      <c r="A15" s="37">
        <v>44481</v>
      </c>
      <c r="B15" t="s">
        <v>249</v>
      </c>
      <c r="C15" t="s">
        <v>248</v>
      </c>
      <c r="E15">
        <v>0.64671433190816663</v>
      </c>
      <c r="F15">
        <v>0.72575719469694255</v>
      </c>
      <c r="G15">
        <v>0.74372148169439156</v>
      </c>
      <c r="H15">
        <v>2600</v>
      </c>
      <c r="I15">
        <v>230</v>
      </c>
      <c r="J15">
        <v>0.70539766943316684</v>
      </c>
    </row>
    <row r="16" spans="1:28" ht="15" customHeight="1">
      <c r="A16" s="37">
        <v>44482</v>
      </c>
      <c r="B16" s="8" t="s">
        <v>257</v>
      </c>
      <c r="C16" s="34" t="s">
        <v>256</v>
      </c>
      <c r="E16">
        <v>0.97725721266122956</v>
      </c>
      <c r="F16">
        <v>0.72935005209643233</v>
      </c>
      <c r="G16">
        <v>0.44012503143750226</v>
      </c>
      <c r="H16">
        <v>3400</v>
      </c>
      <c r="I16">
        <v>480</v>
      </c>
      <c r="J16" s="34">
        <v>0.71557743206505486</v>
      </c>
    </row>
    <row r="17" spans="1:10" ht="15" customHeight="1">
      <c r="A17" s="37">
        <v>44499</v>
      </c>
      <c r="B17" t="s">
        <v>277</v>
      </c>
      <c r="C17" s="34" t="s">
        <v>276</v>
      </c>
      <c r="E17">
        <v>0.4724607480329106</v>
      </c>
      <c r="F17">
        <v>0.76887148349082024</v>
      </c>
      <c r="G17">
        <v>0.73114648079617728</v>
      </c>
      <c r="H17">
        <v>4600</v>
      </c>
      <c r="I17">
        <v>250</v>
      </c>
      <c r="J17" s="34">
        <v>0.65749290410663608</v>
      </c>
    </row>
    <row r="18" spans="1:10" ht="15" customHeight="1">
      <c r="A18" s="37">
        <v>44499</v>
      </c>
      <c r="B18" s="8" t="s">
        <v>310</v>
      </c>
      <c r="C18" s="34" t="s">
        <v>309</v>
      </c>
      <c r="E18">
        <v>0.70060719290051376</v>
      </c>
      <c r="F18">
        <v>0.63413933100995223</v>
      </c>
      <c r="G18">
        <v>0.46707146193367588</v>
      </c>
      <c r="H18">
        <v>6200</v>
      </c>
      <c r="I18">
        <v>960</v>
      </c>
      <c r="J18" s="34">
        <v>0.6006059952813807</v>
      </c>
    </row>
    <row r="19" spans="1:10" ht="15" customHeight="1">
      <c r="A19" s="37">
        <v>44413</v>
      </c>
      <c r="B19" s="8" t="s">
        <v>314</v>
      </c>
      <c r="C19" s="34" t="s">
        <v>313</v>
      </c>
      <c r="E19">
        <v>1.0670786476484748</v>
      </c>
      <c r="F19">
        <v>1.0149822153558725</v>
      </c>
      <c r="G19">
        <v>1.0455215032515359</v>
      </c>
      <c r="H19">
        <v>2700</v>
      </c>
      <c r="I19">
        <v>400</v>
      </c>
      <c r="J19" s="34">
        <v>1.0425274554186277</v>
      </c>
    </row>
    <row r="20" spans="1:10" ht="15" customHeight="1">
      <c r="A20" s="37">
        <v>44471</v>
      </c>
      <c r="B20" s="8" t="s">
        <v>317</v>
      </c>
      <c r="C20" s="34" t="s">
        <v>316</v>
      </c>
      <c r="E20">
        <v>1.0024072144576581</v>
      </c>
      <c r="F20">
        <v>1.0904322207451587</v>
      </c>
      <c r="G20">
        <v>0.91617863686990264</v>
      </c>
      <c r="H20">
        <v>1100</v>
      </c>
      <c r="I20">
        <v>170</v>
      </c>
      <c r="J20" s="34">
        <v>1.0030060240242398</v>
      </c>
    </row>
    <row r="21" spans="1:10" ht="15" customHeight="1">
      <c r="A21" s="37">
        <v>44472</v>
      </c>
      <c r="B21" s="8" t="s">
        <v>321</v>
      </c>
      <c r="C21" s="34" t="s">
        <v>320</v>
      </c>
      <c r="E21">
        <v>0.63054647361046245</v>
      </c>
      <c r="F21" t="s">
        <v>198</v>
      </c>
      <c r="G21" t="s">
        <v>198</v>
      </c>
      <c r="H21">
        <v>7200</v>
      </c>
      <c r="I21">
        <v>1300</v>
      </c>
      <c r="J21" s="34">
        <v>0.63054647361046245</v>
      </c>
    </row>
    <row r="22" spans="1:10" ht="15" customHeight="1">
      <c r="A22" s="37">
        <v>44469</v>
      </c>
      <c r="B22" s="8" t="s">
        <v>325</v>
      </c>
      <c r="C22" t="s">
        <v>491</v>
      </c>
      <c r="E22">
        <v>0.46886789063342077</v>
      </c>
      <c r="F22">
        <v>0.97725721266122956</v>
      </c>
      <c r="G22">
        <v>0.86767506197679023</v>
      </c>
      <c r="H22">
        <v>3300</v>
      </c>
      <c r="I22">
        <v>610</v>
      </c>
      <c r="J22">
        <v>0.77126672175714683</v>
      </c>
    </row>
    <row r="23" spans="1:10" ht="15" customHeight="1">
      <c r="A23" s="37">
        <v>44500</v>
      </c>
      <c r="B23" s="8" t="s">
        <v>332</v>
      </c>
      <c r="C23" t="s">
        <v>331</v>
      </c>
      <c r="E23">
        <v>0.50120360722882906</v>
      </c>
      <c r="F23">
        <v>0.53174289512449258</v>
      </c>
      <c r="G23">
        <v>0.46527503323393099</v>
      </c>
      <c r="H23">
        <v>3200</v>
      </c>
      <c r="I23">
        <v>640</v>
      </c>
      <c r="J23">
        <v>0.49940717852908417</v>
      </c>
    </row>
    <row r="24" spans="1:10" ht="15" customHeight="1">
      <c r="A24" s="37">
        <v>44499</v>
      </c>
      <c r="B24" s="8" t="s">
        <v>336</v>
      </c>
      <c r="C24" t="s">
        <v>335</v>
      </c>
      <c r="E24">
        <v>0.97905364136097439</v>
      </c>
      <c r="F24">
        <v>1.0024072144576581</v>
      </c>
      <c r="G24">
        <v>0.77246434089031013</v>
      </c>
      <c r="H24">
        <v>1800</v>
      </c>
      <c r="I24">
        <v>110</v>
      </c>
      <c r="J24">
        <v>0.91797506556964759</v>
      </c>
    </row>
    <row r="25" spans="1:10" ht="15" customHeight="1">
      <c r="A25" s="37">
        <v>44500</v>
      </c>
      <c r="B25" s="8" t="s">
        <v>348</v>
      </c>
      <c r="C25" t="s">
        <v>347</v>
      </c>
      <c r="E25">
        <v>0.65390004670714619</v>
      </c>
      <c r="F25">
        <v>0.14191786727984768</v>
      </c>
      <c r="G25">
        <v>0.63952861710918696</v>
      </c>
      <c r="H25">
        <v>4600</v>
      </c>
      <c r="I25">
        <v>760</v>
      </c>
      <c r="J25">
        <v>0.47844884369872692</v>
      </c>
    </row>
    <row r="26" spans="1:10" ht="15" customHeight="1">
      <c r="A26" s="37">
        <v>44469</v>
      </c>
      <c r="B26" s="8" t="s">
        <v>350</v>
      </c>
      <c r="C26" t="s">
        <v>349</v>
      </c>
      <c r="E26">
        <v>0.91797506556964759</v>
      </c>
      <c r="F26">
        <v>0.33952502425178749</v>
      </c>
      <c r="G26">
        <v>0.2946143067581648</v>
      </c>
      <c r="H26">
        <v>2000</v>
      </c>
      <c r="I26">
        <v>180</v>
      </c>
      <c r="J26">
        <v>0.51737146552653324</v>
      </c>
    </row>
    <row r="27" spans="1:10" ht="15" customHeight="1">
      <c r="A27" s="37">
        <v>44475</v>
      </c>
      <c r="B27" s="8" t="s">
        <v>235</v>
      </c>
      <c r="C27" s="34" t="s">
        <v>234</v>
      </c>
      <c r="E27">
        <v>0.6628821902058708</v>
      </c>
      <c r="F27">
        <v>0.58024647001760499</v>
      </c>
      <c r="G27">
        <v>0.80659648618546331</v>
      </c>
      <c r="H27">
        <v>2700</v>
      </c>
      <c r="I27">
        <v>200</v>
      </c>
      <c r="J27" s="34">
        <v>0.6832417154696464</v>
      </c>
    </row>
    <row r="28" spans="1:10" ht="15" customHeight="1">
      <c r="A28" s="37">
        <v>44472</v>
      </c>
      <c r="B28" s="8" t="s">
        <v>219</v>
      </c>
      <c r="C28" s="34" t="s">
        <v>218</v>
      </c>
      <c r="E28">
        <v>0.34132145295153238</v>
      </c>
      <c r="F28">
        <v>0.53533575252398236</v>
      </c>
      <c r="G28">
        <v>0.4724607480329106</v>
      </c>
      <c r="H28">
        <v>4400</v>
      </c>
      <c r="I28">
        <v>620</v>
      </c>
      <c r="J28" s="34">
        <v>0.44970598450280841</v>
      </c>
    </row>
  </sheetData>
  <autoFilter ref="A1:J33" xr:uid="{00000000-0001-0000-0800-000000000000}"/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0"/>
  <sheetViews>
    <sheetView topLeftCell="B1" zoomScale="70" zoomScaleNormal="70" workbookViewId="0">
      <pane ySplit="1" topLeftCell="A776" activePane="bottomLeft" state="frozen"/>
      <selection pane="bottomLeft" activeCell="M1" sqref="M1"/>
    </sheetView>
  </sheetViews>
  <sheetFormatPr defaultColWidth="12.625" defaultRowHeight="15" customHeight="1"/>
  <cols>
    <col min="1" max="1" width="10.25" bestFit="1" customWidth="1"/>
    <col min="2" max="2" width="13.875" customWidth="1"/>
    <col min="3" max="3" width="20.5" bestFit="1" customWidth="1"/>
    <col min="4" max="6" width="16" customWidth="1"/>
    <col min="7" max="7" width="11.625" customWidth="1"/>
    <col min="8" max="8" width="10.875" customWidth="1"/>
    <col min="9" max="9" width="13.375" customWidth="1"/>
    <col min="10" max="10" width="11.125" customWidth="1"/>
    <col min="11" max="11" width="9.5" customWidth="1"/>
    <col min="12" max="12" width="7.625" customWidth="1"/>
    <col min="13" max="13" width="18.625" bestFit="1" customWidth="1"/>
    <col min="14" max="14" width="20.25" bestFit="1" customWidth="1"/>
    <col min="15" max="15" width="18.5" bestFit="1" customWidth="1"/>
    <col min="16" max="27" width="7.625" customWidth="1"/>
  </cols>
  <sheetData>
    <row r="1" spans="1:27" ht="14.25" customHeight="1">
      <c r="A1" s="1" t="s">
        <v>38</v>
      </c>
      <c r="B1" s="1" t="s">
        <v>20</v>
      </c>
      <c r="C1" s="1" t="s">
        <v>0</v>
      </c>
      <c r="D1" s="1" t="s">
        <v>4</v>
      </c>
      <c r="E1" s="1" t="s">
        <v>55</v>
      </c>
      <c r="F1" s="48" t="s">
        <v>84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76" t="s">
        <v>511</v>
      </c>
      <c r="N1" s="1" t="s">
        <v>512</v>
      </c>
      <c r="O1" s="1" t="s">
        <v>513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A2" s="11">
        <v>44291</v>
      </c>
      <c r="B2" s="15" t="s">
        <v>11</v>
      </c>
      <c r="C2" s="3" t="s">
        <v>486</v>
      </c>
      <c r="D2" s="5">
        <v>1</v>
      </c>
      <c r="E2" s="5" t="s">
        <v>62</v>
      </c>
      <c r="F2" s="5">
        <v>100</v>
      </c>
      <c r="G2" s="5">
        <v>0</v>
      </c>
      <c r="H2" s="5">
        <v>0</v>
      </c>
      <c r="I2" s="5">
        <v>5</v>
      </c>
      <c r="J2" s="5">
        <v>0</v>
      </c>
      <c r="K2" s="5">
        <v>0</v>
      </c>
      <c r="L2" s="5">
        <v>0</v>
      </c>
      <c r="M2" s="5">
        <v>5400</v>
      </c>
      <c r="N2" s="5">
        <v>480</v>
      </c>
      <c r="O2" s="3">
        <v>0.64611552234158498</v>
      </c>
    </row>
    <row r="3" spans="1:27" ht="14.25" customHeight="1">
      <c r="A3" s="11">
        <v>44291</v>
      </c>
      <c r="B3" s="15" t="s">
        <v>11</v>
      </c>
      <c r="C3" s="3" t="s">
        <v>486</v>
      </c>
      <c r="D3" s="5">
        <v>1</v>
      </c>
      <c r="E3" s="5" t="s">
        <v>63</v>
      </c>
      <c r="F3" s="5">
        <v>25</v>
      </c>
      <c r="G3" s="5">
        <v>0</v>
      </c>
      <c r="H3" s="5">
        <v>0</v>
      </c>
      <c r="I3" s="5">
        <v>35</v>
      </c>
      <c r="J3" s="5">
        <v>30</v>
      </c>
      <c r="K3" s="5">
        <v>0</v>
      </c>
      <c r="L3" s="5">
        <v>0</v>
      </c>
      <c r="M3" s="5">
        <v>5400</v>
      </c>
      <c r="N3" s="5">
        <v>480</v>
      </c>
      <c r="O3" s="3">
        <v>0.64611552234158498</v>
      </c>
    </row>
    <row r="4" spans="1:27" ht="14.25" customHeight="1">
      <c r="A4" s="11">
        <v>44291</v>
      </c>
      <c r="B4" s="15" t="s">
        <v>11</v>
      </c>
      <c r="C4" s="3" t="s">
        <v>486</v>
      </c>
      <c r="D4" s="5">
        <v>1</v>
      </c>
      <c r="E4" s="5" t="s">
        <v>64</v>
      </c>
      <c r="F4" s="5">
        <v>0</v>
      </c>
      <c r="G4" s="5">
        <v>0</v>
      </c>
      <c r="H4" s="5">
        <v>0</v>
      </c>
      <c r="I4" s="5">
        <v>100</v>
      </c>
      <c r="J4" s="5">
        <v>1</v>
      </c>
      <c r="K4" s="5">
        <v>0</v>
      </c>
      <c r="L4" s="5">
        <v>0</v>
      </c>
      <c r="M4" s="5">
        <v>5400</v>
      </c>
      <c r="N4" s="5">
        <v>480</v>
      </c>
      <c r="O4" s="3">
        <v>0.64611552234158498</v>
      </c>
    </row>
    <row r="5" spans="1:27" ht="14.25" customHeight="1">
      <c r="A5" s="11">
        <v>44291</v>
      </c>
      <c r="B5" s="15" t="s">
        <v>11</v>
      </c>
      <c r="C5" s="3" t="s">
        <v>486</v>
      </c>
      <c r="D5" s="5">
        <v>1</v>
      </c>
      <c r="E5" s="5" t="s">
        <v>65</v>
      </c>
      <c r="F5" s="5">
        <v>0</v>
      </c>
      <c r="G5" s="5">
        <v>5</v>
      </c>
      <c r="H5" s="5">
        <v>0</v>
      </c>
      <c r="I5" s="5">
        <v>100</v>
      </c>
      <c r="J5" s="5">
        <v>1</v>
      </c>
      <c r="K5" s="5">
        <v>0</v>
      </c>
      <c r="L5" s="5">
        <v>0</v>
      </c>
      <c r="M5" s="5">
        <v>5400</v>
      </c>
      <c r="N5" s="5">
        <v>480</v>
      </c>
      <c r="O5" s="3">
        <v>0.64611552234158498</v>
      </c>
    </row>
    <row r="6" spans="1:27" ht="14.25" customHeight="1">
      <c r="A6" s="11">
        <v>44291</v>
      </c>
      <c r="B6" s="15" t="s">
        <v>11</v>
      </c>
      <c r="C6" s="3" t="s">
        <v>486</v>
      </c>
      <c r="D6" s="5">
        <v>1</v>
      </c>
      <c r="E6" s="5" t="s">
        <v>66</v>
      </c>
      <c r="F6" s="5">
        <v>0</v>
      </c>
      <c r="G6" s="5">
        <v>10</v>
      </c>
      <c r="H6" s="5">
        <v>0</v>
      </c>
      <c r="I6" s="5">
        <v>100</v>
      </c>
      <c r="J6" s="5">
        <v>0</v>
      </c>
      <c r="K6" s="5">
        <v>0</v>
      </c>
      <c r="L6" s="5">
        <v>0</v>
      </c>
      <c r="M6" s="5">
        <v>5400</v>
      </c>
      <c r="N6" s="5">
        <v>480</v>
      </c>
      <c r="O6" s="3">
        <v>0.64611552234158498</v>
      </c>
    </row>
    <row r="7" spans="1:27" ht="14.25" customHeight="1">
      <c r="A7" s="11">
        <v>44291</v>
      </c>
      <c r="B7" s="15" t="s">
        <v>11</v>
      </c>
      <c r="C7" s="7" t="s">
        <v>486</v>
      </c>
      <c r="D7" s="6">
        <v>2</v>
      </c>
      <c r="E7" s="6" t="s">
        <v>62</v>
      </c>
      <c r="F7" s="6">
        <v>50</v>
      </c>
      <c r="G7" s="6">
        <v>0</v>
      </c>
      <c r="H7" s="6">
        <v>75</v>
      </c>
      <c r="I7" s="6">
        <v>0</v>
      </c>
      <c r="J7" s="6">
        <v>0</v>
      </c>
      <c r="K7" s="6">
        <v>0</v>
      </c>
      <c r="L7" s="6">
        <v>0</v>
      </c>
      <c r="M7" s="5">
        <v>5400</v>
      </c>
      <c r="N7" s="5">
        <v>480</v>
      </c>
      <c r="O7" s="3">
        <v>0.64611552234158498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4.25" customHeight="1">
      <c r="A8" s="11">
        <v>44291</v>
      </c>
      <c r="B8" s="15" t="s">
        <v>11</v>
      </c>
      <c r="C8" s="3" t="s">
        <v>486</v>
      </c>
      <c r="D8" s="5">
        <v>2</v>
      </c>
      <c r="E8" s="5" t="s">
        <v>63</v>
      </c>
      <c r="F8" s="5">
        <v>1</v>
      </c>
      <c r="G8" s="5">
        <v>5</v>
      </c>
      <c r="H8" s="5">
        <v>80</v>
      </c>
      <c r="I8" s="5">
        <v>10</v>
      </c>
      <c r="J8" s="5">
        <v>0</v>
      </c>
      <c r="K8" s="5">
        <v>0</v>
      </c>
      <c r="L8" s="5">
        <v>0</v>
      </c>
      <c r="M8" s="5">
        <v>5400</v>
      </c>
      <c r="N8" s="5">
        <v>480</v>
      </c>
      <c r="O8" s="3">
        <v>0.64611552234158498</v>
      </c>
    </row>
    <row r="9" spans="1:27" ht="14.25" customHeight="1">
      <c r="A9" s="11">
        <v>44291</v>
      </c>
      <c r="B9" s="15" t="s">
        <v>11</v>
      </c>
      <c r="C9" s="3" t="s">
        <v>486</v>
      </c>
      <c r="D9" s="5">
        <v>2</v>
      </c>
      <c r="E9" s="5" t="s">
        <v>64</v>
      </c>
      <c r="F9" s="5">
        <v>5</v>
      </c>
      <c r="G9" s="5">
        <v>5</v>
      </c>
      <c r="H9" s="5">
        <v>100</v>
      </c>
      <c r="I9" s="5">
        <v>0</v>
      </c>
      <c r="J9" s="5">
        <v>0</v>
      </c>
      <c r="K9" s="5">
        <v>0</v>
      </c>
      <c r="L9" s="5">
        <v>0</v>
      </c>
      <c r="M9" s="5">
        <v>5400</v>
      </c>
      <c r="N9" s="5">
        <v>480</v>
      </c>
      <c r="O9" s="3">
        <v>0.64611552234158498</v>
      </c>
    </row>
    <row r="10" spans="1:27" ht="14.25" customHeight="1">
      <c r="A10" s="11">
        <v>44291</v>
      </c>
      <c r="B10" s="15" t="s">
        <v>11</v>
      </c>
      <c r="C10" s="3" t="s">
        <v>486</v>
      </c>
      <c r="D10" s="5">
        <v>2</v>
      </c>
      <c r="E10" s="5" t="s">
        <v>65</v>
      </c>
      <c r="F10" s="5">
        <v>0</v>
      </c>
      <c r="G10" s="5">
        <v>90</v>
      </c>
      <c r="H10" s="5">
        <v>80</v>
      </c>
      <c r="I10" s="5">
        <v>0</v>
      </c>
      <c r="J10" s="5">
        <v>0</v>
      </c>
      <c r="K10" s="5">
        <v>0</v>
      </c>
      <c r="L10" s="5">
        <v>0</v>
      </c>
      <c r="M10" s="5">
        <v>5400</v>
      </c>
      <c r="N10" s="5">
        <v>480</v>
      </c>
      <c r="O10" s="3">
        <v>0.64611552234158498</v>
      </c>
    </row>
    <row r="11" spans="1:27" ht="14.25" customHeight="1">
      <c r="A11" s="11">
        <v>44291</v>
      </c>
      <c r="B11" s="15" t="s">
        <v>11</v>
      </c>
      <c r="C11" s="3" t="s">
        <v>486</v>
      </c>
      <c r="D11" s="5">
        <v>2</v>
      </c>
      <c r="E11" s="5" t="s">
        <v>66</v>
      </c>
      <c r="F11" s="5">
        <v>0</v>
      </c>
      <c r="G11" s="5">
        <v>0</v>
      </c>
      <c r="H11" s="5">
        <v>85</v>
      </c>
      <c r="I11" s="5">
        <v>10</v>
      </c>
      <c r="J11" s="5">
        <v>0</v>
      </c>
      <c r="K11" s="5">
        <v>0</v>
      </c>
      <c r="L11" s="5">
        <v>0</v>
      </c>
      <c r="M11" s="5">
        <v>5400</v>
      </c>
      <c r="N11" s="5">
        <v>480</v>
      </c>
      <c r="O11" s="3">
        <v>0.64611552234158498</v>
      </c>
    </row>
    <row r="12" spans="1:27" ht="14.25" customHeight="1">
      <c r="A12" s="11">
        <v>44291</v>
      </c>
      <c r="B12" s="15" t="s">
        <v>11</v>
      </c>
      <c r="C12" s="7" t="s">
        <v>486</v>
      </c>
      <c r="D12" s="6">
        <v>3</v>
      </c>
      <c r="E12" s="6" t="s">
        <v>62</v>
      </c>
      <c r="F12" s="6">
        <v>35</v>
      </c>
      <c r="G12" s="6">
        <v>5</v>
      </c>
      <c r="H12" s="6">
        <v>5</v>
      </c>
      <c r="I12" s="6">
        <v>75</v>
      </c>
      <c r="J12" s="6">
        <v>0</v>
      </c>
      <c r="K12" s="6">
        <v>0</v>
      </c>
      <c r="L12" s="6">
        <v>0</v>
      </c>
      <c r="M12" s="5">
        <v>5400</v>
      </c>
      <c r="N12" s="5">
        <v>480</v>
      </c>
      <c r="O12" s="3">
        <v>0.64611552234158498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4.25" customHeight="1">
      <c r="A13" s="11">
        <v>44291</v>
      </c>
      <c r="B13" s="15" t="s">
        <v>11</v>
      </c>
      <c r="C13" s="3" t="s">
        <v>486</v>
      </c>
      <c r="D13" s="5">
        <v>3</v>
      </c>
      <c r="E13" s="5" t="s">
        <v>63</v>
      </c>
      <c r="F13" s="5">
        <v>95</v>
      </c>
      <c r="G13" s="5">
        <v>0</v>
      </c>
      <c r="H13" s="5">
        <v>20</v>
      </c>
      <c r="I13" s="5">
        <v>1</v>
      </c>
      <c r="J13" s="5">
        <v>0</v>
      </c>
      <c r="K13" s="5">
        <v>0</v>
      </c>
      <c r="L13" s="5">
        <v>0</v>
      </c>
      <c r="M13" s="5">
        <v>5400</v>
      </c>
      <c r="N13" s="5">
        <v>480</v>
      </c>
      <c r="O13" s="3">
        <v>0.64611552234158498</v>
      </c>
    </row>
    <row r="14" spans="1:27" ht="14.25" customHeight="1">
      <c r="A14" s="11">
        <v>44291</v>
      </c>
      <c r="B14" s="15" t="s">
        <v>11</v>
      </c>
      <c r="C14" s="3" t="s">
        <v>486</v>
      </c>
      <c r="D14" s="5">
        <v>3</v>
      </c>
      <c r="E14" s="5" t="s">
        <v>64</v>
      </c>
      <c r="F14" s="5">
        <v>35</v>
      </c>
      <c r="G14" s="5">
        <v>45</v>
      </c>
      <c r="H14" s="5">
        <v>5</v>
      </c>
      <c r="I14" s="5">
        <v>0</v>
      </c>
      <c r="J14" s="5">
        <v>0</v>
      </c>
      <c r="K14" s="5">
        <v>0</v>
      </c>
      <c r="L14" s="5">
        <v>0</v>
      </c>
      <c r="M14" s="5">
        <v>5400</v>
      </c>
      <c r="N14" s="5">
        <v>480</v>
      </c>
      <c r="O14" s="3">
        <v>0.64611552234158498</v>
      </c>
    </row>
    <row r="15" spans="1:27" ht="14.25" customHeight="1">
      <c r="A15" s="11">
        <v>44291</v>
      </c>
      <c r="B15" s="15" t="s">
        <v>11</v>
      </c>
      <c r="C15" s="3" t="s">
        <v>486</v>
      </c>
      <c r="D15" s="5">
        <v>3</v>
      </c>
      <c r="E15" s="5" t="s">
        <v>65</v>
      </c>
      <c r="F15" s="5">
        <v>15</v>
      </c>
      <c r="G15" s="5">
        <v>80</v>
      </c>
      <c r="H15" s="5">
        <v>15</v>
      </c>
      <c r="I15" s="5">
        <v>0</v>
      </c>
      <c r="J15" s="5">
        <v>0</v>
      </c>
      <c r="K15" s="5">
        <v>0</v>
      </c>
      <c r="L15" s="5">
        <v>0</v>
      </c>
      <c r="M15" s="5">
        <v>5400</v>
      </c>
      <c r="N15" s="5">
        <v>480</v>
      </c>
      <c r="O15" s="3">
        <v>0.64611552234158498</v>
      </c>
    </row>
    <row r="16" spans="1:27" ht="14.25" customHeight="1">
      <c r="A16" s="11">
        <v>44291</v>
      </c>
      <c r="B16" s="15" t="s">
        <v>11</v>
      </c>
      <c r="C16" s="3" t="s">
        <v>486</v>
      </c>
      <c r="D16" s="5">
        <v>3</v>
      </c>
      <c r="E16" s="5" t="s">
        <v>66</v>
      </c>
      <c r="F16" s="5">
        <v>25</v>
      </c>
      <c r="G16" s="5">
        <v>60</v>
      </c>
      <c r="H16" s="5">
        <v>5</v>
      </c>
      <c r="I16" s="5">
        <v>0</v>
      </c>
      <c r="J16" s="5">
        <v>0</v>
      </c>
      <c r="K16" s="5">
        <v>0</v>
      </c>
      <c r="L16" s="5">
        <v>0</v>
      </c>
      <c r="M16" s="5">
        <v>5400</v>
      </c>
      <c r="N16" s="5">
        <v>480</v>
      </c>
      <c r="O16" s="3">
        <v>0.64611552234158498</v>
      </c>
    </row>
    <row r="17" spans="1:27" ht="14.25" customHeight="1">
      <c r="A17" s="11">
        <v>44291</v>
      </c>
      <c r="B17" s="15" t="s">
        <v>11</v>
      </c>
      <c r="C17" s="7" t="s">
        <v>486</v>
      </c>
      <c r="D17" s="6">
        <v>4</v>
      </c>
      <c r="E17" s="6" t="s">
        <v>62</v>
      </c>
      <c r="F17" s="6">
        <v>70</v>
      </c>
      <c r="G17" s="6">
        <v>0</v>
      </c>
      <c r="H17" s="6">
        <v>10</v>
      </c>
      <c r="I17" s="6">
        <v>5</v>
      </c>
      <c r="J17" s="6">
        <v>15</v>
      </c>
      <c r="K17" s="6">
        <v>0</v>
      </c>
      <c r="L17" s="6">
        <v>0</v>
      </c>
      <c r="M17" s="5">
        <v>5400</v>
      </c>
      <c r="N17" s="5">
        <v>480</v>
      </c>
      <c r="O17" s="3">
        <v>0.64611552234158498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4.25" customHeight="1">
      <c r="A18" s="11">
        <v>44291</v>
      </c>
      <c r="B18" s="15" t="s">
        <v>11</v>
      </c>
      <c r="C18" s="3" t="s">
        <v>486</v>
      </c>
      <c r="D18" s="5">
        <v>4</v>
      </c>
      <c r="E18" s="5" t="s">
        <v>63</v>
      </c>
      <c r="F18" s="5">
        <v>95</v>
      </c>
      <c r="G18" s="5">
        <v>0</v>
      </c>
      <c r="H18" s="5">
        <v>0</v>
      </c>
      <c r="I18" s="5">
        <v>10</v>
      </c>
      <c r="J18" s="5">
        <v>0</v>
      </c>
      <c r="K18" s="5">
        <v>0</v>
      </c>
      <c r="L18" s="5">
        <v>0</v>
      </c>
      <c r="M18" s="5">
        <v>5400</v>
      </c>
      <c r="N18" s="5">
        <v>480</v>
      </c>
      <c r="O18" s="3">
        <v>0.64611552234158498</v>
      </c>
    </row>
    <row r="19" spans="1:27" ht="14.25" customHeight="1">
      <c r="A19" s="11">
        <v>44291</v>
      </c>
      <c r="B19" s="15" t="s">
        <v>11</v>
      </c>
      <c r="C19" s="3" t="s">
        <v>486</v>
      </c>
      <c r="D19" s="5">
        <v>4</v>
      </c>
      <c r="E19" s="5" t="s">
        <v>64</v>
      </c>
      <c r="F19" s="5">
        <v>1</v>
      </c>
      <c r="G19" s="5">
        <v>0</v>
      </c>
      <c r="H19" s="5">
        <v>0</v>
      </c>
      <c r="I19" s="5">
        <v>60</v>
      </c>
      <c r="J19" s="5">
        <v>40</v>
      </c>
      <c r="K19" s="5">
        <v>0</v>
      </c>
      <c r="L19" s="5">
        <v>0</v>
      </c>
      <c r="M19" s="5">
        <v>5400</v>
      </c>
      <c r="N19" s="5">
        <v>480</v>
      </c>
      <c r="O19" s="3">
        <v>0.64611552234158498</v>
      </c>
    </row>
    <row r="20" spans="1:27" ht="14.25" customHeight="1">
      <c r="A20" s="11">
        <v>44291</v>
      </c>
      <c r="B20" s="15" t="s">
        <v>11</v>
      </c>
      <c r="C20" s="3" t="s">
        <v>486</v>
      </c>
      <c r="D20" s="5">
        <v>4</v>
      </c>
      <c r="E20" s="5" t="s">
        <v>65</v>
      </c>
      <c r="F20" s="5">
        <v>0</v>
      </c>
      <c r="G20" s="5">
        <v>20</v>
      </c>
      <c r="H20" s="5">
        <v>0</v>
      </c>
      <c r="I20" s="5">
        <v>90</v>
      </c>
      <c r="J20" s="5">
        <v>0</v>
      </c>
      <c r="K20" s="5">
        <v>0</v>
      </c>
      <c r="L20" s="5">
        <v>0</v>
      </c>
      <c r="M20" s="5">
        <v>5400</v>
      </c>
      <c r="N20" s="5">
        <v>480</v>
      </c>
      <c r="O20" s="3">
        <v>0.64611552234158498</v>
      </c>
    </row>
    <row r="21" spans="1:27" ht="14.25" customHeight="1">
      <c r="A21" s="11">
        <v>44291</v>
      </c>
      <c r="B21" s="15" t="s">
        <v>11</v>
      </c>
      <c r="C21" s="3" t="s">
        <v>486</v>
      </c>
      <c r="D21" s="5">
        <v>4</v>
      </c>
      <c r="E21" s="5" t="s">
        <v>66</v>
      </c>
      <c r="F21" s="5">
        <v>1</v>
      </c>
      <c r="G21" s="5">
        <v>15</v>
      </c>
      <c r="H21" s="5">
        <v>0</v>
      </c>
      <c r="I21" s="5">
        <v>80</v>
      </c>
      <c r="J21" s="5">
        <v>20</v>
      </c>
      <c r="K21" s="5">
        <v>0</v>
      </c>
      <c r="L21" s="5">
        <v>0</v>
      </c>
      <c r="M21" s="5">
        <v>5400</v>
      </c>
      <c r="N21" s="5">
        <v>480</v>
      </c>
      <c r="O21" s="3">
        <v>0.64611552234158498</v>
      </c>
    </row>
    <row r="22" spans="1:27" ht="14.25" customHeight="1">
      <c r="A22" s="11">
        <v>44291</v>
      </c>
      <c r="B22" s="15" t="s">
        <v>11</v>
      </c>
      <c r="C22" s="7" t="s">
        <v>486</v>
      </c>
      <c r="D22" s="6">
        <v>5</v>
      </c>
      <c r="E22" s="6" t="s">
        <v>62</v>
      </c>
      <c r="F22" s="6">
        <v>100</v>
      </c>
      <c r="G22" s="6">
        <v>0</v>
      </c>
      <c r="H22" s="6">
        <v>0</v>
      </c>
      <c r="I22" s="6">
        <v>0</v>
      </c>
      <c r="J22" s="6">
        <v>0</v>
      </c>
      <c r="K22" s="5">
        <v>0</v>
      </c>
      <c r="L22" s="5">
        <v>0</v>
      </c>
      <c r="M22" s="5">
        <v>5400</v>
      </c>
      <c r="N22" s="5">
        <v>480</v>
      </c>
      <c r="O22" s="3">
        <v>0.64611552234158498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4.25" customHeight="1">
      <c r="A23" s="11">
        <v>44291</v>
      </c>
      <c r="B23" s="15" t="s">
        <v>11</v>
      </c>
      <c r="C23" s="3" t="s">
        <v>486</v>
      </c>
      <c r="D23" s="5">
        <v>5</v>
      </c>
      <c r="E23" s="5" t="s">
        <v>63</v>
      </c>
      <c r="F23" s="5">
        <v>90</v>
      </c>
      <c r="G23" s="5">
        <v>0</v>
      </c>
      <c r="H23" s="5">
        <v>20</v>
      </c>
      <c r="I23" s="5">
        <v>20</v>
      </c>
      <c r="J23" s="5">
        <v>0</v>
      </c>
      <c r="K23" s="5">
        <v>0</v>
      </c>
      <c r="L23" s="5">
        <v>0</v>
      </c>
      <c r="M23" s="5">
        <v>5400</v>
      </c>
      <c r="N23" s="5">
        <v>480</v>
      </c>
      <c r="O23" s="3">
        <v>0.64611552234158498</v>
      </c>
    </row>
    <row r="24" spans="1:27" ht="14.25" customHeight="1">
      <c r="A24" s="11">
        <v>44291</v>
      </c>
      <c r="B24" s="15" t="s">
        <v>11</v>
      </c>
      <c r="C24" s="3" t="s">
        <v>486</v>
      </c>
      <c r="D24" s="5">
        <v>5</v>
      </c>
      <c r="E24" s="5" t="s">
        <v>64</v>
      </c>
      <c r="F24" s="5">
        <v>1</v>
      </c>
      <c r="G24" s="5">
        <v>5</v>
      </c>
      <c r="H24" s="5">
        <v>0</v>
      </c>
      <c r="I24" s="5">
        <v>30</v>
      </c>
      <c r="J24" s="5">
        <v>20</v>
      </c>
      <c r="K24" s="5">
        <v>0</v>
      </c>
      <c r="L24" s="5">
        <v>0</v>
      </c>
      <c r="M24" s="5">
        <v>5400</v>
      </c>
      <c r="N24" s="5">
        <v>480</v>
      </c>
      <c r="O24" s="3">
        <v>0.64611552234158498</v>
      </c>
    </row>
    <row r="25" spans="1:27" ht="14.25" customHeight="1">
      <c r="A25" s="11">
        <v>44291</v>
      </c>
      <c r="B25" s="15" t="s">
        <v>11</v>
      </c>
      <c r="C25" s="3" t="s">
        <v>486</v>
      </c>
      <c r="D25" s="5">
        <v>5</v>
      </c>
      <c r="E25" s="5" t="s">
        <v>65</v>
      </c>
      <c r="F25" s="5">
        <v>0</v>
      </c>
      <c r="G25" s="5">
        <v>5</v>
      </c>
      <c r="H25" s="5">
        <v>0</v>
      </c>
      <c r="I25" s="5">
        <v>80</v>
      </c>
      <c r="J25" s="5">
        <v>0</v>
      </c>
      <c r="K25" s="5">
        <v>0</v>
      </c>
      <c r="L25" s="5">
        <v>0</v>
      </c>
      <c r="M25" s="5">
        <v>5400</v>
      </c>
      <c r="N25" s="5">
        <v>480</v>
      </c>
      <c r="O25" s="3">
        <v>0.64611552234158498</v>
      </c>
    </row>
    <row r="26" spans="1:27" ht="14.25" customHeight="1">
      <c r="A26" s="11">
        <v>44291</v>
      </c>
      <c r="B26" s="15" t="s">
        <v>11</v>
      </c>
      <c r="C26" s="3" t="s">
        <v>486</v>
      </c>
      <c r="D26" s="5">
        <v>5</v>
      </c>
      <c r="E26" s="5" t="s">
        <v>66</v>
      </c>
      <c r="F26" s="5">
        <v>0</v>
      </c>
      <c r="G26" s="5">
        <v>0</v>
      </c>
      <c r="H26" s="5">
        <v>0</v>
      </c>
      <c r="I26" s="5">
        <v>100</v>
      </c>
      <c r="J26" s="5">
        <v>0</v>
      </c>
      <c r="K26" s="5">
        <v>0</v>
      </c>
      <c r="L26" s="5">
        <v>0</v>
      </c>
      <c r="M26" s="5">
        <v>5400</v>
      </c>
      <c r="N26" s="5">
        <v>480</v>
      </c>
      <c r="O26" s="3">
        <v>0.64611552234158498</v>
      </c>
    </row>
    <row r="27" spans="1:27" ht="14.25" customHeight="1">
      <c r="A27" s="11">
        <v>44291</v>
      </c>
      <c r="B27" s="15" t="s">
        <v>11</v>
      </c>
      <c r="C27" s="7" t="s">
        <v>486</v>
      </c>
      <c r="D27" s="6">
        <v>6</v>
      </c>
      <c r="E27" s="6" t="s">
        <v>62</v>
      </c>
      <c r="F27" s="6">
        <v>30</v>
      </c>
      <c r="G27" s="6">
        <v>0</v>
      </c>
      <c r="H27" s="6">
        <v>0</v>
      </c>
      <c r="I27" s="6">
        <v>80</v>
      </c>
      <c r="J27" s="6">
        <v>0</v>
      </c>
      <c r="K27" s="5">
        <v>0</v>
      </c>
      <c r="L27" s="5">
        <v>0</v>
      </c>
      <c r="M27" s="5">
        <v>5400</v>
      </c>
      <c r="N27" s="5">
        <v>480</v>
      </c>
      <c r="O27" s="3">
        <v>0.64611552234158498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4.25" customHeight="1">
      <c r="A28" s="11">
        <v>44291</v>
      </c>
      <c r="B28" s="15" t="s">
        <v>11</v>
      </c>
      <c r="C28" s="3" t="s">
        <v>486</v>
      </c>
      <c r="D28" s="5">
        <v>6</v>
      </c>
      <c r="E28" s="5" t="s">
        <v>63</v>
      </c>
      <c r="F28" s="5">
        <v>5</v>
      </c>
      <c r="G28" s="5">
        <v>1</v>
      </c>
      <c r="H28" s="5">
        <v>0</v>
      </c>
      <c r="I28" s="5">
        <v>60</v>
      </c>
      <c r="J28" s="5">
        <v>30</v>
      </c>
      <c r="K28" s="5">
        <v>0</v>
      </c>
      <c r="L28" s="5">
        <v>0</v>
      </c>
      <c r="M28" s="5">
        <v>5400</v>
      </c>
      <c r="N28" s="5">
        <v>480</v>
      </c>
      <c r="O28" s="3">
        <v>0.64611552234158498</v>
      </c>
    </row>
    <row r="29" spans="1:27" ht="14.25" customHeight="1">
      <c r="A29" s="11">
        <v>44291</v>
      </c>
      <c r="B29" s="15" t="s">
        <v>11</v>
      </c>
      <c r="C29" s="3" t="s">
        <v>486</v>
      </c>
      <c r="D29" s="5">
        <v>6</v>
      </c>
      <c r="E29" s="5" t="s">
        <v>64</v>
      </c>
      <c r="F29" s="5">
        <v>1</v>
      </c>
      <c r="G29" s="5">
        <v>20</v>
      </c>
      <c r="H29" s="5">
        <v>0</v>
      </c>
      <c r="I29" s="5">
        <v>90</v>
      </c>
      <c r="J29" s="5">
        <v>0</v>
      </c>
      <c r="K29" s="5">
        <v>0</v>
      </c>
      <c r="L29" s="5">
        <v>0</v>
      </c>
      <c r="M29" s="5">
        <v>5400</v>
      </c>
      <c r="N29" s="5">
        <v>480</v>
      </c>
      <c r="O29" s="3">
        <v>0.64611552234158498</v>
      </c>
    </row>
    <row r="30" spans="1:27" ht="14.25" customHeight="1">
      <c r="A30" s="11">
        <v>44291</v>
      </c>
      <c r="B30" s="15" t="s">
        <v>11</v>
      </c>
      <c r="C30" s="3" t="s">
        <v>486</v>
      </c>
      <c r="D30" s="5">
        <v>6</v>
      </c>
      <c r="E30" s="5" t="s">
        <v>65</v>
      </c>
      <c r="F30" s="5">
        <v>0</v>
      </c>
      <c r="G30" s="5">
        <v>1</v>
      </c>
      <c r="H30" s="5">
        <v>0</v>
      </c>
      <c r="I30" s="5">
        <v>100</v>
      </c>
      <c r="J30" s="5">
        <v>0</v>
      </c>
      <c r="K30" s="5">
        <v>0</v>
      </c>
      <c r="L30" s="5">
        <v>0</v>
      </c>
      <c r="M30" s="5">
        <v>5400</v>
      </c>
      <c r="N30" s="5">
        <v>480</v>
      </c>
      <c r="O30" s="3">
        <v>0.64611552234158498</v>
      </c>
    </row>
    <row r="31" spans="1:27" ht="14.25" customHeight="1">
      <c r="A31" s="11">
        <v>44291</v>
      </c>
      <c r="B31" s="15" t="s">
        <v>11</v>
      </c>
      <c r="C31" s="3" t="s">
        <v>486</v>
      </c>
      <c r="D31" s="5">
        <v>6</v>
      </c>
      <c r="E31" s="5" t="s">
        <v>66</v>
      </c>
      <c r="F31" s="5" t="s">
        <v>198</v>
      </c>
      <c r="G31" s="5" t="s">
        <v>198</v>
      </c>
      <c r="H31" s="5" t="s">
        <v>198</v>
      </c>
      <c r="I31" s="5" t="s">
        <v>198</v>
      </c>
      <c r="J31" s="5" t="s">
        <v>198</v>
      </c>
      <c r="K31" s="5" t="s">
        <v>198</v>
      </c>
      <c r="L31" s="5" t="s">
        <v>198</v>
      </c>
      <c r="M31" s="5">
        <v>5400</v>
      </c>
      <c r="N31" s="5">
        <v>480</v>
      </c>
      <c r="O31" s="3">
        <v>0.64611552234158498</v>
      </c>
    </row>
    <row r="32" spans="1:27" ht="14.25" customHeight="1">
      <c r="A32" s="32" t="s">
        <v>67</v>
      </c>
      <c r="B32" s="29" t="s">
        <v>86</v>
      </c>
      <c r="C32" s="32" t="s">
        <v>487</v>
      </c>
      <c r="D32" s="32">
        <v>1</v>
      </c>
      <c r="E32" s="32" t="s">
        <v>62</v>
      </c>
      <c r="F32" s="32">
        <v>100</v>
      </c>
      <c r="G32" s="32">
        <v>1</v>
      </c>
      <c r="H32" s="32">
        <v>0</v>
      </c>
      <c r="I32" s="32">
        <v>5</v>
      </c>
      <c r="J32" s="32">
        <v>0</v>
      </c>
      <c r="K32" s="32">
        <v>0</v>
      </c>
      <c r="L32" s="32">
        <v>0</v>
      </c>
      <c r="M32" s="5">
        <v>3600</v>
      </c>
      <c r="N32" s="5">
        <v>800</v>
      </c>
      <c r="O32" s="5">
        <v>0.4571911040850789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15" ht="14.25" customHeight="1">
      <c r="A33" s="5" t="s">
        <v>67</v>
      </c>
      <c r="B33" s="3" t="s">
        <v>86</v>
      </c>
      <c r="C33" s="5" t="s">
        <v>487</v>
      </c>
      <c r="D33" s="5">
        <v>1</v>
      </c>
      <c r="E33" s="5" t="s">
        <v>63</v>
      </c>
      <c r="F33" s="5">
        <v>20</v>
      </c>
      <c r="G33" s="5">
        <v>0</v>
      </c>
      <c r="H33" s="5">
        <v>0</v>
      </c>
      <c r="I33" s="5">
        <v>60</v>
      </c>
      <c r="J33" s="5">
        <v>10</v>
      </c>
      <c r="K33" s="5">
        <v>1</v>
      </c>
      <c r="L33" s="5">
        <v>0</v>
      </c>
      <c r="M33" s="5">
        <v>3600</v>
      </c>
      <c r="N33" s="5">
        <v>800</v>
      </c>
      <c r="O33" s="5">
        <v>0.4571911040850789</v>
      </c>
    </row>
    <row r="34" spans="1:15" ht="14.25" customHeight="1">
      <c r="A34" s="5" t="s">
        <v>67</v>
      </c>
      <c r="B34" s="3" t="s">
        <v>86</v>
      </c>
      <c r="C34" s="5" t="s">
        <v>487</v>
      </c>
      <c r="D34" s="5">
        <v>1</v>
      </c>
      <c r="E34" s="5" t="s">
        <v>64</v>
      </c>
      <c r="F34" s="5">
        <v>5</v>
      </c>
      <c r="G34" s="5">
        <v>0</v>
      </c>
      <c r="H34" s="5">
        <v>45</v>
      </c>
      <c r="I34" s="5">
        <v>40</v>
      </c>
      <c r="J34" s="5">
        <v>1</v>
      </c>
      <c r="K34" s="5">
        <v>15</v>
      </c>
      <c r="L34" s="5">
        <v>0</v>
      </c>
      <c r="M34" s="5">
        <v>3600</v>
      </c>
      <c r="N34" s="5">
        <v>800</v>
      </c>
      <c r="O34" s="5">
        <v>0.4571911040850789</v>
      </c>
    </row>
    <row r="35" spans="1:15" ht="14.25" customHeight="1">
      <c r="A35" s="5" t="s">
        <v>67</v>
      </c>
      <c r="B35" s="3" t="s">
        <v>86</v>
      </c>
      <c r="C35" s="5" t="s">
        <v>487</v>
      </c>
      <c r="D35" s="5">
        <v>1</v>
      </c>
      <c r="E35" s="5" t="s">
        <v>65</v>
      </c>
      <c r="F35" s="5">
        <v>0</v>
      </c>
      <c r="G35" s="5">
        <v>0</v>
      </c>
      <c r="H35" s="5">
        <v>0</v>
      </c>
      <c r="I35" s="5">
        <v>90</v>
      </c>
      <c r="J35" s="5">
        <v>10</v>
      </c>
      <c r="K35" s="5">
        <v>0</v>
      </c>
      <c r="L35" s="5">
        <v>0</v>
      </c>
      <c r="M35" s="5">
        <v>3600</v>
      </c>
      <c r="N35" s="5">
        <v>800</v>
      </c>
      <c r="O35" s="5">
        <v>0.4571911040850789</v>
      </c>
    </row>
    <row r="36" spans="1:15" ht="14.25" customHeight="1">
      <c r="A36" s="5" t="s">
        <v>67</v>
      </c>
      <c r="B36" s="3" t="s">
        <v>86</v>
      </c>
      <c r="C36" s="5" t="s">
        <v>487</v>
      </c>
      <c r="D36" s="5">
        <v>1</v>
      </c>
      <c r="E36" s="5" t="s">
        <v>66</v>
      </c>
      <c r="F36" s="5">
        <v>15</v>
      </c>
      <c r="G36" s="5">
        <v>0</v>
      </c>
      <c r="H36" s="5">
        <v>0</v>
      </c>
      <c r="I36" s="5">
        <v>95</v>
      </c>
      <c r="J36" s="5">
        <v>0</v>
      </c>
      <c r="K36" s="5">
        <v>0</v>
      </c>
      <c r="L36" s="5">
        <v>0</v>
      </c>
      <c r="M36" s="5">
        <v>3600</v>
      </c>
      <c r="N36" s="5">
        <v>800</v>
      </c>
      <c r="O36" s="5">
        <v>0.4571911040850789</v>
      </c>
    </row>
    <row r="37" spans="1:15" ht="14.25" customHeight="1">
      <c r="A37" s="5" t="s">
        <v>67</v>
      </c>
      <c r="B37" s="3" t="s">
        <v>86</v>
      </c>
      <c r="C37" s="5" t="s">
        <v>487</v>
      </c>
      <c r="D37" s="6">
        <v>2</v>
      </c>
      <c r="E37" s="6" t="s">
        <v>62</v>
      </c>
      <c r="F37" s="5">
        <v>5</v>
      </c>
      <c r="G37" s="5">
        <v>90</v>
      </c>
      <c r="H37" s="5">
        <v>0</v>
      </c>
      <c r="I37" s="5">
        <v>10</v>
      </c>
      <c r="J37" s="5">
        <v>0</v>
      </c>
      <c r="K37" s="5">
        <v>0</v>
      </c>
      <c r="L37" s="5">
        <v>0</v>
      </c>
      <c r="M37" s="5">
        <v>3600</v>
      </c>
      <c r="N37" s="5">
        <v>800</v>
      </c>
      <c r="O37" s="5">
        <v>0.4571911040850789</v>
      </c>
    </row>
    <row r="38" spans="1:15" ht="14.25" customHeight="1">
      <c r="A38" s="5" t="s">
        <v>67</v>
      </c>
      <c r="B38" s="3" t="s">
        <v>86</v>
      </c>
      <c r="C38" s="5" t="s">
        <v>487</v>
      </c>
      <c r="D38" s="5">
        <v>2</v>
      </c>
      <c r="E38" s="5" t="s">
        <v>63</v>
      </c>
      <c r="F38" s="5">
        <v>1</v>
      </c>
      <c r="G38" s="5">
        <v>90</v>
      </c>
      <c r="H38" s="5">
        <v>0</v>
      </c>
      <c r="I38" s="5">
        <v>10</v>
      </c>
      <c r="J38" s="5">
        <v>5</v>
      </c>
      <c r="K38" s="5">
        <v>0</v>
      </c>
      <c r="L38" s="5">
        <v>0</v>
      </c>
      <c r="M38" s="5">
        <v>3600</v>
      </c>
      <c r="N38" s="5">
        <v>800</v>
      </c>
      <c r="O38" s="5">
        <v>0.4571911040850789</v>
      </c>
    </row>
    <row r="39" spans="1:15" ht="14.25" customHeight="1">
      <c r="A39" s="5" t="s">
        <v>67</v>
      </c>
      <c r="B39" s="3" t="s">
        <v>86</v>
      </c>
      <c r="C39" s="5" t="s">
        <v>487</v>
      </c>
      <c r="D39" s="5">
        <v>2</v>
      </c>
      <c r="E39" s="5" t="s">
        <v>64</v>
      </c>
      <c r="F39" s="5">
        <v>0</v>
      </c>
      <c r="G39" s="5">
        <v>90</v>
      </c>
      <c r="H39" s="5">
        <v>0</v>
      </c>
      <c r="I39" s="5">
        <v>20</v>
      </c>
      <c r="J39" s="5">
        <v>0</v>
      </c>
      <c r="K39" s="5">
        <v>0</v>
      </c>
      <c r="L39" s="5">
        <v>0</v>
      </c>
      <c r="M39" s="5">
        <v>3600</v>
      </c>
      <c r="N39" s="5">
        <v>800</v>
      </c>
      <c r="O39" s="5">
        <v>0.4571911040850789</v>
      </c>
    </row>
    <row r="40" spans="1:15" ht="14.25" customHeight="1">
      <c r="A40" s="5" t="s">
        <v>67</v>
      </c>
      <c r="B40" s="3" t="s">
        <v>86</v>
      </c>
      <c r="C40" s="5" t="s">
        <v>487</v>
      </c>
      <c r="D40" s="5">
        <v>2</v>
      </c>
      <c r="E40" s="5" t="s">
        <v>65</v>
      </c>
      <c r="F40" s="5">
        <v>0</v>
      </c>
      <c r="G40" s="5">
        <v>60</v>
      </c>
      <c r="H40" s="5">
        <v>0</v>
      </c>
      <c r="I40" s="5">
        <v>40</v>
      </c>
      <c r="J40" s="5">
        <v>0</v>
      </c>
      <c r="K40" s="5">
        <v>0</v>
      </c>
      <c r="L40" s="5">
        <v>0</v>
      </c>
      <c r="M40" s="5">
        <v>3600</v>
      </c>
      <c r="N40" s="5">
        <v>800</v>
      </c>
      <c r="O40" s="5">
        <v>0.4571911040850789</v>
      </c>
    </row>
    <row r="41" spans="1:15" ht="14.25" customHeight="1">
      <c r="A41" s="5" t="s">
        <v>67</v>
      </c>
      <c r="B41" s="3" t="s">
        <v>86</v>
      </c>
      <c r="C41" s="5" t="s">
        <v>487</v>
      </c>
      <c r="D41" s="5">
        <v>2</v>
      </c>
      <c r="E41" s="5" t="s">
        <v>66</v>
      </c>
      <c r="F41" s="5">
        <v>25</v>
      </c>
      <c r="G41" s="5">
        <v>5</v>
      </c>
      <c r="H41" s="5">
        <v>0</v>
      </c>
      <c r="I41" s="5">
        <v>50</v>
      </c>
      <c r="J41" s="5">
        <v>5</v>
      </c>
      <c r="K41" s="5">
        <v>0</v>
      </c>
      <c r="L41" s="5">
        <v>0</v>
      </c>
      <c r="M41" s="5">
        <v>3600</v>
      </c>
      <c r="N41" s="5">
        <v>800</v>
      </c>
      <c r="O41" s="5">
        <v>0.4571911040850789</v>
      </c>
    </row>
    <row r="42" spans="1:15" ht="14.25" customHeight="1">
      <c r="A42" s="5" t="s">
        <v>67</v>
      </c>
      <c r="B42" s="3" t="s">
        <v>86</v>
      </c>
      <c r="C42" s="5" t="s">
        <v>487</v>
      </c>
      <c r="D42" s="6">
        <v>3</v>
      </c>
      <c r="E42" s="6" t="s">
        <v>62</v>
      </c>
      <c r="F42" s="5">
        <v>80</v>
      </c>
      <c r="G42" s="5">
        <v>10</v>
      </c>
      <c r="H42" s="5">
        <v>0</v>
      </c>
      <c r="I42" s="5">
        <v>5</v>
      </c>
      <c r="J42" s="5">
        <v>0</v>
      </c>
      <c r="K42" s="5">
        <v>5</v>
      </c>
      <c r="L42" s="5">
        <v>0</v>
      </c>
      <c r="M42" s="5">
        <v>3600</v>
      </c>
      <c r="N42" s="5">
        <v>800</v>
      </c>
      <c r="O42" s="5">
        <v>0.4571911040850789</v>
      </c>
    </row>
    <row r="43" spans="1:15" ht="14.25" customHeight="1">
      <c r="A43" s="5" t="s">
        <v>67</v>
      </c>
      <c r="B43" s="3" t="s">
        <v>86</v>
      </c>
      <c r="C43" s="5" t="s">
        <v>487</v>
      </c>
      <c r="D43" s="5">
        <v>3</v>
      </c>
      <c r="E43" s="5" t="s">
        <v>63</v>
      </c>
      <c r="F43" s="5">
        <v>80</v>
      </c>
      <c r="G43" s="5">
        <v>10</v>
      </c>
      <c r="H43" s="5">
        <v>0</v>
      </c>
      <c r="I43" s="5">
        <v>10</v>
      </c>
      <c r="J43" s="5">
        <v>0</v>
      </c>
      <c r="K43" s="5">
        <v>0</v>
      </c>
      <c r="L43" s="5">
        <v>0</v>
      </c>
      <c r="M43" s="5">
        <v>3600</v>
      </c>
      <c r="N43" s="5">
        <v>800</v>
      </c>
      <c r="O43" s="5">
        <v>0.4571911040850789</v>
      </c>
    </row>
    <row r="44" spans="1:15" ht="14.25" customHeight="1">
      <c r="A44" s="5" t="s">
        <v>67</v>
      </c>
      <c r="B44" s="3" t="s">
        <v>86</v>
      </c>
      <c r="C44" s="5" t="s">
        <v>487</v>
      </c>
      <c r="D44" s="5">
        <v>3</v>
      </c>
      <c r="E44" s="5" t="s">
        <v>64</v>
      </c>
      <c r="F44" s="5">
        <v>100</v>
      </c>
      <c r="G44" s="5">
        <v>0</v>
      </c>
      <c r="H44" s="5">
        <v>0</v>
      </c>
      <c r="I44" s="5">
        <v>5</v>
      </c>
      <c r="J44" s="5">
        <v>0</v>
      </c>
      <c r="K44" s="5">
        <v>5</v>
      </c>
      <c r="L44" s="5">
        <v>0</v>
      </c>
      <c r="M44" s="5">
        <v>3600</v>
      </c>
      <c r="N44" s="5">
        <v>800</v>
      </c>
      <c r="O44" s="5">
        <v>0.4571911040850789</v>
      </c>
    </row>
    <row r="45" spans="1:15" ht="14.25" customHeight="1">
      <c r="A45" s="5" t="s">
        <v>67</v>
      </c>
      <c r="B45" s="3" t="s">
        <v>86</v>
      </c>
      <c r="C45" s="5" t="s">
        <v>487</v>
      </c>
      <c r="D45" s="5">
        <v>3</v>
      </c>
      <c r="E45" s="5" t="s">
        <v>65</v>
      </c>
      <c r="F45" s="5">
        <v>90</v>
      </c>
      <c r="G45" s="5">
        <v>0</v>
      </c>
      <c r="H45" s="5">
        <v>0</v>
      </c>
      <c r="I45" s="5">
        <v>5</v>
      </c>
      <c r="J45" s="5">
        <v>5</v>
      </c>
      <c r="K45" s="5">
        <v>1</v>
      </c>
      <c r="L45" s="5">
        <v>0</v>
      </c>
      <c r="M45" s="5">
        <v>3600</v>
      </c>
      <c r="N45" s="5">
        <v>800</v>
      </c>
      <c r="O45" s="5">
        <v>0.4571911040850789</v>
      </c>
    </row>
    <row r="46" spans="1:15" ht="14.25" customHeight="1">
      <c r="A46" s="5" t="s">
        <v>67</v>
      </c>
      <c r="B46" s="3" t="s">
        <v>86</v>
      </c>
      <c r="C46" s="5" t="s">
        <v>487</v>
      </c>
      <c r="D46" s="5">
        <v>3</v>
      </c>
      <c r="E46" s="5" t="s">
        <v>66</v>
      </c>
      <c r="F46" s="5" t="s">
        <v>198</v>
      </c>
      <c r="G46" s="5" t="s">
        <v>198</v>
      </c>
      <c r="H46" s="5" t="s">
        <v>198</v>
      </c>
      <c r="I46" s="5" t="s">
        <v>198</v>
      </c>
      <c r="J46" s="5" t="s">
        <v>198</v>
      </c>
      <c r="K46" s="5" t="s">
        <v>198</v>
      </c>
      <c r="L46" s="5" t="s">
        <v>198</v>
      </c>
      <c r="M46" s="5">
        <v>3600</v>
      </c>
      <c r="N46" s="5">
        <v>800</v>
      </c>
      <c r="O46" s="5">
        <v>0.4571911040850789</v>
      </c>
    </row>
    <row r="47" spans="1:15" ht="14.25" customHeight="1">
      <c r="A47" s="5" t="s">
        <v>67</v>
      </c>
      <c r="B47" s="3" t="s">
        <v>86</v>
      </c>
      <c r="C47" s="5" t="s">
        <v>487</v>
      </c>
      <c r="D47" s="6">
        <v>4</v>
      </c>
      <c r="E47" s="6" t="s">
        <v>62</v>
      </c>
      <c r="F47" s="5">
        <v>5</v>
      </c>
      <c r="G47" s="5">
        <v>0</v>
      </c>
      <c r="H47" s="5">
        <v>0</v>
      </c>
      <c r="I47" s="5">
        <v>10</v>
      </c>
      <c r="J47" s="5">
        <v>0</v>
      </c>
      <c r="K47" s="5">
        <v>0</v>
      </c>
      <c r="L47" s="5">
        <v>0</v>
      </c>
      <c r="M47" s="5">
        <v>3600</v>
      </c>
      <c r="N47" s="5">
        <v>800</v>
      </c>
      <c r="O47" s="5">
        <v>0.4571911040850789</v>
      </c>
    </row>
    <row r="48" spans="1:15" ht="14.25" customHeight="1">
      <c r="A48" s="5" t="s">
        <v>67</v>
      </c>
      <c r="B48" s="3" t="s">
        <v>86</v>
      </c>
      <c r="C48" s="5" t="s">
        <v>487</v>
      </c>
      <c r="D48" s="5">
        <v>4</v>
      </c>
      <c r="E48" s="5" t="s">
        <v>63</v>
      </c>
      <c r="F48" s="5">
        <v>100</v>
      </c>
      <c r="G48" s="5">
        <v>0</v>
      </c>
      <c r="H48" s="5">
        <v>0</v>
      </c>
      <c r="I48" s="5">
        <v>5</v>
      </c>
      <c r="J48" s="5">
        <v>0</v>
      </c>
      <c r="K48" s="5">
        <v>0</v>
      </c>
      <c r="L48" s="5">
        <v>0</v>
      </c>
      <c r="M48" s="5">
        <v>3600</v>
      </c>
      <c r="N48" s="5">
        <v>800</v>
      </c>
      <c r="O48" s="5">
        <v>0.4571911040850789</v>
      </c>
    </row>
    <row r="49" spans="1:15" ht="14.25" customHeight="1">
      <c r="A49" s="5" t="s">
        <v>67</v>
      </c>
      <c r="B49" s="3" t="s">
        <v>86</v>
      </c>
      <c r="C49" s="5" t="s">
        <v>487</v>
      </c>
      <c r="D49" s="5">
        <v>4</v>
      </c>
      <c r="E49" s="5" t="s">
        <v>64</v>
      </c>
      <c r="F49" s="5">
        <v>90</v>
      </c>
      <c r="G49" s="5">
        <v>0</v>
      </c>
      <c r="H49" s="5">
        <v>0</v>
      </c>
      <c r="I49" s="5">
        <v>5</v>
      </c>
      <c r="J49" s="5">
        <v>0</v>
      </c>
      <c r="K49" s="5">
        <v>10</v>
      </c>
      <c r="L49" s="5">
        <v>0</v>
      </c>
      <c r="M49" s="5">
        <v>3600</v>
      </c>
      <c r="N49" s="5">
        <v>800</v>
      </c>
      <c r="O49" s="5">
        <v>0.4571911040850789</v>
      </c>
    </row>
    <row r="50" spans="1:15" ht="14.25" customHeight="1">
      <c r="A50" s="5" t="s">
        <v>67</v>
      </c>
      <c r="B50" s="3" t="s">
        <v>86</v>
      </c>
      <c r="C50" s="5" t="s">
        <v>487</v>
      </c>
      <c r="D50" s="5">
        <v>4</v>
      </c>
      <c r="E50" s="5" t="s">
        <v>65</v>
      </c>
      <c r="F50" s="5">
        <v>100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3600</v>
      </c>
      <c r="N50" s="5">
        <v>800</v>
      </c>
      <c r="O50" s="5">
        <v>0.4571911040850789</v>
      </c>
    </row>
    <row r="51" spans="1:15" ht="14.25" customHeight="1">
      <c r="A51" s="5" t="s">
        <v>67</v>
      </c>
      <c r="B51" s="3" t="s">
        <v>86</v>
      </c>
      <c r="C51" s="5" t="s">
        <v>487</v>
      </c>
      <c r="D51" s="5">
        <v>4</v>
      </c>
      <c r="E51" s="5" t="s">
        <v>66</v>
      </c>
      <c r="F51" s="5" t="s">
        <v>198</v>
      </c>
      <c r="G51" s="5" t="s">
        <v>198</v>
      </c>
      <c r="H51" s="5" t="s">
        <v>198</v>
      </c>
      <c r="I51" s="5" t="s">
        <v>198</v>
      </c>
      <c r="J51" s="5" t="s">
        <v>198</v>
      </c>
      <c r="K51" s="5" t="s">
        <v>198</v>
      </c>
      <c r="L51" s="5" t="s">
        <v>198</v>
      </c>
      <c r="M51" s="5">
        <v>3600</v>
      </c>
      <c r="N51" s="5">
        <v>800</v>
      </c>
      <c r="O51" s="5">
        <v>0.4571911040850789</v>
      </c>
    </row>
    <row r="52" spans="1:15" ht="14.25" customHeight="1">
      <c r="A52" s="5" t="s">
        <v>67</v>
      </c>
      <c r="B52" s="3" t="s">
        <v>86</v>
      </c>
      <c r="C52" s="5" t="s">
        <v>487</v>
      </c>
      <c r="D52" s="6">
        <v>5</v>
      </c>
      <c r="E52" s="6" t="s">
        <v>62</v>
      </c>
      <c r="F52" s="5">
        <v>90</v>
      </c>
      <c r="G52" s="5">
        <v>0</v>
      </c>
      <c r="H52" s="5">
        <v>0</v>
      </c>
      <c r="I52" s="5">
        <v>5</v>
      </c>
      <c r="J52" s="5">
        <v>0</v>
      </c>
      <c r="K52" s="5">
        <v>10</v>
      </c>
      <c r="L52" s="5">
        <v>0</v>
      </c>
      <c r="M52" s="5">
        <v>3600</v>
      </c>
      <c r="N52" s="5">
        <v>800</v>
      </c>
      <c r="O52" s="5">
        <v>0.4571911040850789</v>
      </c>
    </row>
    <row r="53" spans="1:15" ht="14.25" customHeight="1">
      <c r="A53" s="5" t="s">
        <v>67</v>
      </c>
      <c r="B53" s="3" t="s">
        <v>86</v>
      </c>
      <c r="C53" s="5" t="s">
        <v>487</v>
      </c>
      <c r="D53" s="5">
        <v>5</v>
      </c>
      <c r="E53" s="5" t="s">
        <v>63</v>
      </c>
      <c r="F53" s="5">
        <v>100</v>
      </c>
      <c r="G53" s="5">
        <v>0</v>
      </c>
      <c r="H53" s="5">
        <v>0</v>
      </c>
      <c r="I53" s="5">
        <v>0</v>
      </c>
      <c r="J53" s="5">
        <v>1</v>
      </c>
      <c r="K53" s="5">
        <v>0</v>
      </c>
      <c r="L53" s="5">
        <v>0</v>
      </c>
      <c r="M53" s="5">
        <v>3600</v>
      </c>
      <c r="N53" s="5">
        <v>800</v>
      </c>
      <c r="O53" s="5">
        <v>0.4571911040850789</v>
      </c>
    </row>
    <row r="54" spans="1:15" ht="14.25" customHeight="1">
      <c r="A54" s="5" t="s">
        <v>67</v>
      </c>
      <c r="B54" s="3" t="s">
        <v>86</v>
      </c>
      <c r="C54" s="5" t="s">
        <v>487</v>
      </c>
      <c r="D54" s="5">
        <v>5</v>
      </c>
      <c r="E54" s="5" t="s">
        <v>64</v>
      </c>
      <c r="F54" s="5" t="s">
        <v>198</v>
      </c>
      <c r="G54" s="5" t="s">
        <v>198</v>
      </c>
      <c r="H54" s="5" t="s">
        <v>198</v>
      </c>
      <c r="I54" s="5" t="s">
        <v>198</v>
      </c>
      <c r="J54" s="5" t="s">
        <v>198</v>
      </c>
      <c r="K54" s="5" t="s">
        <v>198</v>
      </c>
      <c r="L54" s="5" t="s">
        <v>198</v>
      </c>
      <c r="M54" s="5">
        <v>3600</v>
      </c>
      <c r="N54" s="5">
        <v>800</v>
      </c>
      <c r="O54" s="5">
        <v>0.4571911040850789</v>
      </c>
    </row>
    <row r="55" spans="1:15" ht="14.25" customHeight="1">
      <c r="A55" s="5" t="s">
        <v>67</v>
      </c>
      <c r="B55" s="3" t="s">
        <v>86</v>
      </c>
      <c r="C55" s="5" t="s">
        <v>487</v>
      </c>
      <c r="D55" s="5">
        <v>5</v>
      </c>
      <c r="E55" s="5" t="s">
        <v>65</v>
      </c>
      <c r="F55" s="5" t="s">
        <v>198</v>
      </c>
      <c r="G55" s="5" t="s">
        <v>198</v>
      </c>
      <c r="H55" s="5" t="s">
        <v>198</v>
      </c>
      <c r="I55" s="5" t="s">
        <v>198</v>
      </c>
      <c r="J55" s="5" t="s">
        <v>198</v>
      </c>
      <c r="K55" s="5" t="s">
        <v>198</v>
      </c>
      <c r="L55" s="5" t="s">
        <v>198</v>
      </c>
      <c r="M55" s="5">
        <v>3600</v>
      </c>
      <c r="N55" s="5">
        <v>800</v>
      </c>
      <c r="O55" s="5">
        <v>0.4571911040850789</v>
      </c>
    </row>
    <row r="56" spans="1:15" ht="14.25" customHeight="1">
      <c r="A56" s="5" t="s">
        <v>67</v>
      </c>
      <c r="B56" s="3" t="s">
        <v>86</v>
      </c>
      <c r="C56" s="5" t="s">
        <v>487</v>
      </c>
      <c r="D56" s="5">
        <v>5</v>
      </c>
      <c r="E56" s="5" t="s">
        <v>66</v>
      </c>
      <c r="F56" s="5" t="s">
        <v>198</v>
      </c>
      <c r="G56" s="5" t="s">
        <v>198</v>
      </c>
      <c r="H56" s="5" t="s">
        <v>198</v>
      </c>
      <c r="I56" s="5" t="s">
        <v>198</v>
      </c>
      <c r="J56" s="5" t="s">
        <v>198</v>
      </c>
      <c r="K56" s="5" t="s">
        <v>198</v>
      </c>
      <c r="L56" s="5" t="s">
        <v>198</v>
      </c>
      <c r="M56" s="5">
        <v>3600</v>
      </c>
      <c r="N56" s="5">
        <v>800</v>
      </c>
      <c r="O56" s="5">
        <v>0.4571911040850789</v>
      </c>
    </row>
    <row r="57" spans="1:15" ht="14.25" customHeight="1">
      <c r="A57" s="5" t="s">
        <v>67</v>
      </c>
      <c r="B57" s="3" t="s">
        <v>86</v>
      </c>
      <c r="C57" s="5" t="s">
        <v>487</v>
      </c>
      <c r="D57" s="6">
        <v>6</v>
      </c>
      <c r="E57" s="6" t="s">
        <v>62</v>
      </c>
      <c r="F57" s="5">
        <v>80</v>
      </c>
      <c r="G57" s="5">
        <v>70</v>
      </c>
      <c r="H57" s="5">
        <v>0</v>
      </c>
      <c r="I57" s="5">
        <v>5</v>
      </c>
      <c r="J57" s="5">
        <v>0</v>
      </c>
      <c r="K57" s="5">
        <v>0</v>
      </c>
      <c r="L57" s="5">
        <v>0</v>
      </c>
      <c r="M57" s="5">
        <v>3600</v>
      </c>
      <c r="N57" s="5">
        <v>800</v>
      </c>
      <c r="O57" s="5">
        <v>0.4571911040850789</v>
      </c>
    </row>
    <row r="58" spans="1:15" ht="14.25" customHeight="1">
      <c r="A58" s="5" t="s">
        <v>67</v>
      </c>
      <c r="B58" s="3" t="s">
        <v>86</v>
      </c>
      <c r="C58" s="5" t="s">
        <v>487</v>
      </c>
      <c r="D58" s="5">
        <v>6</v>
      </c>
      <c r="E58" s="5" t="s">
        <v>63</v>
      </c>
      <c r="F58" s="5">
        <v>60</v>
      </c>
      <c r="G58" s="5">
        <v>30</v>
      </c>
      <c r="H58" s="5">
        <v>0</v>
      </c>
      <c r="I58" s="5">
        <v>5</v>
      </c>
      <c r="J58" s="5">
        <v>5</v>
      </c>
      <c r="K58" s="5">
        <v>0</v>
      </c>
      <c r="L58" s="5">
        <v>0</v>
      </c>
      <c r="M58" s="5">
        <v>3600</v>
      </c>
      <c r="N58" s="5">
        <v>800</v>
      </c>
      <c r="O58" s="5">
        <v>0.4571911040850789</v>
      </c>
    </row>
    <row r="59" spans="1:15" ht="14.25" customHeight="1">
      <c r="A59" s="5" t="s">
        <v>67</v>
      </c>
      <c r="B59" s="3" t="s">
        <v>86</v>
      </c>
      <c r="C59" s="5" t="s">
        <v>487</v>
      </c>
      <c r="D59" s="5">
        <v>6</v>
      </c>
      <c r="E59" s="5" t="s">
        <v>64</v>
      </c>
      <c r="F59" s="5" t="s">
        <v>198</v>
      </c>
      <c r="G59" s="5" t="s">
        <v>198</v>
      </c>
      <c r="H59" s="5" t="s">
        <v>198</v>
      </c>
      <c r="I59" s="5" t="s">
        <v>198</v>
      </c>
      <c r="J59" s="5" t="s">
        <v>198</v>
      </c>
      <c r="K59" s="5" t="s">
        <v>198</v>
      </c>
      <c r="L59" s="5" t="s">
        <v>198</v>
      </c>
      <c r="M59" s="5">
        <v>3600</v>
      </c>
      <c r="N59" s="5">
        <v>800</v>
      </c>
      <c r="O59" s="5">
        <v>0.4571911040850789</v>
      </c>
    </row>
    <row r="60" spans="1:15" ht="14.25" customHeight="1">
      <c r="A60" s="5" t="s">
        <v>67</v>
      </c>
      <c r="B60" s="3" t="s">
        <v>86</v>
      </c>
      <c r="C60" s="5" t="s">
        <v>487</v>
      </c>
      <c r="D60" s="5">
        <v>6</v>
      </c>
      <c r="E60" s="5" t="s">
        <v>65</v>
      </c>
      <c r="F60" s="5" t="s">
        <v>198</v>
      </c>
      <c r="G60" s="5" t="s">
        <v>198</v>
      </c>
      <c r="H60" s="5" t="s">
        <v>198</v>
      </c>
      <c r="I60" s="5" t="s">
        <v>198</v>
      </c>
      <c r="J60" s="5" t="s">
        <v>198</v>
      </c>
      <c r="K60" s="5" t="s">
        <v>198</v>
      </c>
      <c r="L60" s="5" t="s">
        <v>198</v>
      </c>
      <c r="M60" s="5">
        <v>3600</v>
      </c>
      <c r="N60" s="5">
        <v>800</v>
      </c>
      <c r="O60" s="5">
        <v>0.4571911040850789</v>
      </c>
    </row>
    <row r="61" spans="1:15" ht="14.25" customHeight="1">
      <c r="A61" s="5" t="s">
        <v>67</v>
      </c>
      <c r="B61" s="3" t="s">
        <v>86</v>
      </c>
      <c r="C61" s="5" t="s">
        <v>487</v>
      </c>
      <c r="D61" s="5">
        <v>6</v>
      </c>
      <c r="E61" s="5" t="s">
        <v>66</v>
      </c>
      <c r="F61" s="5" t="s">
        <v>198</v>
      </c>
      <c r="G61" s="5" t="s">
        <v>198</v>
      </c>
      <c r="H61" s="5" t="s">
        <v>198</v>
      </c>
      <c r="I61" s="5" t="s">
        <v>198</v>
      </c>
      <c r="J61" s="5" t="s">
        <v>198</v>
      </c>
      <c r="K61" s="5" t="s">
        <v>198</v>
      </c>
      <c r="L61" s="5" t="s">
        <v>198</v>
      </c>
      <c r="M61" s="5">
        <v>3600</v>
      </c>
      <c r="N61" s="5">
        <v>800</v>
      </c>
      <c r="O61" s="5">
        <v>0.4571911040850789</v>
      </c>
    </row>
    <row r="62" spans="1:15" ht="14.25" customHeight="1">
      <c r="A62" s="37">
        <v>44378</v>
      </c>
      <c r="B62" s="36" t="s">
        <v>75</v>
      </c>
      <c r="C62" s="35" t="s">
        <v>74</v>
      </c>
      <c r="D62" s="32">
        <v>1</v>
      </c>
      <c r="E62" s="32" t="s">
        <v>62</v>
      </c>
      <c r="F62">
        <v>30</v>
      </c>
      <c r="G62">
        <v>10</v>
      </c>
      <c r="H62">
        <v>0</v>
      </c>
      <c r="I62">
        <v>100</v>
      </c>
      <c r="J62">
        <v>0</v>
      </c>
      <c r="K62">
        <v>0</v>
      </c>
      <c r="L62">
        <v>0</v>
      </c>
      <c r="M62" s="35">
        <v>4000</v>
      </c>
      <c r="N62" s="5">
        <v>480</v>
      </c>
      <c r="O62" s="35">
        <v>0.92575958993520879</v>
      </c>
    </row>
    <row r="63" spans="1:15" ht="14.25" customHeight="1">
      <c r="A63" s="37">
        <v>44378</v>
      </c>
      <c r="B63" s="36" t="s">
        <v>75</v>
      </c>
      <c r="C63" s="35" t="s">
        <v>74</v>
      </c>
      <c r="D63" s="5">
        <v>1</v>
      </c>
      <c r="E63" s="5" t="s">
        <v>63</v>
      </c>
      <c r="F63">
        <v>100</v>
      </c>
      <c r="G63">
        <v>0</v>
      </c>
      <c r="H63">
        <v>0</v>
      </c>
      <c r="I63">
        <v>50</v>
      </c>
      <c r="J63">
        <v>0</v>
      </c>
      <c r="K63">
        <v>0</v>
      </c>
      <c r="L63">
        <v>0</v>
      </c>
      <c r="M63" s="35">
        <v>4000</v>
      </c>
      <c r="N63" s="5">
        <v>480</v>
      </c>
      <c r="O63" s="35">
        <v>0.92575958993520879</v>
      </c>
    </row>
    <row r="64" spans="1:15" ht="14.25" customHeight="1">
      <c r="A64" s="37">
        <v>44378</v>
      </c>
      <c r="B64" s="36" t="s">
        <v>75</v>
      </c>
      <c r="C64" s="35" t="s">
        <v>74</v>
      </c>
      <c r="D64" s="5">
        <v>1</v>
      </c>
      <c r="E64" s="5" t="s">
        <v>64</v>
      </c>
      <c r="F64">
        <v>90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s="35">
        <v>4000</v>
      </c>
      <c r="N64" s="5">
        <v>480</v>
      </c>
      <c r="O64" s="35">
        <v>0.92575958993520879</v>
      </c>
    </row>
    <row r="65" spans="1:15" ht="14.25" customHeight="1">
      <c r="A65" s="37">
        <v>44378</v>
      </c>
      <c r="B65" s="36" t="s">
        <v>75</v>
      </c>
      <c r="C65" s="35" t="s">
        <v>74</v>
      </c>
      <c r="D65" s="5">
        <v>1</v>
      </c>
      <c r="E65" s="5" t="s">
        <v>65</v>
      </c>
      <c r="F65" s="34" t="s">
        <v>198</v>
      </c>
      <c r="G65" s="34" t="s">
        <v>198</v>
      </c>
      <c r="H65" s="34" t="s">
        <v>198</v>
      </c>
      <c r="I65" s="34" t="s">
        <v>198</v>
      </c>
      <c r="J65" s="34" t="s">
        <v>198</v>
      </c>
      <c r="K65" s="34" t="s">
        <v>198</v>
      </c>
      <c r="L65" s="34" t="s">
        <v>198</v>
      </c>
      <c r="M65" s="35">
        <v>4000</v>
      </c>
      <c r="N65" s="5">
        <v>480</v>
      </c>
      <c r="O65" s="35">
        <v>0.92575958993520879</v>
      </c>
    </row>
    <row r="66" spans="1:15" ht="14.25" customHeight="1">
      <c r="A66" s="37">
        <v>44378</v>
      </c>
      <c r="B66" s="36" t="s">
        <v>75</v>
      </c>
      <c r="C66" s="35" t="s">
        <v>74</v>
      </c>
      <c r="D66" s="5">
        <v>1</v>
      </c>
      <c r="E66" s="5" t="s">
        <v>66</v>
      </c>
      <c r="F66" s="34" t="s">
        <v>198</v>
      </c>
      <c r="G66" s="34" t="s">
        <v>198</v>
      </c>
      <c r="H66" s="34" t="s">
        <v>198</v>
      </c>
      <c r="I66" s="34" t="s">
        <v>198</v>
      </c>
      <c r="J66" s="34" t="s">
        <v>198</v>
      </c>
      <c r="K66" s="34" t="s">
        <v>198</v>
      </c>
      <c r="L66" s="34" t="s">
        <v>198</v>
      </c>
      <c r="M66" s="35">
        <v>4000</v>
      </c>
      <c r="N66" s="5">
        <v>480</v>
      </c>
      <c r="O66" s="35">
        <v>0.92575958993520879</v>
      </c>
    </row>
    <row r="67" spans="1:15" ht="14.25" customHeight="1">
      <c r="A67" s="37">
        <v>44378</v>
      </c>
      <c r="B67" s="36" t="s">
        <v>75</v>
      </c>
      <c r="C67" s="35" t="s">
        <v>74</v>
      </c>
      <c r="D67" s="6">
        <v>2</v>
      </c>
      <c r="E67" s="6" t="s">
        <v>62</v>
      </c>
      <c r="F67" s="34">
        <v>80</v>
      </c>
      <c r="G67" s="34">
        <v>5</v>
      </c>
      <c r="H67" s="34">
        <v>0</v>
      </c>
      <c r="I67" s="34">
        <v>90</v>
      </c>
      <c r="J67" s="34">
        <v>0</v>
      </c>
      <c r="K67" s="34">
        <v>0</v>
      </c>
      <c r="L67" s="34">
        <v>0</v>
      </c>
      <c r="M67" s="35">
        <v>4000</v>
      </c>
      <c r="N67" s="5">
        <v>480</v>
      </c>
      <c r="O67" s="35">
        <v>0.92575958993520879</v>
      </c>
    </row>
    <row r="68" spans="1:15" ht="14.25" customHeight="1">
      <c r="A68" s="37">
        <v>44378</v>
      </c>
      <c r="B68" s="36" t="s">
        <v>75</v>
      </c>
      <c r="C68" s="35" t="s">
        <v>74</v>
      </c>
      <c r="D68" s="5">
        <v>2</v>
      </c>
      <c r="E68" s="5" t="s">
        <v>63</v>
      </c>
      <c r="F68" s="34">
        <v>90</v>
      </c>
      <c r="G68" s="34">
        <v>0</v>
      </c>
      <c r="H68" s="34">
        <v>0</v>
      </c>
      <c r="I68" s="34">
        <v>20</v>
      </c>
      <c r="J68" s="34">
        <v>0</v>
      </c>
      <c r="K68" s="34">
        <v>0</v>
      </c>
      <c r="L68" s="34">
        <v>0</v>
      </c>
      <c r="M68" s="35">
        <v>4000</v>
      </c>
      <c r="N68" s="5">
        <v>480</v>
      </c>
      <c r="O68" s="35">
        <v>0.92575958993520879</v>
      </c>
    </row>
    <row r="69" spans="1:15" ht="14.25" customHeight="1">
      <c r="A69" s="37">
        <v>44378</v>
      </c>
      <c r="B69" s="36" t="s">
        <v>75</v>
      </c>
      <c r="C69" s="35" t="s">
        <v>74</v>
      </c>
      <c r="D69" s="5">
        <v>2</v>
      </c>
      <c r="E69" s="5" t="s">
        <v>64</v>
      </c>
      <c r="F69" s="34">
        <v>80</v>
      </c>
      <c r="G69" s="34">
        <v>2</v>
      </c>
      <c r="H69" s="34">
        <v>0</v>
      </c>
      <c r="I69" s="34">
        <v>60</v>
      </c>
      <c r="J69" s="34">
        <v>0</v>
      </c>
      <c r="K69" s="34">
        <v>0</v>
      </c>
      <c r="L69" s="34">
        <v>0</v>
      </c>
      <c r="M69" s="35">
        <v>4000</v>
      </c>
      <c r="N69" s="5">
        <v>480</v>
      </c>
      <c r="O69" s="35">
        <v>0.92575958993520879</v>
      </c>
    </row>
    <row r="70" spans="1:15" ht="14.25" customHeight="1">
      <c r="A70" s="37">
        <v>44378</v>
      </c>
      <c r="B70" s="36" t="s">
        <v>75</v>
      </c>
      <c r="C70" s="35" t="s">
        <v>74</v>
      </c>
      <c r="D70" s="5">
        <v>2</v>
      </c>
      <c r="E70" s="5" t="s">
        <v>65</v>
      </c>
      <c r="F70" s="34" t="s">
        <v>198</v>
      </c>
      <c r="G70" s="34" t="s">
        <v>198</v>
      </c>
      <c r="H70" s="34" t="s">
        <v>198</v>
      </c>
      <c r="I70" s="34" t="s">
        <v>198</v>
      </c>
      <c r="J70" s="34" t="s">
        <v>198</v>
      </c>
      <c r="K70" s="34" t="s">
        <v>198</v>
      </c>
      <c r="L70" s="34" t="s">
        <v>198</v>
      </c>
      <c r="M70" s="35">
        <v>4000</v>
      </c>
      <c r="N70" s="5">
        <v>480</v>
      </c>
      <c r="O70" s="35">
        <v>0.92575958993520879</v>
      </c>
    </row>
    <row r="71" spans="1:15" ht="14.25" customHeight="1">
      <c r="A71" s="37">
        <v>44378</v>
      </c>
      <c r="B71" s="36" t="s">
        <v>75</v>
      </c>
      <c r="C71" s="35" t="s">
        <v>74</v>
      </c>
      <c r="D71" s="5">
        <v>2</v>
      </c>
      <c r="E71" s="5" t="s">
        <v>66</v>
      </c>
      <c r="F71" s="34" t="s">
        <v>198</v>
      </c>
      <c r="G71" s="34" t="s">
        <v>198</v>
      </c>
      <c r="H71" s="34" t="s">
        <v>198</v>
      </c>
      <c r="I71" s="34" t="s">
        <v>198</v>
      </c>
      <c r="J71" s="34" t="s">
        <v>198</v>
      </c>
      <c r="K71" s="34" t="s">
        <v>198</v>
      </c>
      <c r="L71" s="34" t="s">
        <v>198</v>
      </c>
      <c r="M71" s="35">
        <v>4000</v>
      </c>
      <c r="N71" s="5">
        <v>480</v>
      </c>
      <c r="O71" s="35">
        <v>0.92575958993520879</v>
      </c>
    </row>
    <row r="72" spans="1:15" ht="14.25" customHeight="1">
      <c r="A72" s="37">
        <v>44378</v>
      </c>
      <c r="B72" s="36" t="s">
        <v>75</v>
      </c>
      <c r="C72" s="35" t="s">
        <v>74</v>
      </c>
      <c r="D72" s="6">
        <v>3</v>
      </c>
      <c r="E72" s="6" t="s">
        <v>62</v>
      </c>
      <c r="F72" s="34">
        <v>5</v>
      </c>
      <c r="G72" s="34">
        <v>0</v>
      </c>
      <c r="H72" s="34">
        <v>0</v>
      </c>
      <c r="I72" s="34">
        <v>30</v>
      </c>
      <c r="J72" s="34">
        <v>0</v>
      </c>
      <c r="K72" s="34">
        <v>50</v>
      </c>
      <c r="L72" s="34">
        <v>5</v>
      </c>
      <c r="M72" s="35">
        <v>4000</v>
      </c>
      <c r="N72" s="5">
        <v>480</v>
      </c>
      <c r="O72" s="35">
        <v>0.92575958993520879</v>
      </c>
    </row>
    <row r="73" spans="1:15" ht="14.25" customHeight="1">
      <c r="A73" s="37">
        <v>44378</v>
      </c>
      <c r="B73" s="36" t="s">
        <v>75</v>
      </c>
      <c r="C73" s="35" t="s">
        <v>74</v>
      </c>
      <c r="D73" s="5">
        <v>3</v>
      </c>
      <c r="E73" s="5" t="s">
        <v>63</v>
      </c>
      <c r="F73" s="34">
        <v>40</v>
      </c>
      <c r="G73" s="34">
        <v>40</v>
      </c>
      <c r="H73" s="34">
        <v>0</v>
      </c>
      <c r="I73" s="34">
        <v>80</v>
      </c>
      <c r="J73" s="34">
        <v>0</v>
      </c>
      <c r="K73" s="34">
        <v>0</v>
      </c>
      <c r="L73" s="34">
        <v>0</v>
      </c>
      <c r="M73" s="35">
        <v>4000</v>
      </c>
      <c r="N73" s="5">
        <v>480</v>
      </c>
      <c r="O73" s="35">
        <v>0.92575958993520879</v>
      </c>
    </row>
    <row r="74" spans="1:15" ht="14.25" customHeight="1">
      <c r="A74" s="37">
        <v>44378</v>
      </c>
      <c r="B74" s="36" t="s">
        <v>75</v>
      </c>
      <c r="C74" s="35" t="s">
        <v>74</v>
      </c>
      <c r="D74" s="5">
        <v>3</v>
      </c>
      <c r="E74" s="5" t="s">
        <v>64</v>
      </c>
      <c r="F74" s="34">
        <v>10</v>
      </c>
      <c r="G74" s="34">
        <v>0</v>
      </c>
      <c r="H74" s="34">
        <v>70</v>
      </c>
      <c r="I74" s="34">
        <v>20</v>
      </c>
      <c r="J74" s="34">
        <v>0</v>
      </c>
      <c r="K74" s="34">
        <v>0</v>
      </c>
      <c r="L74" s="34">
        <v>0</v>
      </c>
      <c r="M74" s="35">
        <v>4000</v>
      </c>
      <c r="N74" s="5">
        <v>480</v>
      </c>
      <c r="O74" s="35">
        <v>0.92575958993520879</v>
      </c>
    </row>
    <row r="75" spans="1:15" ht="14.25" customHeight="1">
      <c r="A75" s="37">
        <v>44378</v>
      </c>
      <c r="B75" s="36" t="s">
        <v>75</v>
      </c>
      <c r="C75" s="35" t="s">
        <v>74</v>
      </c>
      <c r="D75" s="5">
        <v>3</v>
      </c>
      <c r="E75" s="5" t="s">
        <v>65</v>
      </c>
      <c r="F75" s="34">
        <v>70</v>
      </c>
      <c r="G75" s="34">
        <v>1</v>
      </c>
      <c r="H75" s="34">
        <v>0</v>
      </c>
      <c r="I75" s="34">
        <v>50</v>
      </c>
      <c r="J75" s="34">
        <v>0</v>
      </c>
      <c r="K75" s="34">
        <v>0</v>
      </c>
      <c r="L75" s="34">
        <v>0</v>
      </c>
      <c r="M75" s="35">
        <v>4000</v>
      </c>
      <c r="N75" s="5">
        <v>480</v>
      </c>
      <c r="O75" s="35">
        <v>0.92575958993520879</v>
      </c>
    </row>
    <row r="76" spans="1:15" ht="14.25" customHeight="1">
      <c r="A76" s="37">
        <v>44378</v>
      </c>
      <c r="B76" s="36" t="s">
        <v>75</v>
      </c>
      <c r="C76" s="35" t="s">
        <v>74</v>
      </c>
      <c r="D76" s="5">
        <v>3</v>
      </c>
      <c r="E76" s="5" t="s">
        <v>66</v>
      </c>
      <c r="F76" s="34" t="s">
        <v>198</v>
      </c>
      <c r="G76" s="34" t="s">
        <v>198</v>
      </c>
      <c r="H76" s="34" t="s">
        <v>198</v>
      </c>
      <c r="I76" s="34" t="s">
        <v>198</v>
      </c>
      <c r="J76" s="34" t="s">
        <v>198</v>
      </c>
      <c r="K76" s="34" t="s">
        <v>198</v>
      </c>
      <c r="L76" s="34" t="s">
        <v>198</v>
      </c>
      <c r="M76" s="35">
        <v>4000</v>
      </c>
      <c r="N76" s="5">
        <v>480</v>
      </c>
      <c r="O76" s="35">
        <v>0.92575958993520879</v>
      </c>
    </row>
    <row r="77" spans="1:15" ht="14.25" customHeight="1">
      <c r="A77" s="37">
        <v>44378</v>
      </c>
      <c r="B77" s="36" t="s">
        <v>75</v>
      </c>
      <c r="C77" s="35" t="s">
        <v>74</v>
      </c>
      <c r="D77" s="6">
        <v>4</v>
      </c>
      <c r="E77" s="6" t="s">
        <v>62</v>
      </c>
      <c r="F77" s="34">
        <v>70</v>
      </c>
      <c r="G77" s="34">
        <v>0</v>
      </c>
      <c r="H77" s="34">
        <v>5</v>
      </c>
      <c r="I77" s="34">
        <v>5</v>
      </c>
      <c r="J77" s="34">
        <v>20</v>
      </c>
      <c r="K77" s="34">
        <v>1</v>
      </c>
      <c r="L77" s="34">
        <v>0</v>
      </c>
      <c r="M77" s="35">
        <v>4000</v>
      </c>
      <c r="N77" s="5">
        <v>480</v>
      </c>
      <c r="O77" s="35">
        <v>0.92575958993520879</v>
      </c>
    </row>
    <row r="78" spans="1:15" ht="14.25" customHeight="1">
      <c r="A78" s="37">
        <v>44378</v>
      </c>
      <c r="B78" s="36" t="s">
        <v>75</v>
      </c>
      <c r="C78" s="35" t="s">
        <v>74</v>
      </c>
      <c r="D78" s="5">
        <v>4</v>
      </c>
      <c r="E78" s="5" t="s">
        <v>63</v>
      </c>
      <c r="F78" s="34">
        <v>75</v>
      </c>
      <c r="G78" s="34">
        <v>0</v>
      </c>
      <c r="H78" s="34">
        <v>0</v>
      </c>
      <c r="I78" s="34">
        <v>45</v>
      </c>
      <c r="J78" s="34">
        <v>0</v>
      </c>
      <c r="K78" s="34">
        <v>0</v>
      </c>
      <c r="L78" s="34">
        <v>0</v>
      </c>
      <c r="M78" s="35">
        <v>4000</v>
      </c>
      <c r="N78" s="5">
        <v>480</v>
      </c>
      <c r="O78" s="35">
        <v>0.92575958993520879</v>
      </c>
    </row>
    <row r="79" spans="1:15" ht="14.25" customHeight="1">
      <c r="A79" s="37">
        <v>44378</v>
      </c>
      <c r="B79" s="36" t="s">
        <v>75</v>
      </c>
      <c r="C79" s="35" t="s">
        <v>74</v>
      </c>
      <c r="D79" s="5">
        <v>4</v>
      </c>
      <c r="E79" s="5" t="s">
        <v>64</v>
      </c>
      <c r="F79" s="34">
        <v>90</v>
      </c>
      <c r="G79" s="34">
        <v>1</v>
      </c>
      <c r="H79" s="34">
        <v>0</v>
      </c>
      <c r="I79" s="34">
        <v>30</v>
      </c>
      <c r="J79" s="34">
        <v>1</v>
      </c>
      <c r="K79" s="34">
        <v>0</v>
      </c>
      <c r="L79" s="34">
        <v>0</v>
      </c>
      <c r="M79" s="35">
        <v>4000</v>
      </c>
      <c r="N79" s="5">
        <v>480</v>
      </c>
      <c r="O79" s="35">
        <v>0.92575958993520879</v>
      </c>
    </row>
    <row r="80" spans="1:15" ht="14.25" customHeight="1">
      <c r="A80" s="37">
        <v>44378</v>
      </c>
      <c r="B80" s="36" t="s">
        <v>75</v>
      </c>
      <c r="C80" s="35" t="s">
        <v>74</v>
      </c>
      <c r="D80" s="5">
        <v>4</v>
      </c>
      <c r="E80" s="5" t="s">
        <v>65</v>
      </c>
      <c r="F80" s="34">
        <v>60</v>
      </c>
      <c r="G80" s="34">
        <v>0</v>
      </c>
      <c r="H80" s="34">
        <v>0</v>
      </c>
      <c r="I80" s="34">
        <v>60</v>
      </c>
      <c r="J80" s="34">
        <v>10</v>
      </c>
      <c r="K80" s="34">
        <v>0</v>
      </c>
      <c r="L80" s="34">
        <v>0</v>
      </c>
      <c r="M80" s="35">
        <v>4000</v>
      </c>
      <c r="N80" s="5">
        <v>480</v>
      </c>
      <c r="O80" s="35">
        <v>0.92575958993520879</v>
      </c>
    </row>
    <row r="81" spans="1:15" ht="14.25" customHeight="1">
      <c r="A81" s="37">
        <v>44378</v>
      </c>
      <c r="B81" s="36" t="s">
        <v>75</v>
      </c>
      <c r="C81" s="35" t="s">
        <v>74</v>
      </c>
      <c r="D81" s="5">
        <v>4</v>
      </c>
      <c r="E81" s="5" t="s">
        <v>66</v>
      </c>
      <c r="F81" s="34" t="s">
        <v>198</v>
      </c>
      <c r="G81" s="34" t="s">
        <v>198</v>
      </c>
      <c r="H81" s="34" t="s">
        <v>198</v>
      </c>
      <c r="I81" s="34" t="s">
        <v>198</v>
      </c>
      <c r="J81" s="34" t="s">
        <v>198</v>
      </c>
      <c r="K81" s="34" t="s">
        <v>198</v>
      </c>
      <c r="L81" s="34" t="s">
        <v>198</v>
      </c>
      <c r="M81" s="35">
        <v>4000</v>
      </c>
      <c r="N81" s="5">
        <v>480</v>
      </c>
      <c r="O81" s="35">
        <v>0.92575958993520879</v>
      </c>
    </row>
    <row r="82" spans="1:15" ht="14.25" customHeight="1">
      <c r="A82" s="37">
        <v>44378</v>
      </c>
      <c r="B82" s="36" t="s">
        <v>75</v>
      </c>
      <c r="C82" s="35" t="s">
        <v>74</v>
      </c>
      <c r="D82" s="6">
        <v>5</v>
      </c>
      <c r="E82" s="6" t="s">
        <v>62</v>
      </c>
      <c r="F82" s="34">
        <v>35</v>
      </c>
      <c r="G82" s="34">
        <v>0</v>
      </c>
      <c r="H82" s="34">
        <v>0</v>
      </c>
      <c r="I82" s="34">
        <v>45</v>
      </c>
      <c r="J82" s="34">
        <v>0</v>
      </c>
      <c r="K82" s="34">
        <v>0</v>
      </c>
      <c r="L82" s="34">
        <v>0</v>
      </c>
      <c r="M82" s="35">
        <v>4000</v>
      </c>
      <c r="N82" s="5">
        <v>480</v>
      </c>
      <c r="O82" s="35">
        <v>0.92575958993520879</v>
      </c>
    </row>
    <row r="83" spans="1:15" ht="14.25" customHeight="1">
      <c r="A83" s="37">
        <v>44378</v>
      </c>
      <c r="B83" s="36" t="s">
        <v>75</v>
      </c>
      <c r="C83" s="35" t="s">
        <v>74</v>
      </c>
      <c r="D83" s="5">
        <v>5</v>
      </c>
      <c r="E83" s="5" t="s">
        <v>63</v>
      </c>
      <c r="F83" s="34">
        <v>10</v>
      </c>
      <c r="G83" s="34">
        <v>0</v>
      </c>
      <c r="H83" s="34">
        <v>15</v>
      </c>
      <c r="I83" s="34">
        <v>90</v>
      </c>
      <c r="J83" s="34">
        <v>0</v>
      </c>
      <c r="K83" s="34">
        <v>0</v>
      </c>
      <c r="L83" s="34">
        <v>0</v>
      </c>
      <c r="M83" s="35">
        <v>4000</v>
      </c>
      <c r="N83" s="5">
        <v>480</v>
      </c>
      <c r="O83" s="35">
        <v>0.92575958993520879</v>
      </c>
    </row>
    <row r="84" spans="1:15" ht="14.25" customHeight="1">
      <c r="A84" s="37">
        <v>44378</v>
      </c>
      <c r="B84" s="36" t="s">
        <v>75</v>
      </c>
      <c r="C84" s="35" t="s">
        <v>74</v>
      </c>
      <c r="D84" s="5">
        <v>5</v>
      </c>
      <c r="E84" s="5" t="s">
        <v>64</v>
      </c>
      <c r="F84" s="34">
        <v>100</v>
      </c>
      <c r="G84" s="34">
        <v>0</v>
      </c>
      <c r="H84" s="34">
        <v>0</v>
      </c>
      <c r="I84" s="34">
        <v>10</v>
      </c>
      <c r="J84" s="34">
        <v>0</v>
      </c>
      <c r="K84" s="34">
        <v>0</v>
      </c>
      <c r="L84" s="34">
        <v>0</v>
      </c>
      <c r="M84" s="35">
        <v>4000</v>
      </c>
      <c r="N84" s="5">
        <v>480</v>
      </c>
      <c r="O84" s="35">
        <v>0.92575958993520879</v>
      </c>
    </row>
    <row r="85" spans="1:15" ht="14.25" customHeight="1">
      <c r="A85" s="37">
        <v>44378</v>
      </c>
      <c r="B85" s="36" t="s">
        <v>75</v>
      </c>
      <c r="C85" s="35" t="s">
        <v>74</v>
      </c>
      <c r="D85" s="5">
        <v>5</v>
      </c>
      <c r="E85" s="5" t="s">
        <v>65</v>
      </c>
      <c r="F85" s="34">
        <v>15</v>
      </c>
      <c r="G85" s="34">
        <v>5</v>
      </c>
      <c r="H85" s="34">
        <v>0</v>
      </c>
      <c r="I85" s="34">
        <v>85</v>
      </c>
      <c r="J85" s="34">
        <v>0</v>
      </c>
      <c r="K85" s="34">
        <v>0</v>
      </c>
      <c r="L85" s="34">
        <v>0</v>
      </c>
      <c r="M85" s="35">
        <v>4000</v>
      </c>
      <c r="N85" s="5">
        <v>480</v>
      </c>
      <c r="O85" s="35">
        <v>0.92575958993520879</v>
      </c>
    </row>
    <row r="86" spans="1:15" ht="14.25" customHeight="1">
      <c r="A86" s="37">
        <v>44378</v>
      </c>
      <c r="B86" s="36" t="s">
        <v>75</v>
      </c>
      <c r="C86" s="35" t="s">
        <v>74</v>
      </c>
      <c r="D86" s="5">
        <v>5</v>
      </c>
      <c r="E86" s="5" t="s">
        <v>66</v>
      </c>
      <c r="F86" s="34">
        <v>100</v>
      </c>
      <c r="G86" s="34">
        <v>5</v>
      </c>
      <c r="H86" s="34">
        <v>0</v>
      </c>
      <c r="I86" s="34">
        <v>20</v>
      </c>
      <c r="J86" s="34">
        <v>0</v>
      </c>
      <c r="K86" s="34">
        <v>0</v>
      </c>
      <c r="L86" s="34">
        <v>0</v>
      </c>
      <c r="M86" s="35">
        <v>4000</v>
      </c>
      <c r="N86" s="5">
        <v>480</v>
      </c>
      <c r="O86" s="35">
        <v>0.92575958993520879</v>
      </c>
    </row>
    <row r="87" spans="1:15" ht="14.25" customHeight="1">
      <c r="A87" s="37">
        <v>44378</v>
      </c>
      <c r="B87" s="36" t="s">
        <v>75</v>
      </c>
      <c r="C87" s="35" t="s">
        <v>74</v>
      </c>
      <c r="D87" s="6">
        <v>6</v>
      </c>
      <c r="E87" s="6" t="s">
        <v>62</v>
      </c>
      <c r="F87" s="34">
        <v>30</v>
      </c>
      <c r="G87" s="34">
        <v>5</v>
      </c>
      <c r="H87" s="34">
        <v>15</v>
      </c>
      <c r="I87" s="34">
        <v>80</v>
      </c>
      <c r="J87" s="34">
        <v>0</v>
      </c>
      <c r="K87" s="34">
        <v>0</v>
      </c>
      <c r="L87" s="34">
        <v>0</v>
      </c>
      <c r="M87" s="35">
        <v>4000</v>
      </c>
      <c r="N87" s="5">
        <v>480</v>
      </c>
      <c r="O87" s="35">
        <v>0.92575958993520879</v>
      </c>
    </row>
    <row r="88" spans="1:15" ht="14.25" customHeight="1">
      <c r="A88" s="37">
        <v>44378</v>
      </c>
      <c r="B88" s="36" t="s">
        <v>75</v>
      </c>
      <c r="C88" s="35" t="s">
        <v>74</v>
      </c>
      <c r="D88" s="5">
        <v>6</v>
      </c>
      <c r="E88" s="5" t="s">
        <v>63</v>
      </c>
      <c r="F88" s="34">
        <v>15</v>
      </c>
      <c r="G88" s="34">
        <v>0</v>
      </c>
      <c r="H88" s="34">
        <v>0</v>
      </c>
      <c r="I88" s="34">
        <v>100</v>
      </c>
      <c r="J88" s="34">
        <v>0</v>
      </c>
      <c r="K88" s="34">
        <v>0</v>
      </c>
      <c r="L88" s="34">
        <v>0</v>
      </c>
      <c r="M88" s="35">
        <v>4000</v>
      </c>
      <c r="N88" s="5">
        <v>480</v>
      </c>
      <c r="O88" s="35">
        <v>0.92575958993520879</v>
      </c>
    </row>
    <row r="89" spans="1:15" ht="14.25" customHeight="1">
      <c r="A89" s="37">
        <v>44378</v>
      </c>
      <c r="B89" s="36" t="s">
        <v>75</v>
      </c>
      <c r="C89" s="35" t="s">
        <v>74</v>
      </c>
      <c r="D89" s="5">
        <v>6</v>
      </c>
      <c r="E89" s="5" t="s">
        <v>64</v>
      </c>
      <c r="F89" s="34">
        <v>90</v>
      </c>
      <c r="G89" s="34">
        <v>0</v>
      </c>
      <c r="H89" s="34">
        <v>0</v>
      </c>
      <c r="I89" s="34">
        <v>25</v>
      </c>
      <c r="J89" s="34">
        <v>0</v>
      </c>
      <c r="K89" s="34">
        <v>0</v>
      </c>
      <c r="L89" s="34">
        <v>0</v>
      </c>
      <c r="M89" s="35">
        <v>4000</v>
      </c>
      <c r="N89" s="5">
        <v>480</v>
      </c>
      <c r="O89" s="35">
        <v>0.92575958993520879</v>
      </c>
    </row>
    <row r="90" spans="1:15" ht="14.25" customHeight="1">
      <c r="A90" s="37">
        <v>44378</v>
      </c>
      <c r="B90" s="36" t="s">
        <v>75</v>
      </c>
      <c r="C90" s="35" t="s">
        <v>74</v>
      </c>
      <c r="D90" s="5">
        <v>6</v>
      </c>
      <c r="E90" s="5" t="s">
        <v>65</v>
      </c>
      <c r="F90" s="34" t="s">
        <v>198</v>
      </c>
      <c r="G90" s="34" t="s">
        <v>198</v>
      </c>
      <c r="H90" s="34" t="s">
        <v>198</v>
      </c>
      <c r="I90" s="34" t="s">
        <v>198</v>
      </c>
      <c r="J90" s="34" t="s">
        <v>198</v>
      </c>
      <c r="K90" s="34" t="s">
        <v>198</v>
      </c>
      <c r="L90" s="34" t="s">
        <v>198</v>
      </c>
      <c r="M90" s="35">
        <v>1800</v>
      </c>
      <c r="N90" s="5">
        <v>720</v>
      </c>
      <c r="O90">
        <v>0.8634833950107188</v>
      </c>
    </row>
    <row r="91" spans="1:15" ht="14.25" customHeight="1">
      <c r="A91" s="37">
        <v>44378</v>
      </c>
      <c r="B91" s="36" t="s">
        <v>75</v>
      </c>
      <c r="C91" s="35" t="s">
        <v>74</v>
      </c>
      <c r="D91" s="5">
        <v>6</v>
      </c>
      <c r="E91" s="5" t="s">
        <v>66</v>
      </c>
      <c r="F91" s="34" t="s">
        <v>198</v>
      </c>
      <c r="G91" s="34" t="s">
        <v>198</v>
      </c>
      <c r="H91" s="34" t="s">
        <v>198</v>
      </c>
      <c r="I91" s="34" t="s">
        <v>198</v>
      </c>
      <c r="J91" s="34" t="s">
        <v>198</v>
      </c>
      <c r="K91" s="34" t="s">
        <v>198</v>
      </c>
      <c r="L91" s="34" t="s">
        <v>198</v>
      </c>
      <c r="M91" s="35">
        <v>1800</v>
      </c>
      <c r="N91" s="5">
        <v>720</v>
      </c>
      <c r="O91">
        <v>0.8634833950107188</v>
      </c>
    </row>
    <row r="92" spans="1:15" ht="14.25" customHeight="1">
      <c r="A92" s="37">
        <v>44384</v>
      </c>
      <c r="B92" s="8" t="s">
        <v>16</v>
      </c>
      <c r="C92" t="s">
        <v>488</v>
      </c>
      <c r="D92" s="32">
        <v>1</v>
      </c>
      <c r="E92" s="32" t="s">
        <v>62</v>
      </c>
      <c r="F92" s="34">
        <v>100</v>
      </c>
      <c r="G92" s="34">
        <v>0</v>
      </c>
      <c r="H92" s="34">
        <v>0</v>
      </c>
      <c r="I92" s="34">
        <v>30</v>
      </c>
      <c r="J92" s="34">
        <v>0</v>
      </c>
      <c r="K92" s="34">
        <v>0</v>
      </c>
      <c r="L92" s="34">
        <v>5</v>
      </c>
      <c r="M92" s="35">
        <v>1800</v>
      </c>
      <c r="N92" s="5">
        <v>720</v>
      </c>
      <c r="O92">
        <v>0.8634833950107188</v>
      </c>
    </row>
    <row r="93" spans="1:15" ht="14.25" customHeight="1">
      <c r="A93" s="37">
        <v>44384</v>
      </c>
      <c r="B93" s="8" t="s">
        <v>16</v>
      </c>
      <c r="C93" t="s">
        <v>488</v>
      </c>
      <c r="D93" s="5">
        <v>1</v>
      </c>
      <c r="E93" s="5" t="s">
        <v>63</v>
      </c>
      <c r="F93" s="34">
        <v>100</v>
      </c>
      <c r="G93" s="34">
        <v>0</v>
      </c>
      <c r="H93" s="34">
        <v>0</v>
      </c>
      <c r="I93" s="34">
        <v>5</v>
      </c>
      <c r="J93" s="34">
        <v>0</v>
      </c>
      <c r="K93" s="34">
        <v>0</v>
      </c>
      <c r="L93" s="34">
        <v>0</v>
      </c>
      <c r="M93" s="35">
        <v>1800</v>
      </c>
      <c r="N93" s="5">
        <v>720</v>
      </c>
      <c r="O93">
        <v>0.8634833950107188</v>
      </c>
    </row>
    <row r="94" spans="1:15" ht="14.25" customHeight="1">
      <c r="A94" s="37">
        <v>44384</v>
      </c>
      <c r="B94" s="8" t="s">
        <v>16</v>
      </c>
      <c r="C94" t="s">
        <v>488</v>
      </c>
      <c r="D94" s="5">
        <v>1</v>
      </c>
      <c r="E94" s="5" t="s">
        <v>64</v>
      </c>
      <c r="F94" s="34">
        <v>100</v>
      </c>
      <c r="G94" s="34">
        <v>0</v>
      </c>
      <c r="H94" s="34">
        <v>0</v>
      </c>
      <c r="I94" s="34">
        <v>5</v>
      </c>
      <c r="J94" s="34">
        <v>0</v>
      </c>
      <c r="K94" s="34">
        <v>0</v>
      </c>
      <c r="L94" s="34">
        <v>0</v>
      </c>
      <c r="M94" s="35">
        <v>1800</v>
      </c>
      <c r="N94" s="5">
        <v>720</v>
      </c>
      <c r="O94">
        <v>0.8634833950107188</v>
      </c>
    </row>
    <row r="95" spans="1:15" ht="14.25" customHeight="1">
      <c r="A95" s="37">
        <v>44384</v>
      </c>
      <c r="B95" s="8" t="s">
        <v>16</v>
      </c>
      <c r="C95" t="s">
        <v>488</v>
      </c>
      <c r="D95" s="5">
        <v>1</v>
      </c>
      <c r="E95" s="5" t="s">
        <v>65</v>
      </c>
      <c r="F95" s="34" t="s">
        <v>198</v>
      </c>
      <c r="G95" s="34" t="s">
        <v>198</v>
      </c>
      <c r="H95" s="34" t="s">
        <v>198</v>
      </c>
      <c r="I95" s="34" t="s">
        <v>198</v>
      </c>
      <c r="J95" s="34" t="s">
        <v>198</v>
      </c>
      <c r="K95" s="34" t="s">
        <v>198</v>
      </c>
      <c r="L95" s="34" t="s">
        <v>198</v>
      </c>
      <c r="M95" s="35">
        <v>1800</v>
      </c>
      <c r="N95" s="5">
        <v>720</v>
      </c>
      <c r="O95">
        <v>0.8634833950107188</v>
      </c>
    </row>
    <row r="96" spans="1:15" ht="14.25" customHeight="1">
      <c r="A96" s="37">
        <v>44384</v>
      </c>
      <c r="B96" s="8" t="s">
        <v>16</v>
      </c>
      <c r="C96" t="s">
        <v>488</v>
      </c>
      <c r="D96" s="5">
        <v>1</v>
      </c>
      <c r="E96" s="5" t="s">
        <v>66</v>
      </c>
      <c r="F96" s="34" t="s">
        <v>198</v>
      </c>
      <c r="G96" s="34" t="s">
        <v>198</v>
      </c>
      <c r="H96" s="34" t="s">
        <v>198</v>
      </c>
      <c r="I96" s="34" t="s">
        <v>198</v>
      </c>
      <c r="J96" s="34" t="s">
        <v>198</v>
      </c>
      <c r="K96" s="34" t="s">
        <v>198</v>
      </c>
      <c r="L96" s="34" t="s">
        <v>198</v>
      </c>
      <c r="M96" s="35">
        <v>1800</v>
      </c>
      <c r="N96" s="5">
        <v>720</v>
      </c>
      <c r="O96">
        <v>0.8634833950107188</v>
      </c>
    </row>
    <row r="97" spans="1:15" ht="14.25" customHeight="1">
      <c r="A97" s="37">
        <v>44384</v>
      </c>
      <c r="B97" s="8" t="s">
        <v>16</v>
      </c>
      <c r="C97" t="s">
        <v>488</v>
      </c>
      <c r="D97" s="6">
        <v>2</v>
      </c>
      <c r="E97" s="6" t="s">
        <v>62</v>
      </c>
      <c r="F97" s="34">
        <v>80</v>
      </c>
      <c r="G97" s="34">
        <v>5</v>
      </c>
      <c r="H97" s="34">
        <v>20</v>
      </c>
      <c r="I97" s="34">
        <v>40</v>
      </c>
      <c r="J97" s="34">
        <v>5</v>
      </c>
      <c r="K97" s="34">
        <v>0</v>
      </c>
      <c r="L97" s="34">
        <v>0</v>
      </c>
      <c r="M97" s="35">
        <v>1800</v>
      </c>
      <c r="N97" s="5">
        <v>720</v>
      </c>
      <c r="O97">
        <v>0.8634833950107188</v>
      </c>
    </row>
    <row r="98" spans="1:15" ht="14.25" customHeight="1">
      <c r="A98" s="37">
        <v>44384</v>
      </c>
      <c r="B98" s="8" t="s">
        <v>16</v>
      </c>
      <c r="C98" t="s">
        <v>488</v>
      </c>
      <c r="D98" s="5">
        <v>2</v>
      </c>
      <c r="E98" s="5" t="s">
        <v>63</v>
      </c>
      <c r="F98" s="34">
        <v>100</v>
      </c>
      <c r="G98" s="34">
        <v>10</v>
      </c>
      <c r="H98" s="34">
        <v>0</v>
      </c>
      <c r="I98" s="34">
        <v>5</v>
      </c>
      <c r="J98" s="34">
        <v>0</v>
      </c>
      <c r="K98" s="34">
        <v>0</v>
      </c>
      <c r="L98" s="34">
        <v>0</v>
      </c>
      <c r="M98" s="35">
        <v>1800</v>
      </c>
      <c r="N98" s="5">
        <v>720</v>
      </c>
      <c r="O98">
        <v>0.8634833950107188</v>
      </c>
    </row>
    <row r="99" spans="1:15" ht="14.25" customHeight="1">
      <c r="A99" s="37">
        <v>44384</v>
      </c>
      <c r="B99" s="8" t="s">
        <v>16</v>
      </c>
      <c r="C99" t="s">
        <v>488</v>
      </c>
      <c r="D99" s="5">
        <v>2</v>
      </c>
      <c r="E99" s="5" t="s">
        <v>64</v>
      </c>
      <c r="F99" s="34">
        <v>100</v>
      </c>
      <c r="G99" s="34">
        <v>0</v>
      </c>
      <c r="H99" s="34">
        <v>0</v>
      </c>
      <c r="I99" s="34">
        <v>20</v>
      </c>
      <c r="J99" s="34">
        <v>0</v>
      </c>
      <c r="K99" s="34">
        <v>0</v>
      </c>
      <c r="L99" s="34">
        <v>0</v>
      </c>
      <c r="M99" s="35">
        <v>1800</v>
      </c>
      <c r="N99" s="5">
        <v>720</v>
      </c>
      <c r="O99">
        <v>0.8634833950107188</v>
      </c>
    </row>
    <row r="100" spans="1:15" ht="14.25" customHeight="1">
      <c r="A100" s="37">
        <v>44384</v>
      </c>
      <c r="B100" s="8" t="s">
        <v>16</v>
      </c>
      <c r="C100" t="s">
        <v>488</v>
      </c>
      <c r="D100" s="5">
        <v>2</v>
      </c>
      <c r="E100" s="5" t="s">
        <v>65</v>
      </c>
      <c r="F100" s="34" t="s">
        <v>198</v>
      </c>
      <c r="G100" s="34" t="s">
        <v>198</v>
      </c>
      <c r="H100" s="34" t="s">
        <v>198</v>
      </c>
      <c r="I100" s="34" t="s">
        <v>198</v>
      </c>
      <c r="J100" s="34" t="s">
        <v>198</v>
      </c>
      <c r="K100" s="34" t="s">
        <v>198</v>
      </c>
      <c r="L100" s="34" t="s">
        <v>198</v>
      </c>
      <c r="M100" s="35">
        <v>1800</v>
      </c>
      <c r="N100" s="5">
        <v>720</v>
      </c>
      <c r="O100">
        <v>0.8634833950107188</v>
      </c>
    </row>
    <row r="101" spans="1:15" ht="14.25" customHeight="1">
      <c r="A101" s="37">
        <v>44384</v>
      </c>
      <c r="B101" s="8" t="s">
        <v>16</v>
      </c>
      <c r="C101" t="s">
        <v>488</v>
      </c>
      <c r="D101" s="5">
        <v>2</v>
      </c>
      <c r="E101" s="5" t="s">
        <v>66</v>
      </c>
      <c r="F101" s="34" t="s">
        <v>198</v>
      </c>
      <c r="G101" s="34" t="s">
        <v>198</v>
      </c>
      <c r="H101" s="34" t="s">
        <v>198</v>
      </c>
      <c r="I101" s="34" t="s">
        <v>198</v>
      </c>
      <c r="J101" s="34" t="s">
        <v>198</v>
      </c>
      <c r="K101" s="34" t="s">
        <v>198</v>
      </c>
      <c r="L101" s="34" t="s">
        <v>198</v>
      </c>
      <c r="M101" s="35">
        <v>1800</v>
      </c>
      <c r="N101" s="5">
        <v>720</v>
      </c>
      <c r="O101">
        <v>0.8634833950107188</v>
      </c>
    </row>
    <row r="102" spans="1:15" ht="14.25" customHeight="1">
      <c r="A102" s="37">
        <v>44384</v>
      </c>
      <c r="B102" s="8" t="s">
        <v>16</v>
      </c>
      <c r="C102" t="s">
        <v>488</v>
      </c>
      <c r="D102" s="6">
        <v>3</v>
      </c>
      <c r="E102" s="6" t="s">
        <v>62</v>
      </c>
      <c r="F102" s="34">
        <v>90</v>
      </c>
      <c r="G102" s="34">
        <v>0</v>
      </c>
      <c r="H102" s="34">
        <v>0</v>
      </c>
      <c r="I102" s="34">
        <v>30</v>
      </c>
      <c r="J102" s="34">
        <v>0</v>
      </c>
      <c r="K102" s="34">
        <v>0</v>
      </c>
      <c r="L102" s="34">
        <v>10</v>
      </c>
      <c r="M102" s="35">
        <v>1800</v>
      </c>
      <c r="N102" s="5">
        <v>720</v>
      </c>
      <c r="O102">
        <v>0.8634833950107188</v>
      </c>
    </row>
    <row r="103" spans="1:15" ht="14.25" customHeight="1">
      <c r="A103" s="37">
        <v>44384</v>
      </c>
      <c r="B103" s="8" t="s">
        <v>16</v>
      </c>
      <c r="C103" t="s">
        <v>488</v>
      </c>
      <c r="D103" s="5">
        <v>3</v>
      </c>
      <c r="E103" s="5" t="s">
        <v>63</v>
      </c>
      <c r="F103" s="34">
        <v>100</v>
      </c>
      <c r="G103" s="34">
        <v>0</v>
      </c>
      <c r="H103" s="34">
        <v>0</v>
      </c>
      <c r="I103" s="34">
        <v>30</v>
      </c>
      <c r="J103" s="34">
        <v>0</v>
      </c>
      <c r="K103" s="34">
        <v>0</v>
      </c>
      <c r="L103" s="34">
        <v>0</v>
      </c>
      <c r="M103" s="35">
        <v>1800</v>
      </c>
      <c r="N103" s="5">
        <v>720</v>
      </c>
      <c r="O103">
        <v>0.8634833950107188</v>
      </c>
    </row>
    <row r="104" spans="1:15" ht="14.25" customHeight="1">
      <c r="A104" s="37">
        <v>44384</v>
      </c>
      <c r="B104" s="8" t="s">
        <v>16</v>
      </c>
      <c r="C104" t="s">
        <v>488</v>
      </c>
      <c r="D104" s="5">
        <v>3</v>
      </c>
      <c r="E104" s="5" t="s">
        <v>64</v>
      </c>
      <c r="F104" s="34">
        <v>100</v>
      </c>
      <c r="G104" s="34">
        <v>0</v>
      </c>
      <c r="H104" s="34">
        <v>0</v>
      </c>
      <c r="I104" s="34">
        <v>20</v>
      </c>
      <c r="J104" s="34">
        <v>0</v>
      </c>
      <c r="K104" s="34">
        <v>0</v>
      </c>
      <c r="L104" s="34">
        <v>0</v>
      </c>
      <c r="M104" s="35">
        <v>1800</v>
      </c>
      <c r="N104" s="5">
        <v>720</v>
      </c>
      <c r="O104">
        <v>0.8634833950107188</v>
      </c>
    </row>
    <row r="105" spans="1:15" ht="14.25" customHeight="1">
      <c r="A105" s="37">
        <v>44384</v>
      </c>
      <c r="B105" s="8" t="s">
        <v>16</v>
      </c>
      <c r="C105" t="s">
        <v>488</v>
      </c>
      <c r="D105" s="5">
        <v>3</v>
      </c>
      <c r="E105" s="5" t="s">
        <v>65</v>
      </c>
      <c r="F105" s="34">
        <v>100</v>
      </c>
      <c r="G105" s="34">
        <v>0</v>
      </c>
      <c r="H105" s="34">
        <v>0</v>
      </c>
      <c r="I105" s="34">
        <v>20</v>
      </c>
      <c r="J105" s="34">
        <v>0</v>
      </c>
      <c r="K105" s="34">
        <v>0</v>
      </c>
      <c r="L105" s="34">
        <v>0</v>
      </c>
      <c r="M105" s="35">
        <v>1800</v>
      </c>
      <c r="N105" s="5">
        <v>720</v>
      </c>
      <c r="O105">
        <v>0.8634833950107188</v>
      </c>
    </row>
    <row r="106" spans="1:15" ht="14.25" customHeight="1">
      <c r="A106" s="37">
        <v>44384</v>
      </c>
      <c r="B106" s="8" t="s">
        <v>16</v>
      </c>
      <c r="C106" t="s">
        <v>488</v>
      </c>
      <c r="D106" s="5">
        <v>3</v>
      </c>
      <c r="E106" s="5" t="s">
        <v>66</v>
      </c>
      <c r="F106" s="34">
        <v>90</v>
      </c>
      <c r="G106" s="34">
        <v>0</v>
      </c>
      <c r="H106" s="34">
        <v>0</v>
      </c>
      <c r="I106" s="34">
        <v>20</v>
      </c>
      <c r="J106" s="34">
        <v>0</v>
      </c>
      <c r="K106" s="34">
        <v>0</v>
      </c>
      <c r="L106" s="34">
        <v>0</v>
      </c>
      <c r="M106" s="35">
        <v>1800</v>
      </c>
      <c r="N106" s="5">
        <v>720</v>
      </c>
      <c r="O106">
        <v>0.8634833950107188</v>
      </c>
    </row>
    <row r="107" spans="1:15" ht="14.25" customHeight="1">
      <c r="A107" s="37">
        <v>44384</v>
      </c>
      <c r="B107" s="8" t="s">
        <v>16</v>
      </c>
      <c r="C107" t="s">
        <v>488</v>
      </c>
      <c r="D107" s="6">
        <v>4</v>
      </c>
      <c r="E107" s="6" t="s">
        <v>62</v>
      </c>
      <c r="F107" s="34">
        <v>0</v>
      </c>
      <c r="G107" s="34">
        <v>25</v>
      </c>
      <c r="H107" s="34">
        <v>10</v>
      </c>
      <c r="I107" s="34">
        <v>10</v>
      </c>
      <c r="J107" s="34">
        <v>0</v>
      </c>
      <c r="K107" s="34">
        <v>0</v>
      </c>
      <c r="L107" s="34">
        <v>100</v>
      </c>
      <c r="M107" s="35">
        <v>1800</v>
      </c>
      <c r="N107" s="5">
        <v>720</v>
      </c>
      <c r="O107">
        <v>0.8634833950107188</v>
      </c>
    </row>
    <row r="108" spans="1:15" ht="14.25" customHeight="1">
      <c r="A108" s="37">
        <v>44384</v>
      </c>
      <c r="B108" s="8" t="s">
        <v>16</v>
      </c>
      <c r="C108" t="s">
        <v>488</v>
      </c>
      <c r="D108" s="5">
        <v>4</v>
      </c>
      <c r="E108" s="5" t="s">
        <v>63</v>
      </c>
      <c r="F108" s="34">
        <v>5</v>
      </c>
      <c r="G108" s="34">
        <v>10</v>
      </c>
      <c r="H108" s="34">
        <v>35</v>
      </c>
      <c r="I108" s="34">
        <v>50</v>
      </c>
      <c r="J108" s="34">
        <v>10</v>
      </c>
      <c r="K108" s="34">
        <v>0</v>
      </c>
      <c r="L108" s="34">
        <v>10</v>
      </c>
      <c r="M108" s="35">
        <v>1800</v>
      </c>
      <c r="N108" s="5">
        <v>720</v>
      </c>
      <c r="O108">
        <v>0.8634833950107188</v>
      </c>
    </row>
    <row r="109" spans="1:15" ht="14.25" customHeight="1">
      <c r="A109" s="37">
        <v>44384</v>
      </c>
      <c r="B109" s="8" t="s">
        <v>16</v>
      </c>
      <c r="C109" t="s">
        <v>488</v>
      </c>
      <c r="D109" s="5">
        <v>4</v>
      </c>
      <c r="E109" s="5" t="s">
        <v>64</v>
      </c>
      <c r="F109" s="34">
        <v>90</v>
      </c>
      <c r="G109" s="34">
        <v>0</v>
      </c>
      <c r="H109" s="34">
        <v>0</v>
      </c>
      <c r="I109" s="34">
        <v>40</v>
      </c>
      <c r="J109" s="34">
        <v>0</v>
      </c>
      <c r="K109" s="34">
        <v>65</v>
      </c>
      <c r="L109" s="34">
        <v>0</v>
      </c>
      <c r="M109" s="35">
        <v>1800</v>
      </c>
      <c r="N109" s="5">
        <v>720</v>
      </c>
      <c r="O109">
        <v>0.8634833950107188</v>
      </c>
    </row>
    <row r="110" spans="1:15" ht="14.25" customHeight="1">
      <c r="A110" s="37">
        <v>44384</v>
      </c>
      <c r="B110" s="8" t="s">
        <v>16</v>
      </c>
      <c r="C110" t="s">
        <v>488</v>
      </c>
      <c r="D110" s="5">
        <v>4</v>
      </c>
      <c r="E110" s="5" t="s">
        <v>65</v>
      </c>
      <c r="F110" s="34">
        <v>60</v>
      </c>
      <c r="G110" s="34">
        <v>0</v>
      </c>
      <c r="H110" s="34">
        <v>0</v>
      </c>
      <c r="I110" s="34">
        <v>20</v>
      </c>
      <c r="J110" s="34">
        <v>5</v>
      </c>
      <c r="K110" s="34">
        <v>10</v>
      </c>
      <c r="L110" s="34">
        <v>0</v>
      </c>
      <c r="M110" s="35">
        <v>1800</v>
      </c>
      <c r="N110" s="5">
        <v>720</v>
      </c>
      <c r="O110">
        <v>0.8634833950107188</v>
      </c>
    </row>
    <row r="111" spans="1:15" ht="14.25" customHeight="1">
      <c r="A111" s="37">
        <v>44384</v>
      </c>
      <c r="B111" s="8" t="s">
        <v>16</v>
      </c>
      <c r="C111" t="s">
        <v>488</v>
      </c>
      <c r="D111" s="5">
        <v>4</v>
      </c>
      <c r="E111" s="5" t="s">
        <v>66</v>
      </c>
      <c r="F111" s="34">
        <v>90</v>
      </c>
      <c r="G111" s="34">
        <v>0</v>
      </c>
      <c r="H111" s="34">
        <v>0</v>
      </c>
      <c r="I111" s="34">
        <v>15</v>
      </c>
      <c r="J111" s="34">
        <v>1</v>
      </c>
      <c r="K111" s="34">
        <v>1</v>
      </c>
      <c r="L111" s="34">
        <v>0</v>
      </c>
      <c r="M111" s="35">
        <v>1800</v>
      </c>
      <c r="N111" s="5">
        <v>720</v>
      </c>
      <c r="O111">
        <v>0.8634833950107188</v>
      </c>
    </row>
    <row r="112" spans="1:15" ht="14.25" customHeight="1">
      <c r="A112" s="37">
        <v>44384</v>
      </c>
      <c r="B112" s="8" t="s">
        <v>16</v>
      </c>
      <c r="C112" t="s">
        <v>488</v>
      </c>
      <c r="D112" s="6">
        <v>5</v>
      </c>
      <c r="E112" s="6" t="s">
        <v>62</v>
      </c>
      <c r="F112" s="34">
        <v>30</v>
      </c>
      <c r="G112" s="34">
        <v>5</v>
      </c>
      <c r="H112" s="34">
        <v>15</v>
      </c>
      <c r="I112" s="34">
        <v>10</v>
      </c>
      <c r="J112" s="34">
        <v>1</v>
      </c>
      <c r="K112" s="34">
        <v>0</v>
      </c>
      <c r="L112" s="34">
        <v>15</v>
      </c>
      <c r="M112" s="35">
        <v>1800</v>
      </c>
      <c r="N112" s="5">
        <v>720</v>
      </c>
      <c r="O112">
        <v>0.8634833950107188</v>
      </c>
    </row>
    <row r="113" spans="1:16" ht="14.25" customHeight="1">
      <c r="A113" s="37">
        <v>44384</v>
      </c>
      <c r="B113" s="8" t="s">
        <v>16</v>
      </c>
      <c r="C113" t="s">
        <v>488</v>
      </c>
      <c r="D113" s="5">
        <v>5</v>
      </c>
      <c r="E113" s="5" t="s">
        <v>63</v>
      </c>
      <c r="F113" s="34">
        <v>100</v>
      </c>
      <c r="G113" s="34">
        <v>0</v>
      </c>
      <c r="H113" s="34">
        <v>0</v>
      </c>
      <c r="I113" s="34">
        <v>20</v>
      </c>
      <c r="J113" s="34">
        <v>0</v>
      </c>
      <c r="K113" s="34">
        <v>0</v>
      </c>
      <c r="L113" s="34">
        <v>0</v>
      </c>
      <c r="M113" s="35">
        <v>1800</v>
      </c>
      <c r="N113" s="5">
        <v>720</v>
      </c>
      <c r="O113">
        <v>0.8634833950107188</v>
      </c>
    </row>
    <row r="114" spans="1:16" ht="14.25" customHeight="1">
      <c r="A114" s="37">
        <v>44384</v>
      </c>
      <c r="B114" s="8" t="s">
        <v>16</v>
      </c>
      <c r="C114" t="s">
        <v>488</v>
      </c>
      <c r="D114" s="5">
        <v>5</v>
      </c>
      <c r="E114" s="5" t="s">
        <v>64</v>
      </c>
      <c r="F114" s="34" t="s">
        <v>198</v>
      </c>
      <c r="G114" s="34" t="s">
        <v>198</v>
      </c>
      <c r="H114" s="34" t="s">
        <v>198</v>
      </c>
      <c r="I114" s="34" t="s">
        <v>198</v>
      </c>
      <c r="J114" s="34" t="s">
        <v>198</v>
      </c>
      <c r="K114" s="34" t="s">
        <v>198</v>
      </c>
      <c r="L114" s="34" t="s">
        <v>198</v>
      </c>
      <c r="M114" s="34" t="s">
        <v>198</v>
      </c>
      <c r="N114" s="34" t="s">
        <v>198</v>
      </c>
      <c r="O114" s="34" t="s">
        <v>198</v>
      </c>
      <c r="P114" s="34"/>
    </row>
    <row r="115" spans="1:16" ht="14.25" customHeight="1">
      <c r="A115" s="37">
        <v>44384</v>
      </c>
      <c r="B115" s="8" t="s">
        <v>16</v>
      </c>
      <c r="C115" t="s">
        <v>488</v>
      </c>
      <c r="D115" s="5">
        <v>5</v>
      </c>
      <c r="E115" s="5" t="s">
        <v>65</v>
      </c>
      <c r="F115" s="34" t="s">
        <v>198</v>
      </c>
      <c r="G115" s="34" t="s">
        <v>198</v>
      </c>
      <c r="H115" s="34" t="s">
        <v>198</v>
      </c>
      <c r="I115" s="34" t="s">
        <v>198</v>
      </c>
      <c r="J115" s="34" t="s">
        <v>198</v>
      </c>
      <c r="K115" s="34" t="s">
        <v>198</v>
      </c>
      <c r="L115" s="34" t="s">
        <v>198</v>
      </c>
      <c r="M115" s="34" t="s">
        <v>198</v>
      </c>
      <c r="N115" s="34" t="s">
        <v>198</v>
      </c>
      <c r="O115" s="34" t="s">
        <v>198</v>
      </c>
      <c r="P115" s="34"/>
    </row>
    <row r="116" spans="1:16" ht="14.25" customHeight="1">
      <c r="A116" s="37">
        <v>44384</v>
      </c>
      <c r="B116" s="8" t="s">
        <v>16</v>
      </c>
      <c r="C116" t="s">
        <v>488</v>
      </c>
      <c r="D116" s="5">
        <v>5</v>
      </c>
      <c r="E116" s="5" t="s">
        <v>66</v>
      </c>
      <c r="F116" s="34" t="s">
        <v>198</v>
      </c>
      <c r="G116" s="34" t="s">
        <v>198</v>
      </c>
      <c r="H116" s="34" t="s">
        <v>198</v>
      </c>
      <c r="I116" s="34" t="s">
        <v>198</v>
      </c>
      <c r="J116" s="34" t="s">
        <v>198</v>
      </c>
      <c r="K116" s="34" t="s">
        <v>198</v>
      </c>
      <c r="L116" s="34" t="s">
        <v>198</v>
      </c>
      <c r="M116" s="34" t="s">
        <v>198</v>
      </c>
      <c r="N116" s="34" t="s">
        <v>198</v>
      </c>
      <c r="O116" s="34" t="s">
        <v>198</v>
      </c>
      <c r="P116" s="34"/>
    </row>
    <row r="117" spans="1:16" ht="14.25" customHeight="1">
      <c r="A117" s="37">
        <v>44384</v>
      </c>
      <c r="B117" s="8" t="s">
        <v>16</v>
      </c>
      <c r="C117" t="s">
        <v>488</v>
      </c>
      <c r="D117" s="6">
        <v>6</v>
      </c>
      <c r="E117" s="6" t="s">
        <v>62</v>
      </c>
      <c r="F117">
        <v>70</v>
      </c>
      <c r="G117">
        <v>0</v>
      </c>
      <c r="H117">
        <v>0</v>
      </c>
      <c r="I117">
        <v>5</v>
      </c>
      <c r="J117">
        <v>25</v>
      </c>
      <c r="K117">
        <v>0</v>
      </c>
      <c r="L117">
        <v>1</v>
      </c>
      <c r="M117" s="35">
        <v>1800</v>
      </c>
      <c r="N117" s="5">
        <v>720</v>
      </c>
      <c r="O117">
        <v>0.8634833950107188</v>
      </c>
    </row>
    <row r="118" spans="1:16" ht="14.25" customHeight="1">
      <c r="A118" s="37">
        <v>44384</v>
      </c>
      <c r="B118" s="8" t="s">
        <v>16</v>
      </c>
      <c r="C118" t="s">
        <v>488</v>
      </c>
      <c r="D118" s="5">
        <v>6</v>
      </c>
      <c r="E118" s="5" t="s">
        <v>63</v>
      </c>
      <c r="F118">
        <v>90</v>
      </c>
      <c r="G118">
        <v>0</v>
      </c>
      <c r="H118">
        <v>0</v>
      </c>
      <c r="I118">
        <v>20</v>
      </c>
      <c r="J118">
        <v>5</v>
      </c>
      <c r="K118">
        <v>0</v>
      </c>
      <c r="L118">
        <v>0</v>
      </c>
      <c r="M118" s="35">
        <v>1800</v>
      </c>
      <c r="N118" s="5">
        <v>720</v>
      </c>
      <c r="O118">
        <v>0.8634833950107188</v>
      </c>
    </row>
    <row r="119" spans="1:16" ht="14.25" customHeight="1">
      <c r="A119" s="37">
        <v>44384</v>
      </c>
      <c r="B119" s="8" t="s">
        <v>16</v>
      </c>
      <c r="C119" t="s">
        <v>488</v>
      </c>
      <c r="D119" s="5">
        <v>6</v>
      </c>
      <c r="E119" s="5" t="s">
        <v>64</v>
      </c>
      <c r="F119">
        <v>100</v>
      </c>
      <c r="G119">
        <v>0</v>
      </c>
      <c r="H119">
        <v>0</v>
      </c>
      <c r="I119">
        <v>25</v>
      </c>
      <c r="J119">
        <v>0</v>
      </c>
      <c r="K119">
        <v>0</v>
      </c>
      <c r="L119">
        <v>0</v>
      </c>
      <c r="M119" s="35">
        <v>1800</v>
      </c>
      <c r="N119" s="5">
        <v>720</v>
      </c>
      <c r="O119">
        <v>0.8634833950107188</v>
      </c>
    </row>
    <row r="120" spans="1:16" ht="14.25" customHeight="1">
      <c r="A120" s="37">
        <v>44384</v>
      </c>
      <c r="B120" s="8" t="s">
        <v>16</v>
      </c>
      <c r="C120" t="s">
        <v>488</v>
      </c>
      <c r="D120" s="5">
        <v>6</v>
      </c>
      <c r="E120" s="5" t="s">
        <v>65</v>
      </c>
      <c r="F120" s="34" t="s">
        <v>198</v>
      </c>
      <c r="G120" s="34" t="s">
        <v>198</v>
      </c>
      <c r="H120" s="34" t="s">
        <v>198</v>
      </c>
      <c r="I120" s="34" t="s">
        <v>198</v>
      </c>
      <c r="J120" s="34" t="s">
        <v>198</v>
      </c>
      <c r="K120" s="34" t="s">
        <v>198</v>
      </c>
      <c r="L120" s="34" t="s">
        <v>198</v>
      </c>
      <c r="M120" s="34" t="s">
        <v>198</v>
      </c>
      <c r="N120" s="34" t="s">
        <v>198</v>
      </c>
      <c r="O120" s="34" t="s">
        <v>198</v>
      </c>
    </row>
    <row r="121" spans="1:16" ht="14.25" customHeight="1">
      <c r="A121" s="37">
        <v>44384</v>
      </c>
      <c r="B121" s="8" t="s">
        <v>16</v>
      </c>
      <c r="C121" t="s">
        <v>488</v>
      </c>
      <c r="D121" s="5">
        <v>6</v>
      </c>
      <c r="E121" s="5" t="s">
        <v>66</v>
      </c>
      <c r="F121" s="34" t="s">
        <v>198</v>
      </c>
      <c r="G121" s="34" t="s">
        <v>198</v>
      </c>
      <c r="H121" s="34" t="s">
        <v>198</v>
      </c>
      <c r="I121" s="34" t="s">
        <v>198</v>
      </c>
      <c r="J121" s="34" t="s">
        <v>198</v>
      </c>
      <c r="K121" s="34" t="s">
        <v>198</v>
      </c>
      <c r="L121" s="34" t="s">
        <v>198</v>
      </c>
      <c r="M121" s="34" t="s">
        <v>198</v>
      </c>
      <c r="N121" s="34" t="s">
        <v>198</v>
      </c>
      <c r="O121" s="34" t="s">
        <v>198</v>
      </c>
    </row>
    <row r="122" spans="1:16" ht="14.25" customHeight="1">
      <c r="A122" s="37">
        <v>44384</v>
      </c>
      <c r="B122" s="8" t="s">
        <v>85</v>
      </c>
      <c r="C122" t="s">
        <v>97</v>
      </c>
      <c r="D122" s="32">
        <v>1</v>
      </c>
      <c r="E122" s="32" t="s">
        <v>62</v>
      </c>
      <c r="F122" s="34">
        <v>40</v>
      </c>
      <c r="G122" s="34">
        <v>10</v>
      </c>
      <c r="H122" s="34">
        <v>0</v>
      </c>
      <c r="I122" s="34">
        <v>5</v>
      </c>
      <c r="J122" s="34">
        <v>5</v>
      </c>
      <c r="K122" s="34">
        <v>1</v>
      </c>
      <c r="L122" s="34">
        <v>0</v>
      </c>
      <c r="M122" s="35">
        <v>2900</v>
      </c>
      <c r="N122" s="5">
        <v>410</v>
      </c>
      <c r="O122">
        <v>1.0012095953244948</v>
      </c>
    </row>
    <row r="123" spans="1:16" ht="14.25" customHeight="1">
      <c r="A123" s="37">
        <v>44384</v>
      </c>
      <c r="B123" s="8" t="s">
        <v>85</v>
      </c>
      <c r="C123" t="s">
        <v>97</v>
      </c>
      <c r="D123" s="5">
        <v>1</v>
      </c>
      <c r="E123" s="5" t="s">
        <v>63</v>
      </c>
      <c r="F123" s="34">
        <v>80</v>
      </c>
      <c r="G123" s="34">
        <v>0</v>
      </c>
      <c r="H123" s="34">
        <v>0</v>
      </c>
      <c r="I123" s="34">
        <v>10</v>
      </c>
      <c r="J123" s="34">
        <v>5</v>
      </c>
      <c r="K123" s="34">
        <v>0</v>
      </c>
      <c r="L123" s="34">
        <v>0</v>
      </c>
      <c r="M123" s="35">
        <v>2900</v>
      </c>
      <c r="N123" s="5">
        <v>410</v>
      </c>
      <c r="O123">
        <v>1.0012095953244948</v>
      </c>
    </row>
    <row r="124" spans="1:16" ht="14.25" customHeight="1">
      <c r="A124" s="37">
        <v>44384</v>
      </c>
      <c r="B124" s="8" t="s">
        <v>85</v>
      </c>
      <c r="C124" t="s">
        <v>97</v>
      </c>
      <c r="D124" s="5">
        <v>1</v>
      </c>
      <c r="E124" s="5" t="s">
        <v>64</v>
      </c>
      <c r="F124" s="34">
        <v>100</v>
      </c>
      <c r="G124" s="34">
        <v>0</v>
      </c>
      <c r="H124" s="34">
        <v>0</v>
      </c>
      <c r="I124" s="34">
        <v>20</v>
      </c>
      <c r="J124" s="34">
        <v>0</v>
      </c>
      <c r="K124" s="34">
        <v>0</v>
      </c>
      <c r="L124" s="34">
        <v>0</v>
      </c>
      <c r="M124" s="35">
        <v>2900</v>
      </c>
      <c r="N124" s="5">
        <v>410</v>
      </c>
      <c r="O124">
        <v>1.0012095953244948</v>
      </c>
    </row>
    <row r="125" spans="1:16" ht="14.25" customHeight="1">
      <c r="A125" s="37">
        <v>44384</v>
      </c>
      <c r="B125" s="8" t="s">
        <v>85</v>
      </c>
      <c r="C125" t="s">
        <v>97</v>
      </c>
      <c r="D125" s="5">
        <v>1</v>
      </c>
      <c r="E125" s="5" t="s">
        <v>65</v>
      </c>
      <c r="F125" s="34" t="s">
        <v>198</v>
      </c>
      <c r="G125" s="34" t="s">
        <v>198</v>
      </c>
      <c r="H125" s="34" t="s">
        <v>198</v>
      </c>
      <c r="I125" s="34" t="s">
        <v>198</v>
      </c>
      <c r="J125" s="34" t="s">
        <v>198</v>
      </c>
      <c r="K125" s="34" t="s">
        <v>198</v>
      </c>
      <c r="L125" s="34" t="s">
        <v>198</v>
      </c>
      <c r="M125" s="34" t="s">
        <v>198</v>
      </c>
      <c r="N125" s="34" t="s">
        <v>198</v>
      </c>
      <c r="O125" s="34" t="s">
        <v>198</v>
      </c>
    </row>
    <row r="126" spans="1:16" ht="14.25" customHeight="1">
      <c r="A126" s="37">
        <v>44384</v>
      </c>
      <c r="B126" s="8" t="s">
        <v>85</v>
      </c>
      <c r="C126" t="s">
        <v>97</v>
      </c>
      <c r="D126" s="5">
        <v>1</v>
      </c>
      <c r="E126" s="5" t="s">
        <v>66</v>
      </c>
      <c r="F126" s="34" t="s">
        <v>198</v>
      </c>
      <c r="G126" s="34" t="s">
        <v>198</v>
      </c>
      <c r="H126" s="34" t="s">
        <v>198</v>
      </c>
      <c r="I126" s="34" t="s">
        <v>198</v>
      </c>
      <c r="J126" s="34" t="s">
        <v>198</v>
      </c>
      <c r="K126" s="34" t="s">
        <v>198</v>
      </c>
      <c r="L126" s="34" t="s">
        <v>198</v>
      </c>
      <c r="M126" s="34" t="s">
        <v>198</v>
      </c>
      <c r="N126" s="34" t="s">
        <v>198</v>
      </c>
      <c r="O126" s="34" t="s">
        <v>198</v>
      </c>
    </row>
    <row r="127" spans="1:16" ht="14.25" customHeight="1">
      <c r="A127" s="37">
        <v>44384</v>
      </c>
      <c r="B127" s="8" t="s">
        <v>85</v>
      </c>
      <c r="C127" t="s">
        <v>97</v>
      </c>
      <c r="D127" s="6">
        <v>2</v>
      </c>
      <c r="E127" s="6" t="s">
        <v>62</v>
      </c>
      <c r="F127" s="34">
        <v>70</v>
      </c>
      <c r="G127" s="34">
        <v>1</v>
      </c>
      <c r="H127" s="34">
        <v>0</v>
      </c>
      <c r="I127" s="34">
        <v>10</v>
      </c>
      <c r="J127" s="34">
        <v>5</v>
      </c>
      <c r="K127" s="34">
        <v>0</v>
      </c>
      <c r="L127" s="34">
        <v>0</v>
      </c>
      <c r="M127" s="35">
        <v>2900</v>
      </c>
      <c r="N127" s="5">
        <v>410</v>
      </c>
      <c r="O127">
        <v>1.0012095953244948</v>
      </c>
    </row>
    <row r="128" spans="1:16" ht="14.25" customHeight="1">
      <c r="A128" s="37">
        <v>44384</v>
      </c>
      <c r="B128" s="8" t="s">
        <v>85</v>
      </c>
      <c r="C128" t="s">
        <v>97</v>
      </c>
      <c r="D128" s="5">
        <v>2</v>
      </c>
      <c r="E128" s="5" t="s">
        <v>63</v>
      </c>
      <c r="F128" s="34">
        <v>70</v>
      </c>
      <c r="G128" s="34">
        <v>0</v>
      </c>
      <c r="H128" s="34">
        <v>0</v>
      </c>
      <c r="I128" s="34">
        <v>20</v>
      </c>
      <c r="J128" s="34">
        <v>5</v>
      </c>
      <c r="K128" s="34">
        <v>0</v>
      </c>
      <c r="L128" s="34">
        <v>0</v>
      </c>
      <c r="M128" s="35">
        <v>2900</v>
      </c>
      <c r="N128" s="5">
        <v>410</v>
      </c>
      <c r="O128">
        <v>1.0012095953244948</v>
      </c>
    </row>
    <row r="129" spans="1:15" ht="14.25" customHeight="1">
      <c r="A129" s="37">
        <v>44384</v>
      </c>
      <c r="B129" s="8" t="s">
        <v>85</v>
      </c>
      <c r="C129" t="s">
        <v>97</v>
      </c>
      <c r="D129" s="5">
        <v>2</v>
      </c>
      <c r="E129" s="5" t="s">
        <v>64</v>
      </c>
      <c r="F129" s="34">
        <v>70</v>
      </c>
      <c r="G129" s="34">
        <v>5</v>
      </c>
      <c r="H129" s="34">
        <v>0</v>
      </c>
      <c r="I129" s="34">
        <v>40</v>
      </c>
      <c r="J129" s="34">
        <v>0</v>
      </c>
      <c r="K129" s="34">
        <v>0</v>
      </c>
      <c r="L129" s="34">
        <v>20</v>
      </c>
      <c r="M129" s="35">
        <v>2900</v>
      </c>
      <c r="N129" s="5">
        <v>410</v>
      </c>
      <c r="O129">
        <v>1.0012095953244948</v>
      </c>
    </row>
    <row r="130" spans="1:15" ht="14.25" customHeight="1">
      <c r="A130" s="37">
        <v>44384</v>
      </c>
      <c r="B130" s="8" t="s">
        <v>85</v>
      </c>
      <c r="C130" t="s">
        <v>97</v>
      </c>
      <c r="D130" s="5">
        <v>2</v>
      </c>
      <c r="E130" s="5" t="s">
        <v>65</v>
      </c>
      <c r="F130" s="34" t="s">
        <v>198</v>
      </c>
      <c r="G130" s="34" t="s">
        <v>198</v>
      </c>
      <c r="H130" s="34" t="s">
        <v>198</v>
      </c>
      <c r="I130" s="34" t="s">
        <v>198</v>
      </c>
      <c r="J130" s="34" t="s">
        <v>198</v>
      </c>
      <c r="K130" s="34" t="s">
        <v>198</v>
      </c>
      <c r="L130" s="34" t="s">
        <v>198</v>
      </c>
      <c r="M130" s="34" t="s">
        <v>198</v>
      </c>
      <c r="N130" s="34" t="s">
        <v>198</v>
      </c>
      <c r="O130" s="34" t="s">
        <v>198</v>
      </c>
    </row>
    <row r="131" spans="1:15" ht="14.25" customHeight="1">
      <c r="A131" s="37">
        <v>44384</v>
      </c>
      <c r="B131" s="8" t="s">
        <v>85</v>
      </c>
      <c r="C131" t="s">
        <v>97</v>
      </c>
      <c r="D131" s="5">
        <v>2</v>
      </c>
      <c r="E131" s="5" t="s">
        <v>66</v>
      </c>
      <c r="F131" s="34" t="s">
        <v>198</v>
      </c>
      <c r="G131" s="34" t="s">
        <v>198</v>
      </c>
      <c r="H131" s="34" t="s">
        <v>198</v>
      </c>
      <c r="I131" s="34" t="s">
        <v>198</v>
      </c>
      <c r="J131" s="34" t="s">
        <v>198</v>
      </c>
      <c r="K131" s="34" t="s">
        <v>198</v>
      </c>
      <c r="L131" s="34" t="s">
        <v>198</v>
      </c>
      <c r="M131" s="34" t="s">
        <v>198</v>
      </c>
      <c r="N131" s="34" t="s">
        <v>198</v>
      </c>
      <c r="O131" s="34" t="s">
        <v>198</v>
      </c>
    </row>
    <row r="132" spans="1:15" ht="14.25" customHeight="1">
      <c r="A132" s="37">
        <v>44384</v>
      </c>
      <c r="B132" s="8" t="s">
        <v>85</v>
      </c>
      <c r="C132" t="s">
        <v>97</v>
      </c>
      <c r="D132" s="6">
        <v>3</v>
      </c>
      <c r="E132" s="6" t="s">
        <v>62</v>
      </c>
      <c r="F132" s="34">
        <v>80</v>
      </c>
      <c r="G132" s="34">
        <v>0</v>
      </c>
      <c r="H132" s="34">
        <v>0</v>
      </c>
      <c r="I132" s="34">
        <v>40</v>
      </c>
      <c r="J132" s="34">
        <v>5</v>
      </c>
      <c r="K132" s="34">
        <v>0</v>
      </c>
      <c r="L132" s="34">
        <v>0</v>
      </c>
      <c r="M132" s="35">
        <v>2900</v>
      </c>
      <c r="N132" s="5">
        <v>410</v>
      </c>
      <c r="O132">
        <v>1.0012095953244948</v>
      </c>
    </row>
    <row r="133" spans="1:15" ht="14.25" customHeight="1">
      <c r="A133" s="37">
        <v>44384</v>
      </c>
      <c r="B133" s="8" t="s">
        <v>85</v>
      </c>
      <c r="C133" t="s">
        <v>97</v>
      </c>
      <c r="D133" s="5">
        <v>3</v>
      </c>
      <c r="E133" s="5" t="s">
        <v>63</v>
      </c>
      <c r="F133" s="34">
        <v>45</v>
      </c>
      <c r="G133" s="34">
        <v>0</v>
      </c>
      <c r="H133" s="34">
        <v>0</v>
      </c>
      <c r="I133" s="34">
        <v>25</v>
      </c>
      <c r="J133" s="34">
        <v>15</v>
      </c>
      <c r="K133" s="34">
        <v>0</v>
      </c>
      <c r="L133" s="34">
        <v>0</v>
      </c>
      <c r="M133" s="35">
        <v>2900</v>
      </c>
      <c r="N133" s="5">
        <v>410</v>
      </c>
      <c r="O133">
        <v>1.0012095953244948</v>
      </c>
    </row>
    <row r="134" spans="1:15" ht="14.25" customHeight="1">
      <c r="A134" s="37">
        <v>44384</v>
      </c>
      <c r="B134" s="8" t="s">
        <v>85</v>
      </c>
      <c r="C134" t="s">
        <v>97</v>
      </c>
      <c r="D134" s="5">
        <v>3</v>
      </c>
      <c r="E134" s="5" t="s">
        <v>64</v>
      </c>
      <c r="F134" s="34" t="s">
        <v>198</v>
      </c>
      <c r="G134" s="34" t="s">
        <v>198</v>
      </c>
      <c r="H134" s="34" t="s">
        <v>198</v>
      </c>
      <c r="I134" s="34" t="s">
        <v>198</v>
      </c>
      <c r="J134" s="34" t="s">
        <v>198</v>
      </c>
      <c r="K134" s="34" t="s">
        <v>198</v>
      </c>
      <c r="L134" s="34" t="s">
        <v>198</v>
      </c>
      <c r="M134" s="34" t="s">
        <v>198</v>
      </c>
      <c r="N134" s="34" t="s">
        <v>198</v>
      </c>
      <c r="O134" s="34" t="s">
        <v>198</v>
      </c>
    </row>
    <row r="135" spans="1:15" ht="14.25" customHeight="1">
      <c r="A135" s="37">
        <v>44384</v>
      </c>
      <c r="B135" s="8" t="s">
        <v>85</v>
      </c>
      <c r="C135" t="s">
        <v>97</v>
      </c>
      <c r="D135" s="5">
        <v>3</v>
      </c>
      <c r="E135" s="5" t="s">
        <v>65</v>
      </c>
      <c r="F135" s="34" t="s">
        <v>198</v>
      </c>
      <c r="G135" s="34" t="s">
        <v>198</v>
      </c>
      <c r="H135" s="34" t="s">
        <v>198</v>
      </c>
      <c r="I135" s="34" t="s">
        <v>198</v>
      </c>
      <c r="J135" s="34" t="s">
        <v>198</v>
      </c>
      <c r="K135" s="34" t="s">
        <v>198</v>
      </c>
      <c r="L135" s="34" t="s">
        <v>198</v>
      </c>
      <c r="M135" s="34" t="s">
        <v>198</v>
      </c>
      <c r="N135" s="34" t="s">
        <v>198</v>
      </c>
      <c r="O135" s="34" t="s">
        <v>198</v>
      </c>
    </row>
    <row r="136" spans="1:15" ht="14.25" customHeight="1">
      <c r="A136" s="37">
        <v>44384</v>
      </c>
      <c r="B136" s="8" t="s">
        <v>85</v>
      </c>
      <c r="C136" t="s">
        <v>97</v>
      </c>
      <c r="D136" s="5">
        <v>3</v>
      </c>
      <c r="E136" s="5" t="s">
        <v>66</v>
      </c>
      <c r="F136" s="34" t="s">
        <v>198</v>
      </c>
      <c r="G136" s="34" t="s">
        <v>198</v>
      </c>
      <c r="H136" s="34" t="s">
        <v>198</v>
      </c>
      <c r="I136" s="34" t="s">
        <v>198</v>
      </c>
      <c r="J136" s="34" t="s">
        <v>198</v>
      </c>
      <c r="K136" s="34" t="s">
        <v>198</v>
      </c>
      <c r="L136" s="34" t="s">
        <v>198</v>
      </c>
      <c r="M136" s="34" t="s">
        <v>198</v>
      </c>
      <c r="N136" s="34" t="s">
        <v>198</v>
      </c>
      <c r="O136" s="34" t="s">
        <v>198</v>
      </c>
    </row>
    <row r="137" spans="1:15" ht="14.25" customHeight="1">
      <c r="A137" s="37">
        <v>44384</v>
      </c>
      <c r="B137" s="8" t="s">
        <v>85</v>
      </c>
      <c r="C137" t="s">
        <v>97</v>
      </c>
      <c r="D137" s="6">
        <v>4</v>
      </c>
      <c r="E137" s="6" t="s">
        <v>62</v>
      </c>
      <c r="F137">
        <v>90</v>
      </c>
      <c r="G137">
        <v>0</v>
      </c>
      <c r="H137">
        <v>0</v>
      </c>
      <c r="I137">
        <v>30</v>
      </c>
      <c r="J137">
        <v>0</v>
      </c>
      <c r="K137">
        <v>0</v>
      </c>
      <c r="L137">
        <v>0</v>
      </c>
      <c r="M137" s="35">
        <v>2900</v>
      </c>
      <c r="N137" s="5">
        <v>410</v>
      </c>
      <c r="O137">
        <v>1.0012095953244948</v>
      </c>
    </row>
    <row r="138" spans="1:15" ht="14.25" customHeight="1">
      <c r="A138" s="37">
        <v>44384</v>
      </c>
      <c r="B138" s="8" t="s">
        <v>85</v>
      </c>
      <c r="C138" t="s">
        <v>97</v>
      </c>
      <c r="D138" s="5">
        <v>4</v>
      </c>
      <c r="E138" s="5" t="s">
        <v>63</v>
      </c>
      <c r="F138" s="34" t="s">
        <v>198</v>
      </c>
      <c r="G138" s="34" t="s">
        <v>198</v>
      </c>
      <c r="H138" s="34" t="s">
        <v>198</v>
      </c>
      <c r="I138" s="34" t="s">
        <v>198</v>
      </c>
      <c r="J138" s="34" t="s">
        <v>198</v>
      </c>
      <c r="K138" s="34" t="s">
        <v>198</v>
      </c>
      <c r="L138" s="34" t="s">
        <v>198</v>
      </c>
      <c r="M138" s="34" t="s">
        <v>198</v>
      </c>
      <c r="N138" s="34" t="s">
        <v>198</v>
      </c>
      <c r="O138" s="34" t="s">
        <v>198</v>
      </c>
    </row>
    <row r="139" spans="1:15" ht="14.25" customHeight="1">
      <c r="A139" s="37">
        <v>44384</v>
      </c>
      <c r="B139" s="8" t="s">
        <v>85</v>
      </c>
      <c r="C139" t="s">
        <v>97</v>
      </c>
      <c r="D139" s="5">
        <v>4</v>
      </c>
      <c r="E139" s="5" t="s">
        <v>64</v>
      </c>
      <c r="F139" s="34" t="s">
        <v>198</v>
      </c>
      <c r="G139" s="34" t="s">
        <v>198</v>
      </c>
      <c r="H139" s="34" t="s">
        <v>198</v>
      </c>
      <c r="I139" s="34" t="s">
        <v>198</v>
      </c>
      <c r="J139" s="34" t="s">
        <v>198</v>
      </c>
      <c r="K139" s="34" t="s">
        <v>198</v>
      </c>
      <c r="L139" s="34" t="s">
        <v>198</v>
      </c>
      <c r="M139" s="34" t="s">
        <v>198</v>
      </c>
      <c r="N139" s="34" t="s">
        <v>198</v>
      </c>
      <c r="O139" s="34" t="s">
        <v>198</v>
      </c>
    </row>
    <row r="140" spans="1:15" ht="14.25" customHeight="1">
      <c r="A140" s="37">
        <v>44384</v>
      </c>
      <c r="B140" s="8" t="s">
        <v>85</v>
      </c>
      <c r="C140" t="s">
        <v>97</v>
      </c>
      <c r="D140" s="5">
        <v>4</v>
      </c>
      <c r="E140" s="5" t="s">
        <v>65</v>
      </c>
      <c r="F140" s="34" t="s">
        <v>198</v>
      </c>
      <c r="G140" s="34" t="s">
        <v>198</v>
      </c>
      <c r="H140" s="34" t="s">
        <v>198</v>
      </c>
      <c r="I140" s="34" t="s">
        <v>198</v>
      </c>
      <c r="J140" s="34" t="s">
        <v>198</v>
      </c>
      <c r="K140" s="34" t="s">
        <v>198</v>
      </c>
      <c r="L140" s="34" t="s">
        <v>198</v>
      </c>
      <c r="M140" s="34" t="s">
        <v>198</v>
      </c>
      <c r="N140" s="34" t="s">
        <v>198</v>
      </c>
      <c r="O140" s="34" t="s">
        <v>198</v>
      </c>
    </row>
    <row r="141" spans="1:15" ht="14.25" customHeight="1">
      <c r="A141" s="37">
        <v>44384</v>
      </c>
      <c r="B141" s="8" t="s">
        <v>85</v>
      </c>
      <c r="C141" t="s">
        <v>97</v>
      </c>
      <c r="D141" s="5">
        <v>4</v>
      </c>
      <c r="E141" s="5" t="s">
        <v>66</v>
      </c>
      <c r="F141" s="34" t="s">
        <v>198</v>
      </c>
      <c r="G141" s="34" t="s">
        <v>198</v>
      </c>
      <c r="H141" s="34" t="s">
        <v>198</v>
      </c>
      <c r="I141" s="34" t="s">
        <v>198</v>
      </c>
      <c r="J141" s="34" t="s">
        <v>198</v>
      </c>
      <c r="K141" s="34" t="s">
        <v>198</v>
      </c>
      <c r="L141" s="34" t="s">
        <v>198</v>
      </c>
      <c r="M141" s="34" t="s">
        <v>198</v>
      </c>
      <c r="N141" s="34" t="s">
        <v>198</v>
      </c>
      <c r="O141" s="34" t="s">
        <v>198</v>
      </c>
    </row>
    <row r="142" spans="1:15" ht="14.25" customHeight="1">
      <c r="A142" s="37">
        <v>44384</v>
      </c>
      <c r="B142" s="8" t="s">
        <v>85</v>
      </c>
      <c r="C142" t="s">
        <v>97</v>
      </c>
      <c r="D142" s="6">
        <v>5</v>
      </c>
      <c r="E142" s="6" t="s">
        <v>62</v>
      </c>
      <c r="F142">
        <v>50</v>
      </c>
      <c r="G142">
        <v>0</v>
      </c>
      <c r="H142">
        <v>0</v>
      </c>
      <c r="I142">
        <v>40</v>
      </c>
      <c r="J142">
        <v>10</v>
      </c>
      <c r="K142">
        <v>0</v>
      </c>
      <c r="L142">
        <v>0</v>
      </c>
      <c r="M142" s="35">
        <v>2900</v>
      </c>
      <c r="N142" s="5">
        <v>410</v>
      </c>
      <c r="O142">
        <v>1.0012095953244948</v>
      </c>
    </row>
    <row r="143" spans="1:15" ht="14.25" customHeight="1">
      <c r="A143" s="37">
        <v>44384</v>
      </c>
      <c r="B143" s="8" t="s">
        <v>85</v>
      </c>
      <c r="C143" t="s">
        <v>97</v>
      </c>
      <c r="D143" s="5">
        <v>5</v>
      </c>
      <c r="E143" s="5" t="s">
        <v>63</v>
      </c>
      <c r="F143">
        <v>100</v>
      </c>
      <c r="G143">
        <v>0</v>
      </c>
      <c r="H143">
        <v>0</v>
      </c>
      <c r="I143">
        <v>30</v>
      </c>
      <c r="J143">
        <v>1</v>
      </c>
      <c r="K143">
        <v>0</v>
      </c>
      <c r="L143">
        <v>0</v>
      </c>
      <c r="M143" s="35">
        <v>2900</v>
      </c>
      <c r="N143" s="5">
        <v>410</v>
      </c>
      <c r="O143">
        <v>1.0012095953244948</v>
      </c>
    </row>
    <row r="144" spans="1:15" ht="14.25" customHeight="1">
      <c r="A144" s="37">
        <v>44384</v>
      </c>
      <c r="B144" s="8" t="s">
        <v>85</v>
      </c>
      <c r="C144" t="s">
        <v>97</v>
      </c>
      <c r="D144" s="5">
        <v>5</v>
      </c>
      <c r="E144" s="5" t="s">
        <v>64</v>
      </c>
      <c r="F144" s="34" t="s">
        <v>198</v>
      </c>
      <c r="G144" s="34" t="s">
        <v>198</v>
      </c>
      <c r="H144" s="34" t="s">
        <v>198</v>
      </c>
      <c r="I144" s="34" t="s">
        <v>198</v>
      </c>
      <c r="J144" s="34" t="s">
        <v>198</v>
      </c>
      <c r="K144" s="34" t="s">
        <v>198</v>
      </c>
      <c r="L144" s="34" t="s">
        <v>198</v>
      </c>
      <c r="M144" s="34" t="s">
        <v>198</v>
      </c>
      <c r="N144" s="34" t="s">
        <v>198</v>
      </c>
      <c r="O144" s="34" t="s">
        <v>198</v>
      </c>
    </row>
    <row r="145" spans="1:15" ht="14.25" customHeight="1">
      <c r="A145" s="37">
        <v>44384</v>
      </c>
      <c r="B145" s="8" t="s">
        <v>85</v>
      </c>
      <c r="C145" t="s">
        <v>97</v>
      </c>
      <c r="D145" s="5">
        <v>5</v>
      </c>
      <c r="E145" s="5" t="s">
        <v>65</v>
      </c>
      <c r="F145" s="34" t="s">
        <v>198</v>
      </c>
      <c r="G145" s="34" t="s">
        <v>198</v>
      </c>
      <c r="H145" s="34" t="s">
        <v>198</v>
      </c>
      <c r="I145" s="34" t="s">
        <v>198</v>
      </c>
      <c r="J145" s="34" t="s">
        <v>198</v>
      </c>
      <c r="K145" s="34" t="s">
        <v>198</v>
      </c>
      <c r="L145" s="34" t="s">
        <v>198</v>
      </c>
      <c r="M145" s="34" t="s">
        <v>198</v>
      </c>
      <c r="N145" s="34" t="s">
        <v>198</v>
      </c>
      <c r="O145" s="34" t="s">
        <v>198</v>
      </c>
    </row>
    <row r="146" spans="1:15" ht="14.25" customHeight="1">
      <c r="A146" s="37">
        <v>44384</v>
      </c>
      <c r="B146" s="8" t="s">
        <v>85</v>
      </c>
      <c r="C146" t="s">
        <v>97</v>
      </c>
      <c r="D146" s="5">
        <v>5</v>
      </c>
      <c r="E146" s="5" t="s">
        <v>66</v>
      </c>
      <c r="F146" s="34" t="s">
        <v>198</v>
      </c>
      <c r="G146" s="34" t="s">
        <v>198</v>
      </c>
      <c r="H146" s="34" t="s">
        <v>198</v>
      </c>
      <c r="I146" s="34" t="s">
        <v>198</v>
      </c>
      <c r="J146" s="34" t="s">
        <v>198</v>
      </c>
      <c r="K146" s="34" t="s">
        <v>198</v>
      </c>
      <c r="L146" s="34" t="s">
        <v>198</v>
      </c>
      <c r="M146" s="34" t="s">
        <v>198</v>
      </c>
      <c r="N146" s="34" t="s">
        <v>198</v>
      </c>
      <c r="O146" s="34" t="s">
        <v>198</v>
      </c>
    </row>
    <row r="147" spans="1:15" ht="14.25" customHeight="1">
      <c r="A147" s="37">
        <v>44384</v>
      </c>
      <c r="B147" s="8" t="s">
        <v>85</v>
      </c>
      <c r="C147" t="s">
        <v>97</v>
      </c>
      <c r="D147" s="6">
        <v>6</v>
      </c>
      <c r="E147" s="6" t="s">
        <v>62</v>
      </c>
      <c r="F147">
        <v>30</v>
      </c>
      <c r="G147">
        <v>2</v>
      </c>
      <c r="H147">
        <v>0</v>
      </c>
      <c r="I147">
        <v>30</v>
      </c>
      <c r="J147">
        <v>0</v>
      </c>
      <c r="K147">
        <v>20</v>
      </c>
      <c r="L147">
        <v>0</v>
      </c>
      <c r="M147" s="35">
        <v>2900</v>
      </c>
      <c r="N147" s="5">
        <v>410</v>
      </c>
      <c r="O147">
        <v>1.0012095953244948</v>
      </c>
    </row>
    <row r="148" spans="1:15" ht="14.25" customHeight="1">
      <c r="A148" s="37">
        <v>44384</v>
      </c>
      <c r="B148" s="8" t="s">
        <v>85</v>
      </c>
      <c r="C148" t="s">
        <v>97</v>
      </c>
      <c r="D148" s="5">
        <v>6</v>
      </c>
      <c r="E148" s="5" t="s">
        <v>63</v>
      </c>
      <c r="F148">
        <v>80</v>
      </c>
      <c r="G148">
        <v>0</v>
      </c>
      <c r="H148">
        <v>20</v>
      </c>
      <c r="I148">
        <v>0</v>
      </c>
      <c r="J148">
        <v>0</v>
      </c>
      <c r="K148">
        <v>15</v>
      </c>
      <c r="L148">
        <v>0</v>
      </c>
      <c r="M148" s="35">
        <v>2900</v>
      </c>
      <c r="N148" s="5">
        <v>410</v>
      </c>
      <c r="O148">
        <v>1.0012095953244948</v>
      </c>
    </row>
    <row r="149" spans="1:15" ht="14.25" customHeight="1">
      <c r="A149" s="37">
        <v>44384</v>
      </c>
      <c r="B149" s="8" t="s">
        <v>85</v>
      </c>
      <c r="C149" t="s">
        <v>97</v>
      </c>
      <c r="D149" s="5">
        <v>6</v>
      </c>
      <c r="E149" s="5" t="s">
        <v>64</v>
      </c>
      <c r="F149" s="34" t="s">
        <v>198</v>
      </c>
      <c r="G149" s="34" t="s">
        <v>198</v>
      </c>
      <c r="H149" s="34" t="s">
        <v>198</v>
      </c>
      <c r="I149" s="34" t="s">
        <v>198</v>
      </c>
      <c r="J149" s="34" t="s">
        <v>198</v>
      </c>
      <c r="K149" s="34" t="s">
        <v>198</v>
      </c>
      <c r="L149" s="34" t="s">
        <v>198</v>
      </c>
      <c r="M149" s="34" t="s">
        <v>198</v>
      </c>
      <c r="N149" s="34" t="s">
        <v>198</v>
      </c>
      <c r="O149" s="34" t="s">
        <v>198</v>
      </c>
    </row>
    <row r="150" spans="1:15" ht="14.25" customHeight="1">
      <c r="A150" s="37">
        <v>44384</v>
      </c>
      <c r="B150" s="8" t="s">
        <v>85</v>
      </c>
      <c r="C150" t="s">
        <v>97</v>
      </c>
      <c r="D150" s="5">
        <v>6</v>
      </c>
      <c r="E150" s="5" t="s">
        <v>65</v>
      </c>
      <c r="F150" s="34" t="s">
        <v>198</v>
      </c>
      <c r="G150" s="34" t="s">
        <v>198</v>
      </c>
      <c r="H150" s="34" t="s">
        <v>198</v>
      </c>
      <c r="I150" s="34" t="s">
        <v>198</v>
      </c>
      <c r="J150" s="34" t="s">
        <v>198</v>
      </c>
      <c r="K150" s="34" t="s">
        <v>198</v>
      </c>
      <c r="L150" s="34" t="s">
        <v>198</v>
      </c>
      <c r="M150" s="34" t="s">
        <v>198</v>
      </c>
      <c r="N150" s="34" t="s">
        <v>198</v>
      </c>
      <c r="O150" s="34" t="s">
        <v>198</v>
      </c>
    </row>
    <row r="151" spans="1:15" ht="14.25" customHeight="1">
      <c r="A151" s="37">
        <v>44384</v>
      </c>
      <c r="B151" s="8" t="s">
        <v>85</v>
      </c>
      <c r="C151" t="s">
        <v>97</v>
      </c>
      <c r="D151" s="5">
        <v>6</v>
      </c>
      <c r="E151" s="5" t="s">
        <v>66</v>
      </c>
      <c r="F151" s="34" t="s">
        <v>198</v>
      </c>
      <c r="G151" s="34" t="s">
        <v>198</v>
      </c>
      <c r="H151" s="34" t="s">
        <v>198</v>
      </c>
      <c r="I151" s="34" t="s">
        <v>198</v>
      </c>
      <c r="J151" s="34" t="s">
        <v>198</v>
      </c>
      <c r="K151" s="34" t="s">
        <v>198</v>
      </c>
      <c r="L151" s="34" t="s">
        <v>198</v>
      </c>
      <c r="M151" s="34" t="s">
        <v>198</v>
      </c>
      <c r="N151" s="34" t="s">
        <v>198</v>
      </c>
      <c r="O151" s="34" t="s">
        <v>198</v>
      </c>
    </row>
    <row r="152" spans="1:15" ht="14.25" customHeight="1">
      <c r="A152" s="34" t="s">
        <v>99</v>
      </c>
      <c r="B152" s="8" t="s">
        <v>95</v>
      </c>
      <c r="C152" t="s">
        <v>489</v>
      </c>
      <c r="D152" s="32">
        <v>1</v>
      </c>
      <c r="E152" s="32" t="s">
        <v>62</v>
      </c>
      <c r="F152">
        <v>30</v>
      </c>
      <c r="G152">
        <v>10</v>
      </c>
      <c r="H152">
        <v>0</v>
      </c>
      <c r="I152">
        <v>20</v>
      </c>
      <c r="J152">
        <v>15</v>
      </c>
      <c r="K152">
        <v>5</v>
      </c>
      <c r="L152">
        <v>10</v>
      </c>
      <c r="M152" s="35">
        <v>3900</v>
      </c>
      <c r="N152" s="5">
        <v>590</v>
      </c>
      <c r="O152">
        <v>0.77246434089031013</v>
      </c>
    </row>
    <row r="153" spans="1:15" ht="14.25" customHeight="1">
      <c r="A153" s="34" t="s">
        <v>99</v>
      </c>
      <c r="B153" s="8" t="s">
        <v>95</v>
      </c>
      <c r="C153" t="s">
        <v>489</v>
      </c>
      <c r="D153" s="5">
        <v>1</v>
      </c>
      <c r="E153" s="5" t="s">
        <v>63</v>
      </c>
      <c r="F153">
        <v>30</v>
      </c>
      <c r="G153">
        <v>25</v>
      </c>
      <c r="H153">
        <v>0</v>
      </c>
      <c r="I153">
        <v>40</v>
      </c>
      <c r="J153">
        <v>5</v>
      </c>
      <c r="K153">
        <v>0</v>
      </c>
      <c r="L153">
        <v>0</v>
      </c>
      <c r="M153" s="35">
        <v>3900</v>
      </c>
      <c r="N153" s="5">
        <v>590</v>
      </c>
      <c r="O153">
        <v>0.77246434089031013</v>
      </c>
    </row>
    <row r="154" spans="1:15" ht="14.25" customHeight="1">
      <c r="A154" s="34" t="s">
        <v>99</v>
      </c>
      <c r="B154" s="8" t="s">
        <v>95</v>
      </c>
      <c r="C154" t="s">
        <v>489</v>
      </c>
      <c r="D154" s="5">
        <v>1</v>
      </c>
      <c r="E154" s="5" t="s">
        <v>64</v>
      </c>
      <c r="F154">
        <v>10</v>
      </c>
      <c r="G154">
        <v>80</v>
      </c>
      <c r="H154">
        <v>0</v>
      </c>
      <c r="I154">
        <v>50</v>
      </c>
      <c r="J154">
        <v>0</v>
      </c>
      <c r="K154">
        <v>0</v>
      </c>
      <c r="L154">
        <v>0</v>
      </c>
      <c r="M154" s="35">
        <v>3900</v>
      </c>
      <c r="N154" s="5">
        <v>590</v>
      </c>
      <c r="O154">
        <v>0.77246434089031013</v>
      </c>
    </row>
    <row r="155" spans="1:15" ht="14.25" customHeight="1">
      <c r="A155" s="34" t="s">
        <v>99</v>
      </c>
      <c r="B155" s="8" t="s">
        <v>95</v>
      </c>
      <c r="C155" t="s">
        <v>489</v>
      </c>
      <c r="D155" s="5">
        <v>1</v>
      </c>
      <c r="E155" s="5" t="s">
        <v>65</v>
      </c>
      <c r="F155">
        <v>0</v>
      </c>
      <c r="G155">
        <v>90</v>
      </c>
      <c r="H155">
        <v>0</v>
      </c>
      <c r="I155">
        <v>30</v>
      </c>
      <c r="J155">
        <v>0</v>
      </c>
      <c r="K155">
        <v>0</v>
      </c>
      <c r="L155">
        <v>0</v>
      </c>
      <c r="M155" s="35">
        <v>3900</v>
      </c>
      <c r="N155" s="5">
        <v>590</v>
      </c>
      <c r="O155">
        <v>0.77246434089031013</v>
      </c>
    </row>
    <row r="156" spans="1:15" ht="14.25" customHeight="1">
      <c r="A156" s="34" t="s">
        <v>99</v>
      </c>
      <c r="B156" s="8" t="s">
        <v>95</v>
      </c>
      <c r="C156" t="s">
        <v>489</v>
      </c>
      <c r="D156" s="5">
        <v>1</v>
      </c>
      <c r="E156" s="5" t="s">
        <v>66</v>
      </c>
      <c r="F156">
        <v>1</v>
      </c>
      <c r="G156">
        <v>80</v>
      </c>
      <c r="H156">
        <v>0</v>
      </c>
      <c r="I156">
        <v>40</v>
      </c>
      <c r="J156">
        <v>0</v>
      </c>
      <c r="K156">
        <v>0</v>
      </c>
      <c r="L156">
        <v>0</v>
      </c>
      <c r="M156" s="35">
        <v>3900</v>
      </c>
      <c r="N156" s="5">
        <v>590</v>
      </c>
      <c r="O156">
        <v>0.77246434089031013</v>
      </c>
    </row>
    <row r="157" spans="1:15" ht="14.25" customHeight="1">
      <c r="A157" s="34" t="s">
        <v>99</v>
      </c>
      <c r="B157" s="8" t="s">
        <v>95</v>
      </c>
      <c r="C157" t="s">
        <v>489</v>
      </c>
      <c r="D157" s="6">
        <v>2</v>
      </c>
      <c r="E157" s="6" t="s">
        <v>62</v>
      </c>
      <c r="F157">
        <v>15</v>
      </c>
      <c r="G157">
        <v>20</v>
      </c>
      <c r="H157">
        <v>0</v>
      </c>
      <c r="I157">
        <v>30</v>
      </c>
      <c r="J157">
        <v>5</v>
      </c>
      <c r="K157">
        <v>40</v>
      </c>
      <c r="L157">
        <v>0</v>
      </c>
      <c r="M157" s="35">
        <v>3900</v>
      </c>
      <c r="N157" s="5">
        <v>590</v>
      </c>
      <c r="O157">
        <v>0.77246434089031013</v>
      </c>
    </row>
    <row r="158" spans="1:15" ht="14.25" customHeight="1">
      <c r="A158" s="34" t="s">
        <v>99</v>
      </c>
      <c r="B158" s="8" t="s">
        <v>95</v>
      </c>
      <c r="C158" t="s">
        <v>489</v>
      </c>
      <c r="D158" s="5">
        <v>2</v>
      </c>
      <c r="E158" s="5" t="s">
        <v>63</v>
      </c>
      <c r="F158">
        <v>45</v>
      </c>
      <c r="G158">
        <v>25</v>
      </c>
      <c r="H158">
        <v>1</v>
      </c>
      <c r="I158">
        <v>80</v>
      </c>
      <c r="J158">
        <v>0</v>
      </c>
      <c r="K158">
        <v>0</v>
      </c>
      <c r="L158">
        <v>0</v>
      </c>
      <c r="M158" s="35">
        <v>3900</v>
      </c>
      <c r="N158" s="5">
        <v>590</v>
      </c>
      <c r="O158">
        <v>0.77246434089031013</v>
      </c>
    </row>
    <row r="159" spans="1:15" ht="14.25" customHeight="1">
      <c r="A159" s="34" t="s">
        <v>99</v>
      </c>
      <c r="B159" s="8" t="s">
        <v>95</v>
      </c>
      <c r="C159" t="s">
        <v>489</v>
      </c>
      <c r="D159" s="5">
        <v>2</v>
      </c>
      <c r="E159" s="5" t="s">
        <v>64</v>
      </c>
      <c r="F159">
        <v>70</v>
      </c>
      <c r="G159">
        <v>20</v>
      </c>
      <c r="H159">
        <v>0</v>
      </c>
      <c r="I159">
        <v>40</v>
      </c>
      <c r="J159">
        <v>0</v>
      </c>
      <c r="K159">
        <v>0</v>
      </c>
      <c r="L159">
        <v>0</v>
      </c>
      <c r="M159" s="35">
        <v>3900</v>
      </c>
      <c r="N159" s="5">
        <v>590</v>
      </c>
      <c r="O159">
        <v>0.77246434089031013</v>
      </c>
    </row>
    <row r="160" spans="1:15" ht="14.25" customHeight="1">
      <c r="A160" s="34" t="s">
        <v>99</v>
      </c>
      <c r="B160" s="8" t="s">
        <v>95</v>
      </c>
      <c r="C160" t="s">
        <v>489</v>
      </c>
      <c r="D160" s="5">
        <v>2</v>
      </c>
      <c r="E160" s="5" t="s">
        <v>65</v>
      </c>
      <c r="F160">
        <v>0</v>
      </c>
      <c r="G160">
        <v>90</v>
      </c>
      <c r="H160">
        <v>0</v>
      </c>
      <c r="I160">
        <v>50</v>
      </c>
      <c r="J160">
        <v>0</v>
      </c>
      <c r="K160">
        <v>0</v>
      </c>
      <c r="L160">
        <v>0</v>
      </c>
      <c r="M160" s="35">
        <v>3900</v>
      </c>
      <c r="N160" s="5">
        <v>590</v>
      </c>
      <c r="O160">
        <v>0.77246434089031013</v>
      </c>
    </row>
    <row r="161" spans="1:15" ht="14.25" customHeight="1">
      <c r="A161" s="34" t="s">
        <v>99</v>
      </c>
      <c r="B161" s="8" t="s">
        <v>95</v>
      </c>
      <c r="C161" t="s">
        <v>489</v>
      </c>
      <c r="D161" s="5">
        <v>2</v>
      </c>
      <c r="E161" s="5" t="s">
        <v>66</v>
      </c>
      <c r="F161">
        <v>0</v>
      </c>
      <c r="G161">
        <v>90</v>
      </c>
      <c r="H161">
        <v>0</v>
      </c>
      <c r="I161">
        <v>60</v>
      </c>
      <c r="J161">
        <v>0</v>
      </c>
      <c r="K161">
        <v>0</v>
      </c>
      <c r="L161">
        <v>0</v>
      </c>
      <c r="M161" s="35">
        <v>3900</v>
      </c>
      <c r="N161" s="5">
        <v>590</v>
      </c>
      <c r="O161">
        <v>0.77246434089031013</v>
      </c>
    </row>
    <row r="162" spans="1:15" ht="14.25" customHeight="1">
      <c r="A162" s="34" t="s">
        <v>99</v>
      </c>
      <c r="B162" s="8" t="s">
        <v>95</v>
      </c>
      <c r="C162" t="s">
        <v>489</v>
      </c>
      <c r="D162" s="6">
        <v>3</v>
      </c>
      <c r="E162" s="6" t="s">
        <v>62</v>
      </c>
      <c r="F162">
        <v>25</v>
      </c>
      <c r="G162">
        <v>10</v>
      </c>
      <c r="H162">
        <v>10</v>
      </c>
      <c r="I162">
        <v>30</v>
      </c>
      <c r="J162">
        <v>30</v>
      </c>
      <c r="K162">
        <v>0</v>
      </c>
      <c r="L162">
        <v>0</v>
      </c>
      <c r="M162" s="35">
        <v>3900</v>
      </c>
      <c r="N162" s="5">
        <v>590</v>
      </c>
      <c r="O162">
        <v>0.77246434089031013</v>
      </c>
    </row>
    <row r="163" spans="1:15" ht="14.25" customHeight="1">
      <c r="A163" s="34" t="s">
        <v>99</v>
      </c>
      <c r="B163" s="8" t="s">
        <v>95</v>
      </c>
      <c r="C163" t="s">
        <v>489</v>
      </c>
      <c r="D163" s="5">
        <v>3</v>
      </c>
      <c r="E163" s="5" t="s">
        <v>63</v>
      </c>
      <c r="F163">
        <v>30</v>
      </c>
      <c r="G163">
        <v>1</v>
      </c>
      <c r="H163">
        <v>0</v>
      </c>
      <c r="I163">
        <v>80</v>
      </c>
      <c r="J163">
        <v>1</v>
      </c>
      <c r="K163">
        <v>0</v>
      </c>
      <c r="L163">
        <v>0</v>
      </c>
      <c r="M163" s="35">
        <v>3900</v>
      </c>
      <c r="N163" s="5">
        <v>590</v>
      </c>
      <c r="O163">
        <v>0.77246434089031013</v>
      </c>
    </row>
    <row r="164" spans="1:15" ht="14.25" customHeight="1">
      <c r="A164" s="34" t="s">
        <v>99</v>
      </c>
      <c r="B164" s="8" t="s">
        <v>95</v>
      </c>
      <c r="C164" t="s">
        <v>489</v>
      </c>
      <c r="D164" s="5">
        <v>3</v>
      </c>
      <c r="E164" s="5" t="s">
        <v>64</v>
      </c>
      <c r="F164">
        <v>50</v>
      </c>
      <c r="G164">
        <v>0</v>
      </c>
      <c r="H164">
        <v>0</v>
      </c>
      <c r="I164">
        <v>20</v>
      </c>
      <c r="J164">
        <v>15</v>
      </c>
      <c r="K164">
        <v>0</v>
      </c>
      <c r="L164">
        <v>0</v>
      </c>
      <c r="M164" s="35">
        <v>3900</v>
      </c>
      <c r="N164" s="5">
        <v>590</v>
      </c>
      <c r="O164">
        <v>0.77246434089031013</v>
      </c>
    </row>
    <row r="165" spans="1:15" ht="14.25" customHeight="1">
      <c r="A165" s="34" t="s">
        <v>99</v>
      </c>
      <c r="B165" s="8" t="s">
        <v>95</v>
      </c>
      <c r="C165" t="s">
        <v>489</v>
      </c>
      <c r="D165" s="5">
        <v>3</v>
      </c>
      <c r="E165" s="5" t="s">
        <v>65</v>
      </c>
      <c r="F165">
        <v>50</v>
      </c>
      <c r="G165">
        <v>30</v>
      </c>
      <c r="H165">
        <v>0</v>
      </c>
      <c r="I165">
        <v>10</v>
      </c>
      <c r="J165">
        <v>10</v>
      </c>
      <c r="K165">
        <v>0</v>
      </c>
      <c r="L165">
        <v>0</v>
      </c>
      <c r="M165" s="35">
        <v>3900</v>
      </c>
      <c r="N165" s="5">
        <v>590</v>
      </c>
      <c r="O165">
        <v>0.77246434089031013</v>
      </c>
    </row>
    <row r="166" spans="1:15" ht="14.25" customHeight="1">
      <c r="A166" s="34" t="s">
        <v>99</v>
      </c>
      <c r="B166" s="8" t="s">
        <v>95</v>
      </c>
      <c r="C166" t="s">
        <v>489</v>
      </c>
      <c r="D166" s="5">
        <v>3</v>
      </c>
      <c r="E166" s="5" t="s">
        <v>66</v>
      </c>
      <c r="F166">
        <v>5</v>
      </c>
      <c r="G166">
        <v>0</v>
      </c>
      <c r="H166">
        <v>15</v>
      </c>
      <c r="I166">
        <v>90</v>
      </c>
      <c r="J166">
        <v>0</v>
      </c>
      <c r="K166">
        <v>1</v>
      </c>
      <c r="L166">
        <v>0</v>
      </c>
      <c r="M166" s="35">
        <v>3900</v>
      </c>
      <c r="N166" s="5">
        <v>590</v>
      </c>
      <c r="O166">
        <v>0.77246434089031013</v>
      </c>
    </row>
    <row r="167" spans="1:15" ht="14.25" customHeight="1">
      <c r="A167" s="34" t="s">
        <v>99</v>
      </c>
      <c r="B167" s="8" t="s">
        <v>95</v>
      </c>
      <c r="C167" t="s">
        <v>489</v>
      </c>
      <c r="D167" s="6">
        <v>4</v>
      </c>
      <c r="E167" s="6" t="s">
        <v>62</v>
      </c>
      <c r="F167">
        <v>90</v>
      </c>
      <c r="G167">
        <v>0</v>
      </c>
      <c r="H167">
        <v>5</v>
      </c>
      <c r="I167">
        <v>30</v>
      </c>
      <c r="J167">
        <v>1</v>
      </c>
      <c r="K167">
        <v>0</v>
      </c>
      <c r="L167">
        <v>0</v>
      </c>
      <c r="M167" s="35">
        <v>3900</v>
      </c>
      <c r="N167" s="5">
        <v>590</v>
      </c>
      <c r="O167">
        <v>0.77246434089031013</v>
      </c>
    </row>
    <row r="168" spans="1:15" ht="14.25" customHeight="1">
      <c r="A168" s="34" t="s">
        <v>99</v>
      </c>
      <c r="B168" s="8" t="s">
        <v>95</v>
      </c>
      <c r="C168" t="s">
        <v>489</v>
      </c>
      <c r="D168" s="5">
        <v>4</v>
      </c>
      <c r="E168" s="5" t="s">
        <v>63</v>
      </c>
      <c r="F168">
        <v>90</v>
      </c>
      <c r="G168">
        <v>0</v>
      </c>
      <c r="H168">
        <v>0</v>
      </c>
      <c r="I168">
        <v>50</v>
      </c>
      <c r="J168">
        <v>1</v>
      </c>
      <c r="K168">
        <v>0</v>
      </c>
      <c r="L168">
        <v>0</v>
      </c>
      <c r="M168" s="35">
        <v>3900</v>
      </c>
      <c r="N168" s="5">
        <v>590</v>
      </c>
      <c r="O168">
        <v>0.77246434089031013</v>
      </c>
    </row>
    <row r="169" spans="1:15" ht="14.25" customHeight="1">
      <c r="A169" s="34" t="s">
        <v>99</v>
      </c>
      <c r="B169" s="8" t="s">
        <v>95</v>
      </c>
      <c r="C169" t="s">
        <v>489</v>
      </c>
      <c r="D169" s="5">
        <v>4</v>
      </c>
      <c r="E169" s="5" t="s">
        <v>64</v>
      </c>
      <c r="F169">
        <v>30</v>
      </c>
      <c r="G169">
        <v>1</v>
      </c>
      <c r="H169">
        <v>1</v>
      </c>
      <c r="I169">
        <v>90</v>
      </c>
      <c r="J169">
        <v>0</v>
      </c>
      <c r="K169">
        <v>0</v>
      </c>
      <c r="L169">
        <v>0</v>
      </c>
      <c r="M169" s="35">
        <v>3900</v>
      </c>
      <c r="N169" s="5">
        <v>590</v>
      </c>
      <c r="O169">
        <v>0.77246434089031013</v>
      </c>
    </row>
    <row r="170" spans="1:15" ht="14.25" customHeight="1">
      <c r="A170" s="34" t="s">
        <v>99</v>
      </c>
      <c r="B170" s="8" t="s">
        <v>95</v>
      </c>
      <c r="C170" t="s">
        <v>489</v>
      </c>
      <c r="D170" s="5">
        <v>4</v>
      </c>
      <c r="E170" s="5" t="s">
        <v>65</v>
      </c>
      <c r="F170">
        <v>50</v>
      </c>
      <c r="G170">
        <v>5</v>
      </c>
      <c r="H170">
        <v>0</v>
      </c>
      <c r="I170">
        <v>70</v>
      </c>
      <c r="J170">
        <v>1</v>
      </c>
      <c r="K170">
        <v>0</v>
      </c>
      <c r="L170">
        <v>0</v>
      </c>
      <c r="M170" s="35">
        <v>3900</v>
      </c>
      <c r="N170" s="5">
        <v>590</v>
      </c>
      <c r="O170">
        <v>0.77246434089031013</v>
      </c>
    </row>
    <row r="171" spans="1:15" ht="14.25" customHeight="1">
      <c r="A171" s="34" t="s">
        <v>99</v>
      </c>
      <c r="B171" s="8" t="s">
        <v>95</v>
      </c>
      <c r="C171" t="s">
        <v>489</v>
      </c>
      <c r="D171" s="5">
        <v>4</v>
      </c>
      <c r="E171" s="5" t="s">
        <v>66</v>
      </c>
      <c r="F171">
        <v>1</v>
      </c>
      <c r="G171">
        <v>20</v>
      </c>
      <c r="H171">
        <v>0</v>
      </c>
      <c r="I171">
        <v>100</v>
      </c>
      <c r="J171">
        <v>0</v>
      </c>
      <c r="K171">
        <v>0</v>
      </c>
      <c r="L171">
        <v>0</v>
      </c>
      <c r="M171" s="35">
        <v>3900</v>
      </c>
      <c r="N171" s="5">
        <v>590</v>
      </c>
      <c r="O171">
        <v>0.77246434089031013</v>
      </c>
    </row>
    <row r="172" spans="1:15" ht="14.25" customHeight="1">
      <c r="A172" s="34" t="s">
        <v>99</v>
      </c>
      <c r="B172" s="8" t="s">
        <v>95</v>
      </c>
      <c r="C172" t="s">
        <v>489</v>
      </c>
      <c r="D172" s="6">
        <v>5</v>
      </c>
      <c r="E172" s="6" t="s">
        <v>62</v>
      </c>
      <c r="F172">
        <v>20</v>
      </c>
      <c r="G172">
        <v>30</v>
      </c>
      <c r="H172">
        <v>0</v>
      </c>
      <c r="I172">
        <v>90</v>
      </c>
      <c r="J172">
        <v>0</v>
      </c>
      <c r="K172">
        <v>0</v>
      </c>
      <c r="L172">
        <v>0</v>
      </c>
      <c r="M172" s="35">
        <v>3900</v>
      </c>
      <c r="N172" s="5">
        <v>590</v>
      </c>
      <c r="O172">
        <v>0.77246434089031013</v>
      </c>
    </row>
    <row r="173" spans="1:15" ht="14.25" customHeight="1">
      <c r="A173" s="34" t="s">
        <v>99</v>
      </c>
      <c r="B173" s="8" t="s">
        <v>95</v>
      </c>
      <c r="C173" t="s">
        <v>489</v>
      </c>
      <c r="D173" s="5">
        <v>5</v>
      </c>
      <c r="E173" s="5" t="s">
        <v>63</v>
      </c>
      <c r="F173">
        <v>100</v>
      </c>
      <c r="G173">
        <v>0</v>
      </c>
      <c r="H173">
        <v>0</v>
      </c>
      <c r="I173">
        <v>40</v>
      </c>
      <c r="J173">
        <v>0</v>
      </c>
      <c r="K173">
        <v>0</v>
      </c>
      <c r="L173">
        <v>0</v>
      </c>
      <c r="M173" s="35">
        <v>3900</v>
      </c>
      <c r="N173" s="5">
        <v>590</v>
      </c>
      <c r="O173">
        <v>0.77246434089031013</v>
      </c>
    </row>
    <row r="174" spans="1:15" ht="14.25" customHeight="1">
      <c r="A174" s="34" t="s">
        <v>99</v>
      </c>
      <c r="B174" s="8" t="s">
        <v>95</v>
      </c>
      <c r="C174" t="s">
        <v>489</v>
      </c>
      <c r="D174" s="5">
        <v>5</v>
      </c>
      <c r="E174" s="5" t="s">
        <v>64</v>
      </c>
      <c r="F174">
        <v>100</v>
      </c>
      <c r="G174">
        <v>0</v>
      </c>
      <c r="H174">
        <v>0</v>
      </c>
      <c r="I174">
        <v>30</v>
      </c>
      <c r="J174">
        <v>0</v>
      </c>
      <c r="K174">
        <v>0</v>
      </c>
      <c r="L174">
        <v>0</v>
      </c>
      <c r="M174" s="35">
        <v>3900</v>
      </c>
      <c r="N174" s="5">
        <v>590</v>
      </c>
      <c r="O174">
        <v>0.77246434089031013</v>
      </c>
    </row>
    <row r="175" spans="1:15" ht="14.25" customHeight="1">
      <c r="A175" s="34" t="s">
        <v>99</v>
      </c>
      <c r="B175" s="8" t="s">
        <v>95</v>
      </c>
      <c r="C175" t="s">
        <v>489</v>
      </c>
      <c r="D175" s="5">
        <v>5</v>
      </c>
      <c r="E175" s="5" t="s">
        <v>65</v>
      </c>
      <c r="F175">
        <v>40</v>
      </c>
      <c r="G175">
        <v>20</v>
      </c>
      <c r="H175">
        <v>0</v>
      </c>
      <c r="I175">
        <v>50</v>
      </c>
      <c r="J175">
        <v>0</v>
      </c>
      <c r="K175">
        <v>0</v>
      </c>
      <c r="L175">
        <v>0</v>
      </c>
      <c r="M175" s="35">
        <v>3900</v>
      </c>
      <c r="N175" s="5">
        <v>590</v>
      </c>
      <c r="O175">
        <v>0.77246434089031013</v>
      </c>
    </row>
    <row r="176" spans="1:15" ht="14.25" customHeight="1">
      <c r="A176" s="34" t="s">
        <v>99</v>
      </c>
      <c r="B176" s="8" t="s">
        <v>95</v>
      </c>
      <c r="C176" t="s">
        <v>489</v>
      </c>
      <c r="D176" s="5">
        <v>5</v>
      </c>
      <c r="E176" s="5" t="s">
        <v>66</v>
      </c>
      <c r="F176">
        <v>10</v>
      </c>
      <c r="G176">
        <v>30</v>
      </c>
      <c r="H176">
        <v>0</v>
      </c>
      <c r="I176">
        <v>90</v>
      </c>
      <c r="J176">
        <v>0</v>
      </c>
      <c r="K176">
        <v>0</v>
      </c>
      <c r="L176">
        <v>0</v>
      </c>
      <c r="M176" s="35">
        <v>3900</v>
      </c>
      <c r="N176" s="5">
        <v>590</v>
      </c>
      <c r="O176">
        <v>0.77246434089031013</v>
      </c>
    </row>
    <row r="177" spans="1:15" ht="14.25" customHeight="1">
      <c r="A177" s="34" t="s">
        <v>99</v>
      </c>
      <c r="B177" s="8" t="s">
        <v>95</v>
      </c>
      <c r="C177" t="s">
        <v>489</v>
      </c>
      <c r="D177" s="6">
        <v>6</v>
      </c>
      <c r="E177" s="6" t="s">
        <v>62</v>
      </c>
      <c r="F177">
        <v>1</v>
      </c>
      <c r="G177">
        <v>100</v>
      </c>
      <c r="H177">
        <v>0</v>
      </c>
      <c r="I177">
        <v>0</v>
      </c>
      <c r="J177">
        <v>0</v>
      </c>
      <c r="K177">
        <v>0</v>
      </c>
      <c r="L177">
        <v>0</v>
      </c>
      <c r="M177" s="35">
        <v>3900</v>
      </c>
      <c r="N177" s="5">
        <v>590</v>
      </c>
      <c r="O177">
        <v>0.77246434089031013</v>
      </c>
    </row>
    <row r="178" spans="1:15" ht="14.25" customHeight="1">
      <c r="A178" s="34" t="s">
        <v>99</v>
      </c>
      <c r="B178" s="8" t="s">
        <v>95</v>
      </c>
      <c r="C178" t="s">
        <v>489</v>
      </c>
      <c r="D178" s="5">
        <v>6</v>
      </c>
      <c r="E178" s="5" t="s">
        <v>63</v>
      </c>
      <c r="F178">
        <v>40</v>
      </c>
      <c r="G178">
        <v>10</v>
      </c>
      <c r="H178">
        <v>5</v>
      </c>
      <c r="I178">
        <v>30</v>
      </c>
      <c r="J178">
        <v>10</v>
      </c>
      <c r="K178">
        <v>0</v>
      </c>
      <c r="L178">
        <v>0</v>
      </c>
      <c r="M178" s="35">
        <v>3900</v>
      </c>
      <c r="N178" s="5">
        <v>590</v>
      </c>
      <c r="O178">
        <v>0.77246434089031013</v>
      </c>
    </row>
    <row r="179" spans="1:15" ht="14.25" customHeight="1">
      <c r="A179" s="34" t="s">
        <v>99</v>
      </c>
      <c r="B179" s="8" t="s">
        <v>95</v>
      </c>
      <c r="C179" t="s">
        <v>489</v>
      </c>
      <c r="D179" s="5">
        <v>6</v>
      </c>
      <c r="E179" s="5" t="s">
        <v>64</v>
      </c>
      <c r="F179">
        <v>80</v>
      </c>
      <c r="G179">
        <v>0</v>
      </c>
      <c r="H179">
        <v>0</v>
      </c>
      <c r="I179">
        <v>30</v>
      </c>
      <c r="J179">
        <v>10</v>
      </c>
      <c r="K179">
        <v>0</v>
      </c>
      <c r="L179">
        <v>0</v>
      </c>
      <c r="M179" s="35">
        <v>3900</v>
      </c>
      <c r="N179" s="5">
        <v>590</v>
      </c>
      <c r="O179">
        <v>0.77246434089031013</v>
      </c>
    </row>
    <row r="180" spans="1:15" ht="14.25" customHeight="1">
      <c r="A180" s="34" t="s">
        <v>99</v>
      </c>
      <c r="B180" s="8" t="s">
        <v>95</v>
      </c>
      <c r="C180" t="s">
        <v>489</v>
      </c>
      <c r="D180" s="5">
        <v>6</v>
      </c>
      <c r="E180" s="5" t="s">
        <v>65</v>
      </c>
      <c r="F180">
        <v>80</v>
      </c>
      <c r="G180">
        <v>0</v>
      </c>
      <c r="H180">
        <v>0</v>
      </c>
      <c r="I180">
        <v>30</v>
      </c>
      <c r="J180">
        <v>10</v>
      </c>
      <c r="K180">
        <v>0</v>
      </c>
      <c r="L180">
        <v>0</v>
      </c>
      <c r="M180" s="35">
        <v>3900</v>
      </c>
      <c r="N180" s="5">
        <v>590</v>
      </c>
      <c r="O180">
        <v>0.77246434089031013</v>
      </c>
    </row>
    <row r="181" spans="1:15" ht="14.25" customHeight="1">
      <c r="A181" s="34" t="s">
        <v>99</v>
      </c>
      <c r="B181" s="8" t="s">
        <v>95</v>
      </c>
      <c r="C181" t="s">
        <v>489</v>
      </c>
      <c r="D181" s="5">
        <v>6</v>
      </c>
      <c r="E181" s="5" t="s">
        <v>66</v>
      </c>
      <c r="F181" s="34" t="s">
        <v>198</v>
      </c>
      <c r="G181" s="34" t="s">
        <v>198</v>
      </c>
      <c r="H181" s="34" t="s">
        <v>198</v>
      </c>
      <c r="I181" s="34" t="s">
        <v>198</v>
      </c>
      <c r="J181" s="34" t="s">
        <v>198</v>
      </c>
      <c r="K181" s="34" t="s">
        <v>198</v>
      </c>
      <c r="L181" s="34" t="s">
        <v>198</v>
      </c>
      <c r="M181" s="34" t="s">
        <v>198</v>
      </c>
      <c r="N181" s="34" t="s">
        <v>198</v>
      </c>
      <c r="O181" s="34" t="s">
        <v>198</v>
      </c>
    </row>
    <row r="182" spans="1:15" ht="14.25" customHeight="1">
      <c r="A182" s="34" t="s">
        <v>99</v>
      </c>
      <c r="B182" s="36" t="s">
        <v>134</v>
      </c>
      <c r="C182" s="34" t="s">
        <v>135</v>
      </c>
      <c r="D182" s="32">
        <v>1</v>
      </c>
      <c r="E182" s="32" t="s">
        <v>62</v>
      </c>
      <c r="F182" s="34">
        <v>100</v>
      </c>
      <c r="G182" s="34">
        <v>0</v>
      </c>
      <c r="H182" s="34">
        <v>0</v>
      </c>
      <c r="I182" s="34">
        <v>30</v>
      </c>
      <c r="J182" s="34">
        <v>0</v>
      </c>
      <c r="K182" s="34">
        <v>0</v>
      </c>
      <c r="L182" s="34">
        <v>0</v>
      </c>
      <c r="M182" s="34" t="s">
        <v>198</v>
      </c>
      <c r="N182" s="34" t="s">
        <v>198</v>
      </c>
      <c r="O182" s="34" t="s">
        <v>198</v>
      </c>
    </row>
    <row r="183" spans="1:15" ht="14.25" customHeight="1">
      <c r="A183" s="34" t="s">
        <v>99</v>
      </c>
      <c r="B183" s="36" t="s">
        <v>134</v>
      </c>
      <c r="C183" s="34" t="s">
        <v>135</v>
      </c>
      <c r="D183" s="5">
        <v>1</v>
      </c>
      <c r="E183" s="5" t="s">
        <v>63</v>
      </c>
      <c r="F183" s="34">
        <v>100</v>
      </c>
      <c r="G183" s="34">
        <v>0</v>
      </c>
      <c r="H183" s="34">
        <v>0</v>
      </c>
      <c r="I183" s="34">
        <v>60</v>
      </c>
      <c r="J183" s="34">
        <v>0</v>
      </c>
      <c r="K183" s="34">
        <v>0</v>
      </c>
      <c r="L183" s="34">
        <v>0</v>
      </c>
      <c r="M183" s="34" t="s">
        <v>198</v>
      </c>
      <c r="N183" s="34" t="s">
        <v>198</v>
      </c>
      <c r="O183" s="34" t="s">
        <v>198</v>
      </c>
    </row>
    <row r="184" spans="1:15" ht="14.25" customHeight="1">
      <c r="A184" s="34" t="s">
        <v>99</v>
      </c>
      <c r="B184" s="36" t="s">
        <v>134</v>
      </c>
      <c r="C184" s="34" t="s">
        <v>135</v>
      </c>
      <c r="D184" s="5">
        <v>1</v>
      </c>
      <c r="E184" s="5" t="s">
        <v>64</v>
      </c>
      <c r="F184" s="34">
        <v>90</v>
      </c>
      <c r="G184" s="34">
        <v>0</v>
      </c>
      <c r="H184" s="34">
        <v>0</v>
      </c>
      <c r="I184" s="34">
        <v>70</v>
      </c>
      <c r="J184" s="34">
        <v>0</v>
      </c>
      <c r="K184" s="34">
        <v>0</v>
      </c>
      <c r="L184" s="34">
        <v>0</v>
      </c>
      <c r="M184" s="34" t="s">
        <v>198</v>
      </c>
      <c r="N184" s="34" t="s">
        <v>198</v>
      </c>
      <c r="O184" s="34" t="s">
        <v>198</v>
      </c>
    </row>
    <row r="185" spans="1:15" ht="14.25" customHeight="1">
      <c r="A185" s="34" t="s">
        <v>99</v>
      </c>
      <c r="B185" s="36" t="s">
        <v>134</v>
      </c>
      <c r="C185" s="34" t="s">
        <v>135</v>
      </c>
      <c r="D185" s="5">
        <v>1</v>
      </c>
      <c r="E185" s="5" t="s">
        <v>65</v>
      </c>
      <c r="F185" s="34">
        <v>100</v>
      </c>
      <c r="G185" s="34">
        <v>0</v>
      </c>
      <c r="H185" s="34">
        <v>0</v>
      </c>
      <c r="I185" s="34">
        <v>70</v>
      </c>
      <c r="J185" s="34">
        <v>0</v>
      </c>
      <c r="K185" s="34">
        <v>0</v>
      </c>
      <c r="L185" s="34">
        <v>0</v>
      </c>
      <c r="M185" s="34" t="s">
        <v>198</v>
      </c>
      <c r="N185" s="34" t="s">
        <v>198</v>
      </c>
      <c r="O185" s="34" t="s">
        <v>198</v>
      </c>
    </row>
    <row r="186" spans="1:15" ht="14.25" customHeight="1">
      <c r="A186" s="34" t="s">
        <v>99</v>
      </c>
      <c r="B186" s="36" t="s">
        <v>134</v>
      </c>
      <c r="C186" s="34" t="s">
        <v>135</v>
      </c>
      <c r="D186" s="5">
        <v>1</v>
      </c>
      <c r="E186" s="5" t="s">
        <v>66</v>
      </c>
      <c r="F186" s="34">
        <v>100</v>
      </c>
      <c r="G186" s="34">
        <v>0</v>
      </c>
      <c r="H186" s="34">
        <v>0</v>
      </c>
      <c r="I186" s="34">
        <v>70</v>
      </c>
      <c r="J186" s="34">
        <v>0</v>
      </c>
      <c r="K186" s="34">
        <v>0</v>
      </c>
      <c r="L186" s="34">
        <v>0</v>
      </c>
      <c r="M186" s="34" t="s">
        <v>198</v>
      </c>
      <c r="N186" s="34" t="s">
        <v>198</v>
      </c>
      <c r="O186" s="34" t="s">
        <v>198</v>
      </c>
    </row>
    <row r="187" spans="1:15" ht="14.25" customHeight="1">
      <c r="A187" s="34" t="s">
        <v>99</v>
      </c>
      <c r="B187" s="36" t="s">
        <v>134</v>
      </c>
      <c r="C187" s="34" t="s">
        <v>135</v>
      </c>
      <c r="D187" s="6">
        <v>2</v>
      </c>
      <c r="E187" s="6" t="s">
        <v>62</v>
      </c>
      <c r="F187" s="34">
        <v>40</v>
      </c>
      <c r="G187" s="34">
        <v>40</v>
      </c>
      <c r="H187" s="34">
        <v>0</v>
      </c>
      <c r="I187" s="34">
        <v>30</v>
      </c>
      <c r="J187" s="34">
        <v>10</v>
      </c>
      <c r="K187" s="34">
        <v>0</v>
      </c>
      <c r="L187" s="34">
        <v>0</v>
      </c>
      <c r="M187" s="34" t="s">
        <v>198</v>
      </c>
      <c r="N187" s="34" t="s">
        <v>198</v>
      </c>
      <c r="O187" s="34" t="s">
        <v>198</v>
      </c>
    </row>
    <row r="188" spans="1:15" ht="14.25" customHeight="1">
      <c r="A188" s="34" t="s">
        <v>99</v>
      </c>
      <c r="B188" s="36" t="s">
        <v>134</v>
      </c>
      <c r="C188" s="34" t="s">
        <v>135</v>
      </c>
      <c r="D188" s="5">
        <v>2</v>
      </c>
      <c r="E188" s="5" t="s">
        <v>63</v>
      </c>
      <c r="F188" s="34">
        <v>60</v>
      </c>
      <c r="G188" s="34">
        <v>0</v>
      </c>
      <c r="H188" s="34">
        <v>10</v>
      </c>
      <c r="I188" s="34">
        <v>80</v>
      </c>
      <c r="J188" s="34">
        <v>0</v>
      </c>
      <c r="K188" s="34">
        <v>0</v>
      </c>
      <c r="L188" s="34">
        <v>0</v>
      </c>
      <c r="M188" s="34" t="s">
        <v>198</v>
      </c>
      <c r="N188" s="34" t="s">
        <v>198</v>
      </c>
      <c r="O188" s="34" t="s">
        <v>198</v>
      </c>
    </row>
    <row r="189" spans="1:15" ht="14.25" customHeight="1">
      <c r="A189" s="34" t="s">
        <v>99</v>
      </c>
      <c r="B189" s="36" t="s">
        <v>134</v>
      </c>
      <c r="C189" s="34" t="s">
        <v>135</v>
      </c>
      <c r="D189" s="5">
        <v>2</v>
      </c>
      <c r="E189" s="5" t="s">
        <v>64</v>
      </c>
      <c r="F189" s="34">
        <v>50</v>
      </c>
      <c r="G189" s="34">
        <v>0</v>
      </c>
      <c r="H189" s="34">
        <v>0</v>
      </c>
      <c r="I189" s="34">
        <v>10</v>
      </c>
      <c r="J189" s="34">
        <v>1</v>
      </c>
      <c r="K189" s="34">
        <v>0</v>
      </c>
      <c r="L189" s="34">
        <v>0</v>
      </c>
      <c r="M189" s="34" t="s">
        <v>198</v>
      </c>
      <c r="N189" s="34" t="s">
        <v>198</v>
      </c>
      <c r="O189" s="34" t="s">
        <v>198</v>
      </c>
    </row>
    <row r="190" spans="1:15" ht="14.25" customHeight="1">
      <c r="A190" s="34" t="s">
        <v>99</v>
      </c>
      <c r="B190" s="36" t="s">
        <v>134</v>
      </c>
      <c r="C190" s="34" t="s">
        <v>135</v>
      </c>
      <c r="D190" s="5">
        <v>2</v>
      </c>
      <c r="E190" s="5" t="s">
        <v>65</v>
      </c>
      <c r="F190" s="34">
        <v>100</v>
      </c>
      <c r="G190" s="34">
        <v>0</v>
      </c>
      <c r="H190" s="34">
        <v>10</v>
      </c>
      <c r="I190" s="34">
        <v>30</v>
      </c>
      <c r="J190" s="34">
        <v>0</v>
      </c>
      <c r="K190" s="34">
        <v>0</v>
      </c>
      <c r="L190" s="34">
        <v>0</v>
      </c>
      <c r="M190" s="34" t="s">
        <v>198</v>
      </c>
      <c r="N190" s="34" t="s">
        <v>198</v>
      </c>
      <c r="O190" s="34" t="s">
        <v>198</v>
      </c>
    </row>
    <row r="191" spans="1:15" ht="14.25" customHeight="1">
      <c r="A191" s="34" t="s">
        <v>99</v>
      </c>
      <c r="B191" s="36" t="s">
        <v>134</v>
      </c>
      <c r="C191" s="34" t="s">
        <v>135</v>
      </c>
      <c r="D191" s="5">
        <v>2</v>
      </c>
      <c r="E191" s="5" t="s">
        <v>66</v>
      </c>
      <c r="F191" s="34">
        <v>90</v>
      </c>
      <c r="G191" s="34">
        <v>5</v>
      </c>
      <c r="H191" s="34">
        <v>0</v>
      </c>
      <c r="I191" s="34">
        <v>40</v>
      </c>
      <c r="J191" s="34">
        <v>0</v>
      </c>
      <c r="K191" s="34">
        <v>0</v>
      </c>
      <c r="L191" s="34">
        <v>0</v>
      </c>
      <c r="M191" s="34" t="s">
        <v>198</v>
      </c>
      <c r="N191" s="34" t="s">
        <v>198</v>
      </c>
      <c r="O191" s="34" t="s">
        <v>198</v>
      </c>
    </row>
    <row r="192" spans="1:15" ht="14.25" customHeight="1">
      <c r="A192" s="34" t="s">
        <v>99</v>
      </c>
      <c r="B192" s="36" t="s">
        <v>134</v>
      </c>
      <c r="C192" s="34" t="s">
        <v>135</v>
      </c>
      <c r="D192" s="6">
        <v>3</v>
      </c>
      <c r="E192" s="6" t="s">
        <v>62</v>
      </c>
      <c r="F192" s="34">
        <v>1</v>
      </c>
      <c r="G192" s="34">
        <v>5</v>
      </c>
      <c r="H192" s="34">
        <v>0</v>
      </c>
      <c r="I192" s="34">
        <v>90</v>
      </c>
      <c r="J192" s="34">
        <v>5</v>
      </c>
      <c r="K192" s="34">
        <v>0</v>
      </c>
      <c r="L192" s="34">
        <v>0</v>
      </c>
      <c r="M192" s="34" t="s">
        <v>198</v>
      </c>
      <c r="N192" s="34" t="s">
        <v>198</v>
      </c>
      <c r="O192" s="34" t="s">
        <v>198</v>
      </c>
    </row>
    <row r="193" spans="1:15" ht="14.25" customHeight="1">
      <c r="A193" s="34" t="s">
        <v>99</v>
      </c>
      <c r="B193" s="36" t="s">
        <v>134</v>
      </c>
      <c r="C193" s="34" t="s">
        <v>135</v>
      </c>
      <c r="D193" s="5">
        <v>3</v>
      </c>
      <c r="E193" s="5" t="s">
        <v>63</v>
      </c>
      <c r="F193" s="34">
        <v>80</v>
      </c>
      <c r="G193" s="34">
        <v>30</v>
      </c>
      <c r="H193" s="34">
        <v>0</v>
      </c>
      <c r="I193" s="34">
        <v>10</v>
      </c>
      <c r="J193" s="34">
        <v>5</v>
      </c>
      <c r="K193" s="34">
        <v>0</v>
      </c>
      <c r="L193" s="34">
        <v>0</v>
      </c>
      <c r="M193" s="34" t="s">
        <v>198</v>
      </c>
      <c r="N193" s="34" t="s">
        <v>198</v>
      </c>
      <c r="O193" s="34" t="s">
        <v>198</v>
      </c>
    </row>
    <row r="194" spans="1:15" ht="14.25" customHeight="1">
      <c r="A194" s="34" t="s">
        <v>99</v>
      </c>
      <c r="B194" s="36" t="s">
        <v>134</v>
      </c>
      <c r="C194" s="34" t="s">
        <v>135</v>
      </c>
      <c r="D194" s="5">
        <v>3</v>
      </c>
      <c r="E194" s="5" t="s">
        <v>64</v>
      </c>
      <c r="F194" s="34">
        <v>70</v>
      </c>
      <c r="G194" s="34">
        <v>40</v>
      </c>
      <c r="H194" s="34">
        <v>0</v>
      </c>
      <c r="I194" s="34">
        <v>20</v>
      </c>
      <c r="J194" s="34">
        <v>0</v>
      </c>
      <c r="K194" s="34">
        <v>0</v>
      </c>
      <c r="L194" s="34">
        <v>0</v>
      </c>
      <c r="M194" s="34" t="s">
        <v>198</v>
      </c>
      <c r="N194" s="34" t="s">
        <v>198</v>
      </c>
      <c r="O194" s="34" t="s">
        <v>198</v>
      </c>
    </row>
    <row r="195" spans="1:15" ht="14.25" customHeight="1">
      <c r="A195" s="34" t="s">
        <v>99</v>
      </c>
      <c r="B195" s="36" t="s">
        <v>134</v>
      </c>
      <c r="C195" s="34" t="s">
        <v>135</v>
      </c>
      <c r="D195" s="5">
        <v>3</v>
      </c>
      <c r="E195" s="5" t="s">
        <v>65</v>
      </c>
      <c r="F195" s="34">
        <v>40</v>
      </c>
      <c r="G195" s="34">
        <v>60</v>
      </c>
      <c r="H195" s="34">
        <v>0</v>
      </c>
      <c r="I195" s="34">
        <v>30</v>
      </c>
      <c r="J195" s="34">
        <v>0</v>
      </c>
      <c r="K195" s="34">
        <v>0</v>
      </c>
      <c r="L195" s="34">
        <v>0</v>
      </c>
      <c r="M195" s="34" t="s">
        <v>198</v>
      </c>
      <c r="N195" s="34" t="s">
        <v>198</v>
      </c>
      <c r="O195" s="34" t="s">
        <v>198</v>
      </c>
    </row>
    <row r="196" spans="1:15" ht="14.25" customHeight="1">
      <c r="A196" s="34" t="s">
        <v>99</v>
      </c>
      <c r="B196" s="36" t="s">
        <v>134</v>
      </c>
      <c r="C196" s="34" t="s">
        <v>135</v>
      </c>
      <c r="D196" s="5">
        <v>3</v>
      </c>
      <c r="E196" s="5" t="s">
        <v>66</v>
      </c>
      <c r="F196" s="34">
        <v>30</v>
      </c>
      <c r="G196" s="34">
        <v>10</v>
      </c>
      <c r="H196" s="34">
        <v>0</v>
      </c>
      <c r="I196" s="34">
        <v>70</v>
      </c>
      <c r="J196" s="34">
        <v>1</v>
      </c>
      <c r="K196" s="34">
        <v>0</v>
      </c>
      <c r="L196" s="34">
        <v>0</v>
      </c>
      <c r="M196" s="34" t="s">
        <v>198</v>
      </c>
      <c r="N196" s="34" t="s">
        <v>198</v>
      </c>
      <c r="O196" s="34" t="s">
        <v>198</v>
      </c>
    </row>
    <row r="197" spans="1:15" ht="14.25" customHeight="1">
      <c r="A197" s="34" t="s">
        <v>99</v>
      </c>
      <c r="B197" s="36" t="s">
        <v>134</v>
      </c>
      <c r="C197" s="34" t="s">
        <v>135</v>
      </c>
      <c r="D197" s="6">
        <v>4</v>
      </c>
      <c r="E197" s="6" t="s">
        <v>62</v>
      </c>
      <c r="F197" s="34">
        <v>30</v>
      </c>
      <c r="G197" s="34">
        <v>30</v>
      </c>
      <c r="H197" s="34">
        <v>0</v>
      </c>
      <c r="I197" s="34">
        <v>30</v>
      </c>
      <c r="J197" s="34">
        <v>0</v>
      </c>
      <c r="K197" s="34">
        <v>0</v>
      </c>
      <c r="L197" s="34">
        <v>0</v>
      </c>
      <c r="M197" s="34" t="s">
        <v>198</v>
      </c>
      <c r="N197" s="34" t="s">
        <v>198</v>
      </c>
      <c r="O197" s="34" t="s">
        <v>198</v>
      </c>
    </row>
    <row r="198" spans="1:15" ht="14.25" customHeight="1">
      <c r="A198" s="34" t="s">
        <v>99</v>
      </c>
      <c r="B198" s="36" t="s">
        <v>134</v>
      </c>
      <c r="C198" s="34" t="s">
        <v>135</v>
      </c>
      <c r="D198" s="5">
        <v>4</v>
      </c>
      <c r="E198" s="5" t="s">
        <v>63</v>
      </c>
      <c r="F198" s="34">
        <v>1</v>
      </c>
      <c r="G198" s="34">
        <v>100</v>
      </c>
      <c r="H198" s="34">
        <v>20</v>
      </c>
      <c r="I198" s="34">
        <v>10</v>
      </c>
      <c r="J198" s="34">
        <v>0</v>
      </c>
      <c r="K198" s="34">
        <v>0</v>
      </c>
      <c r="L198" s="34">
        <v>0</v>
      </c>
      <c r="M198" s="34" t="s">
        <v>198</v>
      </c>
      <c r="N198" s="34" t="s">
        <v>198</v>
      </c>
      <c r="O198" s="34" t="s">
        <v>198</v>
      </c>
    </row>
    <row r="199" spans="1:15" ht="14.25" customHeight="1">
      <c r="A199" s="34" t="s">
        <v>99</v>
      </c>
      <c r="B199" s="36" t="s">
        <v>134</v>
      </c>
      <c r="C199" s="34" t="s">
        <v>135</v>
      </c>
      <c r="D199" s="5">
        <v>4</v>
      </c>
      <c r="E199" s="5" t="s">
        <v>64</v>
      </c>
      <c r="F199" s="34">
        <v>30</v>
      </c>
      <c r="G199" s="34">
        <v>60</v>
      </c>
      <c r="H199" s="34">
        <v>0</v>
      </c>
      <c r="I199" s="34">
        <v>15</v>
      </c>
      <c r="J199" s="34">
        <v>0</v>
      </c>
      <c r="K199" s="34">
        <v>0</v>
      </c>
      <c r="L199" s="34">
        <v>0</v>
      </c>
      <c r="M199" s="34" t="s">
        <v>198</v>
      </c>
      <c r="N199" s="34" t="s">
        <v>198</v>
      </c>
      <c r="O199" s="34" t="s">
        <v>198</v>
      </c>
    </row>
    <row r="200" spans="1:15" ht="14.25" customHeight="1">
      <c r="A200" s="34" t="s">
        <v>99</v>
      </c>
      <c r="B200" s="36" t="s">
        <v>134</v>
      </c>
      <c r="C200" s="34" t="s">
        <v>135</v>
      </c>
      <c r="D200" s="5">
        <v>4</v>
      </c>
      <c r="E200" s="5" t="s">
        <v>65</v>
      </c>
      <c r="F200" s="34">
        <v>1</v>
      </c>
      <c r="G200" s="34">
        <v>100</v>
      </c>
      <c r="H200" s="34">
        <v>0</v>
      </c>
      <c r="I200" s="34">
        <v>20</v>
      </c>
      <c r="J200" s="34">
        <v>0</v>
      </c>
      <c r="K200" s="34">
        <v>0</v>
      </c>
      <c r="L200" s="34">
        <v>0</v>
      </c>
      <c r="M200" s="34" t="s">
        <v>198</v>
      </c>
      <c r="N200" s="34" t="s">
        <v>198</v>
      </c>
      <c r="O200" s="34" t="s">
        <v>198</v>
      </c>
    </row>
    <row r="201" spans="1:15" ht="14.25" customHeight="1">
      <c r="A201" s="34" t="s">
        <v>99</v>
      </c>
      <c r="B201" s="36" t="s">
        <v>134</v>
      </c>
      <c r="C201" s="34" t="s">
        <v>135</v>
      </c>
      <c r="D201" s="5">
        <v>4</v>
      </c>
      <c r="E201" s="5" t="s">
        <v>66</v>
      </c>
      <c r="F201" s="34">
        <v>50</v>
      </c>
      <c r="G201" s="34">
        <v>50</v>
      </c>
      <c r="H201" s="34">
        <v>0</v>
      </c>
      <c r="I201" s="34">
        <v>10</v>
      </c>
      <c r="J201" s="34">
        <v>0</v>
      </c>
      <c r="K201" s="34">
        <v>0</v>
      </c>
      <c r="L201" s="34">
        <v>0</v>
      </c>
      <c r="M201" s="34" t="s">
        <v>198</v>
      </c>
      <c r="N201" s="34" t="s">
        <v>198</v>
      </c>
      <c r="O201" s="34" t="s">
        <v>198</v>
      </c>
    </row>
    <row r="202" spans="1:15" ht="14.25" customHeight="1">
      <c r="A202" s="34" t="s">
        <v>99</v>
      </c>
      <c r="B202" s="36" t="s">
        <v>134</v>
      </c>
      <c r="C202" s="34" t="s">
        <v>135</v>
      </c>
      <c r="D202" s="6">
        <v>5</v>
      </c>
      <c r="E202" s="6" t="s">
        <v>62</v>
      </c>
      <c r="F202" s="34">
        <v>50</v>
      </c>
      <c r="G202" s="34">
        <v>0</v>
      </c>
      <c r="H202" s="34">
        <v>0</v>
      </c>
      <c r="I202" s="34">
        <v>30</v>
      </c>
      <c r="J202" s="34">
        <v>10</v>
      </c>
      <c r="K202" s="34">
        <v>0</v>
      </c>
      <c r="L202" s="34">
        <v>0</v>
      </c>
      <c r="M202" s="34" t="s">
        <v>198</v>
      </c>
      <c r="N202" s="34" t="s">
        <v>198</v>
      </c>
      <c r="O202" s="34" t="s">
        <v>198</v>
      </c>
    </row>
    <row r="203" spans="1:15" ht="14.25" customHeight="1">
      <c r="A203" s="34" t="s">
        <v>99</v>
      </c>
      <c r="B203" s="36" t="s">
        <v>134</v>
      </c>
      <c r="C203" s="34" t="s">
        <v>135</v>
      </c>
      <c r="D203" s="5">
        <v>5</v>
      </c>
      <c r="E203" s="5" t="s">
        <v>63</v>
      </c>
      <c r="F203" s="34">
        <v>100</v>
      </c>
      <c r="G203" s="34">
        <v>1</v>
      </c>
      <c r="H203" s="34">
        <v>0</v>
      </c>
      <c r="I203" s="34">
        <v>20</v>
      </c>
      <c r="J203" s="34">
        <v>1</v>
      </c>
      <c r="K203" s="34">
        <v>0</v>
      </c>
      <c r="L203" s="34">
        <v>0</v>
      </c>
      <c r="M203" s="34" t="s">
        <v>198</v>
      </c>
      <c r="N203" s="34" t="s">
        <v>198</v>
      </c>
      <c r="O203" s="34" t="s">
        <v>198</v>
      </c>
    </row>
    <row r="204" spans="1:15" ht="14.25" customHeight="1">
      <c r="A204" s="34" t="s">
        <v>99</v>
      </c>
      <c r="B204" s="36" t="s">
        <v>134</v>
      </c>
      <c r="C204" s="34" t="s">
        <v>135</v>
      </c>
      <c r="D204" s="5">
        <v>5</v>
      </c>
      <c r="E204" s="5" t="s">
        <v>64</v>
      </c>
      <c r="F204" s="34">
        <v>1</v>
      </c>
      <c r="G204" s="34">
        <v>70</v>
      </c>
      <c r="H204" s="34">
        <v>0</v>
      </c>
      <c r="I204" s="34">
        <v>10</v>
      </c>
      <c r="J204" s="34">
        <v>15</v>
      </c>
      <c r="K204" s="34">
        <v>0</v>
      </c>
      <c r="L204" s="34">
        <v>0</v>
      </c>
      <c r="M204" s="34" t="s">
        <v>198</v>
      </c>
      <c r="N204" s="34" t="s">
        <v>198</v>
      </c>
      <c r="O204" s="34" t="s">
        <v>198</v>
      </c>
    </row>
    <row r="205" spans="1:15" ht="14.25" customHeight="1">
      <c r="A205" s="34" t="s">
        <v>99</v>
      </c>
      <c r="B205" s="36" t="s">
        <v>134</v>
      </c>
      <c r="C205" s="34" t="s">
        <v>135</v>
      </c>
      <c r="D205" s="5">
        <v>5</v>
      </c>
      <c r="E205" s="5" t="s">
        <v>65</v>
      </c>
      <c r="F205" s="34">
        <v>40</v>
      </c>
      <c r="G205" s="34">
        <v>50</v>
      </c>
      <c r="H205" s="34">
        <v>0</v>
      </c>
      <c r="I205" s="34">
        <v>30</v>
      </c>
      <c r="J205" s="34">
        <v>0</v>
      </c>
      <c r="K205" s="34">
        <v>0</v>
      </c>
      <c r="L205" s="34">
        <v>0</v>
      </c>
      <c r="M205" s="34" t="s">
        <v>198</v>
      </c>
      <c r="N205" s="34" t="s">
        <v>198</v>
      </c>
      <c r="O205" s="34" t="s">
        <v>198</v>
      </c>
    </row>
    <row r="206" spans="1:15" ht="14.25" customHeight="1">
      <c r="A206" s="34" t="s">
        <v>99</v>
      </c>
      <c r="B206" s="36" t="s">
        <v>134</v>
      </c>
      <c r="C206" s="34" t="s">
        <v>135</v>
      </c>
      <c r="D206" s="5">
        <v>5</v>
      </c>
      <c r="E206" s="5" t="s">
        <v>66</v>
      </c>
      <c r="F206" s="34">
        <v>20</v>
      </c>
      <c r="G206" s="34">
        <v>60</v>
      </c>
      <c r="H206" s="34">
        <v>0</v>
      </c>
      <c r="I206" s="34">
        <v>30</v>
      </c>
      <c r="J206" s="34">
        <v>0</v>
      </c>
      <c r="K206" s="34">
        <v>0</v>
      </c>
      <c r="L206" s="34">
        <v>0</v>
      </c>
      <c r="M206" s="34" t="s">
        <v>198</v>
      </c>
      <c r="N206" s="34" t="s">
        <v>198</v>
      </c>
      <c r="O206" s="34" t="s">
        <v>198</v>
      </c>
    </row>
    <row r="207" spans="1:15" ht="14.25" customHeight="1">
      <c r="A207" s="34" t="s">
        <v>99</v>
      </c>
      <c r="B207" s="36" t="s">
        <v>134</v>
      </c>
      <c r="C207" s="34" t="s">
        <v>135</v>
      </c>
      <c r="D207" s="6">
        <v>6</v>
      </c>
      <c r="E207" s="6" t="s">
        <v>62</v>
      </c>
      <c r="F207" s="34">
        <v>100</v>
      </c>
      <c r="G207" s="34">
        <v>0</v>
      </c>
      <c r="H207" s="34">
        <v>0</v>
      </c>
      <c r="I207" s="34">
        <v>0</v>
      </c>
      <c r="J207" s="34">
        <v>0</v>
      </c>
      <c r="K207" s="34">
        <v>0</v>
      </c>
      <c r="L207" s="34">
        <v>0</v>
      </c>
      <c r="M207" s="34" t="s">
        <v>198</v>
      </c>
      <c r="N207" s="34" t="s">
        <v>198</v>
      </c>
      <c r="O207" s="34" t="s">
        <v>198</v>
      </c>
    </row>
    <row r="208" spans="1:15" ht="14.25" customHeight="1">
      <c r="A208" s="34" t="s">
        <v>99</v>
      </c>
      <c r="B208" s="36" t="s">
        <v>134</v>
      </c>
      <c r="C208" s="34" t="s">
        <v>135</v>
      </c>
      <c r="D208" s="5">
        <v>6</v>
      </c>
      <c r="E208" s="5" t="s">
        <v>63</v>
      </c>
      <c r="F208" s="34">
        <v>10</v>
      </c>
      <c r="G208" s="34">
        <v>25</v>
      </c>
      <c r="H208" s="34">
        <v>0</v>
      </c>
      <c r="I208" s="34">
        <v>80</v>
      </c>
      <c r="J208" s="34">
        <v>1</v>
      </c>
      <c r="K208" s="34">
        <v>0</v>
      </c>
      <c r="L208" s="34">
        <v>0</v>
      </c>
      <c r="M208" s="34" t="s">
        <v>198</v>
      </c>
      <c r="N208" s="34" t="s">
        <v>198</v>
      </c>
      <c r="O208" s="34" t="s">
        <v>198</v>
      </c>
    </row>
    <row r="209" spans="1:15" ht="14.25" customHeight="1">
      <c r="A209" s="34" t="s">
        <v>99</v>
      </c>
      <c r="B209" s="36" t="s">
        <v>134</v>
      </c>
      <c r="C209" s="34" t="s">
        <v>135</v>
      </c>
      <c r="D209" s="5">
        <v>6</v>
      </c>
      <c r="E209" s="5" t="s">
        <v>64</v>
      </c>
      <c r="F209" s="34">
        <v>0</v>
      </c>
      <c r="G209" s="34">
        <v>80</v>
      </c>
      <c r="H209" s="34">
        <v>0</v>
      </c>
      <c r="I209" s="34">
        <v>30</v>
      </c>
      <c r="J209" s="34">
        <v>5</v>
      </c>
      <c r="K209" s="34">
        <v>0</v>
      </c>
      <c r="L209" s="34">
        <v>0</v>
      </c>
      <c r="M209" s="34" t="s">
        <v>198</v>
      </c>
      <c r="N209" s="34" t="s">
        <v>198</v>
      </c>
      <c r="O209" s="34" t="s">
        <v>198</v>
      </c>
    </row>
    <row r="210" spans="1:15" ht="14.25" customHeight="1">
      <c r="A210" s="34" t="s">
        <v>99</v>
      </c>
      <c r="B210" s="36" t="s">
        <v>134</v>
      </c>
      <c r="C210" s="34" t="s">
        <v>135</v>
      </c>
      <c r="D210" s="5">
        <v>6</v>
      </c>
      <c r="E210" s="5" t="s">
        <v>65</v>
      </c>
      <c r="F210" s="34">
        <v>20</v>
      </c>
      <c r="G210" s="34">
        <v>90</v>
      </c>
      <c r="H210" s="34">
        <v>20</v>
      </c>
      <c r="I210" s="34">
        <v>30</v>
      </c>
      <c r="J210" s="34">
        <v>0</v>
      </c>
      <c r="K210" s="34">
        <v>0</v>
      </c>
      <c r="L210" s="34">
        <v>0</v>
      </c>
      <c r="M210" s="34" t="s">
        <v>198</v>
      </c>
      <c r="N210" s="34" t="s">
        <v>198</v>
      </c>
      <c r="O210" s="34" t="s">
        <v>198</v>
      </c>
    </row>
    <row r="211" spans="1:15" ht="14.25" customHeight="1">
      <c r="A211" s="34" t="s">
        <v>99</v>
      </c>
      <c r="B211" s="36" t="s">
        <v>134</v>
      </c>
      <c r="C211" s="34" t="s">
        <v>135</v>
      </c>
      <c r="D211" s="5">
        <v>6</v>
      </c>
      <c r="E211" s="5" t="s">
        <v>66</v>
      </c>
      <c r="F211" s="34">
        <v>0</v>
      </c>
      <c r="G211" s="34">
        <v>90</v>
      </c>
      <c r="H211" s="34">
        <v>20</v>
      </c>
      <c r="I211" s="34">
        <v>20</v>
      </c>
      <c r="J211" s="34">
        <v>5</v>
      </c>
      <c r="K211" s="34">
        <v>0</v>
      </c>
      <c r="L211" s="34">
        <v>0</v>
      </c>
      <c r="M211" s="34" t="s">
        <v>198</v>
      </c>
      <c r="N211" s="34" t="s">
        <v>198</v>
      </c>
      <c r="O211" s="34" t="s">
        <v>198</v>
      </c>
    </row>
    <row r="212" spans="1:15" ht="14.25" customHeight="1">
      <c r="A212" s="37">
        <v>44294</v>
      </c>
      <c r="B212" s="36" t="s">
        <v>155</v>
      </c>
      <c r="C212" s="34" t="s">
        <v>154</v>
      </c>
      <c r="D212" s="32">
        <v>1</v>
      </c>
      <c r="E212" s="32" t="s">
        <v>62</v>
      </c>
      <c r="F212" s="34">
        <v>15</v>
      </c>
      <c r="G212" s="34">
        <v>0</v>
      </c>
      <c r="H212" s="34">
        <v>0</v>
      </c>
      <c r="I212" s="34">
        <v>1</v>
      </c>
      <c r="J212" s="34">
        <v>90</v>
      </c>
      <c r="K212" s="34">
        <v>0</v>
      </c>
      <c r="L212" s="34">
        <v>0</v>
      </c>
      <c r="M212" s="35">
        <v>4300</v>
      </c>
      <c r="N212" s="5">
        <v>420</v>
      </c>
      <c r="O212" s="34">
        <v>0.41317860094132869</v>
      </c>
    </row>
    <row r="213" spans="1:15" ht="14.25" customHeight="1">
      <c r="A213" s="37">
        <v>44294</v>
      </c>
      <c r="B213" s="36" t="s">
        <v>155</v>
      </c>
      <c r="C213" s="34" t="s">
        <v>154</v>
      </c>
      <c r="D213" s="5">
        <v>1</v>
      </c>
      <c r="E213" s="5" t="s">
        <v>63</v>
      </c>
      <c r="F213" s="34">
        <v>25</v>
      </c>
      <c r="G213" s="34">
        <v>10</v>
      </c>
      <c r="H213" s="34">
        <v>0</v>
      </c>
      <c r="I213" s="34">
        <v>30</v>
      </c>
      <c r="J213" s="34">
        <v>30</v>
      </c>
      <c r="K213" s="34">
        <v>30</v>
      </c>
      <c r="L213" s="34">
        <v>0</v>
      </c>
      <c r="M213" s="35">
        <v>4300</v>
      </c>
      <c r="N213" s="5">
        <v>420</v>
      </c>
      <c r="O213" s="34">
        <v>0.41317860094132869</v>
      </c>
    </row>
    <row r="214" spans="1:15" ht="14.25" customHeight="1">
      <c r="A214" s="37">
        <v>44294</v>
      </c>
      <c r="B214" s="36" t="s">
        <v>155</v>
      </c>
      <c r="C214" s="34" t="s">
        <v>154</v>
      </c>
      <c r="D214" s="5">
        <v>1</v>
      </c>
      <c r="E214" s="5" t="s">
        <v>64</v>
      </c>
      <c r="F214" s="34">
        <v>15</v>
      </c>
      <c r="G214" s="34">
        <v>30</v>
      </c>
      <c r="H214" s="34">
        <v>5</v>
      </c>
      <c r="I214" s="34">
        <v>9</v>
      </c>
      <c r="J214" s="34">
        <v>0</v>
      </c>
      <c r="K214" s="34">
        <v>0</v>
      </c>
      <c r="L214" s="34">
        <v>0</v>
      </c>
      <c r="M214" s="35">
        <v>4300</v>
      </c>
      <c r="N214" s="5">
        <v>420</v>
      </c>
      <c r="O214" s="34">
        <v>0.41317860094132869</v>
      </c>
    </row>
    <row r="215" spans="1:15" ht="14.25" customHeight="1">
      <c r="A215" s="37">
        <v>44294</v>
      </c>
      <c r="B215" s="36" t="s">
        <v>155</v>
      </c>
      <c r="C215" s="34" t="s">
        <v>154</v>
      </c>
      <c r="D215" s="5">
        <v>1</v>
      </c>
      <c r="E215" s="5" t="s">
        <v>65</v>
      </c>
      <c r="F215" s="34">
        <v>100</v>
      </c>
      <c r="G215" s="34">
        <v>0</v>
      </c>
      <c r="H215" s="34">
        <v>0</v>
      </c>
      <c r="I215" s="34">
        <v>50</v>
      </c>
      <c r="J215" s="34">
        <v>0</v>
      </c>
      <c r="K215" s="34">
        <v>0</v>
      </c>
      <c r="L215" s="34">
        <v>0</v>
      </c>
      <c r="M215" s="35">
        <v>4300</v>
      </c>
      <c r="N215" s="5">
        <v>420</v>
      </c>
      <c r="O215" s="34">
        <v>0.41317860094132869</v>
      </c>
    </row>
    <row r="216" spans="1:15" ht="14.25" customHeight="1">
      <c r="A216" s="37">
        <v>44294</v>
      </c>
      <c r="B216" s="36" t="s">
        <v>155</v>
      </c>
      <c r="C216" s="34" t="s">
        <v>154</v>
      </c>
      <c r="D216" s="5">
        <v>1</v>
      </c>
      <c r="E216" s="5" t="s">
        <v>66</v>
      </c>
      <c r="F216" s="34" t="s">
        <v>198</v>
      </c>
      <c r="G216" s="34" t="s">
        <v>198</v>
      </c>
      <c r="H216" s="34" t="s">
        <v>198</v>
      </c>
      <c r="I216" s="34" t="s">
        <v>198</v>
      </c>
      <c r="J216" s="34" t="s">
        <v>198</v>
      </c>
      <c r="K216" s="34" t="s">
        <v>198</v>
      </c>
      <c r="L216" s="34" t="s">
        <v>198</v>
      </c>
      <c r="M216" s="34" t="s">
        <v>198</v>
      </c>
      <c r="N216" s="34" t="s">
        <v>198</v>
      </c>
      <c r="O216" s="34" t="s">
        <v>198</v>
      </c>
    </row>
    <row r="217" spans="1:15" ht="14.25" customHeight="1">
      <c r="A217" s="37">
        <v>44294</v>
      </c>
      <c r="B217" s="36" t="s">
        <v>155</v>
      </c>
      <c r="C217" s="34" t="s">
        <v>154</v>
      </c>
      <c r="D217" s="6">
        <v>2</v>
      </c>
      <c r="E217" s="6" t="s">
        <v>62</v>
      </c>
      <c r="F217" s="34">
        <v>90</v>
      </c>
      <c r="G217" s="34">
        <v>5</v>
      </c>
      <c r="H217" s="34">
        <v>0</v>
      </c>
      <c r="I217" s="34">
        <v>40</v>
      </c>
      <c r="J217" s="34">
        <v>10</v>
      </c>
      <c r="K217" s="34">
        <v>0</v>
      </c>
      <c r="L217" s="34">
        <v>5</v>
      </c>
      <c r="M217" s="35">
        <v>4300</v>
      </c>
      <c r="N217" s="5">
        <v>420</v>
      </c>
      <c r="O217" s="34">
        <v>0.41317860094132869</v>
      </c>
    </row>
    <row r="218" spans="1:15" ht="14.25" customHeight="1">
      <c r="A218" s="37">
        <v>44294</v>
      </c>
      <c r="B218" s="36" t="s">
        <v>155</v>
      </c>
      <c r="C218" s="34" t="s">
        <v>154</v>
      </c>
      <c r="D218" s="5">
        <v>2</v>
      </c>
      <c r="E218" s="5" t="s">
        <v>63</v>
      </c>
      <c r="F218" s="34">
        <v>20</v>
      </c>
      <c r="G218" s="34">
        <v>40</v>
      </c>
      <c r="H218" s="34">
        <v>5</v>
      </c>
      <c r="I218" s="34">
        <v>70</v>
      </c>
      <c r="J218" s="34">
        <v>0</v>
      </c>
      <c r="K218" s="34">
        <v>0</v>
      </c>
      <c r="L218" s="34">
        <v>0</v>
      </c>
      <c r="M218" s="35">
        <v>4300</v>
      </c>
      <c r="N218" s="5">
        <v>420</v>
      </c>
      <c r="O218" s="34">
        <v>0.41317860094132869</v>
      </c>
    </row>
    <row r="219" spans="1:15" ht="14.25" customHeight="1">
      <c r="A219" s="37">
        <v>44294</v>
      </c>
      <c r="B219" s="36" t="s">
        <v>155</v>
      </c>
      <c r="C219" s="34" t="s">
        <v>154</v>
      </c>
      <c r="D219" s="5">
        <v>2</v>
      </c>
      <c r="E219" s="5" t="s">
        <v>64</v>
      </c>
      <c r="F219" s="34">
        <v>80</v>
      </c>
      <c r="G219" s="34">
        <v>20</v>
      </c>
      <c r="H219" s="34">
        <v>10</v>
      </c>
      <c r="I219" s="34">
        <v>70</v>
      </c>
      <c r="J219" s="34">
        <v>0</v>
      </c>
      <c r="K219" s="34">
        <v>0</v>
      </c>
      <c r="L219" s="34">
        <v>0</v>
      </c>
      <c r="M219" s="35">
        <v>4300</v>
      </c>
      <c r="N219" s="5">
        <v>420</v>
      </c>
      <c r="O219" s="34">
        <v>0.41317860094132869</v>
      </c>
    </row>
    <row r="220" spans="1:15" ht="14.25" customHeight="1">
      <c r="A220" s="37">
        <v>44294</v>
      </c>
      <c r="B220" s="36" t="s">
        <v>155</v>
      </c>
      <c r="C220" s="34" t="s">
        <v>154</v>
      </c>
      <c r="D220" s="5">
        <v>2</v>
      </c>
      <c r="E220" s="5" t="s">
        <v>65</v>
      </c>
      <c r="F220" s="34">
        <v>90</v>
      </c>
      <c r="G220" s="34">
        <v>5</v>
      </c>
      <c r="H220" s="34">
        <v>15</v>
      </c>
      <c r="I220" s="34">
        <v>45</v>
      </c>
      <c r="J220" s="34">
        <v>0</v>
      </c>
      <c r="K220" s="34">
        <v>0</v>
      </c>
      <c r="L220" s="34">
        <v>0</v>
      </c>
      <c r="M220" s="35">
        <v>4300</v>
      </c>
      <c r="N220" s="5">
        <v>420</v>
      </c>
      <c r="O220" s="34">
        <v>0.41317860094132869</v>
      </c>
    </row>
    <row r="221" spans="1:15" ht="14.25" customHeight="1">
      <c r="A221" s="37">
        <v>44294</v>
      </c>
      <c r="B221" s="36" t="s">
        <v>155</v>
      </c>
      <c r="C221" s="34" t="s">
        <v>154</v>
      </c>
      <c r="D221" s="5">
        <v>2</v>
      </c>
      <c r="E221" s="5" t="s">
        <v>66</v>
      </c>
      <c r="F221" s="34">
        <v>90</v>
      </c>
      <c r="G221" s="34">
        <v>5</v>
      </c>
      <c r="H221" s="34">
        <v>5</v>
      </c>
      <c r="I221" s="34">
        <v>50</v>
      </c>
      <c r="J221" s="34">
        <v>0</v>
      </c>
      <c r="K221" s="34">
        <v>0</v>
      </c>
      <c r="L221" s="34">
        <v>0</v>
      </c>
      <c r="M221" s="35">
        <v>4300</v>
      </c>
      <c r="N221" s="5">
        <v>420</v>
      </c>
      <c r="O221" s="34">
        <v>0.41317860094132869</v>
      </c>
    </row>
    <row r="222" spans="1:15" ht="14.25" customHeight="1">
      <c r="A222" s="37">
        <v>44294</v>
      </c>
      <c r="B222" s="36" t="s">
        <v>155</v>
      </c>
      <c r="C222" s="34" t="s">
        <v>154</v>
      </c>
      <c r="D222" s="6">
        <v>3</v>
      </c>
      <c r="E222" s="6" t="s">
        <v>62</v>
      </c>
      <c r="F222" s="34">
        <v>100</v>
      </c>
      <c r="G222" s="34">
        <v>0</v>
      </c>
      <c r="H222" s="34">
        <v>0</v>
      </c>
      <c r="I222" s="34">
        <v>50</v>
      </c>
      <c r="J222" s="34">
        <v>0</v>
      </c>
      <c r="K222" s="34">
        <v>10</v>
      </c>
      <c r="L222" s="34">
        <v>0</v>
      </c>
      <c r="M222" s="35">
        <v>4300</v>
      </c>
      <c r="N222" s="5">
        <v>420</v>
      </c>
      <c r="O222" s="34">
        <v>0.41317860094132869</v>
      </c>
    </row>
    <row r="223" spans="1:15" ht="14.25" customHeight="1">
      <c r="A223" s="37">
        <v>44294</v>
      </c>
      <c r="B223" s="36" t="s">
        <v>155</v>
      </c>
      <c r="C223" s="34" t="s">
        <v>154</v>
      </c>
      <c r="D223" s="5">
        <v>3</v>
      </c>
      <c r="E223" s="5" t="s">
        <v>63</v>
      </c>
      <c r="F223" s="34">
        <v>100</v>
      </c>
      <c r="G223" s="34">
        <v>0</v>
      </c>
      <c r="H223" s="34">
        <v>0</v>
      </c>
      <c r="I223" s="34">
        <v>60</v>
      </c>
      <c r="J223" s="34">
        <v>0</v>
      </c>
      <c r="K223" s="34">
        <v>0</v>
      </c>
      <c r="L223" s="34">
        <v>0</v>
      </c>
      <c r="M223" s="35">
        <v>4300</v>
      </c>
      <c r="N223" s="5">
        <v>420</v>
      </c>
      <c r="O223" s="34">
        <v>0.41317860094132869</v>
      </c>
    </row>
    <row r="224" spans="1:15" ht="14.25" customHeight="1">
      <c r="A224" s="37">
        <v>44294</v>
      </c>
      <c r="B224" s="36" t="s">
        <v>155</v>
      </c>
      <c r="C224" s="34" t="s">
        <v>154</v>
      </c>
      <c r="D224" s="5">
        <v>3</v>
      </c>
      <c r="E224" s="5" t="s">
        <v>64</v>
      </c>
      <c r="F224" s="34">
        <v>100</v>
      </c>
      <c r="G224" s="34">
        <v>0</v>
      </c>
      <c r="H224" s="34">
        <v>0</v>
      </c>
      <c r="I224" s="34">
        <v>40</v>
      </c>
      <c r="J224" s="34">
        <v>0</v>
      </c>
      <c r="K224" s="34">
        <v>0</v>
      </c>
      <c r="L224" s="34">
        <v>0</v>
      </c>
      <c r="M224" s="35">
        <v>4300</v>
      </c>
      <c r="N224" s="5">
        <v>420</v>
      </c>
      <c r="O224" s="34">
        <v>0.41317860094132869</v>
      </c>
    </row>
    <row r="225" spans="1:15" ht="14.25" customHeight="1">
      <c r="A225" s="37">
        <v>44294</v>
      </c>
      <c r="B225" s="36" t="s">
        <v>155</v>
      </c>
      <c r="C225" s="34" t="s">
        <v>154</v>
      </c>
      <c r="D225" s="5">
        <v>3</v>
      </c>
      <c r="E225" s="5" t="s">
        <v>65</v>
      </c>
      <c r="F225" s="34">
        <v>100</v>
      </c>
      <c r="G225" s="34">
        <v>0</v>
      </c>
      <c r="H225" s="34">
        <v>0</v>
      </c>
      <c r="I225" s="34">
        <v>40</v>
      </c>
      <c r="J225" s="34">
        <v>0</v>
      </c>
      <c r="K225" s="34">
        <v>0</v>
      </c>
      <c r="L225" s="34">
        <v>0</v>
      </c>
      <c r="M225" s="35">
        <v>4300</v>
      </c>
      <c r="N225" s="5">
        <v>420</v>
      </c>
      <c r="O225" s="34">
        <v>0.41317860094132869</v>
      </c>
    </row>
    <row r="226" spans="1:15" ht="14.25" customHeight="1">
      <c r="A226" s="37">
        <v>44294</v>
      </c>
      <c r="B226" s="36" t="s">
        <v>155</v>
      </c>
      <c r="C226" s="34" t="s">
        <v>154</v>
      </c>
      <c r="D226" s="5">
        <v>3</v>
      </c>
      <c r="E226" s="5" t="s">
        <v>66</v>
      </c>
      <c r="F226" s="34" t="s">
        <v>198</v>
      </c>
      <c r="G226" s="34" t="s">
        <v>198</v>
      </c>
      <c r="H226" s="34" t="s">
        <v>198</v>
      </c>
      <c r="I226" s="34" t="s">
        <v>198</v>
      </c>
      <c r="J226" s="34" t="s">
        <v>198</v>
      </c>
      <c r="K226" s="34" t="s">
        <v>198</v>
      </c>
      <c r="L226" s="34" t="s">
        <v>198</v>
      </c>
      <c r="M226" s="34" t="s">
        <v>198</v>
      </c>
      <c r="N226" s="34" t="s">
        <v>198</v>
      </c>
      <c r="O226" s="34" t="s">
        <v>198</v>
      </c>
    </row>
    <row r="227" spans="1:15" ht="14.25" customHeight="1">
      <c r="A227" s="37">
        <v>44294</v>
      </c>
      <c r="B227" s="36" t="s">
        <v>155</v>
      </c>
      <c r="C227" s="34" t="s">
        <v>154</v>
      </c>
      <c r="D227" s="6">
        <v>4</v>
      </c>
      <c r="E227" s="6" t="s">
        <v>62</v>
      </c>
      <c r="F227" s="34">
        <v>100</v>
      </c>
      <c r="G227" s="34">
        <v>0</v>
      </c>
      <c r="H227" s="34">
        <v>0</v>
      </c>
      <c r="I227" s="34">
        <v>70</v>
      </c>
      <c r="J227" s="34">
        <v>0</v>
      </c>
      <c r="K227" s="34">
        <v>0</v>
      </c>
      <c r="L227" s="34">
        <v>0</v>
      </c>
      <c r="M227" s="35">
        <v>4300</v>
      </c>
      <c r="N227" s="5">
        <v>420</v>
      </c>
      <c r="O227" s="34">
        <v>0.41317860094132869</v>
      </c>
    </row>
    <row r="228" spans="1:15" ht="14.25" customHeight="1">
      <c r="A228" s="37">
        <v>44294</v>
      </c>
      <c r="B228" s="36" t="s">
        <v>155</v>
      </c>
      <c r="C228" s="34" t="s">
        <v>154</v>
      </c>
      <c r="D228" s="5">
        <v>4</v>
      </c>
      <c r="E228" s="5" t="s">
        <v>63</v>
      </c>
      <c r="F228" s="34">
        <v>90</v>
      </c>
      <c r="G228" s="34">
        <v>20</v>
      </c>
      <c r="H228" s="34">
        <v>20</v>
      </c>
      <c r="I228" s="34">
        <v>80</v>
      </c>
      <c r="J228" s="34">
        <v>0</v>
      </c>
      <c r="K228" s="34">
        <v>0</v>
      </c>
      <c r="L228" s="34">
        <v>0</v>
      </c>
      <c r="M228" s="35">
        <v>4300</v>
      </c>
      <c r="N228" s="5">
        <v>420</v>
      </c>
      <c r="O228" s="34">
        <v>0.41317860094132869</v>
      </c>
    </row>
    <row r="229" spans="1:15" ht="14.25" customHeight="1">
      <c r="A229" s="37">
        <v>44294</v>
      </c>
      <c r="B229" s="36" t="s">
        <v>155</v>
      </c>
      <c r="C229" s="34" t="s">
        <v>154</v>
      </c>
      <c r="D229" s="5">
        <v>4</v>
      </c>
      <c r="E229" s="5" t="s">
        <v>64</v>
      </c>
      <c r="F229" s="34">
        <v>100</v>
      </c>
      <c r="G229" s="34">
        <v>0</v>
      </c>
      <c r="H229" s="34">
        <v>0</v>
      </c>
      <c r="I229" s="34">
        <v>40</v>
      </c>
      <c r="J229" s="34">
        <v>0</v>
      </c>
      <c r="K229" s="34">
        <v>0</v>
      </c>
      <c r="L229" s="34">
        <v>0</v>
      </c>
      <c r="M229" s="35">
        <v>4300</v>
      </c>
      <c r="N229" s="5">
        <v>420</v>
      </c>
      <c r="O229" s="34">
        <v>0.41317860094132869</v>
      </c>
    </row>
    <row r="230" spans="1:15" ht="14.25" customHeight="1">
      <c r="A230" s="37">
        <v>44294</v>
      </c>
      <c r="B230" s="36" t="s">
        <v>155</v>
      </c>
      <c r="C230" s="34" t="s">
        <v>154</v>
      </c>
      <c r="D230" s="5">
        <v>4</v>
      </c>
      <c r="E230" s="5" t="s">
        <v>65</v>
      </c>
      <c r="F230" s="34" t="s">
        <v>198</v>
      </c>
      <c r="G230" s="34" t="s">
        <v>198</v>
      </c>
      <c r="H230" s="34" t="s">
        <v>198</v>
      </c>
      <c r="I230" s="34" t="s">
        <v>198</v>
      </c>
      <c r="J230" s="34" t="s">
        <v>198</v>
      </c>
      <c r="K230" s="34" t="s">
        <v>198</v>
      </c>
      <c r="L230" s="34" t="s">
        <v>198</v>
      </c>
      <c r="M230" s="34" t="s">
        <v>198</v>
      </c>
      <c r="N230" s="34" t="s">
        <v>198</v>
      </c>
      <c r="O230" s="34" t="s">
        <v>198</v>
      </c>
    </row>
    <row r="231" spans="1:15" ht="14.25" customHeight="1">
      <c r="A231" s="37">
        <v>44294</v>
      </c>
      <c r="B231" s="36" t="s">
        <v>155</v>
      </c>
      <c r="C231" s="34" t="s">
        <v>154</v>
      </c>
      <c r="D231" s="5">
        <v>4</v>
      </c>
      <c r="E231" s="5" t="s">
        <v>66</v>
      </c>
      <c r="F231" s="34" t="s">
        <v>198</v>
      </c>
      <c r="G231" s="34" t="s">
        <v>198</v>
      </c>
      <c r="H231" s="34" t="s">
        <v>198</v>
      </c>
      <c r="I231" s="34" t="s">
        <v>198</v>
      </c>
      <c r="J231" s="34" t="s">
        <v>198</v>
      </c>
      <c r="K231" s="34" t="s">
        <v>198</v>
      </c>
      <c r="L231" s="34" t="s">
        <v>198</v>
      </c>
      <c r="M231" s="34" t="s">
        <v>198</v>
      </c>
      <c r="N231" s="34" t="s">
        <v>198</v>
      </c>
      <c r="O231" s="34" t="s">
        <v>198</v>
      </c>
    </row>
    <row r="232" spans="1:15" ht="14.25" customHeight="1">
      <c r="A232" s="37">
        <v>44294</v>
      </c>
      <c r="B232" s="36" t="s">
        <v>155</v>
      </c>
      <c r="C232" s="34" t="s">
        <v>154</v>
      </c>
      <c r="D232" s="6">
        <v>5</v>
      </c>
      <c r="E232" s="6" t="s">
        <v>62</v>
      </c>
      <c r="F232" s="34">
        <v>0</v>
      </c>
      <c r="G232" s="34">
        <v>0</v>
      </c>
      <c r="H232" s="34">
        <v>0</v>
      </c>
      <c r="I232" s="34">
        <v>0</v>
      </c>
      <c r="J232" s="34">
        <v>50</v>
      </c>
      <c r="K232" s="34">
        <v>0</v>
      </c>
      <c r="L232" s="34">
        <v>50</v>
      </c>
      <c r="M232" s="35">
        <v>4300</v>
      </c>
      <c r="N232" s="5">
        <v>420</v>
      </c>
      <c r="O232" s="34">
        <v>0.41317860094132869</v>
      </c>
    </row>
    <row r="233" spans="1:15" ht="14.25" customHeight="1">
      <c r="A233" s="37">
        <v>44294</v>
      </c>
      <c r="B233" s="36" t="s">
        <v>155</v>
      </c>
      <c r="C233" s="34" t="s">
        <v>154</v>
      </c>
      <c r="D233" s="5">
        <v>5</v>
      </c>
      <c r="E233" s="5" t="s">
        <v>63</v>
      </c>
      <c r="F233" s="34">
        <v>0</v>
      </c>
      <c r="G233" s="34">
        <v>0</v>
      </c>
      <c r="H233" s="34">
        <v>0</v>
      </c>
      <c r="I233" s="34">
        <v>5</v>
      </c>
      <c r="J233" s="34">
        <v>100</v>
      </c>
      <c r="K233" s="34">
        <v>0</v>
      </c>
      <c r="L233" s="34">
        <v>0</v>
      </c>
      <c r="M233" s="35">
        <v>4300</v>
      </c>
      <c r="N233" s="5">
        <v>420</v>
      </c>
      <c r="O233" s="34">
        <v>0.41317860094132869</v>
      </c>
    </row>
    <row r="234" spans="1:15" ht="14.25" customHeight="1">
      <c r="A234" s="37">
        <v>44294</v>
      </c>
      <c r="B234" s="36" t="s">
        <v>155</v>
      </c>
      <c r="C234" s="34" t="s">
        <v>154</v>
      </c>
      <c r="D234" s="5">
        <v>5</v>
      </c>
      <c r="E234" s="5" t="s">
        <v>64</v>
      </c>
      <c r="F234" s="34">
        <v>50</v>
      </c>
      <c r="G234" s="34">
        <v>5</v>
      </c>
      <c r="H234" s="34">
        <v>0</v>
      </c>
      <c r="I234" s="34">
        <v>40</v>
      </c>
      <c r="J234" s="34">
        <v>15</v>
      </c>
      <c r="K234" s="34">
        <v>0</v>
      </c>
      <c r="L234" s="34">
        <v>0</v>
      </c>
      <c r="M234" s="35">
        <v>4300</v>
      </c>
      <c r="N234" s="5">
        <v>420</v>
      </c>
      <c r="O234" s="34">
        <v>0.41317860094132869</v>
      </c>
    </row>
    <row r="235" spans="1:15" ht="14.25" customHeight="1">
      <c r="A235" s="37">
        <v>44294</v>
      </c>
      <c r="B235" s="36" t="s">
        <v>155</v>
      </c>
      <c r="C235" s="34" t="s">
        <v>154</v>
      </c>
      <c r="D235" s="5">
        <v>5</v>
      </c>
      <c r="E235" s="5" t="s">
        <v>65</v>
      </c>
      <c r="F235" s="34">
        <v>80</v>
      </c>
      <c r="G235" s="34">
        <v>20</v>
      </c>
      <c r="H235" s="34">
        <v>10</v>
      </c>
      <c r="I235" s="34">
        <v>60</v>
      </c>
      <c r="J235" s="34">
        <v>0</v>
      </c>
      <c r="K235" s="34">
        <v>0</v>
      </c>
      <c r="L235" s="34">
        <v>0</v>
      </c>
      <c r="M235" s="35">
        <v>4300</v>
      </c>
      <c r="N235" s="5">
        <v>420</v>
      </c>
      <c r="O235" s="34">
        <v>0.41317860094132869</v>
      </c>
    </row>
    <row r="236" spans="1:15" ht="14.25" customHeight="1">
      <c r="A236" s="37">
        <v>44294</v>
      </c>
      <c r="B236" s="36" t="s">
        <v>155</v>
      </c>
      <c r="C236" s="34" t="s">
        <v>154</v>
      </c>
      <c r="D236" s="5">
        <v>5</v>
      </c>
      <c r="E236" s="5" t="s">
        <v>66</v>
      </c>
      <c r="F236" s="34" t="s">
        <v>198</v>
      </c>
      <c r="G236" s="34" t="s">
        <v>198</v>
      </c>
      <c r="H236" s="34" t="s">
        <v>198</v>
      </c>
      <c r="I236" s="34" t="s">
        <v>198</v>
      </c>
      <c r="J236" s="34" t="s">
        <v>198</v>
      </c>
      <c r="K236" s="34" t="s">
        <v>198</v>
      </c>
      <c r="L236" s="34" t="s">
        <v>198</v>
      </c>
      <c r="M236" s="34" t="s">
        <v>198</v>
      </c>
      <c r="N236" s="34" t="s">
        <v>198</v>
      </c>
      <c r="O236" s="34" t="s">
        <v>198</v>
      </c>
    </row>
    <row r="237" spans="1:15" ht="14.25" customHeight="1">
      <c r="A237" s="37">
        <v>44294</v>
      </c>
      <c r="B237" s="36" t="s">
        <v>155</v>
      </c>
      <c r="C237" s="34" t="s">
        <v>154</v>
      </c>
      <c r="D237" s="6">
        <v>6</v>
      </c>
      <c r="E237" s="6" t="s">
        <v>62</v>
      </c>
      <c r="F237" s="34">
        <v>90</v>
      </c>
      <c r="G237" s="34">
        <v>0</v>
      </c>
      <c r="H237" s="34">
        <v>0</v>
      </c>
      <c r="I237" s="34">
        <v>70</v>
      </c>
      <c r="J237" s="34">
        <v>5</v>
      </c>
      <c r="K237" s="34">
        <v>0</v>
      </c>
      <c r="L237" s="34">
        <v>0</v>
      </c>
      <c r="M237" s="35">
        <v>4300</v>
      </c>
      <c r="N237" s="5">
        <v>420</v>
      </c>
      <c r="O237" s="34">
        <v>0.41317860094132869</v>
      </c>
    </row>
    <row r="238" spans="1:15" ht="14.25" customHeight="1">
      <c r="A238" s="37">
        <v>44294</v>
      </c>
      <c r="B238" s="36" t="s">
        <v>155</v>
      </c>
      <c r="C238" s="34" t="s">
        <v>154</v>
      </c>
      <c r="D238" s="5">
        <v>6</v>
      </c>
      <c r="E238" s="5" t="s">
        <v>63</v>
      </c>
      <c r="F238" s="34">
        <v>90</v>
      </c>
      <c r="G238" s="34">
        <v>15</v>
      </c>
      <c r="H238" s="34">
        <v>20</v>
      </c>
      <c r="I238" s="34">
        <v>50</v>
      </c>
      <c r="J238" s="34">
        <v>0</v>
      </c>
      <c r="K238" s="34">
        <v>0</v>
      </c>
      <c r="L238" s="34">
        <v>0</v>
      </c>
      <c r="M238" s="35">
        <v>4300</v>
      </c>
      <c r="N238" s="5">
        <v>420</v>
      </c>
      <c r="O238" s="34">
        <v>0.41317860094132869</v>
      </c>
    </row>
    <row r="239" spans="1:15" ht="14.25" customHeight="1">
      <c r="A239" s="37">
        <v>44294</v>
      </c>
      <c r="B239" s="36" t="s">
        <v>155</v>
      </c>
      <c r="C239" s="34" t="s">
        <v>154</v>
      </c>
      <c r="D239" s="5">
        <v>6</v>
      </c>
      <c r="E239" s="5" t="s">
        <v>64</v>
      </c>
      <c r="F239" s="34">
        <v>100</v>
      </c>
      <c r="G239" s="34">
        <v>5</v>
      </c>
      <c r="H239" s="34">
        <v>20</v>
      </c>
      <c r="I239" s="34">
        <v>40</v>
      </c>
      <c r="J239" s="34">
        <v>0</v>
      </c>
      <c r="K239" s="34">
        <v>0</v>
      </c>
      <c r="L239" s="34">
        <v>0</v>
      </c>
      <c r="M239" s="35">
        <v>4300</v>
      </c>
      <c r="N239" s="5">
        <v>420</v>
      </c>
      <c r="O239" s="34">
        <v>0.41317860094132869</v>
      </c>
    </row>
    <row r="240" spans="1:15" ht="14.25" customHeight="1">
      <c r="A240" s="37">
        <v>44294</v>
      </c>
      <c r="B240" s="36" t="s">
        <v>155</v>
      </c>
      <c r="C240" s="34" t="s">
        <v>154</v>
      </c>
      <c r="D240" s="5">
        <v>6</v>
      </c>
      <c r="E240" s="5" t="s">
        <v>65</v>
      </c>
      <c r="F240" s="34">
        <v>100</v>
      </c>
      <c r="G240" s="34">
        <v>1</v>
      </c>
      <c r="H240" s="34">
        <v>0</v>
      </c>
      <c r="I240" s="34">
        <v>30</v>
      </c>
      <c r="J240" s="34">
        <v>0</v>
      </c>
      <c r="K240" s="34">
        <v>0</v>
      </c>
      <c r="L240" s="34">
        <v>0</v>
      </c>
      <c r="M240" s="35">
        <v>4300</v>
      </c>
      <c r="N240" s="5">
        <v>420</v>
      </c>
      <c r="O240" s="34">
        <v>0.41317860094132869</v>
      </c>
    </row>
    <row r="241" spans="1:19" ht="14.25" customHeight="1">
      <c r="A241" s="37">
        <v>44294</v>
      </c>
      <c r="B241" s="36" t="s">
        <v>155</v>
      </c>
      <c r="C241" s="34" t="s">
        <v>154</v>
      </c>
      <c r="D241" s="5">
        <v>6</v>
      </c>
      <c r="E241" s="5" t="s">
        <v>66</v>
      </c>
      <c r="F241" s="34" t="s">
        <v>198</v>
      </c>
      <c r="G241" s="34" t="s">
        <v>198</v>
      </c>
      <c r="H241" s="34" t="s">
        <v>198</v>
      </c>
      <c r="I241" s="34" t="s">
        <v>198</v>
      </c>
      <c r="J241" s="34" t="s">
        <v>198</v>
      </c>
      <c r="K241" s="34" t="s">
        <v>198</v>
      </c>
      <c r="L241" s="34" t="s">
        <v>198</v>
      </c>
      <c r="M241" s="34" t="s">
        <v>198</v>
      </c>
      <c r="N241" s="34" t="s">
        <v>198</v>
      </c>
      <c r="O241" s="34" t="s">
        <v>198</v>
      </c>
    </row>
    <row r="242" spans="1:19" ht="14.25" customHeight="1">
      <c r="A242" s="37">
        <v>44294</v>
      </c>
      <c r="B242" s="36" t="s">
        <v>167</v>
      </c>
      <c r="C242" s="34" t="s">
        <v>154</v>
      </c>
      <c r="D242" s="32">
        <v>1</v>
      </c>
      <c r="E242" s="32" t="s">
        <v>62</v>
      </c>
      <c r="F242" s="34">
        <v>85</v>
      </c>
      <c r="G242" s="34">
        <v>15</v>
      </c>
      <c r="H242" s="34">
        <v>0</v>
      </c>
      <c r="I242" s="34">
        <v>20</v>
      </c>
      <c r="J242" s="34">
        <v>10</v>
      </c>
      <c r="K242" s="34">
        <v>0</v>
      </c>
      <c r="L242" s="34">
        <v>0</v>
      </c>
      <c r="M242" s="35">
        <v>2600</v>
      </c>
      <c r="N242" s="5">
        <v>280</v>
      </c>
      <c r="O242" s="34">
        <v>0.91078935077066792</v>
      </c>
    </row>
    <row r="243" spans="1:19" ht="14.25" customHeight="1">
      <c r="A243" s="37">
        <v>44325</v>
      </c>
      <c r="B243" s="36" t="s">
        <v>167</v>
      </c>
      <c r="C243" s="34" t="s">
        <v>166</v>
      </c>
      <c r="D243" s="5">
        <v>1</v>
      </c>
      <c r="E243" s="5" t="s">
        <v>63</v>
      </c>
      <c r="F243" s="34">
        <v>85</v>
      </c>
      <c r="G243" s="34">
        <v>10</v>
      </c>
      <c r="H243" s="34">
        <v>5</v>
      </c>
      <c r="I243" s="34">
        <v>30</v>
      </c>
      <c r="J243" s="34">
        <v>0</v>
      </c>
      <c r="K243" s="34">
        <v>0</v>
      </c>
      <c r="L243" s="34">
        <v>0</v>
      </c>
      <c r="M243" s="35">
        <v>2600</v>
      </c>
      <c r="N243" s="5">
        <v>280</v>
      </c>
      <c r="O243" s="34">
        <v>0.91078935077066792</v>
      </c>
    </row>
    <row r="244" spans="1:19" ht="14.25" customHeight="1">
      <c r="A244" s="37">
        <v>44325</v>
      </c>
      <c r="B244" s="36" t="s">
        <v>167</v>
      </c>
      <c r="C244" s="34" t="s">
        <v>166</v>
      </c>
      <c r="D244" s="5">
        <v>1</v>
      </c>
      <c r="E244" s="5" t="s">
        <v>64</v>
      </c>
      <c r="F244" s="34">
        <v>10</v>
      </c>
      <c r="G244" s="34">
        <v>95</v>
      </c>
      <c r="H244" s="34">
        <v>0</v>
      </c>
      <c r="I244" s="34">
        <v>20</v>
      </c>
      <c r="J244" s="34">
        <v>1</v>
      </c>
      <c r="K244" s="34">
        <v>0</v>
      </c>
      <c r="L244" s="34">
        <v>0</v>
      </c>
      <c r="M244" s="35">
        <v>2600</v>
      </c>
      <c r="N244" s="5">
        <v>280</v>
      </c>
      <c r="O244" s="34">
        <v>0.91078935077066792</v>
      </c>
    </row>
    <row r="245" spans="1:19" ht="14.25" customHeight="1">
      <c r="A245" s="37">
        <v>44325</v>
      </c>
      <c r="B245" s="36" t="s">
        <v>167</v>
      </c>
      <c r="C245" s="34" t="s">
        <v>166</v>
      </c>
      <c r="D245" s="5">
        <v>1</v>
      </c>
      <c r="E245" s="5" t="s">
        <v>65</v>
      </c>
      <c r="F245" s="34">
        <v>20</v>
      </c>
      <c r="G245" s="34">
        <v>80</v>
      </c>
      <c r="H245" s="34">
        <v>0</v>
      </c>
      <c r="I245" s="34">
        <v>20</v>
      </c>
      <c r="J245" s="34">
        <v>0</v>
      </c>
      <c r="K245" s="34">
        <v>0</v>
      </c>
      <c r="L245" s="34">
        <v>0</v>
      </c>
      <c r="M245" s="35">
        <v>2600</v>
      </c>
      <c r="N245" s="5">
        <v>280</v>
      </c>
      <c r="O245" s="34">
        <v>0.91078935077066792</v>
      </c>
    </row>
    <row r="246" spans="1:19" ht="14.25" customHeight="1">
      <c r="A246" s="37">
        <v>44325</v>
      </c>
      <c r="B246" s="36" t="s">
        <v>167</v>
      </c>
      <c r="C246" s="34" t="s">
        <v>166</v>
      </c>
      <c r="D246" s="5">
        <v>1</v>
      </c>
      <c r="E246" s="5" t="s">
        <v>66</v>
      </c>
      <c r="F246" s="34">
        <v>1</v>
      </c>
      <c r="G246" s="34">
        <v>95</v>
      </c>
      <c r="H246" s="34">
        <v>5</v>
      </c>
      <c r="I246" s="34">
        <v>10</v>
      </c>
      <c r="J246" s="34">
        <v>0</v>
      </c>
      <c r="K246" s="34">
        <v>0</v>
      </c>
      <c r="L246" s="34">
        <v>0</v>
      </c>
      <c r="M246" s="35">
        <v>2600</v>
      </c>
      <c r="N246" s="5">
        <v>280</v>
      </c>
      <c r="O246" s="34">
        <v>0.91078935077066792</v>
      </c>
    </row>
    <row r="247" spans="1:19" ht="14.25" customHeight="1">
      <c r="A247" s="37">
        <v>44325</v>
      </c>
      <c r="B247" s="36" t="s">
        <v>167</v>
      </c>
      <c r="C247" s="34" t="s">
        <v>166</v>
      </c>
      <c r="D247" s="6">
        <v>2</v>
      </c>
      <c r="E247" s="6" t="s">
        <v>62</v>
      </c>
      <c r="F247" s="34">
        <v>5</v>
      </c>
      <c r="G247" s="34">
        <v>25</v>
      </c>
      <c r="H247" s="34">
        <v>5</v>
      </c>
      <c r="I247" s="34">
        <v>15</v>
      </c>
      <c r="J247" s="34">
        <v>0</v>
      </c>
      <c r="K247" s="34">
        <v>90</v>
      </c>
      <c r="L247" s="34">
        <v>0</v>
      </c>
      <c r="M247" s="35">
        <v>2600</v>
      </c>
      <c r="N247" s="5">
        <v>280</v>
      </c>
      <c r="O247" s="34">
        <v>0.91078935077066792</v>
      </c>
    </row>
    <row r="248" spans="1:19" ht="14.25" customHeight="1">
      <c r="A248" s="37">
        <v>44325</v>
      </c>
      <c r="B248" s="36" t="s">
        <v>167</v>
      </c>
      <c r="C248" s="34" t="s">
        <v>166</v>
      </c>
      <c r="D248" s="5">
        <v>2</v>
      </c>
      <c r="E248" s="5" t="s">
        <v>63</v>
      </c>
      <c r="F248" s="34">
        <v>1</v>
      </c>
      <c r="G248" s="34">
        <v>95</v>
      </c>
      <c r="H248" s="34">
        <v>0</v>
      </c>
      <c r="I248" s="34">
        <v>30</v>
      </c>
      <c r="J248" s="34">
        <v>0</v>
      </c>
      <c r="K248" s="34">
        <v>0</v>
      </c>
      <c r="L248" s="34">
        <v>0</v>
      </c>
      <c r="M248" s="35">
        <v>2600</v>
      </c>
      <c r="N248" s="5">
        <v>280</v>
      </c>
      <c r="O248" s="34">
        <v>0.91078935077066792</v>
      </c>
    </row>
    <row r="249" spans="1:19" ht="14.25" customHeight="1">
      <c r="A249" s="37">
        <v>44325</v>
      </c>
      <c r="B249" s="36" t="s">
        <v>167</v>
      </c>
      <c r="C249" s="34" t="s">
        <v>166</v>
      </c>
      <c r="D249" s="5">
        <v>2</v>
      </c>
      <c r="E249" s="5" t="s">
        <v>64</v>
      </c>
      <c r="F249" s="34">
        <v>5</v>
      </c>
      <c r="G249" s="34">
        <v>30</v>
      </c>
      <c r="H249" s="34">
        <v>0</v>
      </c>
      <c r="I249" s="34">
        <v>85</v>
      </c>
      <c r="J249" s="34">
        <v>5</v>
      </c>
      <c r="K249" s="34">
        <v>0</v>
      </c>
      <c r="L249" s="34">
        <v>0</v>
      </c>
      <c r="M249" s="35">
        <v>2600</v>
      </c>
      <c r="N249" s="5">
        <v>280</v>
      </c>
      <c r="O249" s="34">
        <v>0.91078935077066792</v>
      </c>
    </row>
    <row r="250" spans="1:19" ht="14.25" customHeight="1">
      <c r="A250" s="37">
        <v>44325</v>
      </c>
      <c r="B250" s="36" t="s">
        <v>167</v>
      </c>
      <c r="C250" s="34" t="s">
        <v>166</v>
      </c>
      <c r="D250" s="5">
        <v>2</v>
      </c>
      <c r="E250" s="5" t="s">
        <v>65</v>
      </c>
      <c r="F250" s="34" t="s">
        <v>198</v>
      </c>
      <c r="G250" s="34" t="s">
        <v>198</v>
      </c>
      <c r="H250" s="34" t="s">
        <v>198</v>
      </c>
      <c r="I250" s="34" t="s">
        <v>198</v>
      </c>
      <c r="J250" s="34" t="s">
        <v>198</v>
      </c>
      <c r="K250" s="34" t="s">
        <v>198</v>
      </c>
      <c r="L250" s="34" t="s">
        <v>198</v>
      </c>
      <c r="M250" s="35">
        <v>2600</v>
      </c>
      <c r="N250" s="5">
        <v>280</v>
      </c>
      <c r="O250" s="34">
        <v>0.91078935077066792</v>
      </c>
      <c r="P250" s="34"/>
      <c r="Q250" s="34"/>
      <c r="R250" s="34"/>
      <c r="S250" s="34"/>
    </row>
    <row r="251" spans="1:19" ht="14.25" customHeight="1">
      <c r="A251" s="37">
        <v>44325</v>
      </c>
      <c r="B251" s="36" t="s">
        <v>167</v>
      </c>
      <c r="C251" s="34" t="s">
        <v>166</v>
      </c>
      <c r="D251" s="5">
        <v>2</v>
      </c>
      <c r="E251" s="5" t="s">
        <v>66</v>
      </c>
      <c r="F251" s="34" t="s">
        <v>198</v>
      </c>
      <c r="G251" s="34" t="s">
        <v>198</v>
      </c>
      <c r="H251" s="34" t="s">
        <v>198</v>
      </c>
      <c r="I251" s="34" t="s">
        <v>198</v>
      </c>
      <c r="J251" s="34" t="s">
        <v>198</v>
      </c>
      <c r="K251" s="34" t="s">
        <v>198</v>
      </c>
      <c r="L251" s="34" t="s">
        <v>198</v>
      </c>
      <c r="M251" s="35">
        <v>2600</v>
      </c>
      <c r="N251" s="5">
        <v>280</v>
      </c>
      <c r="O251" s="34">
        <v>0.91078935077066792</v>
      </c>
    </row>
    <row r="252" spans="1:19" ht="14.25" customHeight="1">
      <c r="A252" s="37">
        <v>44325</v>
      </c>
      <c r="B252" s="36" t="s">
        <v>167</v>
      </c>
      <c r="C252" s="34" t="s">
        <v>166</v>
      </c>
      <c r="D252" s="6">
        <v>3</v>
      </c>
      <c r="E252" s="6" t="s">
        <v>62</v>
      </c>
      <c r="F252" s="34">
        <v>50</v>
      </c>
      <c r="G252" s="34">
        <v>10</v>
      </c>
      <c r="H252" s="34">
        <v>0</v>
      </c>
      <c r="I252" s="34">
        <v>10</v>
      </c>
      <c r="J252" s="34">
        <v>50</v>
      </c>
      <c r="K252" s="34">
        <v>0</v>
      </c>
      <c r="L252" s="34">
        <v>5</v>
      </c>
      <c r="M252" s="35">
        <v>2600</v>
      </c>
      <c r="N252" s="5">
        <v>280</v>
      </c>
      <c r="O252" s="34">
        <v>0.91078935077066792</v>
      </c>
    </row>
    <row r="253" spans="1:19" ht="14.25" customHeight="1">
      <c r="A253" s="37">
        <v>44325</v>
      </c>
      <c r="B253" s="36" t="s">
        <v>167</v>
      </c>
      <c r="C253" s="34" t="s">
        <v>166</v>
      </c>
      <c r="D253" s="5">
        <v>3</v>
      </c>
      <c r="E253" s="5" t="s">
        <v>63</v>
      </c>
      <c r="F253" s="34">
        <v>5</v>
      </c>
      <c r="G253" s="34">
        <v>75</v>
      </c>
      <c r="H253" s="34">
        <v>0</v>
      </c>
      <c r="I253" s="34">
        <v>20</v>
      </c>
      <c r="J253" s="34">
        <v>0</v>
      </c>
      <c r="K253" s="34">
        <v>100</v>
      </c>
      <c r="L253" s="34">
        <v>0</v>
      </c>
      <c r="M253" s="35">
        <v>2600</v>
      </c>
      <c r="N253" s="5">
        <v>280</v>
      </c>
      <c r="O253" s="34">
        <v>0.91078935077066792</v>
      </c>
    </row>
    <row r="254" spans="1:19" ht="14.25" customHeight="1">
      <c r="A254" s="37">
        <v>44325</v>
      </c>
      <c r="B254" s="36" t="s">
        <v>167</v>
      </c>
      <c r="C254" s="34" t="s">
        <v>166</v>
      </c>
      <c r="D254" s="5">
        <v>3</v>
      </c>
      <c r="E254" s="5" t="s">
        <v>64</v>
      </c>
      <c r="F254" s="34">
        <v>5</v>
      </c>
      <c r="G254" s="34">
        <v>20</v>
      </c>
      <c r="H254" s="34">
        <v>20</v>
      </c>
      <c r="I254" s="34">
        <v>40</v>
      </c>
      <c r="J254" s="34">
        <v>5</v>
      </c>
      <c r="K254" s="34">
        <v>10</v>
      </c>
      <c r="L254" s="34">
        <v>0</v>
      </c>
      <c r="M254" s="35">
        <v>2600</v>
      </c>
      <c r="N254" s="5">
        <v>280</v>
      </c>
      <c r="O254" s="34">
        <v>0.91078935077066792</v>
      </c>
    </row>
    <row r="255" spans="1:19" ht="14.25" customHeight="1">
      <c r="A255" s="37">
        <v>44325</v>
      </c>
      <c r="B255" s="36" t="s">
        <v>167</v>
      </c>
      <c r="C255" s="34" t="s">
        <v>166</v>
      </c>
      <c r="D255" s="5">
        <v>3</v>
      </c>
      <c r="E255" s="5" t="s">
        <v>65</v>
      </c>
      <c r="F255" s="34" t="s">
        <v>198</v>
      </c>
      <c r="G255" s="34" t="s">
        <v>198</v>
      </c>
      <c r="H255" s="34" t="s">
        <v>198</v>
      </c>
      <c r="I255" s="34" t="s">
        <v>198</v>
      </c>
      <c r="J255" s="34" t="s">
        <v>198</v>
      </c>
      <c r="K255" s="34" t="s">
        <v>198</v>
      </c>
      <c r="L255" s="34" t="s">
        <v>198</v>
      </c>
      <c r="M255" s="35">
        <v>2600</v>
      </c>
      <c r="N255" s="5">
        <v>280</v>
      </c>
      <c r="O255" s="34">
        <v>0.91078935077066792</v>
      </c>
    </row>
    <row r="256" spans="1:19" ht="14.25" customHeight="1">
      <c r="A256" s="37">
        <v>44325</v>
      </c>
      <c r="B256" s="36" t="s">
        <v>167</v>
      </c>
      <c r="C256" s="34" t="s">
        <v>166</v>
      </c>
      <c r="D256" s="5">
        <v>3</v>
      </c>
      <c r="E256" s="5" t="s">
        <v>66</v>
      </c>
      <c r="F256" s="34" t="s">
        <v>198</v>
      </c>
      <c r="G256" s="34" t="s">
        <v>198</v>
      </c>
      <c r="H256" s="34" t="s">
        <v>198</v>
      </c>
      <c r="I256" s="34" t="s">
        <v>198</v>
      </c>
      <c r="J256" s="34" t="s">
        <v>198</v>
      </c>
      <c r="K256" s="34" t="s">
        <v>198</v>
      </c>
      <c r="L256" s="34" t="s">
        <v>198</v>
      </c>
      <c r="M256" s="35">
        <v>2600</v>
      </c>
      <c r="N256" s="5">
        <v>280</v>
      </c>
      <c r="O256" s="34">
        <v>0.91078935077066792</v>
      </c>
    </row>
    <row r="257" spans="1:15" ht="14.25" customHeight="1">
      <c r="A257" s="37">
        <v>44325</v>
      </c>
      <c r="B257" s="36" t="s">
        <v>167</v>
      </c>
      <c r="C257" s="34" t="s">
        <v>166</v>
      </c>
      <c r="D257" s="6">
        <v>4</v>
      </c>
      <c r="E257" s="6" t="s">
        <v>62</v>
      </c>
      <c r="F257" s="34">
        <v>5</v>
      </c>
      <c r="G257" s="34">
        <v>40</v>
      </c>
      <c r="H257" s="34">
        <v>20</v>
      </c>
      <c r="I257" s="34">
        <v>5</v>
      </c>
      <c r="J257" s="34">
        <v>30</v>
      </c>
      <c r="K257" s="34">
        <v>0</v>
      </c>
      <c r="L257" s="34">
        <v>0</v>
      </c>
      <c r="M257" s="35">
        <v>2600</v>
      </c>
      <c r="N257" s="5">
        <v>280</v>
      </c>
      <c r="O257" s="34">
        <v>0.91078935077066792</v>
      </c>
    </row>
    <row r="258" spans="1:15" ht="14.25" customHeight="1">
      <c r="A258" s="37">
        <v>44325</v>
      </c>
      <c r="B258" s="36" t="s">
        <v>167</v>
      </c>
      <c r="C258" s="34" t="s">
        <v>166</v>
      </c>
      <c r="D258" s="5">
        <v>4</v>
      </c>
      <c r="E258" s="5" t="s">
        <v>63</v>
      </c>
      <c r="F258" s="34">
        <v>5</v>
      </c>
      <c r="G258" s="34">
        <v>30</v>
      </c>
      <c r="H258" s="34">
        <v>0</v>
      </c>
      <c r="I258" s="34">
        <v>60</v>
      </c>
      <c r="J258" s="34">
        <v>10</v>
      </c>
      <c r="K258" s="34">
        <v>20</v>
      </c>
      <c r="L258" s="34">
        <v>0</v>
      </c>
      <c r="M258" s="35">
        <v>2600</v>
      </c>
      <c r="N258" s="5">
        <v>280</v>
      </c>
      <c r="O258" s="34">
        <v>0.91078935077066792</v>
      </c>
    </row>
    <row r="259" spans="1:15" ht="14.25" customHeight="1">
      <c r="A259" s="37">
        <v>44325</v>
      </c>
      <c r="B259" s="36" t="s">
        <v>167</v>
      </c>
      <c r="C259" s="34" t="s">
        <v>166</v>
      </c>
      <c r="D259" s="5">
        <v>4</v>
      </c>
      <c r="E259" s="5" t="s">
        <v>64</v>
      </c>
      <c r="F259" s="34">
        <v>1</v>
      </c>
      <c r="G259" s="34">
        <v>30</v>
      </c>
      <c r="H259" s="34">
        <v>10</v>
      </c>
      <c r="I259" s="34">
        <v>80</v>
      </c>
      <c r="J259" s="34">
        <v>0</v>
      </c>
      <c r="K259" s="34">
        <v>0</v>
      </c>
      <c r="L259" s="34">
        <v>0</v>
      </c>
      <c r="M259" s="35">
        <v>2600</v>
      </c>
      <c r="N259" s="5">
        <v>280</v>
      </c>
      <c r="O259" s="34">
        <v>0.91078935077066792</v>
      </c>
    </row>
    <row r="260" spans="1:15" ht="14.25" customHeight="1">
      <c r="A260" s="37">
        <v>44325</v>
      </c>
      <c r="B260" s="36" t="s">
        <v>167</v>
      </c>
      <c r="C260" s="34" t="s">
        <v>166</v>
      </c>
      <c r="D260" s="5">
        <v>4</v>
      </c>
      <c r="E260" s="5" t="s">
        <v>65</v>
      </c>
      <c r="F260" s="34">
        <v>5</v>
      </c>
      <c r="G260" s="34">
        <v>10</v>
      </c>
      <c r="H260" s="34">
        <v>0</v>
      </c>
      <c r="I260" s="34">
        <v>30</v>
      </c>
      <c r="J260" s="34">
        <v>50</v>
      </c>
      <c r="K260" s="34">
        <v>25</v>
      </c>
      <c r="L260" s="34">
        <v>0</v>
      </c>
      <c r="M260" s="35">
        <v>2600</v>
      </c>
      <c r="N260" s="5">
        <v>280</v>
      </c>
      <c r="O260" s="34">
        <v>0.91078935077066792</v>
      </c>
    </row>
    <row r="261" spans="1:15" ht="14.25" customHeight="1">
      <c r="A261" s="37">
        <v>44325</v>
      </c>
      <c r="B261" s="36" t="s">
        <v>167</v>
      </c>
      <c r="C261" s="34" t="s">
        <v>166</v>
      </c>
      <c r="D261" s="5">
        <v>4</v>
      </c>
      <c r="E261" s="5" t="s">
        <v>66</v>
      </c>
      <c r="F261" s="34" t="s">
        <v>198</v>
      </c>
      <c r="G261" s="34" t="s">
        <v>198</v>
      </c>
      <c r="H261" s="34" t="s">
        <v>198</v>
      </c>
      <c r="I261" s="34" t="s">
        <v>198</v>
      </c>
      <c r="J261" s="34" t="s">
        <v>198</v>
      </c>
      <c r="K261" s="34" t="s">
        <v>198</v>
      </c>
      <c r="L261" s="34" t="s">
        <v>198</v>
      </c>
      <c r="M261" s="35">
        <v>2600</v>
      </c>
      <c r="N261" s="5">
        <v>280</v>
      </c>
      <c r="O261" s="34">
        <v>0.91078935077066792</v>
      </c>
    </row>
    <row r="262" spans="1:15" ht="14.25" customHeight="1">
      <c r="A262" s="37">
        <v>44325</v>
      </c>
      <c r="B262" s="36" t="s">
        <v>167</v>
      </c>
      <c r="C262" s="34" t="s">
        <v>166</v>
      </c>
      <c r="D262" s="6">
        <v>5</v>
      </c>
      <c r="E262" s="6" t="s">
        <v>62</v>
      </c>
      <c r="F262" s="34">
        <v>15</v>
      </c>
      <c r="G262" s="34">
        <v>5</v>
      </c>
      <c r="H262" s="34">
        <v>0</v>
      </c>
      <c r="I262" s="34">
        <v>5</v>
      </c>
      <c r="J262" s="34">
        <v>90</v>
      </c>
      <c r="K262" s="34">
        <v>0</v>
      </c>
      <c r="L262" s="34">
        <v>20</v>
      </c>
      <c r="M262" s="35">
        <v>2600</v>
      </c>
      <c r="N262" s="5">
        <v>280</v>
      </c>
      <c r="O262" s="34">
        <v>0.91078935077066792</v>
      </c>
    </row>
    <row r="263" spans="1:15" ht="14.25" customHeight="1">
      <c r="A263" s="37">
        <v>44325</v>
      </c>
      <c r="B263" s="36" t="s">
        <v>167</v>
      </c>
      <c r="C263" s="34" t="s">
        <v>166</v>
      </c>
      <c r="D263" s="5">
        <v>5</v>
      </c>
      <c r="E263" s="5" t="s">
        <v>63</v>
      </c>
      <c r="F263" s="34">
        <v>10</v>
      </c>
      <c r="G263" s="34">
        <v>40</v>
      </c>
      <c r="H263" s="34">
        <v>10</v>
      </c>
      <c r="I263" s="34">
        <v>30</v>
      </c>
      <c r="J263" s="34">
        <v>20</v>
      </c>
      <c r="K263" s="34">
        <v>0</v>
      </c>
      <c r="L263" s="34">
        <v>0</v>
      </c>
      <c r="M263" s="35">
        <v>2600</v>
      </c>
      <c r="N263" s="5">
        <v>280</v>
      </c>
      <c r="O263" s="34">
        <v>0.91078935077066792</v>
      </c>
    </row>
    <row r="264" spans="1:15" ht="14.25" customHeight="1">
      <c r="A264" s="37">
        <v>44325</v>
      </c>
      <c r="B264" s="36" t="s">
        <v>167</v>
      </c>
      <c r="C264" s="34" t="s">
        <v>166</v>
      </c>
      <c r="D264" s="5">
        <v>5</v>
      </c>
      <c r="E264" s="5" t="s">
        <v>64</v>
      </c>
      <c r="F264" s="34">
        <v>5</v>
      </c>
      <c r="G264" s="34">
        <v>85</v>
      </c>
      <c r="H264" s="34">
        <v>0</v>
      </c>
      <c r="I264" s="34">
        <v>40</v>
      </c>
      <c r="J264" s="34">
        <v>0</v>
      </c>
      <c r="K264" s="34">
        <v>0</v>
      </c>
      <c r="L264" s="34">
        <v>0</v>
      </c>
      <c r="M264" s="35">
        <v>2600</v>
      </c>
      <c r="N264" s="5">
        <v>280</v>
      </c>
      <c r="O264" s="34">
        <v>0.91078935077066792</v>
      </c>
    </row>
    <row r="265" spans="1:15" ht="14.25" customHeight="1">
      <c r="A265" s="37">
        <v>44325</v>
      </c>
      <c r="B265" s="36" t="s">
        <v>167</v>
      </c>
      <c r="C265" s="34" t="s">
        <v>166</v>
      </c>
      <c r="D265" s="5">
        <v>5</v>
      </c>
      <c r="E265" s="5" t="s">
        <v>65</v>
      </c>
      <c r="F265" s="34" t="s">
        <v>198</v>
      </c>
      <c r="G265" s="34" t="s">
        <v>198</v>
      </c>
      <c r="H265" s="34" t="s">
        <v>198</v>
      </c>
      <c r="I265" s="34" t="s">
        <v>198</v>
      </c>
      <c r="J265" s="34" t="s">
        <v>198</v>
      </c>
      <c r="K265" s="34" t="s">
        <v>198</v>
      </c>
      <c r="L265" s="34" t="s">
        <v>198</v>
      </c>
      <c r="M265" s="35">
        <v>2600</v>
      </c>
      <c r="N265" s="5">
        <v>280</v>
      </c>
      <c r="O265" s="34">
        <v>0.91078935077066792</v>
      </c>
    </row>
    <row r="266" spans="1:15" ht="14.25" customHeight="1">
      <c r="A266" s="37">
        <v>44325</v>
      </c>
      <c r="B266" s="36" t="s">
        <v>167</v>
      </c>
      <c r="C266" s="34" t="s">
        <v>166</v>
      </c>
      <c r="D266" s="5">
        <v>5</v>
      </c>
      <c r="E266" s="5" t="s">
        <v>66</v>
      </c>
      <c r="F266" s="34" t="s">
        <v>198</v>
      </c>
      <c r="G266" s="34" t="s">
        <v>198</v>
      </c>
      <c r="H266" s="34" t="s">
        <v>198</v>
      </c>
      <c r="I266" s="34" t="s">
        <v>198</v>
      </c>
      <c r="J266" s="34" t="s">
        <v>198</v>
      </c>
      <c r="K266" s="34" t="s">
        <v>198</v>
      </c>
      <c r="L266" s="34" t="s">
        <v>198</v>
      </c>
      <c r="M266" s="35">
        <v>2600</v>
      </c>
      <c r="N266" s="5">
        <v>280</v>
      </c>
      <c r="O266" s="34">
        <v>0.91078935077066792</v>
      </c>
    </row>
    <row r="267" spans="1:15" ht="14.25" customHeight="1">
      <c r="A267" s="37">
        <v>44325</v>
      </c>
      <c r="B267" s="36" t="s">
        <v>167</v>
      </c>
      <c r="C267" s="34" t="s">
        <v>166</v>
      </c>
      <c r="D267" s="6">
        <v>6</v>
      </c>
      <c r="E267" s="6" t="s">
        <v>62</v>
      </c>
      <c r="F267" s="34">
        <v>0</v>
      </c>
      <c r="G267" s="34">
        <v>0</v>
      </c>
      <c r="H267" s="34">
        <v>20</v>
      </c>
      <c r="I267" s="34">
        <v>70</v>
      </c>
      <c r="J267" s="34">
        <v>50</v>
      </c>
      <c r="K267" s="34">
        <v>0</v>
      </c>
      <c r="L267" s="34">
        <v>5</v>
      </c>
      <c r="M267" s="35">
        <v>2600</v>
      </c>
      <c r="N267" s="5">
        <v>280</v>
      </c>
      <c r="O267" s="34">
        <v>0.91078935077066792</v>
      </c>
    </row>
    <row r="268" spans="1:15" ht="14.25" customHeight="1">
      <c r="A268" s="37">
        <v>44325</v>
      </c>
      <c r="B268" s="36" t="s">
        <v>167</v>
      </c>
      <c r="C268" s="34" t="s">
        <v>166</v>
      </c>
      <c r="D268" s="5">
        <v>6</v>
      </c>
      <c r="E268" s="5" t="s">
        <v>63</v>
      </c>
      <c r="F268" s="34">
        <v>50</v>
      </c>
      <c r="G268" s="34">
        <v>5</v>
      </c>
      <c r="H268" s="34">
        <v>5</v>
      </c>
      <c r="I268" s="34">
        <v>40</v>
      </c>
      <c r="J268" s="34">
        <v>20</v>
      </c>
      <c r="K268" s="34">
        <v>0</v>
      </c>
      <c r="L268" s="34">
        <v>0</v>
      </c>
      <c r="M268" s="35">
        <v>2600</v>
      </c>
      <c r="N268" s="5">
        <v>280</v>
      </c>
      <c r="O268" s="34">
        <v>0.91078935077066792</v>
      </c>
    </row>
    <row r="269" spans="1:15" ht="14.25" customHeight="1">
      <c r="A269" s="37">
        <v>44325</v>
      </c>
      <c r="B269" s="36" t="s">
        <v>167</v>
      </c>
      <c r="C269" s="34" t="s">
        <v>166</v>
      </c>
      <c r="D269" s="5">
        <v>6</v>
      </c>
      <c r="E269" s="5" t="s">
        <v>64</v>
      </c>
      <c r="F269" s="34">
        <v>30</v>
      </c>
      <c r="G269" s="34">
        <v>20</v>
      </c>
      <c r="H269" s="34">
        <v>0</v>
      </c>
      <c r="I269" s="34">
        <v>70</v>
      </c>
      <c r="J269" s="34">
        <v>0</v>
      </c>
      <c r="K269" s="34">
        <v>0</v>
      </c>
      <c r="L269" s="34">
        <v>0</v>
      </c>
      <c r="M269" s="35">
        <v>2600</v>
      </c>
      <c r="N269" s="5">
        <v>280</v>
      </c>
      <c r="O269" s="34">
        <v>0.91078935077066792</v>
      </c>
    </row>
    <row r="270" spans="1:15" ht="14.25" customHeight="1">
      <c r="A270" s="37">
        <v>44325</v>
      </c>
      <c r="B270" s="36" t="s">
        <v>167</v>
      </c>
      <c r="C270" s="34" t="s">
        <v>166</v>
      </c>
      <c r="D270" s="5">
        <v>6</v>
      </c>
      <c r="E270" s="5" t="s">
        <v>65</v>
      </c>
      <c r="F270" s="34" t="s">
        <v>198</v>
      </c>
      <c r="G270" s="34" t="s">
        <v>198</v>
      </c>
      <c r="H270" s="34" t="s">
        <v>198</v>
      </c>
      <c r="I270" s="34" t="s">
        <v>198</v>
      </c>
      <c r="J270" s="34" t="s">
        <v>198</v>
      </c>
      <c r="K270" s="34" t="s">
        <v>198</v>
      </c>
      <c r="L270" s="34" t="s">
        <v>198</v>
      </c>
      <c r="M270" s="35">
        <v>2600</v>
      </c>
      <c r="N270" s="5">
        <v>280</v>
      </c>
      <c r="O270" s="34">
        <v>0.91078935077066792</v>
      </c>
    </row>
    <row r="271" spans="1:15" ht="14.25" customHeight="1">
      <c r="A271" s="37">
        <v>44325</v>
      </c>
      <c r="B271" s="36" t="s">
        <v>167</v>
      </c>
      <c r="C271" s="34" t="s">
        <v>166</v>
      </c>
      <c r="D271" s="5">
        <v>6</v>
      </c>
      <c r="E271" s="5" t="s">
        <v>66</v>
      </c>
      <c r="F271" s="34" t="s">
        <v>198</v>
      </c>
      <c r="G271" s="34" t="s">
        <v>198</v>
      </c>
      <c r="H271" s="34" t="s">
        <v>198</v>
      </c>
      <c r="I271" s="34" t="s">
        <v>198</v>
      </c>
      <c r="J271" s="34" t="s">
        <v>198</v>
      </c>
      <c r="K271" s="34" t="s">
        <v>198</v>
      </c>
      <c r="L271" s="34" t="s">
        <v>198</v>
      </c>
      <c r="M271" s="35">
        <v>2600</v>
      </c>
      <c r="N271" s="5">
        <v>280</v>
      </c>
      <c r="O271" s="34">
        <v>0.91078935077066792</v>
      </c>
    </row>
    <row r="272" spans="1:15" ht="14.25" customHeight="1">
      <c r="A272" t="s">
        <v>192</v>
      </c>
      <c r="B272" t="s">
        <v>151</v>
      </c>
      <c r="C272" t="s">
        <v>176</v>
      </c>
      <c r="D272" s="32">
        <v>1</v>
      </c>
      <c r="E272" s="32" t="s">
        <v>62</v>
      </c>
      <c r="F272" s="34">
        <v>20</v>
      </c>
      <c r="G272" s="34">
        <v>20</v>
      </c>
      <c r="H272" s="34">
        <v>0</v>
      </c>
      <c r="I272" s="34">
        <v>10</v>
      </c>
      <c r="J272" s="34">
        <v>40</v>
      </c>
      <c r="K272" s="34">
        <v>15</v>
      </c>
      <c r="L272" s="34">
        <v>1</v>
      </c>
      <c r="M272" s="34">
        <v>2000</v>
      </c>
      <c r="N272" s="34">
        <v>540</v>
      </c>
      <c r="O272">
        <v>0.67096611935472283</v>
      </c>
    </row>
    <row r="273" spans="1:15" ht="14.25" customHeight="1">
      <c r="A273" t="s">
        <v>192</v>
      </c>
      <c r="B273" t="s">
        <v>151</v>
      </c>
      <c r="C273" t="s">
        <v>176</v>
      </c>
      <c r="D273" s="5">
        <v>1</v>
      </c>
      <c r="E273" s="5" t="s">
        <v>63</v>
      </c>
      <c r="F273" s="34">
        <v>5</v>
      </c>
      <c r="G273" s="34">
        <v>80</v>
      </c>
      <c r="H273" s="34">
        <v>20</v>
      </c>
      <c r="I273" s="34">
        <v>40</v>
      </c>
      <c r="J273" s="34">
        <v>0</v>
      </c>
      <c r="K273" s="34">
        <v>25</v>
      </c>
      <c r="L273" s="34">
        <v>0</v>
      </c>
      <c r="M273" s="34">
        <v>2000</v>
      </c>
      <c r="N273" s="34">
        <v>540</v>
      </c>
      <c r="O273">
        <v>0.67096611935472283</v>
      </c>
    </row>
    <row r="274" spans="1:15" ht="14.25" customHeight="1">
      <c r="A274" t="s">
        <v>192</v>
      </c>
      <c r="B274" t="s">
        <v>151</v>
      </c>
      <c r="C274" t="s">
        <v>176</v>
      </c>
      <c r="D274" s="5">
        <v>1</v>
      </c>
      <c r="E274" s="5" t="s">
        <v>64</v>
      </c>
      <c r="F274" s="34" t="s">
        <v>198</v>
      </c>
      <c r="G274" s="34" t="s">
        <v>198</v>
      </c>
      <c r="H274" s="34" t="s">
        <v>198</v>
      </c>
      <c r="I274" s="34" t="s">
        <v>198</v>
      </c>
      <c r="J274" s="34" t="s">
        <v>198</v>
      </c>
      <c r="K274" s="34" t="s">
        <v>198</v>
      </c>
      <c r="L274" s="34" t="s">
        <v>198</v>
      </c>
      <c r="M274" s="34">
        <v>2000</v>
      </c>
      <c r="N274" s="34">
        <v>540</v>
      </c>
      <c r="O274">
        <v>0.67096611935472283</v>
      </c>
    </row>
    <row r="275" spans="1:15" ht="14.25" customHeight="1">
      <c r="A275" t="s">
        <v>192</v>
      </c>
      <c r="B275" t="s">
        <v>151</v>
      </c>
      <c r="C275" t="s">
        <v>176</v>
      </c>
      <c r="D275" s="5">
        <v>1</v>
      </c>
      <c r="E275" s="5" t="s">
        <v>65</v>
      </c>
      <c r="F275" s="34" t="s">
        <v>198</v>
      </c>
      <c r="G275" s="34" t="s">
        <v>198</v>
      </c>
      <c r="H275" s="34" t="s">
        <v>198</v>
      </c>
      <c r="I275" s="34" t="s">
        <v>198</v>
      </c>
      <c r="J275" s="34" t="s">
        <v>198</v>
      </c>
      <c r="K275" s="34" t="s">
        <v>198</v>
      </c>
      <c r="L275" s="34" t="s">
        <v>198</v>
      </c>
      <c r="M275" s="34">
        <v>2000</v>
      </c>
      <c r="N275" s="34">
        <v>540</v>
      </c>
      <c r="O275">
        <v>0.67096611935472283</v>
      </c>
    </row>
    <row r="276" spans="1:15" ht="14.25" customHeight="1">
      <c r="A276" t="s">
        <v>192</v>
      </c>
      <c r="B276" t="s">
        <v>151</v>
      </c>
      <c r="C276" t="s">
        <v>176</v>
      </c>
      <c r="D276" s="5">
        <v>1</v>
      </c>
      <c r="E276" s="5" t="s">
        <v>66</v>
      </c>
      <c r="F276" s="34" t="s">
        <v>198</v>
      </c>
      <c r="G276" s="34" t="s">
        <v>198</v>
      </c>
      <c r="H276" s="34" t="s">
        <v>198</v>
      </c>
      <c r="I276" s="34" t="s">
        <v>198</v>
      </c>
      <c r="J276" s="34" t="s">
        <v>198</v>
      </c>
      <c r="K276" s="34" t="s">
        <v>198</v>
      </c>
      <c r="L276" s="34" t="s">
        <v>198</v>
      </c>
      <c r="M276" s="34">
        <v>2000</v>
      </c>
      <c r="N276" s="34">
        <v>540</v>
      </c>
      <c r="O276">
        <v>0.67096611935472283</v>
      </c>
    </row>
    <row r="277" spans="1:15" ht="14.25" customHeight="1">
      <c r="A277" t="s">
        <v>192</v>
      </c>
      <c r="B277" t="s">
        <v>151</v>
      </c>
      <c r="C277" t="s">
        <v>176</v>
      </c>
      <c r="D277" s="6">
        <v>2</v>
      </c>
      <c r="E277" s="6" t="s">
        <v>62</v>
      </c>
      <c r="F277">
        <v>40</v>
      </c>
      <c r="G277">
        <v>20</v>
      </c>
      <c r="H277">
        <v>15</v>
      </c>
      <c r="I277">
        <v>70</v>
      </c>
      <c r="J277">
        <v>5</v>
      </c>
      <c r="K277">
        <v>0</v>
      </c>
      <c r="L277">
        <v>0</v>
      </c>
      <c r="M277" s="34">
        <v>2000</v>
      </c>
      <c r="N277" s="34">
        <v>540</v>
      </c>
      <c r="O277">
        <v>0.67096611935472283</v>
      </c>
    </row>
    <row r="278" spans="1:15" ht="14.25" customHeight="1">
      <c r="A278" t="s">
        <v>192</v>
      </c>
      <c r="B278" t="s">
        <v>151</v>
      </c>
      <c r="C278" t="s">
        <v>176</v>
      </c>
      <c r="D278" s="5">
        <v>2</v>
      </c>
      <c r="E278" s="5" t="s">
        <v>63</v>
      </c>
      <c r="F278">
        <v>40</v>
      </c>
      <c r="G278">
        <v>80</v>
      </c>
      <c r="H278">
        <v>5</v>
      </c>
      <c r="I278">
        <v>20</v>
      </c>
      <c r="J278">
        <v>0</v>
      </c>
      <c r="K278">
        <v>1</v>
      </c>
      <c r="L278">
        <v>0</v>
      </c>
      <c r="M278" s="34">
        <v>2000</v>
      </c>
      <c r="N278" s="34">
        <v>540</v>
      </c>
      <c r="O278">
        <v>0.67096611935472283</v>
      </c>
    </row>
    <row r="279" spans="1:15" ht="14.25" customHeight="1">
      <c r="A279" t="s">
        <v>192</v>
      </c>
      <c r="B279" t="s">
        <v>151</v>
      </c>
      <c r="C279" t="s">
        <v>176</v>
      </c>
      <c r="D279" s="5">
        <v>2</v>
      </c>
      <c r="E279" s="5" t="s">
        <v>64</v>
      </c>
      <c r="F279">
        <v>0</v>
      </c>
      <c r="G279">
        <v>100</v>
      </c>
      <c r="H279">
        <v>0</v>
      </c>
      <c r="I279">
        <v>10</v>
      </c>
      <c r="J279">
        <v>0</v>
      </c>
      <c r="K279">
        <v>0</v>
      </c>
      <c r="L279">
        <v>0</v>
      </c>
      <c r="M279" s="34">
        <v>2000</v>
      </c>
      <c r="N279" s="34">
        <v>540</v>
      </c>
      <c r="O279">
        <v>0.67096611935472283</v>
      </c>
    </row>
    <row r="280" spans="1:15" ht="14.25" customHeight="1">
      <c r="A280" t="s">
        <v>192</v>
      </c>
      <c r="B280" t="s">
        <v>151</v>
      </c>
      <c r="C280" t="s">
        <v>176</v>
      </c>
      <c r="D280" s="5">
        <v>2</v>
      </c>
      <c r="E280" s="5" t="s">
        <v>65</v>
      </c>
      <c r="F280" s="34" t="s">
        <v>198</v>
      </c>
      <c r="G280" s="34" t="s">
        <v>198</v>
      </c>
      <c r="H280" s="34" t="s">
        <v>198</v>
      </c>
      <c r="I280" s="34" t="s">
        <v>198</v>
      </c>
      <c r="J280" s="34" t="s">
        <v>198</v>
      </c>
      <c r="K280" s="34" t="s">
        <v>198</v>
      </c>
      <c r="L280" s="34" t="s">
        <v>198</v>
      </c>
      <c r="M280" s="34">
        <v>2000</v>
      </c>
      <c r="N280" s="34">
        <v>540</v>
      </c>
      <c r="O280">
        <v>0.67096611935472283</v>
      </c>
    </row>
    <row r="281" spans="1:15" ht="14.25" customHeight="1">
      <c r="A281" t="s">
        <v>192</v>
      </c>
      <c r="B281" t="s">
        <v>151</v>
      </c>
      <c r="C281" t="s">
        <v>176</v>
      </c>
      <c r="D281" s="5">
        <v>2</v>
      </c>
      <c r="E281" s="5" t="s">
        <v>66</v>
      </c>
      <c r="F281" s="34" t="s">
        <v>198</v>
      </c>
      <c r="G281" s="34" t="s">
        <v>198</v>
      </c>
      <c r="H281" s="34" t="s">
        <v>198</v>
      </c>
      <c r="I281" s="34" t="s">
        <v>198</v>
      </c>
      <c r="J281" s="34" t="s">
        <v>198</v>
      </c>
      <c r="K281" s="34" t="s">
        <v>198</v>
      </c>
      <c r="L281" s="34" t="s">
        <v>198</v>
      </c>
      <c r="M281" s="34">
        <v>2000</v>
      </c>
      <c r="N281" s="34">
        <v>540</v>
      </c>
      <c r="O281">
        <v>0.67096611935472283</v>
      </c>
    </row>
    <row r="282" spans="1:15" ht="14.25" customHeight="1">
      <c r="A282" t="s">
        <v>192</v>
      </c>
      <c r="B282" t="s">
        <v>151</v>
      </c>
      <c r="C282" t="s">
        <v>176</v>
      </c>
      <c r="D282" s="6">
        <v>3</v>
      </c>
      <c r="E282" s="6" t="s">
        <v>62</v>
      </c>
      <c r="F282" s="34">
        <v>30</v>
      </c>
      <c r="G282" s="34">
        <v>40</v>
      </c>
      <c r="H282" s="34">
        <v>0</v>
      </c>
      <c r="I282" s="34">
        <v>40</v>
      </c>
      <c r="J282" s="34">
        <v>0</v>
      </c>
      <c r="K282" s="34">
        <v>0</v>
      </c>
      <c r="L282" s="34">
        <v>10</v>
      </c>
      <c r="M282" s="34">
        <v>2000</v>
      </c>
      <c r="N282" s="34">
        <v>540</v>
      </c>
      <c r="O282">
        <v>0.67096611935472283</v>
      </c>
    </row>
    <row r="283" spans="1:15" ht="14.25" customHeight="1">
      <c r="A283" t="s">
        <v>192</v>
      </c>
      <c r="B283" t="s">
        <v>151</v>
      </c>
      <c r="C283" t="s">
        <v>176</v>
      </c>
      <c r="D283" s="5">
        <v>3</v>
      </c>
      <c r="E283" s="5" t="s">
        <v>63</v>
      </c>
      <c r="F283" s="34">
        <v>30</v>
      </c>
      <c r="G283" s="34">
        <v>30</v>
      </c>
      <c r="H283" s="34">
        <v>0</v>
      </c>
      <c r="I283" s="34">
        <v>30</v>
      </c>
      <c r="J283" s="34">
        <v>10</v>
      </c>
      <c r="K283" s="34">
        <v>5</v>
      </c>
      <c r="L283" s="34">
        <v>0</v>
      </c>
      <c r="M283" s="34">
        <v>2000</v>
      </c>
      <c r="N283" s="34">
        <v>540</v>
      </c>
      <c r="O283">
        <v>0.67096611935472283</v>
      </c>
    </row>
    <row r="284" spans="1:15" ht="14.25" customHeight="1">
      <c r="A284" t="s">
        <v>192</v>
      </c>
      <c r="B284" t="s">
        <v>151</v>
      </c>
      <c r="C284" t="s">
        <v>176</v>
      </c>
      <c r="D284" s="5">
        <v>3</v>
      </c>
      <c r="E284" s="5" t="s">
        <v>64</v>
      </c>
      <c r="F284" s="34">
        <v>90</v>
      </c>
      <c r="G284" s="34">
        <v>20</v>
      </c>
      <c r="H284" s="34">
        <v>0</v>
      </c>
      <c r="I284" s="34">
        <v>10</v>
      </c>
      <c r="J284" s="34">
        <v>0</v>
      </c>
      <c r="K284" s="34">
        <v>0</v>
      </c>
      <c r="L284" s="34">
        <v>0</v>
      </c>
      <c r="M284" s="34">
        <v>2000</v>
      </c>
      <c r="N284" s="34">
        <v>540</v>
      </c>
      <c r="O284">
        <v>0.67096611935472283</v>
      </c>
    </row>
    <row r="285" spans="1:15" ht="14.25" customHeight="1">
      <c r="A285" t="s">
        <v>192</v>
      </c>
      <c r="B285" t="s">
        <v>151</v>
      </c>
      <c r="C285" t="s">
        <v>176</v>
      </c>
      <c r="D285" s="5">
        <v>3</v>
      </c>
      <c r="E285" s="5" t="s">
        <v>65</v>
      </c>
      <c r="F285" s="34">
        <v>30</v>
      </c>
      <c r="G285" s="34">
        <v>95</v>
      </c>
      <c r="H285" s="34">
        <v>0</v>
      </c>
      <c r="I285" s="34">
        <v>40</v>
      </c>
      <c r="J285" s="34">
        <v>0</v>
      </c>
      <c r="K285" s="34">
        <v>0</v>
      </c>
      <c r="L285" s="34">
        <v>0</v>
      </c>
      <c r="M285" s="34">
        <v>2000</v>
      </c>
      <c r="N285" s="34">
        <v>540</v>
      </c>
      <c r="O285">
        <v>0.67096611935472283</v>
      </c>
    </row>
    <row r="286" spans="1:15" ht="14.25" customHeight="1">
      <c r="A286" t="s">
        <v>192</v>
      </c>
      <c r="B286" t="s">
        <v>151</v>
      </c>
      <c r="C286" t="s">
        <v>176</v>
      </c>
      <c r="D286" s="5">
        <v>3</v>
      </c>
      <c r="E286" s="5" t="s">
        <v>66</v>
      </c>
      <c r="F286" s="34">
        <v>30</v>
      </c>
      <c r="G286" s="34">
        <v>70</v>
      </c>
      <c r="H286" s="34">
        <v>5</v>
      </c>
      <c r="I286" s="34">
        <v>20</v>
      </c>
      <c r="J286" s="34">
        <v>1</v>
      </c>
      <c r="K286" s="34">
        <v>5</v>
      </c>
      <c r="L286" s="34">
        <v>0</v>
      </c>
      <c r="M286" s="34">
        <v>2000</v>
      </c>
      <c r="N286" s="34">
        <v>540</v>
      </c>
      <c r="O286">
        <v>0.67096611935472283</v>
      </c>
    </row>
    <row r="287" spans="1:15" ht="14.25" customHeight="1">
      <c r="A287" t="s">
        <v>192</v>
      </c>
      <c r="B287" t="s">
        <v>151</v>
      </c>
      <c r="C287" t="s">
        <v>176</v>
      </c>
      <c r="D287" s="6">
        <v>4</v>
      </c>
      <c r="E287" s="6" t="s">
        <v>62</v>
      </c>
      <c r="F287" s="34">
        <v>20</v>
      </c>
      <c r="G287" s="34">
        <v>90</v>
      </c>
      <c r="H287" s="34">
        <v>0</v>
      </c>
      <c r="I287" s="34">
        <v>20</v>
      </c>
      <c r="J287" s="34">
        <v>0</v>
      </c>
      <c r="K287" s="34">
        <v>0</v>
      </c>
      <c r="L287" s="34">
        <v>10</v>
      </c>
      <c r="M287" s="34">
        <v>2000</v>
      </c>
      <c r="N287" s="34">
        <v>540</v>
      </c>
      <c r="O287">
        <v>0.67096611935472283</v>
      </c>
    </row>
    <row r="288" spans="1:15" ht="14.25" customHeight="1">
      <c r="A288" t="s">
        <v>192</v>
      </c>
      <c r="B288" t="s">
        <v>151</v>
      </c>
      <c r="C288" t="s">
        <v>176</v>
      </c>
      <c r="D288" s="5">
        <v>4</v>
      </c>
      <c r="E288" s="5" t="s">
        <v>63</v>
      </c>
      <c r="F288" s="34">
        <v>20</v>
      </c>
      <c r="G288" s="34">
        <v>30</v>
      </c>
      <c r="H288" s="34">
        <v>0</v>
      </c>
      <c r="I288" s="34">
        <v>30</v>
      </c>
      <c r="J288" s="34">
        <v>40</v>
      </c>
      <c r="K288" s="34">
        <v>0</v>
      </c>
      <c r="L288" s="34">
        <v>0</v>
      </c>
      <c r="M288" s="34">
        <v>2000</v>
      </c>
      <c r="N288" s="34">
        <v>540</v>
      </c>
      <c r="O288">
        <v>0.67096611935472283</v>
      </c>
    </row>
    <row r="289" spans="1:15" ht="14.25" customHeight="1">
      <c r="A289" t="s">
        <v>192</v>
      </c>
      <c r="B289" t="s">
        <v>151</v>
      </c>
      <c r="C289" t="s">
        <v>176</v>
      </c>
      <c r="D289" s="5">
        <v>4</v>
      </c>
      <c r="E289" s="5" t="s">
        <v>64</v>
      </c>
      <c r="F289" s="34">
        <v>0</v>
      </c>
      <c r="G289" s="34">
        <v>20</v>
      </c>
      <c r="H289" s="34">
        <v>5</v>
      </c>
      <c r="I289" s="34">
        <v>95</v>
      </c>
      <c r="J289" s="34">
        <v>0</v>
      </c>
      <c r="K289" s="34">
        <v>0</v>
      </c>
      <c r="L289" s="34">
        <v>0</v>
      </c>
      <c r="M289" s="34">
        <v>2000</v>
      </c>
      <c r="N289" s="34">
        <v>540</v>
      </c>
      <c r="O289">
        <v>0.67096611935472283</v>
      </c>
    </row>
    <row r="290" spans="1:15" ht="14.25" customHeight="1">
      <c r="A290" t="s">
        <v>192</v>
      </c>
      <c r="B290" t="s">
        <v>151</v>
      </c>
      <c r="C290" t="s">
        <v>176</v>
      </c>
      <c r="D290" s="5">
        <v>4</v>
      </c>
      <c r="E290" s="5" t="s">
        <v>65</v>
      </c>
      <c r="F290" s="34">
        <v>10</v>
      </c>
      <c r="G290" s="34">
        <v>35</v>
      </c>
      <c r="H290" s="34">
        <v>35</v>
      </c>
      <c r="I290" s="34">
        <v>80</v>
      </c>
      <c r="J290" s="34">
        <v>0</v>
      </c>
      <c r="K290" s="34">
        <v>20</v>
      </c>
      <c r="L290" s="34">
        <v>0</v>
      </c>
      <c r="M290" s="34">
        <v>2000</v>
      </c>
      <c r="N290" s="34">
        <v>540</v>
      </c>
      <c r="O290">
        <v>0.67096611935472283</v>
      </c>
    </row>
    <row r="291" spans="1:15" ht="14.25" customHeight="1">
      <c r="A291" t="s">
        <v>192</v>
      </c>
      <c r="B291" t="s">
        <v>151</v>
      </c>
      <c r="C291" t="s">
        <v>176</v>
      </c>
      <c r="D291" s="5">
        <v>4</v>
      </c>
      <c r="E291" s="5" t="s">
        <v>66</v>
      </c>
      <c r="F291" s="34">
        <v>0</v>
      </c>
      <c r="G291" s="34">
        <v>30</v>
      </c>
      <c r="H291" s="34">
        <v>0</v>
      </c>
      <c r="I291" s="34">
        <v>40</v>
      </c>
      <c r="J291" s="34">
        <v>0</v>
      </c>
      <c r="K291" s="34">
        <v>50</v>
      </c>
      <c r="L291" s="34">
        <v>0</v>
      </c>
      <c r="M291" s="34">
        <v>2000</v>
      </c>
      <c r="N291" s="34">
        <v>540</v>
      </c>
      <c r="O291">
        <v>0.67096611935472283</v>
      </c>
    </row>
    <row r="292" spans="1:15" ht="14.25" customHeight="1">
      <c r="A292" t="s">
        <v>192</v>
      </c>
      <c r="B292" t="s">
        <v>151</v>
      </c>
      <c r="C292" t="s">
        <v>176</v>
      </c>
      <c r="D292" s="6">
        <v>5</v>
      </c>
      <c r="E292" s="6" t="s">
        <v>62</v>
      </c>
      <c r="F292" s="34">
        <v>30</v>
      </c>
      <c r="G292" s="34">
        <v>70</v>
      </c>
      <c r="H292" s="34">
        <v>0</v>
      </c>
      <c r="I292" s="34">
        <v>50</v>
      </c>
      <c r="J292" s="34">
        <v>0</v>
      </c>
      <c r="K292" s="34">
        <v>5</v>
      </c>
      <c r="L292" s="34">
        <v>5</v>
      </c>
      <c r="M292" s="34">
        <v>2000</v>
      </c>
      <c r="N292" s="34">
        <v>540</v>
      </c>
      <c r="O292">
        <v>0.67096611935472283</v>
      </c>
    </row>
    <row r="293" spans="1:15" ht="14.25" customHeight="1">
      <c r="A293" t="s">
        <v>192</v>
      </c>
      <c r="B293" t="s">
        <v>151</v>
      </c>
      <c r="C293" t="s">
        <v>176</v>
      </c>
      <c r="D293" s="5">
        <v>5</v>
      </c>
      <c r="E293" s="5" t="s">
        <v>63</v>
      </c>
      <c r="F293" s="34">
        <v>10</v>
      </c>
      <c r="G293" s="34">
        <v>40</v>
      </c>
      <c r="H293" s="34">
        <v>0</v>
      </c>
      <c r="I293" s="34">
        <v>20</v>
      </c>
      <c r="J293" s="34">
        <v>0</v>
      </c>
      <c r="K293" s="34">
        <v>45</v>
      </c>
      <c r="L293" s="34">
        <v>0</v>
      </c>
      <c r="M293" s="34">
        <v>2000</v>
      </c>
      <c r="N293" s="34">
        <v>540</v>
      </c>
      <c r="O293">
        <v>0.67096611935472283</v>
      </c>
    </row>
    <row r="294" spans="1:15" ht="14.25" customHeight="1">
      <c r="A294" t="s">
        <v>192</v>
      </c>
      <c r="B294" t="s">
        <v>151</v>
      </c>
      <c r="C294" t="s">
        <v>176</v>
      </c>
      <c r="D294" s="5">
        <v>5</v>
      </c>
      <c r="E294" s="5" t="s">
        <v>64</v>
      </c>
      <c r="F294" s="34">
        <v>20</v>
      </c>
      <c r="G294" s="34">
        <v>90</v>
      </c>
      <c r="H294" s="34">
        <v>5</v>
      </c>
      <c r="I294" s="34">
        <v>50</v>
      </c>
      <c r="J294" s="34">
        <v>0</v>
      </c>
      <c r="K294" s="34">
        <v>0</v>
      </c>
      <c r="L294" s="34">
        <v>0</v>
      </c>
      <c r="M294" s="34">
        <v>2000</v>
      </c>
      <c r="N294" s="34">
        <v>540</v>
      </c>
      <c r="O294">
        <v>0.67096611935472283</v>
      </c>
    </row>
    <row r="295" spans="1:15" ht="14.25" customHeight="1">
      <c r="A295" t="s">
        <v>192</v>
      </c>
      <c r="B295" t="s">
        <v>151</v>
      </c>
      <c r="C295" t="s">
        <v>176</v>
      </c>
      <c r="D295" s="5">
        <v>5</v>
      </c>
      <c r="E295" s="5" t="s">
        <v>65</v>
      </c>
      <c r="F295" s="34">
        <v>20</v>
      </c>
      <c r="G295" s="34">
        <v>90</v>
      </c>
      <c r="H295" s="34">
        <v>5</v>
      </c>
      <c r="I295" s="34">
        <v>50</v>
      </c>
      <c r="J295" s="34">
        <v>0</v>
      </c>
      <c r="K295" s="34">
        <v>0</v>
      </c>
      <c r="L295" s="34">
        <v>0</v>
      </c>
      <c r="M295" s="34">
        <v>2000</v>
      </c>
      <c r="N295" s="34">
        <v>540</v>
      </c>
      <c r="O295">
        <v>0.67096611935472283</v>
      </c>
    </row>
    <row r="296" spans="1:15" ht="14.25" customHeight="1">
      <c r="A296" t="s">
        <v>192</v>
      </c>
      <c r="B296" t="s">
        <v>151</v>
      </c>
      <c r="C296" t="s">
        <v>176</v>
      </c>
      <c r="D296" s="5">
        <v>5</v>
      </c>
      <c r="E296" s="5" t="s">
        <v>66</v>
      </c>
      <c r="F296" s="34" t="s">
        <v>198</v>
      </c>
      <c r="G296" s="34" t="s">
        <v>198</v>
      </c>
      <c r="H296" s="34" t="s">
        <v>198</v>
      </c>
      <c r="I296" s="34" t="s">
        <v>198</v>
      </c>
      <c r="J296" s="34" t="s">
        <v>198</v>
      </c>
      <c r="K296" s="34" t="s">
        <v>198</v>
      </c>
      <c r="L296" s="34" t="s">
        <v>198</v>
      </c>
      <c r="M296" s="34">
        <v>2000</v>
      </c>
      <c r="N296" s="34">
        <v>540</v>
      </c>
      <c r="O296">
        <v>0.67096611935472295</v>
      </c>
    </row>
    <row r="297" spans="1:15" ht="14.25" customHeight="1">
      <c r="A297" t="s">
        <v>192</v>
      </c>
      <c r="B297" t="s">
        <v>151</v>
      </c>
      <c r="C297" t="s">
        <v>176</v>
      </c>
      <c r="D297" s="6">
        <v>6</v>
      </c>
      <c r="E297" s="6" t="s">
        <v>62</v>
      </c>
      <c r="F297" s="34">
        <v>30</v>
      </c>
      <c r="G297" s="34">
        <v>40</v>
      </c>
      <c r="H297" s="34">
        <v>0</v>
      </c>
      <c r="I297" s="34">
        <v>35</v>
      </c>
      <c r="J297" s="34">
        <v>0</v>
      </c>
      <c r="K297" s="34">
        <v>20</v>
      </c>
      <c r="L297" s="34">
        <v>5</v>
      </c>
      <c r="M297" s="34">
        <v>2000</v>
      </c>
      <c r="N297" s="34">
        <v>540</v>
      </c>
      <c r="O297">
        <v>0.67096611935472295</v>
      </c>
    </row>
    <row r="298" spans="1:15" ht="14.25" customHeight="1">
      <c r="A298" t="s">
        <v>192</v>
      </c>
      <c r="B298" t="s">
        <v>151</v>
      </c>
      <c r="C298" t="s">
        <v>176</v>
      </c>
      <c r="D298" s="5">
        <v>6</v>
      </c>
      <c r="E298" s="5" t="s">
        <v>63</v>
      </c>
      <c r="F298" s="34">
        <v>30</v>
      </c>
      <c r="G298" s="34">
        <v>50</v>
      </c>
      <c r="H298" s="34">
        <v>0</v>
      </c>
      <c r="I298" s="34">
        <v>40</v>
      </c>
      <c r="J298" s="34">
        <v>0</v>
      </c>
      <c r="K298" s="34">
        <v>0</v>
      </c>
      <c r="L298" s="34">
        <v>0</v>
      </c>
      <c r="M298" s="34">
        <v>2000</v>
      </c>
      <c r="N298" s="34">
        <v>540</v>
      </c>
      <c r="O298">
        <v>0.67096611935472295</v>
      </c>
    </row>
    <row r="299" spans="1:15" ht="14.25" customHeight="1">
      <c r="A299" t="s">
        <v>192</v>
      </c>
      <c r="B299" t="s">
        <v>151</v>
      </c>
      <c r="C299" t="s">
        <v>176</v>
      </c>
      <c r="D299" s="5">
        <v>6</v>
      </c>
      <c r="E299" s="5" t="s">
        <v>64</v>
      </c>
      <c r="F299" s="34">
        <v>1</v>
      </c>
      <c r="G299" s="34">
        <v>40</v>
      </c>
      <c r="H299" s="34">
        <v>40</v>
      </c>
      <c r="I299" s="34">
        <v>20</v>
      </c>
      <c r="J299" s="34">
        <v>0</v>
      </c>
      <c r="K299" s="34">
        <v>10</v>
      </c>
      <c r="L299" s="34">
        <v>0</v>
      </c>
      <c r="M299" s="34">
        <v>2000</v>
      </c>
      <c r="N299" s="34">
        <v>540</v>
      </c>
      <c r="O299">
        <v>0.67096611935472295</v>
      </c>
    </row>
    <row r="300" spans="1:15" ht="14.25" customHeight="1">
      <c r="A300" t="s">
        <v>192</v>
      </c>
      <c r="B300" t="s">
        <v>151</v>
      </c>
      <c r="C300" t="s">
        <v>176</v>
      </c>
      <c r="D300" s="5">
        <v>6</v>
      </c>
      <c r="E300" s="5" t="s">
        <v>65</v>
      </c>
      <c r="F300" s="34">
        <v>10</v>
      </c>
      <c r="G300" s="34">
        <v>40</v>
      </c>
      <c r="H300" s="34">
        <v>30</v>
      </c>
      <c r="I300" s="34">
        <v>20</v>
      </c>
      <c r="J300" s="34">
        <v>0</v>
      </c>
      <c r="K300" s="34">
        <v>20</v>
      </c>
      <c r="L300" s="34">
        <v>0</v>
      </c>
      <c r="M300" s="34">
        <v>2000</v>
      </c>
      <c r="N300" s="34">
        <v>540</v>
      </c>
      <c r="O300">
        <v>0.67096611935472295</v>
      </c>
    </row>
    <row r="301" spans="1:15" ht="14.25" customHeight="1">
      <c r="A301" t="s">
        <v>192</v>
      </c>
      <c r="B301" t="s">
        <v>151</v>
      </c>
      <c r="C301" t="s">
        <v>176</v>
      </c>
      <c r="D301" s="5">
        <v>6</v>
      </c>
      <c r="E301" s="5" t="s">
        <v>66</v>
      </c>
      <c r="F301" s="34" t="s">
        <v>198</v>
      </c>
      <c r="G301" s="34" t="s">
        <v>198</v>
      </c>
      <c r="H301" s="34" t="s">
        <v>198</v>
      </c>
      <c r="I301" s="34" t="s">
        <v>198</v>
      </c>
      <c r="J301" s="34" t="s">
        <v>198</v>
      </c>
      <c r="K301" s="34" t="s">
        <v>198</v>
      </c>
      <c r="L301" s="34" t="s">
        <v>198</v>
      </c>
      <c r="M301" s="34">
        <v>2000</v>
      </c>
      <c r="N301" s="34">
        <v>540</v>
      </c>
      <c r="O301">
        <v>0.67096611935472295</v>
      </c>
    </row>
    <row r="302" spans="1:15" ht="14.25" customHeight="1">
      <c r="A302" s="65">
        <v>44448</v>
      </c>
      <c r="B302" s="8" t="s">
        <v>195</v>
      </c>
      <c r="C302" s="34" t="s">
        <v>194</v>
      </c>
      <c r="D302" s="32">
        <v>1</v>
      </c>
      <c r="E302" s="32" t="s">
        <v>62</v>
      </c>
      <c r="F302" s="34">
        <v>80</v>
      </c>
      <c r="G302" s="34">
        <v>0</v>
      </c>
      <c r="H302" s="34">
        <v>0</v>
      </c>
      <c r="I302" s="34">
        <v>20</v>
      </c>
      <c r="J302" s="34">
        <v>0</v>
      </c>
      <c r="K302" s="34">
        <v>0</v>
      </c>
      <c r="L302" s="34">
        <v>0</v>
      </c>
      <c r="M302">
        <v>3400</v>
      </c>
      <c r="N302">
        <v>430</v>
      </c>
      <c r="O302" s="34">
        <v>0.68144528676990135</v>
      </c>
    </row>
    <row r="303" spans="1:15" ht="14.25" customHeight="1">
      <c r="A303" s="65">
        <v>44448</v>
      </c>
      <c r="B303" s="8" t="s">
        <v>195</v>
      </c>
      <c r="C303" s="34" t="s">
        <v>194</v>
      </c>
      <c r="D303" s="5">
        <v>1</v>
      </c>
      <c r="E303" s="5" t="s">
        <v>63</v>
      </c>
      <c r="F303" s="34">
        <v>40</v>
      </c>
      <c r="G303" s="34">
        <v>0</v>
      </c>
      <c r="H303" s="34">
        <v>0</v>
      </c>
      <c r="I303" s="34">
        <v>90</v>
      </c>
      <c r="J303" s="34">
        <v>0</v>
      </c>
      <c r="K303" s="34">
        <v>0</v>
      </c>
      <c r="L303" s="34">
        <v>0</v>
      </c>
      <c r="M303">
        <v>3400</v>
      </c>
      <c r="N303">
        <v>430</v>
      </c>
      <c r="O303" s="34">
        <v>0.68144528676990135</v>
      </c>
    </row>
    <row r="304" spans="1:15" ht="14.25" customHeight="1">
      <c r="A304" s="65">
        <v>44448</v>
      </c>
      <c r="B304" s="8" t="s">
        <v>195</v>
      </c>
      <c r="C304" s="34" t="s">
        <v>194</v>
      </c>
      <c r="D304" s="5">
        <v>1</v>
      </c>
      <c r="E304" s="5" t="s">
        <v>64</v>
      </c>
      <c r="F304" s="34" t="s">
        <v>198</v>
      </c>
      <c r="G304" s="34" t="s">
        <v>198</v>
      </c>
      <c r="H304" s="34" t="s">
        <v>198</v>
      </c>
      <c r="I304" s="34" t="s">
        <v>198</v>
      </c>
      <c r="J304" s="34" t="s">
        <v>198</v>
      </c>
      <c r="K304" s="34" t="s">
        <v>198</v>
      </c>
      <c r="L304" s="34" t="s">
        <v>198</v>
      </c>
      <c r="M304">
        <v>3400</v>
      </c>
      <c r="N304">
        <v>430</v>
      </c>
      <c r="O304" s="34">
        <v>0.68144528676990135</v>
      </c>
    </row>
    <row r="305" spans="1:15" ht="14.25" customHeight="1">
      <c r="A305" s="65">
        <v>44448</v>
      </c>
      <c r="B305" s="8" t="s">
        <v>195</v>
      </c>
      <c r="C305" s="34" t="s">
        <v>194</v>
      </c>
      <c r="D305" s="5">
        <v>1</v>
      </c>
      <c r="E305" s="5" t="s">
        <v>65</v>
      </c>
      <c r="F305" s="34" t="s">
        <v>198</v>
      </c>
      <c r="G305" s="34" t="s">
        <v>198</v>
      </c>
      <c r="H305" s="34" t="s">
        <v>198</v>
      </c>
      <c r="I305" s="34" t="s">
        <v>198</v>
      </c>
      <c r="J305" s="34" t="s">
        <v>198</v>
      </c>
      <c r="K305" s="34" t="s">
        <v>198</v>
      </c>
      <c r="L305" s="34" t="s">
        <v>198</v>
      </c>
      <c r="M305">
        <v>3400</v>
      </c>
      <c r="N305">
        <v>430</v>
      </c>
      <c r="O305" s="34">
        <v>0.68144528676990135</v>
      </c>
    </row>
    <row r="306" spans="1:15" ht="14.25" customHeight="1">
      <c r="A306" s="65">
        <v>44448</v>
      </c>
      <c r="B306" s="8" t="s">
        <v>195</v>
      </c>
      <c r="C306" s="34" t="s">
        <v>194</v>
      </c>
      <c r="D306" s="5">
        <v>1</v>
      </c>
      <c r="E306" s="5" t="s">
        <v>66</v>
      </c>
      <c r="F306" s="34" t="s">
        <v>198</v>
      </c>
      <c r="G306" s="34" t="s">
        <v>198</v>
      </c>
      <c r="H306" s="34" t="s">
        <v>198</v>
      </c>
      <c r="I306" s="34" t="s">
        <v>198</v>
      </c>
      <c r="J306" s="34" t="s">
        <v>198</v>
      </c>
      <c r="K306" s="34" t="s">
        <v>198</v>
      </c>
      <c r="L306" s="34" t="s">
        <v>198</v>
      </c>
      <c r="M306">
        <v>3400</v>
      </c>
      <c r="N306">
        <v>430</v>
      </c>
      <c r="O306" s="34">
        <v>0.68144528676990135</v>
      </c>
    </row>
    <row r="307" spans="1:15" ht="14.25" customHeight="1">
      <c r="A307" s="65">
        <v>44448</v>
      </c>
      <c r="B307" s="8" t="s">
        <v>195</v>
      </c>
      <c r="C307" s="34" t="s">
        <v>194</v>
      </c>
      <c r="D307" s="6">
        <v>2</v>
      </c>
      <c r="E307" s="6" t="s">
        <v>62</v>
      </c>
      <c r="F307">
        <v>20</v>
      </c>
      <c r="G307">
        <v>0</v>
      </c>
      <c r="H307">
        <v>40</v>
      </c>
      <c r="I307">
        <v>30</v>
      </c>
      <c r="J307">
        <v>0</v>
      </c>
      <c r="K307">
        <v>0</v>
      </c>
      <c r="L307">
        <v>0</v>
      </c>
      <c r="M307">
        <v>3400</v>
      </c>
      <c r="N307">
        <v>430</v>
      </c>
      <c r="O307" s="34">
        <v>0.68144528676990135</v>
      </c>
    </row>
    <row r="308" spans="1:15" ht="14.25" customHeight="1">
      <c r="A308" s="65">
        <v>44448</v>
      </c>
      <c r="B308" s="8" t="s">
        <v>195</v>
      </c>
      <c r="C308" s="34" t="s">
        <v>194</v>
      </c>
      <c r="D308" s="5">
        <v>2</v>
      </c>
      <c r="E308" s="5" t="s">
        <v>63</v>
      </c>
      <c r="F308">
        <v>40</v>
      </c>
      <c r="G308">
        <v>0</v>
      </c>
      <c r="H308">
        <v>0</v>
      </c>
      <c r="I308">
        <v>80</v>
      </c>
      <c r="J308">
        <v>0</v>
      </c>
      <c r="K308">
        <v>0</v>
      </c>
      <c r="L308">
        <v>0</v>
      </c>
      <c r="M308">
        <v>3400</v>
      </c>
      <c r="N308">
        <v>430</v>
      </c>
      <c r="O308" s="34">
        <v>0.68144528676990135</v>
      </c>
    </row>
    <row r="309" spans="1:15" ht="14.25" customHeight="1">
      <c r="A309" s="65">
        <v>44448</v>
      </c>
      <c r="B309" s="8" t="s">
        <v>195</v>
      </c>
      <c r="C309" s="34" t="s">
        <v>194</v>
      </c>
      <c r="D309" s="5">
        <v>2</v>
      </c>
      <c r="E309" s="5" t="s">
        <v>64</v>
      </c>
      <c r="F309">
        <v>100</v>
      </c>
      <c r="G309">
        <v>0</v>
      </c>
      <c r="H309">
        <v>0</v>
      </c>
      <c r="I309">
        <v>20</v>
      </c>
      <c r="J309">
        <v>0</v>
      </c>
      <c r="K309">
        <v>0</v>
      </c>
      <c r="L309">
        <v>0</v>
      </c>
      <c r="M309">
        <v>3400</v>
      </c>
      <c r="N309">
        <v>430</v>
      </c>
      <c r="O309" s="34">
        <v>0.68144528676990135</v>
      </c>
    </row>
    <row r="310" spans="1:15" ht="14.25" customHeight="1">
      <c r="A310" s="65">
        <v>44448</v>
      </c>
      <c r="B310" s="8" t="s">
        <v>195</v>
      </c>
      <c r="C310" s="34" t="s">
        <v>194</v>
      </c>
      <c r="D310" s="5">
        <v>2</v>
      </c>
      <c r="E310" s="5" t="s">
        <v>65</v>
      </c>
      <c r="F310" s="34" t="s">
        <v>198</v>
      </c>
      <c r="G310" s="34" t="s">
        <v>198</v>
      </c>
      <c r="H310" s="34" t="s">
        <v>198</v>
      </c>
      <c r="I310" s="34" t="s">
        <v>198</v>
      </c>
      <c r="J310" s="34" t="s">
        <v>198</v>
      </c>
      <c r="K310" s="34" t="s">
        <v>198</v>
      </c>
      <c r="L310" s="34" t="s">
        <v>198</v>
      </c>
      <c r="M310">
        <v>3400</v>
      </c>
      <c r="N310">
        <v>430</v>
      </c>
      <c r="O310" s="34">
        <v>0.68144528676990135</v>
      </c>
    </row>
    <row r="311" spans="1:15" ht="14.25" customHeight="1">
      <c r="A311" s="65">
        <v>44448</v>
      </c>
      <c r="B311" s="8" t="s">
        <v>195</v>
      </c>
      <c r="C311" s="34" t="s">
        <v>194</v>
      </c>
      <c r="D311" s="5">
        <v>2</v>
      </c>
      <c r="E311" s="5" t="s">
        <v>66</v>
      </c>
      <c r="F311" s="34" t="s">
        <v>198</v>
      </c>
      <c r="G311" s="34" t="s">
        <v>198</v>
      </c>
      <c r="H311" s="34" t="s">
        <v>198</v>
      </c>
      <c r="I311" s="34" t="s">
        <v>198</v>
      </c>
      <c r="J311" s="34" t="s">
        <v>198</v>
      </c>
      <c r="K311" s="34" t="s">
        <v>198</v>
      </c>
      <c r="L311" s="34" t="s">
        <v>198</v>
      </c>
      <c r="M311">
        <v>3400</v>
      </c>
      <c r="N311">
        <v>430</v>
      </c>
      <c r="O311" s="34">
        <v>0.68144528676990135</v>
      </c>
    </row>
    <row r="312" spans="1:15" ht="14.25" customHeight="1">
      <c r="A312" s="65">
        <v>44448</v>
      </c>
      <c r="B312" s="8" t="s">
        <v>195</v>
      </c>
      <c r="C312" s="34" t="s">
        <v>194</v>
      </c>
      <c r="D312" s="6">
        <v>3</v>
      </c>
      <c r="E312" s="6" t="s">
        <v>62</v>
      </c>
      <c r="F312" s="34">
        <v>20</v>
      </c>
      <c r="G312" s="34">
        <v>30</v>
      </c>
      <c r="H312" s="34">
        <v>0</v>
      </c>
      <c r="I312" s="34">
        <v>40</v>
      </c>
      <c r="J312" s="34">
        <v>0</v>
      </c>
      <c r="K312" s="34">
        <v>0</v>
      </c>
      <c r="L312" s="34">
        <v>100</v>
      </c>
      <c r="M312">
        <v>3400</v>
      </c>
      <c r="N312">
        <v>430</v>
      </c>
      <c r="O312" s="34">
        <v>0.68144528676990135</v>
      </c>
    </row>
    <row r="313" spans="1:15" ht="14.25" customHeight="1">
      <c r="A313" s="65">
        <v>44448</v>
      </c>
      <c r="B313" s="8" t="s">
        <v>195</v>
      </c>
      <c r="C313" s="34" t="s">
        <v>194</v>
      </c>
      <c r="D313" s="5">
        <v>3</v>
      </c>
      <c r="E313" s="5" t="s">
        <v>63</v>
      </c>
      <c r="F313" s="34">
        <v>60</v>
      </c>
      <c r="G313" s="34">
        <v>20</v>
      </c>
      <c r="H313" s="34">
        <v>0</v>
      </c>
      <c r="I313" s="34">
        <v>30</v>
      </c>
      <c r="J313" s="34">
        <v>0</v>
      </c>
      <c r="K313" s="34">
        <v>0</v>
      </c>
      <c r="L313" s="34">
        <v>10</v>
      </c>
      <c r="M313">
        <v>3400</v>
      </c>
      <c r="N313">
        <v>430</v>
      </c>
      <c r="O313" s="34">
        <v>0.68144528676990135</v>
      </c>
    </row>
    <row r="314" spans="1:15" ht="14.25" customHeight="1">
      <c r="A314" s="65">
        <v>44448</v>
      </c>
      <c r="B314" s="8" t="s">
        <v>195</v>
      </c>
      <c r="C314" s="34" t="s">
        <v>194</v>
      </c>
      <c r="D314" s="5">
        <v>3</v>
      </c>
      <c r="E314" s="5" t="s">
        <v>64</v>
      </c>
      <c r="F314" s="34">
        <v>20</v>
      </c>
      <c r="G314" s="34">
        <v>0</v>
      </c>
      <c r="H314" s="34">
        <v>0</v>
      </c>
      <c r="I314" s="34">
        <v>80</v>
      </c>
      <c r="J314" s="34">
        <v>20</v>
      </c>
      <c r="K314" s="34">
        <v>0</v>
      </c>
      <c r="L314" s="34">
        <v>0</v>
      </c>
      <c r="M314">
        <v>3400</v>
      </c>
      <c r="N314">
        <v>430</v>
      </c>
      <c r="O314" s="34">
        <v>0.68144528676990135</v>
      </c>
    </row>
    <row r="315" spans="1:15" ht="14.25" customHeight="1">
      <c r="A315" s="65">
        <v>44448</v>
      </c>
      <c r="B315" s="8" t="s">
        <v>195</v>
      </c>
      <c r="C315" s="34" t="s">
        <v>194</v>
      </c>
      <c r="D315" s="5">
        <v>3</v>
      </c>
      <c r="E315" s="5" t="s">
        <v>65</v>
      </c>
      <c r="F315" s="34" t="s">
        <v>198</v>
      </c>
      <c r="G315" s="34" t="s">
        <v>198</v>
      </c>
      <c r="H315" s="34" t="s">
        <v>198</v>
      </c>
      <c r="I315" s="34" t="s">
        <v>198</v>
      </c>
      <c r="J315" s="34" t="s">
        <v>198</v>
      </c>
      <c r="K315" s="34" t="s">
        <v>198</v>
      </c>
      <c r="L315" s="34" t="s">
        <v>198</v>
      </c>
      <c r="M315">
        <v>3400</v>
      </c>
      <c r="N315">
        <v>430</v>
      </c>
      <c r="O315" s="34">
        <v>0.68144528676990135</v>
      </c>
    </row>
    <row r="316" spans="1:15" ht="14.25" customHeight="1">
      <c r="A316" s="65">
        <v>44448</v>
      </c>
      <c r="B316" s="8" t="s">
        <v>195</v>
      </c>
      <c r="C316" s="34" t="s">
        <v>194</v>
      </c>
      <c r="D316" s="5">
        <v>3</v>
      </c>
      <c r="E316" s="5" t="s">
        <v>66</v>
      </c>
      <c r="F316" s="34" t="s">
        <v>198</v>
      </c>
      <c r="G316" s="34" t="s">
        <v>198</v>
      </c>
      <c r="H316" s="34" t="s">
        <v>198</v>
      </c>
      <c r="I316" s="34" t="s">
        <v>198</v>
      </c>
      <c r="J316" s="34" t="s">
        <v>198</v>
      </c>
      <c r="K316" s="34" t="s">
        <v>198</v>
      </c>
      <c r="L316" s="34" t="s">
        <v>198</v>
      </c>
      <c r="M316">
        <v>3400</v>
      </c>
      <c r="N316">
        <v>430</v>
      </c>
      <c r="O316" s="34">
        <v>0.68144528676990135</v>
      </c>
    </row>
    <row r="317" spans="1:15" ht="14.25" customHeight="1">
      <c r="A317" s="65">
        <v>44448</v>
      </c>
      <c r="B317" s="8" t="s">
        <v>195</v>
      </c>
      <c r="C317" s="34" t="s">
        <v>194</v>
      </c>
      <c r="D317" s="6">
        <v>4</v>
      </c>
      <c r="E317" s="6" t="s">
        <v>62</v>
      </c>
      <c r="F317" s="34">
        <v>5</v>
      </c>
      <c r="G317" s="34">
        <v>90</v>
      </c>
      <c r="H317" s="34">
        <v>0</v>
      </c>
      <c r="I317" s="34">
        <v>10</v>
      </c>
      <c r="J317" s="34">
        <v>5</v>
      </c>
      <c r="K317" s="34">
        <v>0</v>
      </c>
      <c r="L317" s="34">
        <v>0</v>
      </c>
      <c r="M317">
        <v>3400</v>
      </c>
      <c r="N317">
        <v>430</v>
      </c>
      <c r="O317" s="34">
        <v>0.68144528676990135</v>
      </c>
    </row>
    <row r="318" spans="1:15" ht="14.25" customHeight="1">
      <c r="A318" s="65">
        <v>44448</v>
      </c>
      <c r="B318" s="8" t="s">
        <v>195</v>
      </c>
      <c r="C318" s="34" t="s">
        <v>194</v>
      </c>
      <c r="D318" s="5">
        <v>4</v>
      </c>
      <c r="E318" s="5" t="s">
        <v>63</v>
      </c>
      <c r="F318" s="34">
        <v>0</v>
      </c>
      <c r="G318" s="34">
        <v>20</v>
      </c>
      <c r="H318" s="34">
        <v>0</v>
      </c>
      <c r="I318" s="34">
        <v>90</v>
      </c>
      <c r="J318" s="34">
        <v>10</v>
      </c>
      <c r="K318" s="34">
        <v>0</v>
      </c>
      <c r="L318" s="34">
        <v>0</v>
      </c>
      <c r="M318">
        <v>3400</v>
      </c>
      <c r="N318">
        <v>430</v>
      </c>
      <c r="O318" s="34">
        <v>0.68144528676990135</v>
      </c>
    </row>
    <row r="319" spans="1:15" ht="14.25" customHeight="1">
      <c r="A319" s="65">
        <v>44448</v>
      </c>
      <c r="B319" s="8" t="s">
        <v>195</v>
      </c>
      <c r="C319" s="34" t="s">
        <v>194</v>
      </c>
      <c r="D319" s="5">
        <v>4</v>
      </c>
      <c r="E319" s="5" t="s">
        <v>64</v>
      </c>
      <c r="F319" s="34">
        <v>10</v>
      </c>
      <c r="G319" s="34">
        <v>5</v>
      </c>
      <c r="H319" s="34">
        <v>0</v>
      </c>
      <c r="I319" s="34">
        <v>90</v>
      </c>
      <c r="J319" s="34">
        <v>0</v>
      </c>
      <c r="K319" s="34">
        <v>0</v>
      </c>
      <c r="L319" s="34">
        <v>0</v>
      </c>
      <c r="M319">
        <v>3400</v>
      </c>
      <c r="N319">
        <v>430</v>
      </c>
      <c r="O319" s="34">
        <v>0.68144528676990135</v>
      </c>
    </row>
    <row r="320" spans="1:15" ht="14.25" customHeight="1">
      <c r="A320" s="65">
        <v>44448</v>
      </c>
      <c r="B320" s="8" t="s">
        <v>195</v>
      </c>
      <c r="C320" s="34" t="s">
        <v>194</v>
      </c>
      <c r="D320" s="5">
        <v>4</v>
      </c>
      <c r="E320" s="5" t="s">
        <v>65</v>
      </c>
      <c r="F320" s="34">
        <v>1</v>
      </c>
      <c r="G320" s="34">
        <v>0</v>
      </c>
      <c r="H320" s="34">
        <v>0</v>
      </c>
      <c r="I320" s="34">
        <v>80</v>
      </c>
      <c r="J320" s="34">
        <v>20</v>
      </c>
      <c r="K320" s="34">
        <v>0</v>
      </c>
      <c r="L320" s="34">
        <v>0</v>
      </c>
      <c r="M320">
        <v>3400</v>
      </c>
      <c r="N320">
        <v>430</v>
      </c>
      <c r="O320" s="34">
        <v>0.68144528676990135</v>
      </c>
    </row>
    <row r="321" spans="1:15" ht="14.25" customHeight="1">
      <c r="A321" s="65">
        <v>44448</v>
      </c>
      <c r="B321" s="8" t="s">
        <v>195</v>
      </c>
      <c r="C321" s="34" t="s">
        <v>194</v>
      </c>
      <c r="D321" s="5">
        <v>4</v>
      </c>
      <c r="E321" s="5" t="s">
        <v>66</v>
      </c>
      <c r="F321" s="34">
        <v>5</v>
      </c>
      <c r="G321" s="34">
        <v>0</v>
      </c>
      <c r="H321" s="34">
        <v>0</v>
      </c>
      <c r="I321" s="34">
        <v>100</v>
      </c>
      <c r="J321" s="34">
        <v>0</v>
      </c>
      <c r="K321" s="34">
        <v>0</v>
      </c>
      <c r="L321" s="34">
        <v>0</v>
      </c>
      <c r="M321">
        <v>3400</v>
      </c>
      <c r="N321">
        <v>430</v>
      </c>
      <c r="O321" s="34">
        <v>0.68144528676990135</v>
      </c>
    </row>
    <row r="322" spans="1:15" ht="14.25" customHeight="1">
      <c r="A322" s="65">
        <v>44448</v>
      </c>
      <c r="B322" s="8" t="s">
        <v>195</v>
      </c>
      <c r="C322" s="34" t="s">
        <v>194</v>
      </c>
      <c r="D322" s="6">
        <v>5</v>
      </c>
      <c r="E322" s="6" t="s">
        <v>62</v>
      </c>
      <c r="F322" s="34">
        <v>5</v>
      </c>
      <c r="G322" s="34">
        <v>90</v>
      </c>
      <c r="H322" s="34">
        <v>0</v>
      </c>
      <c r="I322" s="34">
        <v>30</v>
      </c>
      <c r="J322" s="34">
        <v>0</v>
      </c>
      <c r="K322" s="34">
        <v>0</v>
      </c>
      <c r="L322" s="34">
        <v>0</v>
      </c>
      <c r="M322">
        <v>3400</v>
      </c>
      <c r="N322">
        <v>430</v>
      </c>
      <c r="O322" s="34">
        <v>0.68144528676990135</v>
      </c>
    </row>
    <row r="323" spans="1:15" ht="14.25" customHeight="1">
      <c r="A323" s="65">
        <v>44448</v>
      </c>
      <c r="B323" s="8" t="s">
        <v>195</v>
      </c>
      <c r="C323" s="34" t="s">
        <v>194</v>
      </c>
      <c r="D323" s="5">
        <v>5</v>
      </c>
      <c r="E323" s="5" t="s">
        <v>63</v>
      </c>
      <c r="F323" s="34">
        <v>1</v>
      </c>
      <c r="G323" s="34">
        <v>80</v>
      </c>
      <c r="H323" s="34">
        <v>0</v>
      </c>
      <c r="I323" s="34">
        <v>60</v>
      </c>
      <c r="J323" s="34">
        <v>0</v>
      </c>
      <c r="K323" s="34">
        <v>0</v>
      </c>
      <c r="L323" s="34">
        <v>0</v>
      </c>
      <c r="M323">
        <v>3400</v>
      </c>
      <c r="N323">
        <v>430</v>
      </c>
      <c r="O323" s="34">
        <v>0.68144528676990135</v>
      </c>
    </row>
    <row r="324" spans="1:15" ht="14.25" customHeight="1">
      <c r="A324" s="65">
        <v>44448</v>
      </c>
      <c r="B324" s="8" t="s">
        <v>195</v>
      </c>
      <c r="C324" s="34" t="s">
        <v>194</v>
      </c>
      <c r="D324" s="5">
        <v>5</v>
      </c>
      <c r="E324" s="5" t="s">
        <v>64</v>
      </c>
      <c r="F324" s="34">
        <v>0</v>
      </c>
      <c r="G324" s="34">
        <v>50</v>
      </c>
      <c r="H324" s="34">
        <v>0</v>
      </c>
      <c r="I324" s="34">
        <v>90</v>
      </c>
      <c r="J324" s="34">
        <v>0</v>
      </c>
      <c r="K324" s="34">
        <v>0</v>
      </c>
      <c r="L324" s="34">
        <v>0</v>
      </c>
      <c r="M324">
        <v>3400</v>
      </c>
      <c r="N324">
        <v>430</v>
      </c>
      <c r="O324" s="34">
        <v>0.68144528676990135</v>
      </c>
    </row>
    <row r="325" spans="1:15" ht="14.25" customHeight="1">
      <c r="A325" s="65">
        <v>44448</v>
      </c>
      <c r="B325" s="8" t="s">
        <v>195</v>
      </c>
      <c r="C325" s="34" t="s">
        <v>194</v>
      </c>
      <c r="D325" s="5">
        <v>5</v>
      </c>
      <c r="E325" s="5" t="s">
        <v>65</v>
      </c>
      <c r="F325" s="34" t="s">
        <v>198</v>
      </c>
      <c r="G325" s="34" t="s">
        <v>198</v>
      </c>
      <c r="H325" s="34" t="s">
        <v>198</v>
      </c>
      <c r="I325" s="34" t="s">
        <v>198</v>
      </c>
      <c r="J325" s="34" t="s">
        <v>198</v>
      </c>
      <c r="K325" s="34" t="s">
        <v>198</v>
      </c>
      <c r="L325" s="34" t="s">
        <v>198</v>
      </c>
      <c r="M325">
        <v>3400</v>
      </c>
      <c r="N325">
        <v>430</v>
      </c>
      <c r="O325" s="34">
        <v>0.68144528676990135</v>
      </c>
    </row>
    <row r="326" spans="1:15" ht="14.25" customHeight="1">
      <c r="A326" s="65">
        <v>44448</v>
      </c>
      <c r="B326" s="8" t="s">
        <v>195</v>
      </c>
      <c r="C326" s="34" t="s">
        <v>194</v>
      </c>
      <c r="D326" s="5">
        <v>5</v>
      </c>
      <c r="E326" s="5" t="s">
        <v>66</v>
      </c>
      <c r="F326" s="34" t="s">
        <v>198</v>
      </c>
      <c r="G326" s="34" t="s">
        <v>198</v>
      </c>
      <c r="H326" s="34" t="s">
        <v>198</v>
      </c>
      <c r="I326" s="34" t="s">
        <v>198</v>
      </c>
      <c r="J326" s="34" t="s">
        <v>198</v>
      </c>
      <c r="K326" s="34" t="s">
        <v>198</v>
      </c>
      <c r="L326" s="34" t="s">
        <v>198</v>
      </c>
      <c r="M326">
        <v>3400</v>
      </c>
      <c r="N326">
        <v>430</v>
      </c>
      <c r="O326" s="34">
        <v>0.68144528676990135</v>
      </c>
    </row>
    <row r="327" spans="1:15" ht="14.25" customHeight="1">
      <c r="A327" s="65">
        <v>44448</v>
      </c>
      <c r="B327" s="8" t="s">
        <v>195</v>
      </c>
      <c r="C327" s="34" t="s">
        <v>194</v>
      </c>
      <c r="D327" s="6">
        <v>6</v>
      </c>
      <c r="E327" s="6" t="s">
        <v>62</v>
      </c>
      <c r="F327" s="34">
        <v>70</v>
      </c>
      <c r="G327" s="34">
        <v>10</v>
      </c>
      <c r="H327" s="34">
        <v>0</v>
      </c>
      <c r="I327" s="34">
        <v>30</v>
      </c>
      <c r="J327" s="34">
        <v>0</v>
      </c>
      <c r="K327" s="34">
        <v>0</v>
      </c>
      <c r="L327" s="34">
        <v>0</v>
      </c>
      <c r="M327">
        <v>3400</v>
      </c>
      <c r="N327">
        <v>430</v>
      </c>
      <c r="O327" s="34">
        <v>0.68144528676990135</v>
      </c>
    </row>
    <row r="328" spans="1:15" ht="14.25" customHeight="1">
      <c r="A328" s="65">
        <v>44448</v>
      </c>
      <c r="B328" s="8" t="s">
        <v>195</v>
      </c>
      <c r="C328" s="34" t="s">
        <v>194</v>
      </c>
      <c r="D328" s="5">
        <v>6</v>
      </c>
      <c r="E328" s="5" t="s">
        <v>63</v>
      </c>
      <c r="F328" s="34">
        <v>40</v>
      </c>
      <c r="G328" s="34">
        <v>5</v>
      </c>
      <c r="H328" s="34">
        <v>0</v>
      </c>
      <c r="I328" s="34">
        <v>90</v>
      </c>
      <c r="J328" s="34">
        <v>0</v>
      </c>
      <c r="K328" s="34">
        <v>0</v>
      </c>
      <c r="L328" s="34">
        <v>0</v>
      </c>
      <c r="M328">
        <v>3400</v>
      </c>
      <c r="N328">
        <v>430</v>
      </c>
      <c r="O328" s="34">
        <v>0.68144528676990135</v>
      </c>
    </row>
    <row r="329" spans="1:15" ht="14.25" customHeight="1">
      <c r="A329" s="65">
        <v>44448</v>
      </c>
      <c r="B329" s="8" t="s">
        <v>195</v>
      </c>
      <c r="C329" s="34" t="s">
        <v>194</v>
      </c>
      <c r="D329" s="5">
        <v>6</v>
      </c>
      <c r="E329" s="5" t="s">
        <v>64</v>
      </c>
      <c r="F329" s="34">
        <v>100</v>
      </c>
      <c r="G329" s="34">
        <v>0</v>
      </c>
      <c r="H329" s="34">
        <v>0</v>
      </c>
      <c r="I329" s="34">
        <v>40</v>
      </c>
      <c r="J329" s="34">
        <v>0</v>
      </c>
      <c r="K329" s="34">
        <v>0</v>
      </c>
      <c r="L329" s="34">
        <v>0</v>
      </c>
      <c r="M329">
        <v>3400</v>
      </c>
      <c r="N329">
        <v>430</v>
      </c>
      <c r="O329" s="34">
        <v>0.68144528676990135</v>
      </c>
    </row>
    <row r="330" spans="1:15" ht="14.25" customHeight="1">
      <c r="A330" s="65">
        <v>44448</v>
      </c>
      <c r="B330" s="8" t="s">
        <v>195</v>
      </c>
      <c r="C330" s="34" t="s">
        <v>194</v>
      </c>
      <c r="D330" s="5">
        <v>6</v>
      </c>
      <c r="E330" s="5" t="s">
        <v>65</v>
      </c>
      <c r="F330" s="34">
        <v>40</v>
      </c>
      <c r="G330" s="34">
        <v>0</v>
      </c>
      <c r="H330" s="34">
        <v>0</v>
      </c>
      <c r="I330" s="34">
        <v>80</v>
      </c>
      <c r="J330" s="34">
        <v>0</v>
      </c>
      <c r="K330" s="34">
        <v>0</v>
      </c>
      <c r="L330" s="34">
        <v>0</v>
      </c>
      <c r="M330">
        <v>3400</v>
      </c>
      <c r="N330">
        <v>430</v>
      </c>
      <c r="O330" s="34">
        <v>0.68144528676990135</v>
      </c>
    </row>
    <row r="331" spans="1:15" ht="14.25" customHeight="1">
      <c r="A331" s="65">
        <v>44448</v>
      </c>
      <c r="B331" s="8" t="s">
        <v>195</v>
      </c>
      <c r="C331" s="34" t="s">
        <v>194</v>
      </c>
      <c r="D331" s="5">
        <v>6</v>
      </c>
      <c r="E331" s="5" t="s">
        <v>66</v>
      </c>
      <c r="F331" s="34" t="s">
        <v>198</v>
      </c>
      <c r="G331" s="34" t="s">
        <v>198</v>
      </c>
      <c r="H331" s="34" t="s">
        <v>198</v>
      </c>
      <c r="I331" s="34" t="s">
        <v>198</v>
      </c>
      <c r="J331" s="34" t="s">
        <v>198</v>
      </c>
      <c r="K331" s="34" t="s">
        <v>198</v>
      </c>
      <c r="L331" s="34" t="s">
        <v>198</v>
      </c>
      <c r="M331">
        <v>3400</v>
      </c>
      <c r="N331">
        <v>430</v>
      </c>
      <c r="O331" s="34">
        <v>0.68144528676990135</v>
      </c>
    </row>
    <row r="332" spans="1:15" ht="14.25" customHeight="1">
      <c r="A332" s="65">
        <v>44448</v>
      </c>
      <c r="B332" s="8" t="s">
        <v>199</v>
      </c>
      <c r="C332" s="34" t="s">
        <v>200</v>
      </c>
      <c r="D332" s="32">
        <v>1</v>
      </c>
      <c r="E332" s="32" t="s">
        <v>62</v>
      </c>
      <c r="F332" s="34">
        <v>90</v>
      </c>
      <c r="G332" s="34">
        <v>0</v>
      </c>
      <c r="H332" s="34">
        <v>0</v>
      </c>
      <c r="I332" s="34">
        <v>50</v>
      </c>
      <c r="J332" s="34">
        <v>0</v>
      </c>
      <c r="K332" s="34">
        <v>0</v>
      </c>
      <c r="L332" s="34">
        <v>20</v>
      </c>
      <c r="M332">
        <v>2500</v>
      </c>
      <c r="N332">
        <v>300</v>
      </c>
      <c r="O332" s="34">
        <v>0.74312267212780991</v>
      </c>
    </row>
    <row r="333" spans="1:15" ht="14.25" customHeight="1">
      <c r="A333" s="65">
        <v>44448</v>
      </c>
      <c r="B333" s="8" t="s">
        <v>199</v>
      </c>
      <c r="C333" s="34" t="s">
        <v>200</v>
      </c>
      <c r="D333" s="5">
        <v>1</v>
      </c>
      <c r="E333" s="5" t="s">
        <v>63</v>
      </c>
      <c r="F333" s="34">
        <v>100</v>
      </c>
      <c r="G333" s="34">
        <v>0</v>
      </c>
      <c r="H333" s="34">
        <v>0</v>
      </c>
      <c r="I333" s="34">
        <v>40</v>
      </c>
      <c r="J333" s="34">
        <v>0</v>
      </c>
      <c r="K333" s="34">
        <v>0</v>
      </c>
      <c r="L333" s="34">
        <v>0</v>
      </c>
      <c r="M333">
        <v>2500</v>
      </c>
      <c r="N333">
        <v>300</v>
      </c>
      <c r="O333" s="34">
        <v>0.74312267212780991</v>
      </c>
    </row>
    <row r="334" spans="1:15" ht="14.25" customHeight="1">
      <c r="A334" s="65">
        <v>44448</v>
      </c>
      <c r="B334" s="8" t="s">
        <v>199</v>
      </c>
      <c r="C334" s="34" t="s">
        <v>200</v>
      </c>
      <c r="D334" s="5">
        <v>1</v>
      </c>
      <c r="E334" s="5" t="s">
        <v>64</v>
      </c>
      <c r="F334" s="34">
        <v>100</v>
      </c>
      <c r="G334" s="34">
        <v>0</v>
      </c>
      <c r="H334" s="34">
        <v>0</v>
      </c>
      <c r="I334" s="34">
        <v>40</v>
      </c>
      <c r="J334" s="34">
        <v>0</v>
      </c>
      <c r="K334" s="34">
        <v>0</v>
      </c>
      <c r="L334" s="34">
        <v>0</v>
      </c>
      <c r="M334">
        <v>2500</v>
      </c>
      <c r="N334">
        <v>300</v>
      </c>
      <c r="O334" s="34">
        <v>0.74312267212780991</v>
      </c>
    </row>
    <row r="335" spans="1:15" ht="14.25" customHeight="1">
      <c r="A335" s="65">
        <v>44448</v>
      </c>
      <c r="B335" s="8" t="s">
        <v>199</v>
      </c>
      <c r="C335" s="34" t="s">
        <v>200</v>
      </c>
      <c r="D335" s="5">
        <v>1</v>
      </c>
      <c r="E335" s="5" t="s">
        <v>65</v>
      </c>
      <c r="F335" s="34">
        <v>100</v>
      </c>
      <c r="G335" s="34">
        <v>0</v>
      </c>
      <c r="H335" s="34">
        <v>0</v>
      </c>
      <c r="I335" s="34">
        <v>40</v>
      </c>
      <c r="J335" s="34">
        <v>0</v>
      </c>
      <c r="K335" s="34">
        <v>0</v>
      </c>
      <c r="L335" s="34">
        <v>0</v>
      </c>
      <c r="M335">
        <v>2500</v>
      </c>
      <c r="N335">
        <v>300</v>
      </c>
      <c r="O335" s="34">
        <v>0.74312267212780991</v>
      </c>
    </row>
    <row r="336" spans="1:15" ht="14.25" customHeight="1">
      <c r="A336" s="65">
        <v>44448</v>
      </c>
      <c r="B336" s="8" t="s">
        <v>199</v>
      </c>
      <c r="C336" s="34" t="s">
        <v>200</v>
      </c>
      <c r="D336" s="5">
        <v>1</v>
      </c>
      <c r="E336" s="5" t="s">
        <v>66</v>
      </c>
      <c r="F336" s="34">
        <v>100</v>
      </c>
      <c r="G336" s="34">
        <v>0</v>
      </c>
      <c r="H336" s="34">
        <v>0</v>
      </c>
      <c r="I336" s="34">
        <v>40</v>
      </c>
      <c r="J336" s="34">
        <v>0</v>
      </c>
      <c r="K336" s="34">
        <v>0</v>
      </c>
      <c r="L336" s="34">
        <v>0</v>
      </c>
      <c r="M336">
        <v>2500</v>
      </c>
      <c r="N336">
        <v>300</v>
      </c>
      <c r="O336" s="34">
        <v>0.74312267212780991</v>
      </c>
    </row>
    <row r="337" spans="1:15" ht="14.25" customHeight="1">
      <c r="A337" s="65">
        <v>44448</v>
      </c>
      <c r="B337" s="8" t="s">
        <v>199</v>
      </c>
      <c r="C337" s="34" t="s">
        <v>200</v>
      </c>
      <c r="D337" s="6">
        <v>2</v>
      </c>
      <c r="E337" s="6" t="s">
        <v>62</v>
      </c>
      <c r="F337" s="34">
        <v>50</v>
      </c>
      <c r="G337" s="34">
        <v>50</v>
      </c>
      <c r="H337" s="34">
        <v>0</v>
      </c>
      <c r="I337" s="34">
        <v>30</v>
      </c>
      <c r="J337" s="34">
        <v>0</v>
      </c>
      <c r="K337" s="34">
        <v>0</v>
      </c>
      <c r="L337" s="34">
        <v>40</v>
      </c>
      <c r="M337">
        <v>2500</v>
      </c>
      <c r="N337">
        <v>300</v>
      </c>
      <c r="O337" s="34">
        <v>0.74312267212780991</v>
      </c>
    </row>
    <row r="338" spans="1:15" ht="14.25" customHeight="1">
      <c r="A338" s="65">
        <v>44448</v>
      </c>
      <c r="B338" s="8" t="s">
        <v>199</v>
      </c>
      <c r="C338" s="34" t="s">
        <v>200</v>
      </c>
      <c r="D338" s="5">
        <v>2</v>
      </c>
      <c r="E338" s="5" t="s">
        <v>63</v>
      </c>
      <c r="F338" s="34">
        <v>100</v>
      </c>
      <c r="G338" s="34">
        <v>0</v>
      </c>
      <c r="H338" s="34">
        <v>0</v>
      </c>
      <c r="I338" s="34">
        <v>30</v>
      </c>
      <c r="J338" s="34">
        <v>0</v>
      </c>
      <c r="K338" s="34">
        <v>0</v>
      </c>
      <c r="L338" s="34">
        <v>0</v>
      </c>
      <c r="M338">
        <v>2500</v>
      </c>
      <c r="N338">
        <v>300</v>
      </c>
      <c r="O338" s="34">
        <v>0.74312267212780991</v>
      </c>
    </row>
    <row r="339" spans="1:15" ht="14.25" customHeight="1">
      <c r="A339" s="65">
        <v>44448</v>
      </c>
      <c r="B339" s="8" t="s">
        <v>199</v>
      </c>
      <c r="C339" s="34" t="s">
        <v>200</v>
      </c>
      <c r="D339" s="5">
        <v>2</v>
      </c>
      <c r="E339" s="5" t="s">
        <v>64</v>
      </c>
      <c r="F339" s="34">
        <v>100</v>
      </c>
      <c r="G339" s="34">
        <v>0</v>
      </c>
      <c r="H339" s="34">
        <v>0</v>
      </c>
      <c r="I339" s="34">
        <v>40</v>
      </c>
      <c r="J339" s="34">
        <v>0</v>
      </c>
      <c r="K339" s="34">
        <v>0</v>
      </c>
      <c r="L339" s="34">
        <v>0</v>
      </c>
      <c r="M339">
        <v>2500</v>
      </c>
      <c r="N339">
        <v>300</v>
      </c>
      <c r="O339" s="34">
        <v>0.74312267212780991</v>
      </c>
    </row>
    <row r="340" spans="1:15" ht="14.25" customHeight="1">
      <c r="A340" s="65">
        <v>44448</v>
      </c>
      <c r="B340" s="8" t="s">
        <v>199</v>
      </c>
      <c r="C340" s="34" t="s">
        <v>200</v>
      </c>
      <c r="D340" s="5">
        <v>2</v>
      </c>
      <c r="E340" s="5" t="s">
        <v>65</v>
      </c>
      <c r="F340" s="34">
        <v>90</v>
      </c>
      <c r="G340" s="34">
        <v>0</v>
      </c>
      <c r="H340" s="34">
        <v>0</v>
      </c>
      <c r="I340" s="34">
        <v>30</v>
      </c>
      <c r="J340" s="34">
        <v>0</v>
      </c>
      <c r="K340" s="34">
        <v>0</v>
      </c>
      <c r="L340" s="34">
        <v>20</v>
      </c>
      <c r="M340">
        <v>2500</v>
      </c>
      <c r="N340">
        <v>300</v>
      </c>
      <c r="O340" s="34">
        <v>0.74312267212780991</v>
      </c>
    </row>
    <row r="341" spans="1:15" ht="14.25" customHeight="1">
      <c r="A341" s="65">
        <v>44448</v>
      </c>
      <c r="B341" s="8" t="s">
        <v>199</v>
      </c>
      <c r="C341" s="34" t="s">
        <v>200</v>
      </c>
      <c r="D341" s="5">
        <v>2</v>
      </c>
      <c r="E341" s="5" t="s">
        <v>66</v>
      </c>
      <c r="F341" s="34" t="s">
        <v>198</v>
      </c>
      <c r="G341" s="34" t="s">
        <v>198</v>
      </c>
      <c r="H341" s="34" t="s">
        <v>198</v>
      </c>
      <c r="I341" s="34" t="s">
        <v>198</v>
      </c>
      <c r="J341" s="34" t="s">
        <v>198</v>
      </c>
      <c r="K341" s="34" t="s">
        <v>198</v>
      </c>
      <c r="L341" s="34" t="s">
        <v>198</v>
      </c>
      <c r="M341">
        <v>2500</v>
      </c>
      <c r="N341">
        <v>300</v>
      </c>
      <c r="O341" s="34">
        <v>0.74312267212780991</v>
      </c>
    </row>
    <row r="342" spans="1:15" ht="14.25" customHeight="1">
      <c r="A342" s="65">
        <v>44448</v>
      </c>
      <c r="B342" s="8" t="s">
        <v>199</v>
      </c>
      <c r="C342" s="34" t="s">
        <v>200</v>
      </c>
      <c r="D342" s="6">
        <v>3</v>
      </c>
      <c r="E342" s="6" t="s">
        <v>62</v>
      </c>
      <c r="F342" s="34">
        <v>40</v>
      </c>
      <c r="G342" s="34">
        <v>60</v>
      </c>
      <c r="H342" s="34">
        <v>0</v>
      </c>
      <c r="I342" s="34">
        <v>70</v>
      </c>
      <c r="J342" s="34">
        <v>0</v>
      </c>
      <c r="K342" s="34">
        <v>0</v>
      </c>
      <c r="L342" s="34">
        <v>0</v>
      </c>
      <c r="M342">
        <v>2500</v>
      </c>
      <c r="N342">
        <v>300</v>
      </c>
      <c r="O342" s="34">
        <v>0.74312267212780991</v>
      </c>
    </row>
    <row r="343" spans="1:15" ht="14.25" customHeight="1">
      <c r="A343" s="65">
        <v>44448</v>
      </c>
      <c r="B343" s="8" t="s">
        <v>199</v>
      </c>
      <c r="C343" s="34" t="s">
        <v>200</v>
      </c>
      <c r="D343" s="5">
        <v>3</v>
      </c>
      <c r="E343" s="5" t="s">
        <v>63</v>
      </c>
      <c r="F343" s="34">
        <v>100</v>
      </c>
      <c r="G343" s="34">
        <v>0</v>
      </c>
      <c r="H343" s="34">
        <v>0</v>
      </c>
      <c r="I343" s="34">
        <v>20</v>
      </c>
      <c r="J343" s="34">
        <v>0</v>
      </c>
      <c r="K343" s="34">
        <v>0</v>
      </c>
      <c r="L343" s="34">
        <v>0</v>
      </c>
      <c r="M343">
        <v>2500</v>
      </c>
      <c r="N343">
        <v>300</v>
      </c>
      <c r="O343" s="34">
        <v>0.74312267212780991</v>
      </c>
    </row>
    <row r="344" spans="1:15" ht="14.25" customHeight="1">
      <c r="A344" s="65">
        <v>44448</v>
      </c>
      <c r="B344" s="8" t="s">
        <v>199</v>
      </c>
      <c r="C344" s="34" t="s">
        <v>200</v>
      </c>
      <c r="D344" s="5">
        <v>3</v>
      </c>
      <c r="E344" s="5" t="s">
        <v>64</v>
      </c>
      <c r="F344" s="34">
        <v>100</v>
      </c>
      <c r="G344" s="34">
        <v>0</v>
      </c>
      <c r="H344" s="34">
        <v>0</v>
      </c>
      <c r="I344" s="34">
        <v>20</v>
      </c>
      <c r="J344" s="34">
        <v>0</v>
      </c>
      <c r="K344" s="34">
        <v>0</v>
      </c>
      <c r="L344" s="34">
        <v>0</v>
      </c>
      <c r="M344">
        <v>2500</v>
      </c>
      <c r="N344">
        <v>300</v>
      </c>
      <c r="O344" s="34">
        <v>0.74312267212780991</v>
      </c>
    </row>
    <row r="345" spans="1:15" ht="14.25" customHeight="1">
      <c r="A345" s="65">
        <v>44448</v>
      </c>
      <c r="B345" s="8" t="s">
        <v>199</v>
      </c>
      <c r="C345" s="34" t="s">
        <v>200</v>
      </c>
      <c r="D345" s="5">
        <v>3</v>
      </c>
      <c r="E345" s="5" t="s">
        <v>65</v>
      </c>
      <c r="F345" s="34">
        <v>20</v>
      </c>
      <c r="G345" s="34">
        <v>0</v>
      </c>
      <c r="H345" s="34">
        <v>0</v>
      </c>
      <c r="I345" s="34">
        <v>80</v>
      </c>
      <c r="J345" s="34">
        <v>0</v>
      </c>
      <c r="K345" s="34">
        <v>0</v>
      </c>
      <c r="L345" s="34">
        <v>0</v>
      </c>
      <c r="M345">
        <v>2500</v>
      </c>
      <c r="N345">
        <v>300</v>
      </c>
      <c r="O345" s="34">
        <v>0.74312267212780991</v>
      </c>
    </row>
    <row r="346" spans="1:15" ht="14.25" customHeight="1">
      <c r="A346" s="65">
        <v>44448</v>
      </c>
      <c r="B346" s="8" t="s">
        <v>199</v>
      </c>
      <c r="C346" s="34" t="s">
        <v>200</v>
      </c>
      <c r="D346" s="5">
        <v>3</v>
      </c>
      <c r="E346" s="5" t="s">
        <v>66</v>
      </c>
      <c r="F346" s="34">
        <v>100</v>
      </c>
      <c r="G346" s="34">
        <v>1</v>
      </c>
      <c r="H346" s="34">
        <v>0</v>
      </c>
      <c r="I346" s="34">
        <v>30</v>
      </c>
      <c r="J346" s="34">
        <v>0</v>
      </c>
      <c r="K346" s="34">
        <v>0</v>
      </c>
      <c r="L346" s="34">
        <v>0</v>
      </c>
      <c r="M346">
        <v>2500</v>
      </c>
      <c r="N346">
        <v>300</v>
      </c>
      <c r="O346" s="34">
        <v>0.74312267212780991</v>
      </c>
    </row>
    <row r="347" spans="1:15" ht="14.25" customHeight="1">
      <c r="A347" s="65">
        <v>44448</v>
      </c>
      <c r="B347" s="8" t="s">
        <v>199</v>
      </c>
      <c r="C347" s="34" t="s">
        <v>200</v>
      </c>
      <c r="D347" s="6">
        <v>4</v>
      </c>
      <c r="E347" s="6" t="s">
        <v>62</v>
      </c>
      <c r="F347" s="34">
        <v>40</v>
      </c>
      <c r="G347" s="34">
        <v>60</v>
      </c>
      <c r="H347" s="34">
        <v>0</v>
      </c>
      <c r="I347" s="34">
        <v>30</v>
      </c>
      <c r="J347" s="34">
        <v>0</v>
      </c>
      <c r="K347" s="34">
        <v>0</v>
      </c>
      <c r="L347" s="34">
        <v>0</v>
      </c>
      <c r="M347">
        <v>2500</v>
      </c>
      <c r="N347">
        <v>300</v>
      </c>
      <c r="O347" s="34">
        <v>0.74312267212780991</v>
      </c>
    </row>
    <row r="348" spans="1:15" ht="14.25" customHeight="1">
      <c r="A348" s="65">
        <v>44448</v>
      </c>
      <c r="B348" s="8" t="s">
        <v>199</v>
      </c>
      <c r="C348" s="34" t="s">
        <v>200</v>
      </c>
      <c r="D348" s="5">
        <v>4</v>
      </c>
      <c r="E348" s="5" t="s">
        <v>63</v>
      </c>
      <c r="F348" s="34">
        <v>40</v>
      </c>
      <c r="G348" s="34">
        <v>40</v>
      </c>
      <c r="H348" s="34">
        <v>0</v>
      </c>
      <c r="I348" s="34">
        <v>20</v>
      </c>
      <c r="J348" s="34">
        <v>0</v>
      </c>
      <c r="K348" s="34">
        <v>0</v>
      </c>
      <c r="L348" s="34">
        <v>0</v>
      </c>
      <c r="M348">
        <v>2500</v>
      </c>
      <c r="N348">
        <v>300</v>
      </c>
      <c r="O348" s="34">
        <v>0.74312267212780991</v>
      </c>
    </row>
    <row r="349" spans="1:15" ht="14.25" customHeight="1">
      <c r="A349" s="65">
        <v>44448</v>
      </c>
      <c r="B349" s="8" t="s">
        <v>199</v>
      </c>
      <c r="C349" s="34" t="s">
        <v>200</v>
      </c>
      <c r="D349" s="5">
        <v>4</v>
      </c>
      <c r="E349" s="5" t="s">
        <v>64</v>
      </c>
      <c r="F349" s="34">
        <v>70</v>
      </c>
      <c r="G349" s="34">
        <v>20</v>
      </c>
      <c r="H349" s="34">
        <v>0</v>
      </c>
      <c r="I349" s="34">
        <v>10</v>
      </c>
      <c r="J349" s="34">
        <v>0</v>
      </c>
      <c r="K349" s="34">
        <v>0</v>
      </c>
      <c r="L349" s="34">
        <v>0</v>
      </c>
      <c r="M349">
        <v>2500</v>
      </c>
      <c r="N349">
        <v>300</v>
      </c>
      <c r="O349" s="34">
        <v>0.74312267212780991</v>
      </c>
    </row>
    <row r="350" spans="1:15" ht="14.25" customHeight="1">
      <c r="A350" s="65">
        <v>44448</v>
      </c>
      <c r="B350" s="8" t="s">
        <v>199</v>
      </c>
      <c r="C350" s="34" t="s">
        <v>200</v>
      </c>
      <c r="D350" s="5">
        <v>4</v>
      </c>
      <c r="E350" s="5" t="s">
        <v>65</v>
      </c>
      <c r="F350" s="34">
        <v>80</v>
      </c>
      <c r="G350" s="34">
        <v>10</v>
      </c>
      <c r="H350" s="34">
        <v>0</v>
      </c>
      <c r="I350" s="34">
        <v>30</v>
      </c>
      <c r="J350" s="34">
        <v>0</v>
      </c>
      <c r="K350" s="34">
        <v>0</v>
      </c>
      <c r="L350" s="34">
        <v>0</v>
      </c>
      <c r="M350">
        <v>2500</v>
      </c>
      <c r="N350">
        <v>300</v>
      </c>
      <c r="O350" s="34">
        <v>0.74312267212780991</v>
      </c>
    </row>
    <row r="351" spans="1:15" ht="14.25" customHeight="1">
      <c r="A351" s="65">
        <v>44448</v>
      </c>
      <c r="B351" s="8" t="s">
        <v>199</v>
      </c>
      <c r="C351" s="34" t="s">
        <v>200</v>
      </c>
      <c r="D351" s="5">
        <v>4</v>
      </c>
      <c r="E351" s="5" t="s">
        <v>66</v>
      </c>
      <c r="F351" s="34">
        <v>10</v>
      </c>
      <c r="G351" s="34">
        <v>5</v>
      </c>
      <c r="H351" s="34">
        <v>0</v>
      </c>
      <c r="I351" s="34">
        <v>90</v>
      </c>
      <c r="J351" s="34">
        <v>0</v>
      </c>
      <c r="K351" s="34">
        <v>0</v>
      </c>
      <c r="L351" s="34">
        <v>0</v>
      </c>
      <c r="M351">
        <v>2500</v>
      </c>
      <c r="N351">
        <v>300</v>
      </c>
      <c r="O351" s="34">
        <v>0.74312267212780991</v>
      </c>
    </row>
    <row r="352" spans="1:15" ht="14.25" customHeight="1">
      <c r="A352" s="65">
        <v>44448</v>
      </c>
      <c r="B352" s="8" t="s">
        <v>199</v>
      </c>
      <c r="C352" s="34" t="s">
        <v>200</v>
      </c>
      <c r="D352" s="6">
        <v>5</v>
      </c>
      <c r="E352" s="6" t="s">
        <v>62</v>
      </c>
      <c r="F352" s="34">
        <v>30</v>
      </c>
      <c r="G352" s="34">
        <v>60</v>
      </c>
      <c r="H352" s="34">
        <v>0</v>
      </c>
      <c r="I352" s="34">
        <v>10</v>
      </c>
      <c r="J352" s="34">
        <v>5</v>
      </c>
      <c r="K352" s="34">
        <v>0</v>
      </c>
      <c r="L352" s="34">
        <v>0</v>
      </c>
      <c r="M352">
        <v>2500</v>
      </c>
      <c r="N352">
        <v>300</v>
      </c>
      <c r="O352" s="34">
        <v>0.74312267212780991</v>
      </c>
    </row>
    <row r="353" spans="1:15" ht="14.25" customHeight="1">
      <c r="A353" s="65">
        <v>44448</v>
      </c>
      <c r="B353" s="8" t="s">
        <v>199</v>
      </c>
      <c r="C353" s="34" t="s">
        <v>200</v>
      </c>
      <c r="D353" s="5">
        <v>5</v>
      </c>
      <c r="E353" s="5" t="s">
        <v>63</v>
      </c>
      <c r="F353" s="34">
        <v>80</v>
      </c>
      <c r="G353" s="34">
        <v>10</v>
      </c>
      <c r="H353" s="34">
        <v>0</v>
      </c>
      <c r="I353" s="34">
        <v>30</v>
      </c>
      <c r="J353" s="34">
        <v>0</v>
      </c>
      <c r="K353" s="34">
        <v>0</v>
      </c>
      <c r="L353" s="34">
        <v>0</v>
      </c>
      <c r="M353">
        <v>2500</v>
      </c>
      <c r="N353">
        <v>300</v>
      </c>
      <c r="O353" s="34">
        <v>0.74312267212780991</v>
      </c>
    </row>
    <row r="354" spans="1:15" ht="14.25" customHeight="1">
      <c r="A354" s="65">
        <v>44448</v>
      </c>
      <c r="B354" s="8" t="s">
        <v>199</v>
      </c>
      <c r="C354" s="34" t="s">
        <v>200</v>
      </c>
      <c r="D354" s="5">
        <v>5</v>
      </c>
      <c r="E354" s="5" t="s">
        <v>64</v>
      </c>
      <c r="F354" s="34">
        <v>5</v>
      </c>
      <c r="G354" s="34">
        <v>10</v>
      </c>
      <c r="H354" s="34">
        <v>0</v>
      </c>
      <c r="I354" s="34">
        <v>100</v>
      </c>
      <c r="J354" s="34">
        <v>0</v>
      </c>
      <c r="K354" s="34">
        <v>0</v>
      </c>
      <c r="L354" s="34">
        <v>0</v>
      </c>
      <c r="M354">
        <v>2500</v>
      </c>
      <c r="N354">
        <v>300</v>
      </c>
      <c r="O354" s="34">
        <v>0.74312267212780991</v>
      </c>
    </row>
    <row r="355" spans="1:15" ht="14.25" customHeight="1">
      <c r="A355" s="65">
        <v>44448</v>
      </c>
      <c r="B355" s="8" t="s">
        <v>199</v>
      </c>
      <c r="C355" s="34" t="s">
        <v>200</v>
      </c>
      <c r="D355" s="5">
        <v>5</v>
      </c>
      <c r="E355" s="5" t="s">
        <v>65</v>
      </c>
      <c r="F355" s="34">
        <v>40</v>
      </c>
      <c r="G355" s="34">
        <v>5</v>
      </c>
      <c r="H355" s="34">
        <v>10</v>
      </c>
      <c r="I355" s="34">
        <v>70</v>
      </c>
      <c r="J355" s="34">
        <v>5</v>
      </c>
      <c r="K355" s="34">
        <v>0</v>
      </c>
      <c r="L355" s="34">
        <v>0</v>
      </c>
      <c r="M355">
        <v>2500</v>
      </c>
      <c r="N355">
        <v>300</v>
      </c>
      <c r="O355" s="34">
        <v>0.74312267212780991</v>
      </c>
    </row>
    <row r="356" spans="1:15" ht="14.25" customHeight="1">
      <c r="A356" s="65">
        <v>44448</v>
      </c>
      <c r="B356" s="8" t="s">
        <v>199</v>
      </c>
      <c r="C356" s="34" t="s">
        <v>200</v>
      </c>
      <c r="D356" s="5">
        <v>5</v>
      </c>
      <c r="E356" s="5" t="s">
        <v>66</v>
      </c>
      <c r="F356" s="34">
        <v>10</v>
      </c>
      <c r="G356" s="34">
        <v>80</v>
      </c>
      <c r="H356" s="34">
        <v>0</v>
      </c>
      <c r="I356" s="34">
        <v>20</v>
      </c>
      <c r="J356" s="34">
        <v>0</v>
      </c>
      <c r="K356" s="34">
        <v>0</v>
      </c>
      <c r="L356" s="34">
        <v>0</v>
      </c>
      <c r="M356">
        <v>2500</v>
      </c>
      <c r="N356">
        <v>300</v>
      </c>
      <c r="O356" s="34">
        <v>0.74312267212780991</v>
      </c>
    </row>
    <row r="357" spans="1:15" ht="14.25" customHeight="1">
      <c r="A357" s="65">
        <v>44448</v>
      </c>
      <c r="B357" s="8" t="s">
        <v>199</v>
      </c>
      <c r="C357" s="34" t="s">
        <v>200</v>
      </c>
      <c r="D357" s="6">
        <v>6</v>
      </c>
      <c r="E357" s="6" t="s">
        <v>62</v>
      </c>
      <c r="F357" s="34">
        <v>90</v>
      </c>
      <c r="G357" s="34">
        <v>10</v>
      </c>
      <c r="H357" s="34">
        <v>0</v>
      </c>
      <c r="I357" s="34">
        <v>30</v>
      </c>
      <c r="J357" s="34">
        <v>0</v>
      </c>
      <c r="K357" s="34">
        <v>0</v>
      </c>
      <c r="L357" s="34">
        <v>0</v>
      </c>
      <c r="M357">
        <v>2500</v>
      </c>
      <c r="N357">
        <v>300</v>
      </c>
      <c r="O357" s="34">
        <v>0.74312267212780991</v>
      </c>
    </row>
    <row r="358" spans="1:15" ht="14.25" customHeight="1">
      <c r="A358" s="65">
        <v>44448</v>
      </c>
      <c r="B358" s="8" t="s">
        <v>199</v>
      </c>
      <c r="C358" s="34" t="s">
        <v>200</v>
      </c>
      <c r="D358" s="5">
        <v>6</v>
      </c>
      <c r="E358" s="5" t="s">
        <v>63</v>
      </c>
      <c r="F358" s="34">
        <v>100</v>
      </c>
      <c r="G358" s="34">
        <v>0</v>
      </c>
      <c r="H358" s="34">
        <v>0</v>
      </c>
      <c r="I358" s="34">
        <v>20</v>
      </c>
      <c r="J358" s="34">
        <v>0</v>
      </c>
      <c r="K358" s="34">
        <v>0</v>
      </c>
      <c r="L358" s="34">
        <v>0</v>
      </c>
      <c r="M358">
        <v>2500</v>
      </c>
      <c r="N358">
        <v>300</v>
      </c>
      <c r="O358" s="34">
        <v>0.74312267212780991</v>
      </c>
    </row>
    <row r="359" spans="1:15" ht="14.25" customHeight="1">
      <c r="A359" s="65">
        <v>44448</v>
      </c>
      <c r="B359" s="8" t="s">
        <v>199</v>
      </c>
      <c r="C359" s="34" t="s">
        <v>200</v>
      </c>
      <c r="D359" s="5">
        <v>6</v>
      </c>
      <c r="E359" s="5" t="s">
        <v>64</v>
      </c>
      <c r="F359" s="34">
        <v>40</v>
      </c>
      <c r="G359" s="34">
        <v>0</v>
      </c>
      <c r="H359" s="34">
        <v>10</v>
      </c>
      <c r="I359" s="34">
        <v>70</v>
      </c>
      <c r="J359" s="34">
        <v>0</v>
      </c>
      <c r="K359" s="34">
        <v>0</v>
      </c>
      <c r="L359" s="34">
        <v>0</v>
      </c>
      <c r="M359">
        <v>2500</v>
      </c>
      <c r="N359">
        <v>300</v>
      </c>
      <c r="O359" s="34">
        <v>0.74312267212780991</v>
      </c>
    </row>
    <row r="360" spans="1:15" ht="14.25" customHeight="1">
      <c r="A360" s="65">
        <v>44448</v>
      </c>
      <c r="B360" s="8" t="s">
        <v>199</v>
      </c>
      <c r="C360" s="34" t="s">
        <v>200</v>
      </c>
      <c r="D360" s="5">
        <v>6</v>
      </c>
      <c r="E360" s="5" t="s">
        <v>65</v>
      </c>
      <c r="F360" s="34" t="s">
        <v>198</v>
      </c>
      <c r="G360" s="34" t="s">
        <v>198</v>
      </c>
      <c r="H360" s="34" t="s">
        <v>198</v>
      </c>
      <c r="I360" s="34" t="s">
        <v>198</v>
      </c>
      <c r="J360" s="34" t="s">
        <v>198</v>
      </c>
      <c r="K360" s="34" t="s">
        <v>198</v>
      </c>
      <c r="L360" s="34" t="s">
        <v>198</v>
      </c>
      <c r="M360">
        <v>2500</v>
      </c>
      <c r="N360">
        <v>300</v>
      </c>
      <c r="O360" s="34">
        <v>0.74312267212781002</v>
      </c>
    </row>
    <row r="361" spans="1:15" ht="14.25" customHeight="1">
      <c r="A361" s="65">
        <v>44448</v>
      </c>
      <c r="B361" s="8" t="s">
        <v>199</v>
      </c>
      <c r="C361" s="34" t="s">
        <v>200</v>
      </c>
      <c r="D361" s="5">
        <v>6</v>
      </c>
      <c r="E361" s="5" t="s">
        <v>66</v>
      </c>
      <c r="F361" s="34" t="s">
        <v>198</v>
      </c>
      <c r="G361" s="34" t="s">
        <v>198</v>
      </c>
      <c r="H361" s="34" t="s">
        <v>198</v>
      </c>
      <c r="I361" s="34" t="s">
        <v>198</v>
      </c>
      <c r="J361" s="34" t="s">
        <v>198</v>
      </c>
      <c r="K361" s="34" t="s">
        <v>198</v>
      </c>
      <c r="L361" s="34" t="s">
        <v>198</v>
      </c>
      <c r="M361">
        <v>2500</v>
      </c>
      <c r="N361">
        <v>300</v>
      </c>
      <c r="O361" s="34">
        <v>0.74312267212781002</v>
      </c>
    </row>
    <row r="362" spans="1:15" ht="14.25" customHeight="1">
      <c r="A362" s="37">
        <v>44455</v>
      </c>
      <c r="B362" s="8" t="s">
        <v>201</v>
      </c>
      <c r="C362" s="34" t="s">
        <v>490</v>
      </c>
      <c r="D362" s="32">
        <v>1</v>
      </c>
      <c r="E362" s="32" t="s">
        <v>62</v>
      </c>
      <c r="F362" s="34">
        <v>30</v>
      </c>
      <c r="G362" s="34">
        <v>20</v>
      </c>
      <c r="H362" s="34">
        <v>0</v>
      </c>
      <c r="I362" s="34">
        <v>60</v>
      </c>
      <c r="J362" s="34">
        <v>5</v>
      </c>
      <c r="K362" s="34">
        <v>0</v>
      </c>
      <c r="L362" s="34">
        <v>0</v>
      </c>
      <c r="M362">
        <v>2700</v>
      </c>
      <c r="N362">
        <v>280</v>
      </c>
      <c r="O362" s="34">
        <v>0.64611552234158498</v>
      </c>
    </row>
    <row r="363" spans="1:15" ht="14.25" customHeight="1">
      <c r="A363" s="37">
        <v>44455</v>
      </c>
      <c r="B363" s="8" t="s">
        <v>201</v>
      </c>
      <c r="C363" s="34" t="s">
        <v>490</v>
      </c>
      <c r="D363" s="5">
        <v>1</v>
      </c>
      <c r="E363" s="5" t="s">
        <v>63</v>
      </c>
      <c r="F363" s="34">
        <v>20</v>
      </c>
      <c r="G363" s="34">
        <v>30</v>
      </c>
      <c r="H363" s="34">
        <v>0</v>
      </c>
      <c r="I363" s="34">
        <v>70</v>
      </c>
      <c r="J363" s="34">
        <v>0</v>
      </c>
      <c r="K363" s="34">
        <v>0</v>
      </c>
      <c r="L363" s="34">
        <v>0</v>
      </c>
      <c r="M363">
        <v>2700</v>
      </c>
      <c r="N363">
        <v>280</v>
      </c>
      <c r="O363" s="34">
        <v>0.64611552234158498</v>
      </c>
    </row>
    <row r="364" spans="1:15" ht="14.25" customHeight="1">
      <c r="A364" s="37">
        <v>44455</v>
      </c>
      <c r="B364" s="8" t="s">
        <v>201</v>
      </c>
      <c r="C364" s="34" t="s">
        <v>490</v>
      </c>
      <c r="D364" s="5">
        <v>1</v>
      </c>
      <c r="E364" s="5" t="s">
        <v>64</v>
      </c>
      <c r="F364" s="34">
        <v>40</v>
      </c>
      <c r="G364" s="34">
        <v>50</v>
      </c>
      <c r="H364" s="34">
        <v>0</v>
      </c>
      <c r="I364" s="34">
        <v>10</v>
      </c>
      <c r="J364" s="34">
        <v>0</v>
      </c>
      <c r="K364" s="34">
        <v>0</v>
      </c>
      <c r="L364" s="34">
        <v>0</v>
      </c>
      <c r="M364">
        <v>2700</v>
      </c>
      <c r="N364">
        <v>280</v>
      </c>
      <c r="O364" s="34">
        <v>0.64611552234158498</v>
      </c>
    </row>
    <row r="365" spans="1:15" ht="14.25" customHeight="1">
      <c r="A365" s="37">
        <v>44455</v>
      </c>
      <c r="B365" s="8" t="s">
        <v>201</v>
      </c>
      <c r="C365" s="34" t="s">
        <v>490</v>
      </c>
      <c r="D365" s="5">
        <v>1</v>
      </c>
      <c r="E365" s="5" t="s">
        <v>65</v>
      </c>
      <c r="F365" s="34" t="s">
        <v>198</v>
      </c>
      <c r="G365" s="34" t="s">
        <v>198</v>
      </c>
      <c r="H365" s="34" t="s">
        <v>198</v>
      </c>
      <c r="I365" s="34" t="s">
        <v>198</v>
      </c>
      <c r="J365" s="34" t="s">
        <v>198</v>
      </c>
      <c r="K365" s="34" t="s">
        <v>198</v>
      </c>
      <c r="L365" s="34" t="s">
        <v>198</v>
      </c>
      <c r="M365">
        <v>2700</v>
      </c>
      <c r="N365">
        <v>280</v>
      </c>
      <c r="O365" s="34">
        <v>0.64611552234158498</v>
      </c>
    </row>
    <row r="366" spans="1:15" ht="14.25" customHeight="1">
      <c r="A366" s="37">
        <v>44455</v>
      </c>
      <c r="B366" s="8" t="s">
        <v>201</v>
      </c>
      <c r="C366" s="34" t="s">
        <v>490</v>
      </c>
      <c r="D366" s="5">
        <v>1</v>
      </c>
      <c r="E366" s="5" t="s">
        <v>66</v>
      </c>
      <c r="F366" s="34" t="s">
        <v>198</v>
      </c>
      <c r="G366" s="34" t="s">
        <v>198</v>
      </c>
      <c r="H366" s="34" t="s">
        <v>198</v>
      </c>
      <c r="I366" s="34" t="s">
        <v>198</v>
      </c>
      <c r="J366" s="34" t="s">
        <v>198</v>
      </c>
      <c r="K366" s="34" t="s">
        <v>198</v>
      </c>
      <c r="L366" s="34" t="s">
        <v>198</v>
      </c>
      <c r="M366">
        <v>2700</v>
      </c>
      <c r="N366">
        <v>280</v>
      </c>
      <c r="O366" s="34">
        <v>0.64611552234158498</v>
      </c>
    </row>
    <row r="367" spans="1:15" ht="14.25" customHeight="1">
      <c r="A367" s="37">
        <v>44455</v>
      </c>
      <c r="B367" s="8" t="s">
        <v>201</v>
      </c>
      <c r="C367" s="34" t="s">
        <v>490</v>
      </c>
      <c r="D367" s="6">
        <v>2</v>
      </c>
      <c r="E367" s="6" t="s">
        <v>62</v>
      </c>
      <c r="F367" s="34">
        <v>100</v>
      </c>
      <c r="G367" s="34">
        <v>0</v>
      </c>
      <c r="H367" s="34">
        <v>10</v>
      </c>
      <c r="I367" s="34">
        <v>40</v>
      </c>
      <c r="J367" s="34">
        <v>0</v>
      </c>
      <c r="K367" s="34">
        <v>0</v>
      </c>
      <c r="L367" s="34">
        <v>0</v>
      </c>
      <c r="M367">
        <v>2700</v>
      </c>
      <c r="N367">
        <v>280</v>
      </c>
      <c r="O367" s="34">
        <v>0.64611552234158498</v>
      </c>
    </row>
    <row r="368" spans="1:15" ht="14.25" customHeight="1">
      <c r="A368" s="37">
        <v>44455</v>
      </c>
      <c r="B368" s="8" t="s">
        <v>201</v>
      </c>
      <c r="C368" s="34" t="s">
        <v>490</v>
      </c>
      <c r="D368" s="5">
        <v>2</v>
      </c>
      <c r="E368" s="5" t="s">
        <v>63</v>
      </c>
      <c r="F368" s="34">
        <v>90</v>
      </c>
      <c r="G368" s="34">
        <v>5</v>
      </c>
      <c r="H368" s="34">
        <v>0</v>
      </c>
      <c r="I368" s="34">
        <v>30</v>
      </c>
      <c r="J368" s="34">
        <v>0</v>
      </c>
      <c r="K368" s="34">
        <v>0</v>
      </c>
      <c r="L368" s="34">
        <v>0</v>
      </c>
      <c r="M368">
        <v>2700</v>
      </c>
      <c r="N368">
        <v>280</v>
      </c>
      <c r="O368" s="34">
        <v>0.64611552234158498</v>
      </c>
    </row>
    <row r="369" spans="1:15" ht="14.25" customHeight="1">
      <c r="A369" s="37">
        <v>44455</v>
      </c>
      <c r="B369" s="8" t="s">
        <v>201</v>
      </c>
      <c r="C369" s="34" t="s">
        <v>490</v>
      </c>
      <c r="D369" s="5">
        <v>2</v>
      </c>
      <c r="E369" s="5" t="s">
        <v>64</v>
      </c>
      <c r="F369" s="34">
        <v>90</v>
      </c>
      <c r="G369" s="34">
        <v>5</v>
      </c>
      <c r="H369" s="34">
        <v>0</v>
      </c>
      <c r="I369" s="34">
        <v>20</v>
      </c>
      <c r="J369" s="34">
        <v>0</v>
      </c>
      <c r="K369" s="34">
        <v>0</v>
      </c>
      <c r="L369" s="34">
        <v>0</v>
      </c>
      <c r="M369">
        <v>2700</v>
      </c>
      <c r="N369">
        <v>280</v>
      </c>
      <c r="O369" s="34">
        <v>0.64611552234158498</v>
      </c>
    </row>
    <row r="370" spans="1:15" ht="14.25" customHeight="1">
      <c r="A370" s="37">
        <v>44455</v>
      </c>
      <c r="B370" s="8" t="s">
        <v>201</v>
      </c>
      <c r="C370" s="34" t="s">
        <v>490</v>
      </c>
      <c r="D370" s="5">
        <v>2</v>
      </c>
      <c r="E370" s="5" t="s">
        <v>65</v>
      </c>
      <c r="F370" s="34">
        <v>90</v>
      </c>
      <c r="G370" s="34">
        <v>0</v>
      </c>
      <c r="H370" s="34">
        <v>0</v>
      </c>
      <c r="I370" s="34">
        <v>10</v>
      </c>
      <c r="J370" s="34">
        <v>15</v>
      </c>
      <c r="K370" s="34">
        <v>0</v>
      </c>
      <c r="L370" s="34">
        <v>0</v>
      </c>
      <c r="M370">
        <v>2700</v>
      </c>
      <c r="N370">
        <v>280</v>
      </c>
      <c r="O370" s="34">
        <v>0.64611552234158498</v>
      </c>
    </row>
    <row r="371" spans="1:15" ht="14.25" customHeight="1">
      <c r="A371" s="37">
        <v>44455</v>
      </c>
      <c r="B371" s="8" t="s">
        <v>201</v>
      </c>
      <c r="C371" s="34" t="s">
        <v>490</v>
      </c>
      <c r="D371" s="5">
        <v>2</v>
      </c>
      <c r="E371" s="5" t="s">
        <v>66</v>
      </c>
      <c r="F371" s="34">
        <v>100</v>
      </c>
      <c r="G371" s="34">
        <v>0</v>
      </c>
      <c r="H371" s="34">
        <v>0</v>
      </c>
      <c r="I371" s="34">
        <v>20</v>
      </c>
      <c r="J371" s="34">
        <v>0</v>
      </c>
      <c r="K371" s="34">
        <v>0</v>
      </c>
      <c r="L371" s="34">
        <v>0</v>
      </c>
      <c r="M371">
        <v>2700</v>
      </c>
      <c r="N371">
        <v>280</v>
      </c>
      <c r="O371" s="34">
        <v>0.64611552234158498</v>
      </c>
    </row>
    <row r="372" spans="1:15" ht="14.25" customHeight="1">
      <c r="A372" s="37">
        <v>44455</v>
      </c>
      <c r="B372" s="8" t="s">
        <v>201</v>
      </c>
      <c r="C372" s="34" t="s">
        <v>490</v>
      </c>
      <c r="D372" s="6">
        <v>3</v>
      </c>
      <c r="E372" s="6" t="s">
        <v>62</v>
      </c>
      <c r="F372" s="34">
        <v>100</v>
      </c>
      <c r="G372" s="34">
        <v>0</v>
      </c>
      <c r="H372" s="34">
        <v>0</v>
      </c>
      <c r="I372" s="34">
        <v>20</v>
      </c>
      <c r="J372" s="34">
        <v>0</v>
      </c>
      <c r="K372" s="34">
        <v>0</v>
      </c>
      <c r="L372" s="34">
        <v>0</v>
      </c>
      <c r="M372">
        <v>2700</v>
      </c>
      <c r="N372">
        <v>280</v>
      </c>
      <c r="O372" s="34">
        <v>0.64611552234158498</v>
      </c>
    </row>
    <row r="373" spans="1:15" ht="14.25" customHeight="1">
      <c r="A373" s="37">
        <v>44455</v>
      </c>
      <c r="B373" s="8" t="s">
        <v>201</v>
      </c>
      <c r="C373" s="34" t="s">
        <v>490</v>
      </c>
      <c r="D373" s="5">
        <v>3</v>
      </c>
      <c r="E373" s="5" t="s">
        <v>63</v>
      </c>
      <c r="F373" s="34">
        <v>50</v>
      </c>
      <c r="G373" s="34">
        <v>50</v>
      </c>
      <c r="H373" s="34">
        <v>0</v>
      </c>
      <c r="I373" s="34">
        <v>20</v>
      </c>
      <c r="J373" s="34">
        <v>0</v>
      </c>
      <c r="K373" s="34">
        <v>0</v>
      </c>
      <c r="L373" s="34">
        <v>0</v>
      </c>
      <c r="M373">
        <v>2700</v>
      </c>
      <c r="N373">
        <v>280</v>
      </c>
      <c r="O373" s="34">
        <v>0.64611552234158498</v>
      </c>
    </row>
    <row r="374" spans="1:15" ht="14.25" customHeight="1">
      <c r="A374" s="37">
        <v>44455</v>
      </c>
      <c r="B374" s="8" t="s">
        <v>201</v>
      </c>
      <c r="C374" s="34" t="s">
        <v>490</v>
      </c>
      <c r="D374" s="5">
        <v>3</v>
      </c>
      <c r="E374" s="5" t="s">
        <v>64</v>
      </c>
      <c r="F374" s="34">
        <v>10</v>
      </c>
      <c r="G374" s="34">
        <v>90</v>
      </c>
      <c r="H374" s="34">
        <v>0</v>
      </c>
      <c r="I374" s="34">
        <v>10</v>
      </c>
      <c r="J374" s="34">
        <v>0</v>
      </c>
      <c r="K374" s="34">
        <v>0</v>
      </c>
      <c r="L374" s="34">
        <v>0</v>
      </c>
      <c r="M374">
        <v>2700</v>
      </c>
      <c r="N374">
        <v>280</v>
      </c>
      <c r="O374" s="34">
        <v>0.64611552234158498</v>
      </c>
    </row>
    <row r="375" spans="1:15" ht="14.25" customHeight="1">
      <c r="A375" s="37">
        <v>44455</v>
      </c>
      <c r="B375" s="8" t="s">
        <v>201</v>
      </c>
      <c r="C375" s="34" t="s">
        <v>490</v>
      </c>
      <c r="D375" s="5">
        <v>3</v>
      </c>
      <c r="E375" s="5" t="s">
        <v>65</v>
      </c>
      <c r="F375" s="34">
        <v>90</v>
      </c>
      <c r="G375" s="34">
        <v>10</v>
      </c>
      <c r="H375" s="34">
        <v>10</v>
      </c>
      <c r="I375" s="34">
        <v>10</v>
      </c>
      <c r="J375" s="34">
        <v>0</v>
      </c>
      <c r="K375" s="34">
        <v>0</v>
      </c>
      <c r="L375" s="34">
        <v>0</v>
      </c>
      <c r="M375">
        <v>2700</v>
      </c>
      <c r="N375">
        <v>280</v>
      </c>
      <c r="O375" s="34">
        <v>0.64611552234158498</v>
      </c>
    </row>
    <row r="376" spans="1:15" ht="14.25" customHeight="1">
      <c r="A376" s="37">
        <v>44455</v>
      </c>
      <c r="B376" s="8" t="s">
        <v>201</v>
      </c>
      <c r="C376" s="34" t="s">
        <v>490</v>
      </c>
      <c r="D376" s="5">
        <v>3</v>
      </c>
      <c r="E376" s="5" t="s">
        <v>66</v>
      </c>
      <c r="F376" s="34">
        <v>80</v>
      </c>
      <c r="G376" s="34">
        <v>20</v>
      </c>
      <c r="H376" s="34">
        <v>0</v>
      </c>
      <c r="I376" s="34">
        <v>30</v>
      </c>
      <c r="J376" s="34">
        <v>0</v>
      </c>
      <c r="K376" s="34">
        <v>0</v>
      </c>
      <c r="L376" s="34">
        <v>0</v>
      </c>
      <c r="M376">
        <v>2700</v>
      </c>
      <c r="N376">
        <v>280</v>
      </c>
      <c r="O376" s="34">
        <v>0.64611552234158498</v>
      </c>
    </row>
    <row r="377" spans="1:15" ht="14.25" customHeight="1">
      <c r="A377" s="37">
        <v>44455</v>
      </c>
      <c r="B377" s="8" t="s">
        <v>201</v>
      </c>
      <c r="C377" s="34" t="s">
        <v>490</v>
      </c>
      <c r="D377" s="6">
        <v>4</v>
      </c>
      <c r="E377" s="6" t="s">
        <v>62</v>
      </c>
      <c r="F377" s="34">
        <v>90</v>
      </c>
      <c r="G377" s="34">
        <v>0</v>
      </c>
      <c r="H377" s="34">
        <v>0</v>
      </c>
      <c r="I377" s="34">
        <v>30</v>
      </c>
      <c r="J377" s="34">
        <v>10</v>
      </c>
      <c r="K377" s="34">
        <v>0</v>
      </c>
      <c r="L377" s="34">
        <v>0</v>
      </c>
      <c r="M377">
        <v>2700</v>
      </c>
      <c r="N377">
        <v>280</v>
      </c>
      <c r="O377" s="34">
        <v>0.64611552234158498</v>
      </c>
    </row>
    <row r="378" spans="1:15" ht="14.25" customHeight="1">
      <c r="A378" s="37">
        <v>44455</v>
      </c>
      <c r="B378" s="8" t="s">
        <v>201</v>
      </c>
      <c r="C378" s="34" t="s">
        <v>490</v>
      </c>
      <c r="D378" s="5">
        <v>4</v>
      </c>
      <c r="E378" s="5" t="s">
        <v>63</v>
      </c>
      <c r="F378" s="34">
        <v>70</v>
      </c>
      <c r="G378" s="34">
        <v>20</v>
      </c>
      <c r="H378" s="34">
        <v>0</v>
      </c>
      <c r="I378" s="34">
        <v>30</v>
      </c>
      <c r="J378" s="34">
        <v>0</v>
      </c>
      <c r="K378" s="34">
        <v>0</v>
      </c>
      <c r="L378" s="34">
        <v>0</v>
      </c>
      <c r="M378">
        <v>2700</v>
      </c>
      <c r="N378">
        <v>280</v>
      </c>
      <c r="O378" s="34">
        <v>0.64611552234158498</v>
      </c>
    </row>
    <row r="379" spans="1:15" ht="14.25" customHeight="1">
      <c r="A379" s="37">
        <v>44455</v>
      </c>
      <c r="B379" s="8" t="s">
        <v>201</v>
      </c>
      <c r="C379" s="34" t="s">
        <v>490</v>
      </c>
      <c r="D379" s="5">
        <v>4</v>
      </c>
      <c r="E379" s="5" t="s">
        <v>64</v>
      </c>
      <c r="F379" s="34">
        <v>40</v>
      </c>
      <c r="G379" s="34">
        <v>60</v>
      </c>
      <c r="H379" s="34">
        <v>0</v>
      </c>
      <c r="I379" s="34">
        <v>30</v>
      </c>
      <c r="J379" s="34">
        <v>0</v>
      </c>
      <c r="K379" s="34">
        <v>0</v>
      </c>
      <c r="L379" s="34">
        <v>0</v>
      </c>
      <c r="M379">
        <v>2700</v>
      </c>
      <c r="N379">
        <v>280</v>
      </c>
      <c r="O379" s="34">
        <v>0.64611552234158498</v>
      </c>
    </row>
    <row r="380" spans="1:15" ht="14.25" customHeight="1">
      <c r="A380" s="37">
        <v>44455</v>
      </c>
      <c r="B380" s="8" t="s">
        <v>201</v>
      </c>
      <c r="C380" s="34" t="s">
        <v>490</v>
      </c>
      <c r="D380" s="5">
        <v>4</v>
      </c>
      <c r="E380" s="5" t="s">
        <v>65</v>
      </c>
      <c r="F380" s="34">
        <v>30</v>
      </c>
      <c r="G380" s="34">
        <v>60</v>
      </c>
      <c r="H380" s="34">
        <v>0</v>
      </c>
      <c r="I380" s="34">
        <v>30</v>
      </c>
      <c r="J380" s="34">
        <v>0</v>
      </c>
      <c r="K380" s="34">
        <v>0</v>
      </c>
      <c r="L380" s="34">
        <v>0</v>
      </c>
      <c r="M380">
        <v>2700</v>
      </c>
      <c r="N380">
        <v>280</v>
      </c>
      <c r="O380" s="34">
        <v>0.64611552234158498</v>
      </c>
    </row>
    <row r="381" spans="1:15" ht="14.25" customHeight="1">
      <c r="A381" s="37">
        <v>44455</v>
      </c>
      <c r="B381" s="8" t="s">
        <v>201</v>
      </c>
      <c r="C381" s="34" t="s">
        <v>490</v>
      </c>
      <c r="D381" s="5">
        <v>4</v>
      </c>
      <c r="E381" s="5" t="s">
        <v>66</v>
      </c>
      <c r="F381" s="34">
        <v>40</v>
      </c>
      <c r="G381" s="34">
        <v>70</v>
      </c>
      <c r="H381" s="34">
        <v>0</v>
      </c>
      <c r="I381" s="34">
        <v>20</v>
      </c>
      <c r="J381" s="34">
        <v>0</v>
      </c>
      <c r="K381" s="34">
        <v>0</v>
      </c>
      <c r="L381" s="34">
        <v>0</v>
      </c>
      <c r="M381">
        <v>2700</v>
      </c>
      <c r="N381">
        <v>280</v>
      </c>
      <c r="O381" s="34">
        <v>0.64611552234158498</v>
      </c>
    </row>
    <row r="382" spans="1:15" ht="14.25" customHeight="1">
      <c r="A382" s="37">
        <v>44455</v>
      </c>
      <c r="B382" s="8" t="s">
        <v>201</v>
      </c>
      <c r="C382" s="34" t="s">
        <v>490</v>
      </c>
      <c r="D382" s="6">
        <v>5</v>
      </c>
      <c r="E382" s="6" t="s">
        <v>62</v>
      </c>
      <c r="F382" s="34">
        <v>60</v>
      </c>
      <c r="G382" s="34">
        <v>40</v>
      </c>
      <c r="H382" s="34">
        <v>0</v>
      </c>
      <c r="I382" s="34">
        <v>30</v>
      </c>
      <c r="J382" s="34">
        <v>0</v>
      </c>
      <c r="K382" s="34">
        <v>0</v>
      </c>
      <c r="L382" s="34">
        <v>0</v>
      </c>
      <c r="M382">
        <v>2700</v>
      </c>
      <c r="N382">
        <v>280</v>
      </c>
      <c r="O382" s="34">
        <v>0.64611552234158498</v>
      </c>
    </row>
    <row r="383" spans="1:15" ht="14.25" customHeight="1">
      <c r="A383" s="37">
        <v>44455</v>
      </c>
      <c r="B383" s="8" t="s">
        <v>201</v>
      </c>
      <c r="C383" s="34" t="s">
        <v>490</v>
      </c>
      <c r="D383" s="5">
        <v>5</v>
      </c>
      <c r="E383" s="5" t="s">
        <v>63</v>
      </c>
      <c r="F383" s="34">
        <v>90</v>
      </c>
      <c r="G383" s="34">
        <v>5</v>
      </c>
      <c r="H383" s="34">
        <v>0</v>
      </c>
      <c r="I383" s="34">
        <v>40</v>
      </c>
      <c r="J383" s="34">
        <v>0</v>
      </c>
      <c r="K383" s="34">
        <v>0</v>
      </c>
      <c r="L383" s="34">
        <v>0</v>
      </c>
      <c r="M383">
        <v>2700</v>
      </c>
      <c r="N383">
        <v>280</v>
      </c>
      <c r="O383" s="34">
        <v>0.64611552234158498</v>
      </c>
    </row>
    <row r="384" spans="1:15" ht="14.25" customHeight="1">
      <c r="A384" s="37">
        <v>44455</v>
      </c>
      <c r="B384" s="8" t="s">
        <v>201</v>
      </c>
      <c r="C384" s="34" t="s">
        <v>490</v>
      </c>
      <c r="D384" s="5">
        <v>5</v>
      </c>
      <c r="E384" s="5" t="s">
        <v>64</v>
      </c>
      <c r="F384" s="34">
        <v>90</v>
      </c>
      <c r="G384" s="34">
        <v>10</v>
      </c>
      <c r="H384" s="34">
        <v>0</v>
      </c>
      <c r="I384" s="34">
        <v>20</v>
      </c>
      <c r="J384" s="34">
        <v>0</v>
      </c>
      <c r="K384" s="34">
        <v>0</v>
      </c>
      <c r="L384" s="34">
        <v>0</v>
      </c>
      <c r="M384">
        <v>2700</v>
      </c>
      <c r="N384">
        <v>280</v>
      </c>
      <c r="O384" s="34">
        <v>0.64611552234158498</v>
      </c>
    </row>
    <row r="385" spans="1:16" ht="14.25" customHeight="1">
      <c r="A385" s="37">
        <v>44455</v>
      </c>
      <c r="B385" s="8" t="s">
        <v>201</v>
      </c>
      <c r="C385" s="34" t="s">
        <v>490</v>
      </c>
      <c r="D385" s="5">
        <v>5</v>
      </c>
      <c r="E385" s="5" t="s">
        <v>65</v>
      </c>
      <c r="F385" s="34">
        <v>100</v>
      </c>
      <c r="G385" s="34">
        <v>0</v>
      </c>
      <c r="H385" s="34">
        <v>0</v>
      </c>
      <c r="I385" s="34">
        <v>20</v>
      </c>
      <c r="J385" s="34">
        <v>0</v>
      </c>
      <c r="K385" s="34">
        <v>0</v>
      </c>
      <c r="L385" s="34">
        <v>0</v>
      </c>
      <c r="M385">
        <v>2700</v>
      </c>
      <c r="N385">
        <v>280</v>
      </c>
      <c r="O385" s="34">
        <v>0.64611552234158498</v>
      </c>
    </row>
    <row r="386" spans="1:16" ht="14.25" customHeight="1">
      <c r="A386" s="37">
        <v>44455</v>
      </c>
      <c r="B386" s="8" t="s">
        <v>201</v>
      </c>
      <c r="C386" s="34" t="s">
        <v>490</v>
      </c>
      <c r="D386" s="5">
        <v>5</v>
      </c>
      <c r="E386" s="5" t="s">
        <v>66</v>
      </c>
      <c r="F386" s="34">
        <v>100</v>
      </c>
      <c r="G386" s="34">
        <v>1</v>
      </c>
      <c r="H386" s="34">
        <v>0</v>
      </c>
      <c r="I386" s="34">
        <v>30</v>
      </c>
      <c r="J386" s="34">
        <v>0</v>
      </c>
      <c r="K386" s="34">
        <v>0</v>
      </c>
      <c r="L386" s="34">
        <v>0</v>
      </c>
      <c r="M386">
        <v>2700</v>
      </c>
      <c r="N386">
        <v>280</v>
      </c>
      <c r="O386" s="34">
        <v>0.64611552234158498</v>
      </c>
    </row>
    <row r="387" spans="1:16" ht="14.25" customHeight="1">
      <c r="A387" s="37">
        <v>44455</v>
      </c>
      <c r="B387" s="8" t="s">
        <v>201</v>
      </c>
      <c r="C387" s="34" t="s">
        <v>490</v>
      </c>
      <c r="D387" s="6">
        <v>6</v>
      </c>
      <c r="E387" s="6" t="s">
        <v>62</v>
      </c>
      <c r="F387" s="34">
        <v>40</v>
      </c>
      <c r="G387" s="34">
        <v>30</v>
      </c>
      <c r="H387" s="34">
        <v>0</v>
      </c>
      <c r="I387" s="34">
        <v>30</v>
      </c>
      <c r="J387" s="34">
        <v>10</v>
      </c>
      <c r="K387" s="34">
        <v>0</v>
      </c>
      <c r="L387" s="34">
        <v>0</v>
      </c>
      <c r="M387">
        <v>2700</v>
      </c>
      <c r="N387">
        <v>280</v>
      </c>
      <c r="O387" s="34">
        <v>0.64611552234158498</v>
      </c>
    </row>
    <row r="388" spans="1:16" ht="14.25" customHeight="1">
      <c r="A388" s="37">
        <v>44455</v>
      </c>
      <c r="B388" s="8" t="s">
        <v>201</v>
      </c>
      <c r="C388" s="34" t="s">
        <v>490</v>
      </c>
      <c r="D388" s="5">
        <v>6</v>
      </c>
      <c r="E388" s="5" t="s">
        <v>63</v>
      </c>
      <c r="F388" s="34">
        <v>20</v>
      </c>
      <c r="G388" s="34">
        <v>0</v>
      </c>
      <c r="H388" s="34">
        <v>0</v>
      </c>
      <c r="I388" s="34">
        <v>70</v>
      </c>
      <c r="J388" s="34">
        <v>0</v>
      </c>
      <c r="K388" s="34">
        <v>0</v>
      </c>
      <c r="L388" s="34">
        <v>0</v>
      </c>
      <c r="M388">
        <v>2700</v>
      </c>
      <c r="N388">
        <v>280</v>
      </c>
      <c r="O388" s="34">
        <v>0.64611552234158498</v>
      </c>
    </row>
    <row r="389" spans="1:16" ht="14.25" customHeight="1">
      <c r="A389" s="37">
        <v>44455</v>
      </c>
      <c r="B389" s="8" t="s">
        <v>201</v>
      </c>
      <c r="C389" s="34" t="s">
        <v>490</v>
      </c>
      <c r="D389" s="5">
        <v>6</v>
      </c>
      <c r="E389" s="5" t="s">
        <v>64</v>
      </c>
      <c r="F389" s="34">
        <v>100</v>
      </c>
      <c r="G389" s="34">
        <v>0</v>
      </c>
      <c r="H389" s="34">
        <v>0</v>
      </c>
      <c r="I389" s="34">
        <v>30</v>
      </c>
      <c r="J389" s="34">
        <v>0</v>
      </c>
      <c r="K389" s="34">
        <v>0</v>
      </c>
      <c r="L389" s="34">
        <v>0</v>
      </c>
      <c r="M389">
        <v>2700</v>
      </c>
      <c r="N389">
        <v>280</v>
      </c>
      <c r="O389" s="34">
        <v>0.64611552234158498</v>
      </c>
    </row>
    <row r="390" spans="1:16" ht="14.25" customHeight="1">
      <c r="A390" s="37">
        <v>44455</v>
      </c>
      <c r="B390" s="8" t="s">
        <v>201</v>
      </c>
      <c r="C390" s="34" t="s">
        <v>490</v>
      </c>
      <c r="D390" s="5">
        <v>6</v>
      </c>
      <c r="E390" s="5" t="s">
        <v>65</v>
      </c>
      <c r="F390" s="34">
        <v>10</v>
      </c>
      <c r="G390" s="34">
        <v>90</v>
      </c>
      <c r="H390" s="34">
        <v>0</v>
      </c>
      <c r="I390" s="34">
        <v>20</v>
      </c>
      <c r="J390" s="34">
        <v>0</v>
      </c>
      <c r="K390" s="34">
        <v>0</v>
      </c>
      <c r="L390" s="34">
        <v>0</v>
      </c>
      <c r="M390">
        <v>2700</v>
      </c>
      <c r="N390">
        <v>280</v>
      </c>
      <c r="O390" s="34">
        <v>0.64611552234158498</v>
      </c>
    </row>
    <row r="391" spans="1:16" ht="14.25" customHeight="1">
      <c r="A391" s="37">
        <v>44455</v>
      </c>
      <c r="B391" s="8" t="s">
        <v>201</v>
      </c>
      <c r="C391" s="34" t="s">
        <v>490</v>
      </c>
      <c r="D391" s="5">
        <v>6</v>
      </c>
      <c r="E391" s="5" t="s">
        <v>66</v>
      </c>
      <c r="F391" s="34">
        <v>20</v>
      </c>
      <c r="G391" s="34">
        <v>10</v>
      </c>
      <c r="H391" s="34">
        <v>0</v>
      </c>
      <c r="I391" s="34">
        <v>60</v>
      </c>
      <c r="J391" s="34">
        <v>0</v>
      </c>
      <c r="K391" s="34">
        <v>0</v>
      </c>
      <c r="L391" s="34">
        <v>0</v>
      </c>
      <c r="M391">
        <v>2700</v>
      </c>
      <c r="N391">
        <v>280</v>
      </c>
      <c r="O391" s="34">
        <v>0.64611552234158498</v>
      </c>
    </row>
    <row r="392" spans="1:16" ht="14.25" customHeight="1">
      <c r="A392" s="37">
        <v>44472</v>
      </c>
      <c r="B392" s="8" t="s">
        <v>219</v>
      </c>
      <c r="C392" s="34" t="s">
        <v>218</v>
      </c>
      <c r="D392" s="32">
        <v>1</v>
      </c>
      <c r="E392" s="32" t="s">
        <v>62</v>
      </c>
      <c r="F392" s="34">
        <v>0</v>
      </c>
      <c r="G392" s="34">
        <v>90</v>
      </c>
      <c r="H392" s="34">
        <v>0</v>
      </c>
      <c r="I392" s="34">
        <v>50</v>
      </c>
      <c r="J392" s="34">
        <v>0</v>
      </c>
      <c r="K392" s="34">
        <v>0</v>
      </c>
      <c r="L392" s="34">
        <v>10</v>
      </c>
      <c r="M392">
        <v>4400</v>
      </c>
      <c r="N392">
        <v>620</v>
      </c>
      <c r="O392" s="34">
        <v>0.44970598450280841</v>
      </c>
      <c r="P392" s="34"/>
    </row>
    <row r="393" spans="1:16" ht="14.25" customHeight="1">
      <c r="A393" s="37">
        <v>44472</v>
      </c>
      <c r="B393" s="8" t="s">
        <v>219</v>
      </c>
      <c r="C393" s="34" t="s">
        <v>218</v>
      </c>
      <c r="D393" s="5">
        <v>1</v>
      </c>
      <c r="E393" s="5" t="s">
        <v>63</v>
      </c>
      <c r="F393" s="34">
        <v>0</v>
      </c>
      <c r="G393" s="34">
        <v>20</v>
      </c>
      <c r="H393" s="34">
        <v>0</v>
      </c>
      <c r="I393" s="34">
        <v>100</v>
      </c>
      <c r="J393" s="34">
        <v>0</v>
      </c>
      <c r="K393" s="34">
        <v>0</v>
      </c>
      <c r="L393" s="34">
        <v>0</v>
      </c>
      <c r="M393">
        <v>4400</v>
      </c>
      <c r="N393">
        <v>620</v>
      </c>
      <c r="O393" s="34">
        <v>0.44970598450280841</v>
      </c>
    </row>
    <row r="394" spans="1:16" ht="14.25" customHeight="1">
      <c r="A394" s="37">
        <v>44472</v>
      </c>
      <c r="B394" s="8" t="s">
        <v>219</v>
      </c>
      <c r="C394" s="34" t="s">
        <v>218</v>
      </c>
      <c r="D394" s="5">
        <v>1</v>
      </c>
      <c r="E394" s="5" t="s">
        <v>64</v>
      </c>
      <c r="F394">
        <v>0</v>
      </c>
      <c r="G394" s="34">
        <v>80</v>
      </c>
      <c r="H394" s="34">
        <v>10</v>
      </c>
      <c r="I394" s="34">
        <v>80</v>
      </c>
      <c r="J394" s="34">
        <v>0</v>
      </c>
      <c r="K394" s="34">
        <v>0</v>
      </c>
      <c r="L394" s="34">
        <v>0</v>
      </c>
      <c r="M394">
        <v>4400</v>
      </c>
      <c r="N394">
        <v>620</v>
      </c>
      <c r="O394" s="34">
        <v>0.44970598450280841</v>
      </c>
    </row>
    <row r="395" spans="1:16" ht="14.25" customHeight="1">
      <c r="A395" s="37">
        <v>44472</v>
      </c>
      <c r="B395" s="8" t="s">
        <v>219</v>
      </c>
      <c r="C395" s="34" t="s">
        <v>218</v>
      </c>
      <c r="D395" s="5">
        <v>1</v>
      </c>
      <c r="E395" s="5" t="s">
        <v>65</v>
      </c>
      <c r="F395">
        <v>0</v>
      </c>
      <c r="G395" s="34">
        <v>70</v>
      </c>
      <c r="H395" s="34">
        <v>0</v>
      </c>
      <c r="I395" s="34">
        <v>100</v>
      </c>
      <c r="J395" s="34">
        <v>0</v>
      </c>
      <c r="K395" s="34">
        <v>0</v>
      </c>
      <c r="L395" s="34">
        <v>0</v>
      </c>
      <c r="M395">
        <v>4400</v>
      </c>
      <c r="N395">
        <v>620</v>
      </c>
      <c r="O395" s="34">
        <v>0.44970598450280841</v>
      </c>
    </row>
    <row r="396" spans="1:16" ht="14.25" customHeight="1">
      <c r="A396" s="37">
        <v>44472</v>
      </c>
      <c r="B396" s="8" t="s">
        <v>219</v>
      </c>
      <c r="C396" s="34" t="s">
        <v>218</v>
      </c>
      <c r="D396" s="5">
        <v>1</v>
      </c>
      <c r="E396" s="5" t="s">
        <v>66</v>
      </c>
      <c r="F396">
        <v>0</v>
      </c>
      <c r="G396" s="34">
        <v>90</v>
      </c>
      <c r="H396" s="34">
        <v>5</v>
      </c>
      <c r="I396" s="34">
        <v>90</v>
      </c>
      <c r="J396" s="34">
        <v>0</v>
      </c>
      <c r="K396" s="34">
        <v>0</v>
      </c>
      <c r="L396" s="34">
        <v>0</v>
      </c>
      <c r="M396">
        <v>4400</v>
      </c>
      <c r="N396">
        <v>620</v>
      </c>
      <c r="O396" s="34">
        <v>0.44970598450280841</v>
      </c>
    </row>
    <row r="397" spans="1:16" ht="14.25" customHeight="1">
      <c r="A397" s="37">
        <v>44472</v>
      </c>
      <c r="B397" s="8" t="s">
        <v>219</v>
      </c>
      <c r="C397" s="34" t="s">
        <v>218</v>
      </c>
      <c r="D397" s="6">
        <v>2</v>
      </c>
      <c r="E397" s="6" t="s">
        <v>62</v>
      </c>
      <c r="F397">
        <v>0</v>
      </c>
      <c r="G397" s="34">
        <v>20</v>
      </c>
      <c r="H397" s="34">
        <v>30</v>
      </c>
      <c r="I397" s="34">
        <v>90</v>
      </c>
      <c r="J397" s="34">
        <v>0</v>
      </c>
      <c r="K397" s="34">
        <v>0</v>
      </c>
      <c r="L397" s="34">
        <v>0</v>
      </c>
      <c r="M397">
        <v>4400</v>
      </c>
      <c r="N397">
        <v>620</v>
      </c>
      <c r="O397" s="34">
        <v>0.44970598450280841</v>
      </c>
    </row>
    <row r="398" spans="1:16" ht="14.25" customHeight="1">
      <c r="A398" s="37">
        <v>44472</v>
      </c>
      <c r="B398" s="8" t="s">
        <v>219</v>
      </c>
      <c r="C398" s="34" t="s">
        <v>218</v>
      </c>
      <c r="D398" s="5">
        <v>2</v>
      </c>
      <c r="E398" s="5" t="s">
        <v>63</v>
      </c>
      <c r="F398">
        <v>1</v>
      </c>
      <c r="G398" s="34">
        <v>60</v>
      </c>
      <c r="H398" s="34">
        <v>0</v>
      </c>
      <c r="I398" s="34">
        <v>50</v>
      </c>
      <c r="J398" s="34">
        <v>0</v>
      </c>
      <c r="K398" s="34">
        <v>0</v>
      </c>
      <c r="L398" s="34">
        <v>0</v>
      </c>
      <c r="M398">
        <v>4400</v>
      </c>
      <c r="N398">
        <v>620</v>
      </c>
      <c r="O398" s="34">
        <v>0.44970598450280841</v>
      </c>
    </row>
    <row r="399" spans="1:16" ht="14.25" customHeight="1">
      <c r="A399" s="37">
        <v>44472</v>
      </c>
      <c r="B399" s="8" t="s">
        <v>219</v>
      </c>
      <c r="C399" s="34" t="s">
        <v>218</v>
      </c>
      <c r="D399" s="5">
        <v>2</v>
      </c>
      <c r="E399" s="5" t="s">
        <v>64</v>
      </c>
      <c r="F399">
        <v>0</v>
      </c>
      <c r="G399" s="34">
        <v>70</v>
      </c>
      <c r="H399" s="34">
        <v>10</v>
      </c>
      <c r="I399" s="34">
        <v>90</v>
      </c>
      <c r="J399" s="34">
        <v>0</v>
      </c>
      <c r="K399" s="34">
        <v>0</v>
      </c>
      <c r="L399" s="34">
        <v>0</v>
      </c>
      <c r="M399">
        <v>4400</v>
      </c>
      <c r="N399">
        <v>620</v>
      </c>
      <c r="O399" s="34">
        <v>0.44970598450280841</v>
      </c>
    </row>
    <row r="400" spans="1:16" ht="14.25" customHeight="1">
      <c r="A400" s="37">
        <v>44472</v>
      </c>
      <c r="B400" s="8" t="s">
        <v>219</v>
      </c>
      <c r="C400" s="34" t="s">
        <v>218</v>
      </c>
      <c r="D400" s="5">
        <v>2</v>
      </c>
      <c r="E400" s="5" t="s">
        <v>65</v>
      </c>
      <c r="F400">
        <v>5</v>
      </c>
      <c r="G400" s="34">
        <v>80</v>
      </c>
      <c r="H400" s="34">
        <v>20</v>
      </c>
      <c r="I400" s="34">
        <v>30</v>
      </c>
      <c r="J400" s="34">
        <v>0</v>
      </c>
      <c r="K400" s="34">
        <v>0</v>
      </c>
      <c r="L400" s="34">
        <v>0</v>
      </c>
      <c r="M400">
        <v>4400</v>
      </c>
      <c r="N400">
        <v>620</v>
      </c>
      <c r="O400" s="34">
        <v>0.44970598450280841</v>
      </c>
    </row>
    <row r="401" spans="1:15" ht="14.25" customHeight="1">
      <c r="A401" s="37">
        <v>44472</v>
      </c>
      <c r="B401" s="8" t="s">
        <v>219</v>
      </c>
      <c r="C401" s="34" t="s">
        <v>218</v>
      </c>
      <c r="D401" s="5">
        <v>2</v>
      </c>
      <c r="E401" s="5" t="s">
        <v>66</v>
      </c>
      <c r="F401">
        <v>20</v>
      </c>
      <c r="G401" s="34">
        <v>60</v>
      </c>
      <c r="H401" s="34">
        <v>5</v>
      </c>
      <c r="I401" s="34">
        <v>20</v>
      </c>
      <c r="J401" s="34">
        <v>0</v>
      </c>
      <c r="K401" s="34">
        <v>0</v>
      </c>
      <c r="L401" s="34">
        <v>0</v>
      </c>
      <c r="M401">
        <v>4400</v>
      </c>
      <c r="N401">
        <v>620</v>
      </c>
      <c r="O401" s="34">
        <v>0.44970598450280841</v>
      </c>
    </row>
    <row r="402" spans="1:15" ht="14.25" customHeight="1">
      <c r="A402" s="37">
        <v>44472</v>
      </c>
      <c r="B402" s="8" t="s">
        <v>219</v>
      </c>
      <c r="C402" s="34" t="s">
        <v>218</v>
      </c>
      <c r="D402" s="6">
        <v>3</v>
      </c>
      <c r="E402" s="6" t="s">
        <v>62</v>
      </c>
      <c r="F402">
        <v>0</v>
      </c>
      <c r="G402" s="34">
        <v>20</v>
      </c>
      <c r="H402" s="34">
        <v>0</v>
      </c>
      <c r="I402" s="34">
        <v>100</v>
      </c>
      <c r="J402" s="34">
        <v>0</v>
      </c>
      <c r="K402" s="34">
        <v>0</v>
      </c>
      <c r="L402" s="34">
        <v>5</v>
      </c>
      <c r="M402">
        <v>4400</v>
      </c>
      <c r="N402">
        <v>620</v>
      </c>
      <c r="O402" s="34">
        <v>0.44970598450280841</v>
      </c>
    </row>
    <row r="403" spans="1:15" ht="14.25" customHeight="1">
      <c r="A403" s="37">
        <v>44472</v>
      </c>
      <c r="B403" s="8" t="s">
        <v>219</v>
      </c>
      <c r="C403" s="34" t="s">
        <v>218</v>
      </c>
      <c r="D403" s="5">
        <v>3</v>
      </c>
      <c r="E403" s="5" t="s">
        <v>63</v>
      </c>
      <c r="F403">
        <v>0</v>
      </c>
      <c r="G403" s="34">
        <v>40</v>
      </c>
      <c r="H403" s="34">
        <v>10</v>
      </c>
      <c r="I403" s="34">
        <v>100</v>
      </c>
      <c r="J403" s="34">
        <v>0</v>
      </c>
      <c r="K403" s="34">
        <v>0</v>
      </c>
      <c r="L403" s="34">
        <v>0</v>
      </c>
      <c r="M403">
        <v>4400</v>
      </c>
      <c r="N403">
        <v>620</v>
      </c>
      <c r="O403" s="34">
        <v>0.44970598450280841</v>
      </c>
    </row>
    <row r="404" spans="1:15" ht="14.25" customHeight="1">
      <c r="A404" s="37">
        <v>44472</v>
      </c>
      <c r="B404" s="8" t="s">
        <v>219</v>
      </c>
      <c r="C404" s="34" t="s">
        <v>218</v>
      </c>
      <c r="D404" s="5">
        <v>3</v>
      </c>
      <c r="E404" s="5" t="s">
        <v>64</v>
      </c>
      <c r="F404">
        <v>0</v>
      </c>
      <c r="G404" s="34">
        <v>10</v>
      </c>
      <c r="H404" s="34">
        <v>0</v>
      </c>
      <c r="I404" s="34">
        <v>100</v>
      </c>
      <c r="J404" s="34">
        <v>0</v>
      </c>
      <c r="K404" s="34">
        <v>0</v>
      </c>
      <c r="L404" s="34">
        <v>0</v>
      </c>
      <c r="M404">
        <v>4400</v>
      </c>
      <c r="N404">
        <v>620</v>
      </c>
      <c r="O404" s="34">
        <v>0.44970598450280841</v>
      </c>
    </row>
    <row r="405" spans="1:15" ht="14.25" customHeight="1">
      <c r="A405" s="37">
        <v>44472</v>
      </c>
      <c r="B405" s="8" t="s">
        <v>219</v>
      </c>
      <c r="C405" s="34" t="s">
        <v>218</v>
      </c>
      <c r="D405" s="5">
        <v>3</v>
      </c>
      <c r="E405" s="5" t="s">
        <v>65</v>
      </c>
      <c r="F405">
        <v>1</v>
      </c>
      <c r="G405" s="34">
        <v>5</v>
      </c>
      <c r="H405" s="34">
        <v>5</v>
      </c>
      <c r="I405" s="34">
        <v>70</v>
      </c>
      <c r="J405" s="34">
        <v>20</v>
      </c>
      <c r="K405" s="34">
        <v>0</v>
      </c>
      <c r="L405" s="34">
        <v>0</v>
      </c>
      <c r="M405">
        <v>4400</v>
      </c>
      <c r="N405">
        <v>620</v>
      </c>
      <c r="O405" s="34">
        <v>0.44970598450280841</v>
      </c>
    </row>
    <row r="406" spans="1:15" ht="14.25" customHeight="1">
      <c r="A406" s="37">
        <v>44472</v>
      </c>
      <c r="B406" s="8" t="s">
        <v>219</v>
      </c>
      <c r="C406" s="34" t="s">
        <v>218</v>
      </c>
      <c r="D406" s="5">
        <v>3</v>
      </c>
      <c r="E406" s="5" t="s">
        <v>66</v>
      </c>
      <c r="F406">
        <v>0</v>
      </c>
      <c r="G406" s="34">
        <v>50</v>
      </c>
      <c r="H406" s="34">
        <v>0</v>
      </c>
      <c r="I406" s="34">
        <v>60</v>
      </c>
      <c r="J406" s="34">
        <v>0</v>
      </c>
      <c r="K406" s="34">
        <v>0</v>
      </c>
      <c r="L406" s="34">
        <v>0</v>
      </c>
      <c r="M406">
        <v>4400</v>
      </c>
      <c r="N406">
        <v>620</v>
      </c>
      <c r="O406" s="34">
        <v>0.44970598450280841</v>
      </c>
    </row>
    <row r="407" spans="1:15" ht="14.25" customHeight="1">
      <c r="A407" s="37">
        <v>44472</v>
      </c>
      <c r="B407" s="8" t="s">
        <v>219</v>
      </c>
      <c r="C407" s="34" t="s">
        <v>218</v>
      </c>
      <c r="D407" s="6">
        <v>4</v>
      </c>
      <c r="E407" s="6" t="s">
        <v>62</v>
      </c>
      <c r="F407">
        <v>0</v>
      </c>
      <c r="G407" s="34">
        <v>100</v>
      </c>
      <c r="H407" s="34">
        <v>0</v>
      </c>
      <c r="I407" s="34">
        <v>30</v>
      </c>
      <c r="J407" s="34">
        <v>0</v>
      </c>
      <c r="K407" s="34">
        <v>30</v>
      </c>
      <c r="L407" s="34">
        <v>0</v>
      </c>
      <c r="M407">
        <v>4400</v>
      </c>
      <c r="N407">
        <v>620</v>
      </c>
      <c r="O407" s="34">
        <v>0.44970598450280841</v>
      </c>
    </row>
    <row r="408" spans="1:15" ht="14.25" customHeight="1">
      <c r="A408" s="37">
        <v>44472</v>
      </c>
      <c r="B408" s="8" t="s">
        <v>219</v>
      </c>
      <c r="C408" s="34" t="s">
        <v>218</v>
      </c>
      <c r="D408" s="5">
        <v>4</v>
      </c>
      <c r="E408" s="5" t="s">
        <v>63</v>
      </c>
      <c r="F408">
        <v>0</v>
      </c>
      <c r="G408" s="34">
        <v>30</v>
      </c>
      <c r="H408" s="34">
        <v>0</v>
      </c>
      <c r="I408" s="34">
        <v>100</v>
      </c>
      <c r="J408" s="34">
        <v>0</v>
      </c>
      <c r="K408" s="34">
        <v>0</v>
      </c>
      <c r="L408" s="34">
        <v>0</v>
      </c>
      <c r="M408">
        <v>4400</v>
      </c>
      <c r="N408">
        <v>620</v>
      </c>
      <c r="O408" s="34">
        <v>0.44970598450280841</v>
      </c>
    </row>
    <row r="409" spans="1:15" ht="14.25" customHeight="1">
      <c r="A409" s="37">
        <v>44472</v>
      </c>
      <c r="B409" s="8" t="s">
        <v>219</v>
      </c>
      <c r="C409" s="34" t="s">
        <v>218</v>
      </c>
      <c r="D409" s="5">
        <v>4</v>
      </c>
      <c r="E409" s="5" t="s">
        <v>64</v>
      </c>
      <c r="F409">
        <v>0</v>
      </c>
      <c r="G409" s="34">
        <v>5</v>
      </c>
      <c r="H409" s="34">
        <v>0</v>
      </c>
      <c r="I409" s="34">
        <v>100</v>
      </c>
      <c r="J409" s="34">
        <v>0</v>
      </c>
      <c r="K409" s="34">
        <v>0</v>
      </c>
      <c r="L409" s="34">
        <v>0</v>
      </c>
      <c r="M409">
        <v>4400</v>
      </c>
      <c r="N409">
        <v>620</v>
      </c>
      <c r="O409" s="34">
        <v>0.44970598450280841</v>
      </c>
    </row>
    <row r="410" spans="1:15" ht="14.25" customHeight="1">
      <c r="A410" s="37">
        <v>44472</v>
      </c>
      <c r="B410" s="8" t="s">
        <v>219</v>
      </c>
      <c r="C410" s="34" t="s">
        <v>218</v>
      </c>
      <c r="D410" s="5">
        <v>4</v>
      </c>
      <c r="E410" s="5" t="s">
        <v>65</v>
      </c>
      <c r="F410">
        <v>1</v>
      </c>
      <c r="G410" s="34">
        <v>40</v>
      </c>
      <c r="H410" s="34">
        <v>0</v>
      </c>
      <c r="I410" s="34">
        <v>100</v>
      </c>
      <c r="J410" s="34">
        <v>0</v>
      </c>
      <c r="K410" s="34">
        <v>0</v>
      </c>
      <c r="L410" s="34">
        <v>0</v>
      </c>
      <c r="M410">
        <v>4400</v>
      </c>
      <c r="N410">
        <v>620</v>
      </c>
      <c r="O410" s="34">
        <v>0.44970598450280841</v>
      </c>
    </row>
    <row r="411" spans="1:15" ht="14.25" customHeight="1">
      <c r="A411" s="37">
        <v>44472</v>
      </c>
      <c r="B411" s="8" t="s">
        <v>219</v>
      </c>
      <c r="C411" s="34" t="s">
        <v>218</v>
      </c>
      <c r="D411" s="5">
        <v>4</v>
      </c>
      <c r="E411" s="5" t="s">
        <v>66</v>
      </c>
      <c r="F411">
        <v>40</v>
      </c>
      <c r="G411" s="34">
        <v>50</v>
      </c>
      <c r="H411" s="34">
        <v>0</v>
      </c>
      <c r="I411" s="34">
        <v>20</v>
      </c>
      <c r="J411" s="34">
        <v>0</v>
      </c>
      <c r="K411" s="34">
        <v>0</v>
      </c>
      <c r="L411" s="34">
        <v>0</v>
      </c>
      <c r="M411">
        <v>4400</v>
      </c>
      <c r="N411">
        <v>620</v>
      </c>
      <c r="O411" s="34">
        <v>0.44970598450280841</v>
      </c>
    </row>
    <row r="412" spans="1:15" ht="14.25" customHeight="1">
      <c r="A412" s="37">
        <v>44472</v>
      </c>
      <c r="B412" s="8" t="s">
        <v>219</v>
      </c>
      <c r="C412" s="34" t="s">
        <v>218</v>
      </c>
      <c r="D412" s="6">
        <v>5</v>
      </c>
      <c r="E412" s="6" t="s">
        <v>62</v>
      </c>
      <c r="F412">
        <v>0</v>
      </c>
      <c r="G412" s="34">
        <v>20</v>
      </c>
      <c r="H412" s="34">
        <v>0</v>
      </c>
      <c r="I412" s="34">
        <v>100</v>
      </c>
      <c r="J412" s="34">
        <v>0</v>
      </c>
      <c r="K412" s="34">
        <v>0</v>
      </c>
      <c r="L412" s="34">
        <v>0</v>
      </c>
      <c r="M412">
        <v>4400</v>
      </c>
      <c r="N412">
        <v>620</v>
      </c>
      <c r="O412" s="34">
        <v>0.44970598450280841</v>
      </c>
    </row>
    <row r="413" spans="1:15" ht="14.25" customHeight="1">
      <c r="A413" s="37">
        <v>44472</v>
      </c>
      <c r="B413" s="8" t="s">
        <v>219</v>
      </c>
      <c r="C413" s="34" t="s">
        <v>218</v>
      </c>
      <c r="D413" s="5">
        <v>5</v>
      </c>
      <c r="E413" s="5" t="s">
        <v>63</v>
      </c>
      <c r="F413">
        <v>0</v>
      </c>
      <c r="G413" s="34">
        <v>10</v>
      </c>
      <c r="H413" s="34">
        <v>5</v>
      </c>
      <c r="I413" s="34">
        <v>100</v>
      </c>
      <c r="J413" s="34">
        <v>0</v>
      </c>
      <c r="K413" s="34">
        <v>0</v>
      </c>
      <c r="L413" s="34">
        <v>0</v>
      </c>
      <c r="M413">
        <v>4400</v>
      </c>
      <c r="N413">
        <v>620</v>
      </c>
      <c r="O413" s="34">
        <v>0.44970598450280841</v>
      </c>
    </row>
    <row r="414" spans="1:15" ht="14.25" customHeight="1">
      <c r="A414" s="37">
        <v>44472</v>
      </c>
      <c r="B414" s="8" t="s">
        <v>219</v>
      </c>
      <c r="C414" s="34" t="s">
        <v>218</v>
      </c>
      <c r="D414" s="5">
        <v>5</v>
      </c>
      <c r="E414" s="5" t="s">
        <v>64</v>
      </c>
      <c r="F414">
        <v>0</v>
      </c>
      <c r="G414" s="34">
        <v>30</v>
      </c>
      <c r="H414" s="34">
        <v>0</v>
      </c>
      <c r="I414" s="34">
        <v>100</v>
      </c>
      <c r="J414" s="34">
        <v>0</v>
      </c>
      <c r="K414" s="34">
        <v>0</v>
      </c>
      <c r="L414" s="34">
        <v>0</v>
      </c>
      <c r="M414">
        <v>4400</v>
      </c>
      <c r="N414">
        <v>620</v>
      </c>
      <c r="O414" s="34">
        <v>0.44970598450280841</v>
      </c>
    </row>
    <row r="415" spans="1:15" ht="14.25" customHeight="1">
      <c r="A415" s="37">
        <v>44472</v>
      </c>
      <c r="B415" s="8" t="s">
        <v>219</v>
      </c>
      <c r="C415" s="34" t="s">
        <v>218</v>
      </c>
      <c r="D415" s="5">
        <v>5</v>
      </c>
      <c r="E415" s="5" t="s">
        <v>65</v>
      </c>
      <c r="F415">
        <v>0</v>
      </c>
      <c r="G415" s="34">
        <v>30</v>
      </c>
      <c r="H415" s="34">
        <v>0</v>
      </c>
      <c r="I415" s="34">
        <v>80</v>
      </c>
      <c r="J415" s="34">
        <v>0</v>
      </c>
      <c r="K415" s="34">
        <v>0</v>
      </c>
      <c r="L415" s="34">
        <v>0</v>
      </c>
      <c r="M415">
        <v>4400</v>
      </c>
      <c r="N415">
        <v>620</v>
      </c>
      <c r="O415" s="34">
        <v>0.44970598450280841</v>
      </c>
    </row>
    <row r="416" spans="1:15" ht="14.25" customHeight="1">
      <c r="A416" s="37">
        <v>44472</v>
      </c>
      <c r="B416" s="8" t="s">
        <v>219</v>
      </c>
      <c r="C416" s="34" t="s">
        <v>218</v>
      </c>
      <c r="D416" s="5">
        <v>5</v>
      </c>
      <c r="E416" s="5" t="s">
        <v>66</v>
      </c>
      <c r="F416">
        <v>0</v>
      </c>
      <c r="G416" s="34">
        <v>50</v>
      </c>
      <c r="H416" s="34">
        <v>5</v>
      </c>
      <c r="I416" s="34">
        <v>40</v>
      </c>
      <c r="J416" s="34">
        <v>5</v>
      </c>
      <c r="K416" s="34">
        <v>0</v>
      </c>
      <c r="L416" s="34">
        <v>0</v>
      </c>
      <c r="M416">
        <v>4400</v>
      </c>
      <c r="N416">
        <v>620</v>
      </c>
      <c r="O416" s="34">
        <v>0.44970598450280841</v>
      </c>
    </row>
    <row r="417" spans="1:15" ht="14.25" customHeight="1">
      <c r="A417" s="37">
        <v>44472</v>
      </c>
      <c r="B417" s="8" t="s">
        <v>219</v>
      </c>
      <c r="C417" s="34" t="s">
        <v>218</v>
      </c>
      <c r="D417" s="6">
        <v>6</v>
      </c>
      <c r="E417" s="6" t="s">
        <v>62</v>
      </c>
      <c r="F417">
        <v>0</v>
      </c>
      <c r="G417" s="34">
        <v>10</v>
      </c>
      <c r="H417" s="34">
        <v>0</v>
      </c>
      <c r="I417" s="34">
        <v>100</v>
      </c>
      <c r="J417" s="34">
        <v>0</v>
      </c>
      <c r="K417" s="34">
        <v>0</v>
      </c>
      <c r="L417" s="34">
        <v>0</v>
      </c>
      <c r="M417">
        <v>4400</v>
      </c>
      <c r="N417">
        <v>620</v>
      </c>
      <c r="O417" s="34">
        <v>0.44970598450280841</v>
      </c>
    </row>
    <row r="418" spans="1:15" ht="14.25" customHeight="1">
      <c r="A418" s="37">
        <v>44472</v>
      </c>
      <c r="B418" s="8" t="s">
        <v>219</v>
      </c>
      <c r="C418" s="34" t="s">
        <v>218</v>
      </c>
      <c r="D418" s="5">
        <v>6</v>
      </c>
      <c r="E418" s="5" t="s">
        <v>63</v>
      </c>
      <c r="F418">
        <v>0</v>
      </c>
      <c r="G418" s="34">
        <v>70</v>
      </c>
      <c r="H418" s="34">
        <v>50</v>
      </c>
      <c r="I418" s="34">
        <v>50</v>
      </c>
      <c r="J418" s="34">
        <v>0</v>
      </c>
      <c r="K418" s="34">
        <v>0</v>
      </c>
      <c r="L418" s="34">
        <v>0</v>
      </c>
      <c r="M418">
        <v>4400</v>
      </c>
      <c r="N418">
        <v>620</v>
      </c>
      <c r="O418" s="34">
        <v>0.44970598450280841</v>
      </c>
    </row>
    <row r="419" spans="1:15" ht="14.25" customHeight="1">
      <c r="A419" s="37">
        <v>44472</v>
      </c>
      <c r="B419" s="8" t="s">
        <v>219</v>
      </c>
      <c r="C419" s="34" t="s">
        <v>218</v>
      </c>
      <c r="D419" s="5">
        <v>6</v>
      </c>
      <c r="E419" s="5" t="s">
        <v>64</v>
      </c>
      <c r="F419">
        <v>0</v>
      </c>
      <c r="G419" s="34">
        <v>10</v>
      </c>
      <c r="H419" s="34">
        <v>30</v>
      </c>
      <c r="I419" s="34">
        <v>70</v>
      </c>
      <c r="J419" s="34">
        <v>0</v>
      </c>
      <c r="K419" s="34">
        <v>0</v>
      </c>
      <c r="L419" s="34">
        <v>0</v>
      </c>
      <c r="M419">
        <v>4400</v>
      </c>
      <c r="N419">
        <v>620</v>
      </c>
      <c r="O419" s="34">
        <v>0.44970598450280841</v>
      </c>
    </row>
    <row r="420" spans="1:15" ht="14.25" customHeight="1">
      <c r="A420" s="37">
        <v>44472</v>
      </c>
      <c r="B420" s="8" t="s">
        <v>219</v>
      </c>
      <c r="C420" s="34" t="s">
        <v>218</v>
      </c>
      <c r="D420" s="5">
        <v>6</v>
      </c>
      <c r="E420" s="5" t="s">
        <v>65</v>
      </c>
      <c r="F420">
        <v>0</v>
      </c>
      <c r="G420" s="34">
        <v>80</v>
      </c>
      <c r="H420" s="34">
        <v>5</v>
      </c>
      <c r="I420" s="34">
        <v>40</v>
      </c>
      <c r="J420" s="34">
        <v>0</v>
      </c>
      <c r="K420" s="34">
        <v>0</v>
      </c>
      <c r="L420" s="34">
        <v>0</v>
      </c>
      <c r="M420">
        <v>4400</v>
      </c>
      <c r="N420">
        <v>620</v>
      </c>
      <c r="O420" s="34">
        <v>0.44970598450280841</v>
      </c>
    </row>
    <row r="421" spans="1:15" ht="14.25" customHeight="1">
      <c r="A421" s="37">
        <v>44472</v>
      </c>
      <c r="B421" s="8" t="s">
        <v>219</v>
      </c>
      <c r="C421" s="34" t="s">
        <v>218</v>
      </c>
      <c r="D421" s="5">
        <v>6</v>
      </c>
      <c r="E421" s="5" t="s">
        <v>66</v>
      </c>
      <c r="F421">
        <v>1</v>
      </c>
      <c r="G421" s="34">
        <v>40</v>
      </c>
      <c r="H421" s="34">
        <v>60</v>
      </c>
      <c r="I421" s="34">
        <v>20</v>
      </c>
      <c r="J421" s="34">
        <v>0</v>
      </c>
      <c r="K421" s="34">
        <v>0</v>
      </c>
      <c r="L421" s="34">
        <v>0</v>
      </c>
      <c r="M421">
        <v>4400</v>
      </c>
      <c r="N421">
        <v>620</v>
      </c>
      <c r="O421" s="34">
        <v>0.44970598450280841</v>
      </c>
    </row>
    <row r="422" spans="1:15" ht="14.25" customHeight="1">
      <c r="A422" s="37">
        <v>44475</v>
      </c>
      <c r="B422" s="8" t="s">
        <v>235</v>
      </c>
      <c r="C422" s="34" t="s">
        <v>234</v>
      </c>
      <c r="D422" s="32">
        <v>1</v>
      </c>
      <c r="E422" s="32" t="s">
        <v>62</v>
      </c>
      <c r="F422">
        <v>2</v>
      </c>
      <c r="G422" s="34">
        <v>60</v>
      </c>
      <c r="H422" s="34">
        <v>20</v>
      </c>
      <c r="I422" s="34">
        <v>20</v>
      </c>
      <c r="J422" s="34">
        <v>5</v>
      </c>
      <c r="K422" s="34">
        <v>0</v>
      </c>
      <c r="L422" s="34">
        <v>0</v>
      </c>
      <c r="M422">
        <v>2700</v>
      </c>
      <c r="N422">
        <v>200</v>
      </c>
      <c r="O422" s="34">
        <v>0.6832417154696464</v>
      </c>
    </row>
    <row r="423" spans="1:15" ht="14.25" customHeight="1">
      <c r="A423" s="37">
        <v>44475</v>
      </c>
      <c r="B423" s="8" t="s">
        <v>235</v>
      </c>
      <c r="C423" s="34" t="s">
        <v>234</v>
      </c>
      <c r="D423" s="5">
        <v>1</v>
      </c>
      <c r="E423" s="5" t="s">
        <v>63</v>
      </c>
      <c r="F423">
        <v>5</v>
      </c>
      <c r="G423" s="34">
        <v>30</v>
      </c>
      <c r="H423" s="34">
        <v>0</v>
      </c>
      <c r="I423" s="34">
        <v>60</v>
      </c>
      <c r="J423" s="34">
        <v>0</v>
      </c>
      <c r="K423" s="34">
        <v>0</v>
      </c>
      <c r="L423" s="34">
        <v>0</v>
      </c>
      <c r="M423">
        <v>2700</v>
      </c>
      <c r="N423">
        <v>200</v>
      </c>
      <c r="O423" s="34">
        <v>0.6832417154696464</v>
      </c>
    </row>
    <row r="424" spans="1:15" ht="14.25" customHeight="1">
      <c r="A424" s="37">
        <v>44475</v>
      </c>
      <c r="B424" s="8" t="s">
        <v>235</v>
      </c>
      <c r="C424" s="34" t="s">
        <v>234</v>
      </c>
      <c r="D424" s="5">
        <v>1</v>
      </c>
      <c r="E424" s="5" t="s">
        <v>64</v>
      </c>
      <c r="F424">
        <v>5</v>
      </c>
      <c r="G424" s="34">
        <v>20</v>
      </c>
      <c r="H424" s="34">
        <v>15</v>
      </c>
      <c r="I424" s="34">
        <v>80</v>
      </c>
      <c r="J424" s="34">
        <v>0</v>
      </c>
      <c r="K424" s="34">
        <v>0</v>
      </c>
      <c r="L424" s="34">
        <v>0</v>
      </c>
      <c r="M424">
        <v>2700</v>
      </c>
      <c r="N424">
        <v>200</v>
      </c>
      <c r="O424" s="34">
        <v>0.6832417154696464</v>
      </c>
    </row>
    <row r="425" spans="1:15" ht="14.25" customHeight="1">
      <c r="A425" s="37">
        <v>44475</v>
      </c>
      <c r="B425" s="8" t="s">
        <v>235</v>
      </c>
      <c r="C425" s="34" t="s">
        <v>234</v>
      </c>
      <c r="D425" s="5">
        <v>1</v>
      </c>
      <c r="E425" s="5" t="s">
        <v>65</v>
      </c>
      <c r="F425">
        <v>1</v>
      </c>
      <c r="G425" s="34">
        <v>20</v>
      </c>
      <c r="H425" s="34">
        <v>15</v>
      </c>
      <c r="I425" s="34">
        <v>90</v>
      </c>
      <c r="J425" s="34">
        <v>0</v>
      </c>
      <c r="K425" s="34">
        <v>0</v>
      </c>
      <c r="L425" s="34">
        <v>0</v>
      </c>
      <c r="M425">
        <v>2700</v>
      </c>
      <c r="N425">
        <v>200</v>
      </c>
      <c r="O425" s="34">
        <v>0.6832417154696464</v>
      </c>
    </row>
    <row r="426" spans="1:15" ht="14.25" customHeight="1">
      <c r="A426" s="37">
        <v>44475</v>
      </c>
      <c r="B426" s="8" t="s">
        <v>235</v>
      </c>
      <c r="C426" s="34" t="s">
        <v>234</v>
      </c>
      <c r="D426" s="5">
        <v>1</v>
      </c>
      <c r="E426" s="5" t="s">
        <v>66</v>
      </c>
      <c r="F426">
        <v>1</v>
      </c>
      <c r="G426" s="34">
        <v>20</v>
      </c>
      <c r="H426" s="34">
        <v>15</v>
      </c>
      <c r="I426" s="34">
        <v>100</v>
      </c>
      <c r="J426" s="34">
        <v>0</v>
      </c>
      <c r="K426" s="34">
        <v>0</v>
      </c>
      <c r="L426" s="34">
        <v>0</v>
      </c>
      <c r="M426">
        <v>2700</v>
      </c>
      <c r="N426">
        <v>200</v>
      </c>
      <c r="O426" s="34">
        <v>0.6832417154696464</v>
      </c>
    </row>
    <row r="427" spans="1:15" ht="14.25" customHeight="1">
      <c r="A427" s="37">
        <v>44475</v>
      </c>
      <c r="B427" s="8" t="s">
        <v>235</v>
      </c>
      <c r="C427" s="34" t="s">
        <v>234</v>
      </c>
      <c r="D427" s="6">
        <v>2</v>
      </c>
      <c r="E427" s="6" t="s">
        <v>62</v>
      </c>
      <c r="F427">
        <v>5</v>
      </c>
      <c r="G427" s="34">
        <v>40</v>
      </c>
      <c r="H427" s="34">
        <v>10</v>
      </c>
      <c r="I427" s="34">
        <v>30</v>
      </c>
      <c r="J427" s="34">
        <v>5</v>
      </c>
      <c r="K427" s="34">
        <v>0</v>
      </c>
      <c r="L427" s="34">
        <v>5</v>
      </c>
      <c r="M427">
        <v>2700</v>
      </c>
      <c r="N427">
        <v>200</v>
      </c>
      <c r="O427" s="34">
        <v>0.6832417154696464</v>
      </c>
    </row>
    <row r="428" spans="1:15" ht="14.25" customHeight="1">
      <c r="A428" s="37">
        <v>44475</v>
      </c>
      <c r="B428" s="8" t="s">
        <v>235</v>
      </c>
      <c r="C428" s="34" t="s">
        <v>234</v>
      </c>
      <c r="D428" s="5">
        <v>2</v>
      </c>
      <c r="E428" s="5" t="s">
        <v>63</v>
      </c>
      <c r="F428">
        <v>0</v>
      </c>
      <c r="G428" s="34">
        <v>5</v>
      </c>
      <c r="H428" s="34">
        <v>20</v>
      </c>
      <c r="I428" s="34">
        <v>100</v>
      </c>
      <c r="J428" s="34">
        <v>0</v>
      </c>
      <c r="K428" s="34">
        <v>0</v>
      </c>
      <c r="L428" s="34">
        <v>0</v>
      </c>
      <c r="M428">
        <v>2700</v>
      </c>
      <c r="N428">
        <v>200</v>
      </c>
      <c r="O428" s="34">
        <v>0.6832417154696464</v>
      </c>
    </row>
    <row r="429" spans="1:15" ht="14.25" customHeight="1">
      <c r="A429" s="37">
        <v>44475</v>
      </c>
      <c r="B429" s="8" t="s">
        <v>235</v>
      </c>
      <c r="C429" s="34" t="s">
        <v>234</v>
      </c>
      <c r="D429" s="5">
        <v>2</v>
      </c>
      <c r="E429" s="5" t="s">
        <v>64</v>
      </c>
      <c r="F429">
        <v>10</v>
      </c>
      <c r="G429" s="34">
        <v>5</v>
      </c>
      <c r="H429" s="34">
        <v>0</v>
      </c>
      <c r="I429" s="34">
        <v>100</v>
      </c>
      <c r="J429" s="34">
        <v>0</v>
      </c>
      <c r="K429" s="34">
        <v>0</v>
      </c>
      <c r="L429" s="34">
        <v>0</v>
      </c>
      <c r="M429">
        <v>2700</v>
      </c>
      <c r="N429">
        <v>200</v>
      </c>
      <c r="O429" s="34">
        <v>0.6832417154696464</v>
      </c>
    </row>
    <row r="430" spans="1:15" ht="14.25" customHeight="1">
      <c r="A430" s="37">
        <v>44475</v>
      </c>
      <c r="B430" s="8" t="s">
        <v>235</v>
      </c>
      <c r="C430" s="34" t="s">
        <v>234</v>
      </c>
      <c r="D430" s="5">
        <v>2</v>
      </c>
      <c r="E430" s="5" t="s">
        <v>65</v>
      </c>
      <c r="F430">
        <v>1</v>
      </c>
      <c r="G430" s="34">
        <v>5</v>
      </c>
      <c r="H430" s="34">
        <v>20</v>
      </c>
      <c r="I430" s="34">
        <v>100</v>
      </c>
      <c r="J430" s="34">
        <v>0</v>
      </c>
      <c r="K430" s="34">
        <v>0</v>
      </c>
      <c r="L430" s="34">
        <v>0</v>
      </c>
      <c r="M430">
        <v>2700</v>
      </c>
      <c r="N430">
        <v>200</v>
      </c>
      <c r="O430" s="34">
        <v>0.6832417154696464</v>
      </c>
    </row>
    <row r="431" spans="1:15" ht="14.25" customHeight="1">
      <c r="A431" s="37">
        <v>44475</v>
      </c>
      <c r="B431" s="8" t="s">
        <v>235</v>
      </c>
      <c r="C431" s="34" t="s">
        <v>234</v>
      </c>
      <c r="D431" s="5">
        <v>2</v>
      </c>
      <c r="E431" s="5" t="s">
        <v>66</v>
      </c>
      <c r="F431">
        <v>1</v>
      </c>
      <c r="G431" s="34">
        <v>10</v>
      </c>
      <c r="H431" s="34">
        <v>10</v>
      </c>
      <c r="I431" s="34">
        <v>100</v>
      </c>
      <c r="J431" s="34">
        <v>0</v>
      </c>
      <c r="K431" s="34">
        <v>0</v>
      </c>
      <c r="L431" s="34">
        <v>0</v>
      </c>
      <c r="M431">
        <v>2700</v>
      </c>
      <c r="N431">
        <v>200</v>
      </c>
      <c r="O431" s="34">
        <v>0.6832417154696464</v>
      </c>
    </row>
    <row r="432" spans="1:15" ht="14.25" customHeight="1">
      <c r="A432" s="37">
        <v>44475</v>
      </c>
      <c r="B432" s="8" t="s">
        <v>235</v>
      </c>
      <c r="C432" s="34" t="s">
        <v>234</v>
      </c>
      <c r="D432" s="6">
        <v>3</v>
      </c>
      <c r="E432" s="6" t="s">
        <v>62</v>
      </c>
      <c r="F432">
        <v>1</v>
      </c>
      <c r="G432" s="34">
        <v>30</v>
      </c>
      <c r="H432" s="34">
        <v>20</v>
      </c>
      <c r="I432" s="34">
        <v>70</v>
      </c>
      <c r="J432" s="34">
        <v>5</v>
      </c>
      <c r="K432" s="34">
        <v>0</v>
      </c>
      <c r="L432" s="34">
        <v>0</v>
      </c>
      <c r="M432">
        <v>2700</v>
      </c>
      <c r="N432">
        <v>200</v>
      </c>
      <c r="O432" s="34">
        <v>0.6832417154696464</v>
      </c>
    </row>
    <row r="433" spans="1:15" ht="14.25" customHeight="1">
      <c r="A433" s="37">
        <v>44475</v>
      </c>
      <c r="B433" s="8" t="s">
        <v>235</v>
      </c>
      <c r="C433" s="34" t="s">
        <v>234</v>
      </c>
      <c r="D433" s="5">
        <v>3</v>
      </c>
      <c r="E433" s="5" t="s">
        <v>63</v>
      </c>
      <c r="F433">
        <v>1</v>
      </c>
      <c r="G433" s="34">
        <v>10</v>
      </c>
      <c r="H433" s="34">
        <v>5</v>
      </c>
      <c r="I433" s="34">
        <v>100</v>
      </c>
      <c r="J433" s="34">
        <v>0</v>
      </c>
      <c r="K433" s="34">
        <v>0</v>
      </c>
      <c r="L433" s="34">
        <v>0</v>
      </c>
      <c r="M433">
        <v>2700</v>
      </c>
      <c r="N433">
        <v>200</v>
      </c>
      <c r="O433" s="34">
        <v>0.6832417154696464</v>
      </c>
    </row>
    <row r="434" spans="1:15" ht="14.25" customHeight="1">
      <c r="A434" s="37">
        <v>44475</v>
      </c>
      <c r="B434" s="8" t="s">
        <v>235</v>
      </c>
      <c r="C434" s="34" t="s">
        <v>234</v>
      </c>
      <c r="D434" s="5">
        <v>3</v>
      </c>
      <c r="E434" s="5" t="s">
        <v>64</v>
      </c>
      <c r="F434">
        <v>1</v>
      </c>
      <c r="G434" s="34">
        <v>10</v>
      </c>
      <c r="H434" s="34">
        <v>0</v>
      </c>
      <c r="I434" s="34">
        <v>90</v>
      </c>
      <c r="J434" s="34">
        <v>0</v>
      </c>
      <c r="K434" s="34">
        <v>0</v>
      </c>
      <c r="L434" s="34">
        <v>0</v>
      </c>
      <c r="M434">
        <v>2700</v>
      </c>
      <c r="N434">
        <v>200</v>
      </c>
      <c r="O434" s="34">
        <v>0.6832417154696464</v>
      </c>
    </row>
    <row r="435" spans="1:15" ht="14.25" customHeight="1">
      <c r="A435" s="37">
        <v>44475</v>
      </c>
      <c r="B435" s="8" t="s">
        <v>235</v>
      </c>
      <c r="C435" s="34" t="s">
        <v>234</v>
      </c>
      <c r="D435" s="5">
        <v>3</v>
      </c>
      <c r="E435" s="5" t="s">
        <v>65</v>
      </c>
      <c r="F435">
        <v>1</v>
      </c>
      <c r="G435" s="34">
        <v>5</v>
      </c>
      <c r="H435" s="34">
        <v>0</v>
      </c>
      <c r="I435" s="34">
        <v>100</v>
      </c>
      <c r="J435" s="34">
        <v>0</v>
      </c>
      <c r="K435" s="34">
        <v>0</v>
      </c>
      <c r="L435" s="34">
        <v>0</v>
      </c>
      <c r="M435">
        <v>2700</v>
      </c>
      <c r="N435">
        <v>200</v>
      </c>
      <c r="O435" s="34">
        <v>0.6832417154696464</v>
      </c>
    </row>
    <row r="436" spans="1:15" ht="14.25" customHeight="1">
      <c r="A436" s="37">
        <v>44475</v>
      </c>
      <c r="B436" s="8" t="s">
        <v>235</v>
      </c>
      <c r="C436" s="34" t="s">
        <v>234</v>
      </c>
      <c r="D436" s="5">
        <v>3</v>
      </c>
      <c r="E436" s="5" t="s">
        <v>66</v>
      </c>
      <c r="F436">
        <v>1</v>
      </c>
      <c r="G436" s="34">
        <v>10</v>
      </c>
      <c r="H436" s="34">
        <v>5</v>
      </c>
      <c r="I436" s="34">
        <v>100</v>
      </c>
      <c r="J436" s="34">
        <v>0</v>
      </c>
      <c r="K436" s="34">
        <v>0</v>
      </c>
      <c r="L436" s="34">
        <v>0</v>
      </c>
      <c r="M436">
        <v>2700</v>
      </c>
      <c r="N436">
        <v>200</v>
      </c>
      <c r="O436" s="34">
        <v>0.6832417154696464</v>
      </c>
    </row>
    <row r="437" spans="1:15" ht="14.25" customHeight="1">
      <c r="A437" s="37">
        <v>44475</v>
      </c>
      <c r="B437" s="8" t="s">
        <v>235</v>
      </c>
      <c r="C437" s="34" t="s">
        <v>234</v>
      </c>
      <c r="D437" s="6">
        <v>4</v>
      </c>
      <c r="E437" s="6" t="s">
        <v>62</v>
      </c>
      <c r="F437">
        <v>1</v>
      </c>
      <c r="G437" s="34">
        <v>20</v>
      </c>
      <c r="H437" s="34">
        <v>0</v>
      </c>
      <c r="I437" s="34">
        <v>0</v>
      </c>
      <c r="J437" s="34">
        <v>10</v>
      </c>
      <c r="K437" s="34">
        <v>90</v>
      </c>
      <c r="L437" s="34">
        <v>0</v>
      </c>
      <c r="M437">
        <v>2700</v>
      </c>
      <c r="N437">
        <v>200</v>
      </c>
      <c r="O437" s="34">
        <v>0.6832417154696464</v>
      </c>
    </row>
    <row r="438" spans="1:15" ht="14.25" customHeight="1">
      <c r="A438" s="37">
        <v>44475</v>
      </c>
      <c r="B438" s="8" t="s">
        <v>235</v>
      </c>
      <c r="C438" s="34" t="s">
        <v>234</v>
      </c>
      <c r="D438" s="5">
        <v>4</v>
      </c>
      <c r="E438" s="5" t="s">
        <v>63</v>
      </c>
      <c r="F438">
        <v>10</v>
      </c>
      <c r="G438" s="34">
        <v>20</v>
      </c>
      <c r="H438" s="34">
        <v>10</v>
      </c>
      <c r="I438" s="34">
        <v>50</v>
      </c>
      <c r="J438" s="34">
        <v>15</v>
      </c>
      <c r="K438" s="34">
        <v>0</v>
      </c>
      <c r="L438" s="34">
        <v>0</v>
      </c>
      <c r="M438">
        <v>2700</v>
      </c>
      <c r="N438">
        <v>200</v>
      </c>
      <c r="O438" s="34">
        <v>0.6832417154696464</v>
      </c>
    </row>
    <row r="439" spans="1:15" ht="14.25" customHeight="1">
      <c r="A439" s="37">
        <v>44475</v>
      </c>
      <c r="B439" s="8" t="s">
        <v>235</v>
      </c>
      <c r="C439" s="34" t="s">
        <v>234</v>
      </c>
      <c r="D439" s="5">
        <v>4</v>
      </c>
      <c r="E439" s="5" t="s">
        <v>64</v>
      </c>
      <c r="F439">
        <v>0</v>
      </c>
      <c r="G439" s="34">
        <v>1</v>
      </c>
      <c r="H439" s="34">
        <v>0</v>
      </c>
      <c r="I439" s="34">
        <v>90</v>
      </c>
      <c r="J439" s="34">
        <v>10</v>
      </c>
      <c r="K439" s="34">
        <v>10</v>
      </c>
      <c r="L439" s="34">
        <v>0</v>
      </c>
      <c r="M439">
        <v>2700</v>
      </c>
      <c r="N439">
        <v>200</v>
      </c>
      <c r="O439" s="34">
        <v>0.6832417154696464</v>
      </c>
    </row>
    <row r="440" spans="1:15" ht="14.25" customHeight="1">
      <c r="A440" s="37">
        <v>44475</v>
      </c>
      <c r="B440" s="8" t="s">
        <v>235</v>
      </c>
      <c r="C440" s="34" t="s">
        <v>234</v>
      </c>
      <c r="D440" s="5">
        <v>4</v>
      </c>
      <c r="E440" s="5" t="s">
        <v>65</v>
      </c>
      <c r="F440">
        <v>0</v>
      </c>
      <c r="G440" s="34">
        <v>15</v>
      </c>
      <c r="H440" s="34">
        <v>0</v>
      </c>
      <c r="I440" s="34">
        <v>100</v>
      </c>
      <c r="J440" s="34">
        <v>0</v>
      </c>
      <c r="K440" s="34">
        <v>0</v>
      </c>
      <c r="L440" s="34">
        <v>0</v>
      </c>
      <c r="M440">
        <v>2700</v>
      </c>
      <c r="N440">
        <v>200</v>
      </c>
      <c r="O440" s="34">
        <v>0.6832417154696464</v>
      </c>
    </row>
    <row r="441" spans="1:15" ht="14.25" customHeight="1">
      <c r="A441" s="37">
        <v>44475</v>
      </c>
      <c r="B441" s="8" t="s">
        <v>235</v>
      </c>
      <c r="C441" s="34" t="s">
        <v>234</v>
      </c>
      <c r="D441" s="5">
        <v>4</v>
      </c>
      <c r="E441" s="5" t="s">
        <v>66</v>
      </c>
      <c r="F441">
        <v>0</v>
      </c>
      <c r="G441" s="34">
        <v>15</v>
      </c>
      <c r="H441" s="34">
        <v>0</v>
      </c>
      <c r="I441" s="34">
        <v>100</v>
      </c>
      <c r="J441" s="34">
        <v>0</v>
      </c>
      <c r="K441" s="34">
        <v>0</v>
      </c>
      <c r="L441" s="34">
        <v>0</v>
      </c>
      <c r="M441">
        <v>2700</v>
      </c>
      <c r="N441">
        <v>200</v>
      </c>
      <c r="O441" s="34">
        <v>0.6832417154696464</v>
      </c>
    </row>
    <row r="442" spans="1:15" ht="14.25" customHeight="1">
      <c r="A442" s="37">
        <v>44475</v>
      </c>
      <c r="B442" s="8" t="s">
        <v>235</v>
      </c>
      <c r="C442" s="34" t="s">
        <v>234</v>
      </c>
      <c r="D442" s="6">
        <v>5</v>
      </c>
      <c r="E442" s="6" t="s">
        <v>62</v>
      </c>
      <c r="F442">
        <v>10</v>
      </c>
      <c r="G442" s="34">
        <v>30</v>
      </c>
      <c r="H442" s="34">
        <v>0</v>
      </c>
      <c r="I442" s="34">
        <v>30</v>
      </c>
      <c r="J442" s="34">
        <v>15</v>
      </c>
      <c r="K442" s="34">
        <v>10</v>
      </c>
      <c r="L442" s="34">
        <v>0</v>
      </c>
      <c r="M442">
        <v>2700</v>
      </c>
      <c r="N442">
        <v>200</v>
      </c>
      <c r="O442" s="34">
        <v>0.6832417154696464</v>
      </c>
    </row>
    <row r="443" spans="1:15" ht="14.25" customHeight="1">
      <c r="A443" s="37">
        <v>44475</v>
      </c>
      <c r="B443" s="8" t="s">
        <v>235</v>
      </c>
      <c r="C443" s="34" t="s">
        <v>234</v>
      </c>
      <c r="D443" s="5">
        <v>5</v>
      </c>
      <c r="E443" s="5" t="s">
        <v>63</v>
      </c>
      <c r="F443">
        <v>0</v>
      </c>
      <c r="G443" s="34">
        <v>40</v>
      </c>
      <c r="H443" s="34">
        <v>5</v>
      </c>
      <c r="I443" s="34">
        <v>100</v>
      </c>
      <c r="J443" s="34">
        <v>0</v>
      </c>
      <c r="K443" s="34">
        <v>0</v>
      </c>
      <c r="L443" s="34">
        <v>0</v>
      </c>
      <c r="M443">
        <v>2700</v>
      </c>
      <c r="N443">
        <v>200</v>
      </c>
      <c r="O443" s="34">
        <v>0.6832417154696464</v>
      </c>
    </row>
    <row r="444" spans="1:15" ht="14.25" customHeight="1">
      <c r="A444" s="37">
        <v>44475</v>
      </c>
      <c r="B444" s="8" t="s">
        <v>235</v>
      </c>
      <c r="C444" s="34" t="s">
        <v>234</v>
      </c>
      <c r="D444" s="5">
        <v>5</v>
      </c>
      <c r="E444" s="5" t="s">
        <v>64</v>
      </c>
      <c r="F444">
        <v>1</v>
      </c>
      <c r="G444" s="34">
        <v>5</v>
      </c>
      <c r="H444" s="34">
        <v>0</v>
      </c>
      <c r="I444" s="34">
        <v>100</v>
      </c>
      <c r="J444" s="34">
        <v>0</v>
      </c>
      <c r="K444" s="34">
        <v>0</v>
      </c>
      <c r="L444" s="34">
        <v>0</v>
      </c>
      <c r="M444">
        <v>2700</v>
      </c>
      <c r="N444">
        <v>200</v>
      </c>
      <c r="O444" s="34">
        <v>0.6832417154696464</v>
      </c>
    </row>
    <row r="445" spans="1:15" ht="14.25" customHeight="1">
      <c r="A445" s="37">
        <v>44475</v>
      </c>
      <c r="B445" s="8" t="s">
        <v>235</v>
      </c>
      <c r="C445" s="34" t="s">
        <v>234</v>
      </c>
      <c r="D445" s="5">
        <v>5</v>
      </c>
      <c r="E445" s="5" t="s">
        <v>65</v>
      </c>
      <c r="F445">
        <v>1</v>
      </c>
      <c r="G445" s="34">
        <v>40</v>
      </c>
      <c r="H445" s="34">
        <v>0</v>
      </c>
      <c r="I445" s="34">
        <v>100</v>
      </c>
      <c r="J445" s="34">
        <v>0</v>
      </c>
      <c r="K445" s="34">
        <v>0</v>
      </c>
      <c r="L445" s="34">
        <v>0</v>
      </c>
      <c r="M445">
        <v>2700</v>
      </c>
      <c r="N445">
        <v>200</v>
      </c>
      <c r="O445" s="34">
        <v>0.6832417154696464</v>
      </c>
    </row>
    <row r="446" spans="1:15" ht="14.25" customHeight="1">
      <c r="A446" s="37">
        <v>44475</v>
      </c>
      <c r="B446" s="8" t="s">
        <v>235</v>
      </c>
      <c r="C446" s="34" t="s">
        <v>234</v>
      </c>
      <c r="D446" s="5">
        <v>5</v>
      </c>
      <c r="E446" s="5" t="s">
        <v>66</v>
      </c>
      <c r="F446">
        <v>1</v>
      </c>
      <c r="G446" s="34">
        <v>5</v>
      </c>
      <c r="H446" s="34">
        <v>0</v>
      </c>
      <c r="I446" s="34">
        <v>100</v>
      </c>
      <c r="J446" s="34">
        <v>0</v>
      </c>
      <c r="K446" s="34">
        <v>0</v>
      </c>
      <c r="L446" s="34">
        <v>0</v>
      </c>
      <c r="M446">
        <v>2700</v>
      </c>
      <c r="N446">
        <v>200</v>
      </c>
      <c r="O446" s="34">
        <v>0.6832417154696464</v>
      </c>
    </row>
    <row r="447" spans="1:15" ht="14.25" customHeight="1">
      <c r="A447" s="37">
        <v>44475</v>
      </c>
      <c r="B447" s="8" t="s">
        <v>235</v>
      </c>
      <c r="C447" s="34" t="s">
        <v>234</v>
      </c>
      <c r="D447" s="6">
        <v>6</v>
      </c>
      <c r="E447" s="6" t="s">
        <v>62</v>
      </c>
      <c r="F447">
        <v>10</v>
      </c>
      <c r="G447" s="34">
        <v>10</v>
      </c>
      <c r="H447" s="34">
        <v>0</v>
      </c>
      <c r="I447" s="34">
        <v>30</v>
      </c>
      <c r="J447" s="34">
        <v>50</v>
      </c>
      <c r="K447" s="34">
        <v>0</v>
      </c>
      <c r="L447" s="34">
        <v>0</v>
      </c>
      <c r="M447">
        <v>2700</v>
      </c>
      <c r="N447">
        <v>200</v>
      </c>
      <c r="O447" s="34">
        <v>0.6832417154696464</v>
      </c>
    </row>
    <row r="448" spans="1:15" ht="14.25" customHeight="1">
      <c r="A448" s="37">
        <v>44475</v>
      </c>
      <c r="B448" s="8" t="s">
        <v>235</v>
      </c>
      <c r="C448" s="34" t="s">
        <v>234</v>
      </c>
      <c r="D448" s="5">
        <v>6</v>
      </c>
      <c r="E448" s="5" t="s">
        <v>63</v>
      </c>
      <c r="F448">
        <v>1</v>
      </c>
      <c r="G448" s="34">
        <v>20</v>
      </c>
      <c r="H448" s="34">
        <v>5</v>
      </c>
      <c r="I448" s="34">
        <v>100</v>
      </c>
      <c r="J448" s="34">
        <v>0</v>
      </c>
      <c r="K448" s="34">
        <v>0</v>
      </c>
      <c r="L448" s="34">
        <v>0</v>
      </c>
      <c r="M448">
        <v>2700</v>
      </c>
      <c r="N448">
        <v>200</v>
      </c>
      <c r="O448" s="34">
        <v>0.6832417154696464</v>
      </c>
    </row>
    <row r="449" spans="1:15" ht="14.25" customHeight="1">
      <c r="A449" s="37">
        <v>44475</v>
      </c>
      <c r="B449" s="8" t="s">
        <v>235</v>
      </c>
      <c r="C449" s="34" t="s">
        <v>234</v>
      </c>
      <c r="D449" s="5">
        <v>6</v>
      </c>
      <c r="E449" s="5" t="s">
        <v>64</v>
      </c>
      <c r="F449">
        <v>0</v>
      </c>
      <c r="G449" s="34">
        <v>60</v>
      </c>
      <c r="H449" s="34">
        <v>0</v>
      </c>
      <c r="I449" s="34">
        <v>90</v>
      </c>
      <c r="J449" s="34">
        <v>0</v>
      </c>
      <c r="K449" s="34">
        <v>0</v>
      </c>
      <c r="L449" s="34">
        <v>0</v>
      </c>
      <c r="M449">
        <v>2700</v>
      </c>
      <c r="N449">
        <v>200</v>
      </c>
      <c r="O449" s="34">
        <v>0.6832417154696464</v>
      </c>
    </row>
    <row r="450" spans="1:15" ht="14.25" customHeight="1">
      <c r="A450" s="37">
        <v>44475</v>
      </c>
      <c r="B450" s="8" t="s">
        <v>235</v>
      </c>
      <c r="C450" s="34" t="s">
        <v>234</v>
      </c>
      <c r="D450" s="5">
        <v>6</v>
      </c>
      <c r="E450" s="5" t="s">
        <v>65</v>
      </c>
      <c r="F450">
        <v>1</v>
      </c>
      <c r="G450" s="34">
        <v>5</v>
      </c>
      <c r="H450" s="34">
        <v>40</v>
      </c>
      <c r="I450" s="34">
        <v>70</v>
      </c>
      <c r="J450" s="34">
        <v>0</v>
      </c>
      <c r="K450" s="34">
        <v>0</v>
      </c>
      <c r="L450" s="34">
        <v>0</v>
      </c>
      <c r="M450">
        <v>2700</v>
      </c>
      <c r="N450">
        <v>200</v>
      </c>
      <c r="O450" s="34">
        <v>0.6832417154696464</v>
      </c>
    </row>
    <row r="451" spans="1:15" ht="14.25" customHeight="1">
      <c r="A451" s="37">
        <v>44475</v>
      </c>
      <c r="B451" s="8" t="s">
        <v>235</v>
      </c>
      <c r="C451" s="34" t="s">
        <v>234</v>
      </c>
      <c r="D451" s="5">
        <v>6</v>
      </c>
      <c r="E451" s="5" t="s">
        <v>66</v>
      </c>
      <c r="F451">
        <v>0</v>
      </c>
      <c r="G451" s="34">
        <v>0</v>
      </c>
      <c r="H451" s="34">
        <v>0</v>
      </c>
      <c r="I451" s="34">
        <v>100</v>
      </c>
      <c r="J451" s="34">
        <v>0</v>
      </c>
      <c r="K451" s="34">
        <v>0</v>
      </c>
      <c r="L451" s="34">
        <v>0</v>
      </c>
      <c r="M451">
        <v>2700</v>
      </c>
      <c r="N451">
        <v>200</v>
      </c>
      <c r="O451" s="34">
        <v>0.6832417154696464</v>
      </c>
    </row>
    <row r="452" spans="1:15" ht="14.25" customHeight="1">
      <c r="A452" s="37">
        <v>44481</v>
      </c>
      <c r="B452" t="s">
        <v>249</v>
      </c>
      <c r="C452" t="s">
        <v>492</v>
      </c>
      <c r="D452" s="32">
        <v>1</v>
      </c>
      <c r="E452" s="32" t="s">
        <v>62</v>
      </c>
      <c r="F452">
        <v>0</v>
      </c>
      <c r="G452" s="34">
        <v>10</v>
      </c>
      <c r="H452" s="34">
        <v>0</v>
      </c>
      <c r="I452" s="34">
        <v>10</v>
      </c>
      <c r="J452" s="34">
        <v>90</v>
      </c>
      <c r="K452" s="34">
        <v>0</v>
      </c>
      <c r="L452" s="34">
        <v>0</v>
      </c>
      <c r="M452">
        <v>2600</v>
      </c>
      <c r="N452">
        <v>230</v>
      </c>
      <c r="O452">
        <v>0.70539766943316684</v>
      </c>
    </row>
    <row r="453" spans="1:15" ht="14.25" customHeight="1">
      <c r="A453" s="37">
        <v>44481</v>
      </c>
      <c r="B453" t="s">
        <v>249</v>
      </c>
      <c r="C453" t="s">
        <v>492</v>
      </c>
      <c r="D453" s="5">
        <v>1</v>
      </c>
      <c r="E453" s="5" t="s">
        <v>63</v>
      </c>
      <c r="F453">
        <v>0</v>
      </c>
      <c r="G453" s="34">
        <v>100</v>
      </c>
      <c r="H453" s="34">
        <v>0</v>
      </c>
      <c r="I453" s="34">
        <v>10</v>
      </c>
      <c r="J453" s="34">
        <v>0</v>
      </c>
      <c r="K453" s="34">
        <v>0</v>
      </c>
      <c r="L453" s="34">
        <v>0</v>
      </c>
      <c r="M453">
        <v>2600</v>
      </c>
      <c r="N453">
        <v>230</v>
      </c>
      <c r="O453">
        <v>0.70539766943316684</v>
      </c>
    </row>
    <row r="454" spans="1:15" ht="14.25" customHeight="1">
      <c r="A454" s="37">
        <v>44481</v>
      </c>
      <c r="B454" t="s">
        <v>249</v>
      </c>
      <c r="C454" t="s">
        <v>492</v>
      </c>
      <c r="D454" s="5">
        <v>1</v>
      </c>
      <c r="E454" s="5" t="s">
        <v>64</v>
      </c>
      <c r="F454">
        <v>0</v>
      </c>
      <c r="G454" s="34">
        <v>90</v>
      </c>
      <c r="H454" s="34">
        <v>0</v>
      </c>
      <c r="I454" s="34">
        <v>20</v>
      </c>
      <c r="J454" s="34">
        <v>0</v>
      </c>
      <c r="K454" s="34">
        <v>0</v>
      </c>
      <c r="L454" s="34">
        <v>0</v>
      </c>
      <c r="M454">
        <v>2600</v>
      </c>
      <c r="N454">
        <v>230</v>
      </c>
      <c r="O454">
        <v>0.70539766943316684</v>
      </c>
    </row>
    <row r="455" spans="1:15" ht="14.25" customHeight="1">
      <c r="A455" s="37">
        <v>44481</v>
      </c>
      <c r="B455" t="s">
        <v>249</v>
      </c>
      <c r="C455" t="s">
        <v>492</v>
      </c>
      <c r="D455" s="5">
        <v>1</v>
      </c>
      <c r="E455" s="5" t="s">
        <v>65</v>
      </c>
      <c r="F455">
        <v>1</v>
      </c>
      <c r="G455" s="34">
        <v>95</v>
      </c>
      <c r="H455" s="34">
        <v>5</v>
      </c>
      <c r="I455" s="34">
        <v>10</v>
      </c>
      <c r="J455" s="34">
        <v>0</v>
      </c>
      <c r="K455" s="34">
        <v>0</v>
      </c>
      <c r="L455" s="34">
        <v>0</v>
      </c>
      <c r="M455">
        <v>2600</v>
      </c>
      <c r="N455">
        <v>230</v>
      </c>
      <c r="O455">
        <v>0.70539766943316684</v>
      </c>
    </row>
    <row r="456" spans="1:15" ht="14.25" customHeight="1">
      <c r="A456" s="37">
        <v>44481</v>
      </c>
      <c r="B456" t="s">
        <v>249</v>
      </c>
      <c r="C456" t="s">
        <v>492</v>
      </c>
      <c r="D456" s="5">
        <v>1</v>
      </c>
      <c r="E456" s="5" t="s">
        <v>66</v>
      </c>
      <c r="F456">
        <v>0</v>
      </c>
      <c r="G456" s="34">
        <v>10</v>
      </c>
      <c r="H456" s="34">
        <v>20</v>
      </c>
      <c r="I456" s="34">
        <v>90</v>
      </c>
      <c r="J456" s="34">
        <v>0</v>
      </c>
      <c r="K456" s="34">
        <v>0</v>
      </c>
      <c r="L456" s="34">
        <v>0</v>
      </c>
      <c r="M456">
        <v>2600</v>
      </c>
      <c r="N456">
        <v>230</v>
      </c>
      <c r="O456">
        <v>0.70539766943316684</v>
      </c>
    </row>
    <row r="457" spans="1:15" ht="14.25" customHeight="1">
      <c r="A457" s="37">
        <v>44481</v>
      </c>
      <c r="B457" t="s">
        <v>249</v>
      </c>
      <c r="C457" t="s">
        <v>492</v>
      </c>
      <c r="D457" s="6">
        <v>2</v>
      </c>
      <c r="E457" s="6" t="s">
        <v>62</v>
      </c>
      <c r="F457">
        <v>0</v>
      </c>
      <c r="G457" s="34">
        <v>20</v>
      </c>
      <c r="H457" s="34">
        <v>40</v>
      </c>
      <c r="I457" s="34">
        <v>60</v>
      </c>
      <c r="J457" s="34">
        <v>0</v>
      </c>
      <c r="K457" s="34">
        <v>0</v>
      </c>
      <c r="L457" s="34">
        <v>0</v>
      </c>
      <c r="M457">
        <v>2600</v>
      </c>
      <c r="N457">
        <v>230</v>
      </c>
      <c r="O457">
        <v>0.70539766943316684</v>
      </c>
    </row>
    <row r="458" spans="1:15" ht="14.25" customHeight="1">
      <c r="A458" s="37">
        <v>44481</v>
      </c>
      <c r="B458" t="s">
        <v>249</v>
      </c>
      <c r="C458" t="s">
        <v>492</v>
      </c>
      <c r="D458" s="5">
        <v>2</v>
      </c>
      <c r="E458" s="5" t="s">
        <v>63</v>
      </c>
      <c r="F458">
        <v>5</v>
      </c>
      <c r="G458" s="34">
        <v>30</v>
      </c>
      <c r="H458" s="34">
        <v>5</v>
      </c>
      <c r="I458" s="34">
        <v>100</v>
      </c>
      <c r="J458" s="34">
        <v>0</v>
      </c>
      <c r="K458" s="34">
        <v>0</v>
      </c>
      <c r="L458" s="34">
        <v>0</v>
      </c>
      <c r="M458">
        <v>2600</v>
      </c>
      <c r="N458">
        <v>230</v>
      </c>
      <c r="O458">
        <v>0.70539766943316684</v>
      </c>
    </row>
    <row r="459" spans="1:15" ht="14.25" customHeight="1">
      <c r="A459" s="37">
        <v>44481</v>
      </c>
      <c r="B459" t="s">
        <v>249</v>
      </c>
      <c r="C459" t="s">
        <v>492</v>
      </c>
      <c r="D459" s="5">
        <v>2</v>
      </c>
      <c r="E459" s="5" t="s">
        <v>64</v>
      </c>
      <c r="F459">
        <v>1</v>
      </c>
      <c r="G459" s="34">
        <v>5</v>
      </c>
      <c r="H459" s="34">
        <v>0</v>
      </c>
      <c r="I459" s="34">
        <v>100</v>
      </c>
      <c r="J459" s="34">
        <v>0</v>
      </c>
      <c r="K459" s="34">
        <v>0</v>
      </c>
      <c r="L459" s="34">
        <v>0</v>
      </c>
      <c r="M459">
        <v>2600</v>
      </c>
      <c r="N459">
        <v>230</v>
      </c>
      <c r="O459">
        <v>0.70539766943316684</v>
      </c>
    </row>
    <row r="460" spans="1:15" ht="14.25" customHeight="1">
      <c r="A460" s="37">
        <v>44481</v>
      </c>
      <c r="B460" t="s">
        <v>249</v>
      </c>
      <c r="C460" t="s">
        <v>492</v>
      </c>
      <c r="D460" s="5">
        <v>2</v>
      </c>
      <c r="E460" s="5" t="s">
        <v>65</v>
      </c>
      <c r="F460">
        <v>0</v>
      </c>
      <c r="G460" s="34">
        <v>1</v>
      </c>
      <c r="H460" s="34">
        <v>0</v>
      </c>
      <c r="I460" s="34">
        <v>100</v>
      </c>
      <c r="J460" s="34">
        <v>0</v>
      </c>
      <c r="K460" s="34">
        <v>0</v>
      </c>
      <c r="L460" s="34">
        <v>0</v>
      </c>
      <c r="M460">
        <v>2600</v>
      </c>
      <c r="N460">
        <v>230</v>
      </c>
      <c r="O460">
        <v>0.70539766943316684</v>
      </c>
    </row>
    <row r="461" spans="1:15" ht="14.25" customHeight="1">
      <c r="A461" s="37">
        <v>44481</v>
      </c>
      <c r="B461" t="s">
        <v>249</v>
      </c>
      <c r="C461" t="s">
        <v>492</v>
      </c>
      <c r="D461" s="5">
        <v>2</v>
      </c>
      <c r="E461" s="5" t="s">
        <v>66</v>
      </c>
      <c r="F461">
        <v>0</v>
      </c>
      <c r="G461" s="34">
        <v>10</v>
      </c>
      <c r="H461" s="34">
        <v>5</v>
      </c>
      <c r="I461" s="34">
        <v>100</v>
      </c>
      <c r="J461" s="34">
        <v>0</v>
      </c>
      <c r="K461" s="34">
        <v>0</v>
      </c>
      <c r="L461" s="34">
        <v>0</v>
      </c>
      <c r="M461">
        <v>2600</v>
      </c>
      <c r="N461">
        <v>230</v>
      </c>
      <c r="O461">
        <v>0.70539766943316684</v>
      </c>
    </row>
    <row r="462" spans="1:15" ht="14.25" customHeight="1">
      <c r="A462" s="37">
        <v>44481</v>
      </c>
      <c r="B462" t="s">
        <v>249</v>
      </c>
      <c r="C462" t="s">
        <v>492</v>
      </c>
      <c r="D462" s="6">
        <v>3</v>
      </c>
      <c r="E462" s="6" t="s">
        <v>62</v>
      </c>
      <c r="F462">
        <v>0</v>
      </c>
      <c r="G462" s="34">
        <v>30</v>
      </c>
      <c r="H462" s="34">
        <v>5</v>
      </c>
      <c r="I462" s="34">
        <v>90</v>
      </c>
      <c r="J462" s="34">
        <v>5</v>
      </c>
      <c r="K462" s="34">
        <v>0</v>
      </c>
      <c r="L462" s="34">
        <v>0</v>
      </c>
      <c r="M462">
        <v>2600</v>
      </c>
      <c r="N462">
        <v>230</v>
      </c>
      <c r="O462">
        <v>0.70539766943316684</v>
      </c>
    </row>
    <row r="463" spans="1:15" ht="14.25" customHeight="1">
      <c r="A463" s="37">
        <v>44481</v>
      </c>
      <c r="B463" t="s">
        <v>249</v>
      </c>
      <c r="C463" t="s">
        <v>492</v>
      </c>
      <c r="D463" s="5">
        <v>3</v>
      </c>
      <c r="E463" s="5" t="s">
        <v>63</v>
      </c>
      <c r="F463">
        <v>1</v>
      </c>
      <c r="G463" s="34">
        <v>1</v>
      </c>
      <c r="H463" s="34">
        <v>0</v>
      </c>
      <c r="I463" s="34">
        <v>60</v>
      </c>
      <c r="J463" s="34">
        <v>40</v>
      </c>
      <c r="K463" s="34">
        <v>0</v>
      </c>
      <c r="L463" s="34">
        <v>0</v>
      </c>
      <c r="M463">
        <v>2600</v>
      </c>
      <c r="N463">
        <v>230</v>
      </c>
      <c r="O463">
        <v>0.70539766943316684</v>
      </c>
    </row>
    <row r="464" spans="1:15" ht="14.25" customHeight="1">
      <c r="A464" s="37">
        <v>44481</v>
      </c>
      <c r="B464" t="s">
        <v>249</v>
      </c>
      <c r="C464" t="s">
        <v>492</v>
      </c>
      <c r="D464" s="5">
        <v>3</v>
      </c>
      <c r="E464" s="5" t="s">
        <v>64</v>
      </c>
      <c r="F464">
        <v>0</v>
      </c>
      <c r="G464" s="34">
        <v>10</v>
      </c>
      <c r="H464" s="34">
        <v>25</v>
      </c>
      <c r="I464" s="34">
        <v>90</v>
      </c>
      <c r="J464" s="34">
        <v>10</v>
      </c>
      <c r="K464" s="34">
        <v>0</v>
      </c>
      <c r="L464" s="34">
        <v>0</v>
      </c>
      <c r="M464">
        <v>2600</v>
      </c>
      <c r="N464">
        <v>230</v>
      </c>
      <c r="O464">
        <v>0.70539766943316684</v>
      </c>
    </row>
    <row r="465" spans="1:15" ht="14.25" customHeight="1">
      <c r="A465" s="37">
        <v>44481</v>
      </c>
      <c r="B465" t="s">
        <v>249</v>
      </c>
      <c r="C465" t="s">
        <v>492</v>
      </c>
      <c r="D465" s="5">
        <v>3</v>
      </c>
      <c r="E465" s="5" t="s">
        <v>65</v>
      </c>
      <c r="F465">
        <v>1</v>
      </c>
      <c r="G465" s="34">
        <v>5</v>
      </c>
      <c r="H465" s="34">
        <v>35</v>
      </c>
      <c r="I465" s="34">
        <v>80</v>
      </c>
      <c r="J465" s="34">
        <v>15</v>
      </c>
      <c r="K465" s="34">
        <v>0</v>
      </c>
      <c r="L465" s="34">
        <v>0</v>
      </c>
      <c r="M465">
        <v>2600</v>
      </c>
      <c r="N465">
        <v>230</v>
      </c>
      <c r="O465">
        <v>0.70539766943316684</v>
      </c>
    </row>
    <row r="466" spans="1:15" ht="14.25" customHeight="1">
      <c r="A466" s="37">
        <v>44481</v>
      </c>
      <c r="B466" t="s">
        <v>249</v>
      </c>
      <c r="C466" t="s">
        <v>492</v>
      </c>
      <c r="D466" s="5">
        <v>3</v>
      </c>
      <c r="E466" s="5" t="s">
        <v>66</v>
      </c>
      <c r="F466">
        <v>0</v>
      </c>
      <c r="G466" s="34">
        <v>20</v>
      </c>
      <c r="H466" s="34">
        <v>50</v>
      </c>
      <c r="I466" s="34">
        <v>40</v>
      </c>
      <c r="J466" s="34">
        <v>5</v>
      </c>
      <c r="K466" s="34">
        <v>0</v>
      </c>
      <c r="L466" s="34">
        <v>0</v>
      </c>
      <c r="M466">
        <v>2600</v>
      </c>
      <c r="N466">
        <v>230</v>
      </c>
      <c r="O466">
        <v>0.70539766943316684</v>
      </c>
    </row>
    <row r="467" spans="1:15" ht="14.25" customHeight="1">
      <c r="A467" s="37">
        <v>44481</v>
      </c>
      <c r="B467" t="s">
        <v>249</v>
      </c>
      <c r="C467" t="s">
        <v>492</v>
      </c>
      <c r="D467" s="6">
        <v>4</v>
      </c>
      <c r="E467" s="6" t="s">
        <v>62</v>
      </c>
      <c r="F467">
        <v>1</v>
      </c>
      <c r="G467" s="34">
        <v>50</v>
      </c>
      <c r="H467" s="34">
        <v>5</v>
      </c>
      <c r="I467" s="34">
        <v>30</v>
      </c>
      <c r="J467" s="34">
        <v>50</v>
      </c>
      <c r="K467" s="34">
        <v>0</v>
      </c>
      <c r="L467" s="34">
        <v>0</v>
      </c>
      <c r="M467">
        <v>2600</v>
      </c>
      <c r="N467">
        <v>230</v>
      </c>
      <c r="O467">
        <v>0.70539766943316684</v>
      </c>
    </row>
    <row r="468" spans="1:15" ht="14.25" customHeight="1">
      <c r="A468" s="37">
        <v>44481</v>
      </c>
      <c r="B468" t="s">
        <v>249</v>
      </c>
      <c r="C468" t="s">
        <v>492</v>
      </c>
      <c r="D468" s="5">
        <v>4</v>
      </c>
      <c r="E468" s="5" t="s">
        <v>63</v>
      </c>
      <c r="F468">
        <v>1</v>
      </c>
      <c r="G468" s="34">
        <v>70</v>
      </c>
      <c r="H468" s="34">
        <v>10</v>
      </c>
      <c r="I468" s="34">
        <v>90</v>
      </c>
      <c r="J468" s="34">
        <v>0</v>
      </c>
      <c r="K468" s="34">
        <v>0</v>
      </c>
      <c r="L468" s="34">
        <v>0</v>
      </c>
      <c r="M468">
        <v>2600</v>
      </c>
      <c r="N468">
        <v>230</v>
      </c>
      <c r="O468">
        <v>0.70539766943316684</v>
      </c>
    </row>
    <row r="469" spans="1:15" ht="14.25" customHeight="1">
      <c r="A469" s="37">
        <v>44481</v>
      </c>
      <c r="B469" t="s">
        <v>249</v>
      </c>
      <c r="C469" t="s">
        <v>492</v>
      </c>
      <c r="D469" s="5">
        <v>4</v>
      </c>
      <c r="E469" s="5" t="s">
        <v>64</v>
      </c>
      <c r="F469">
        <v>1</v>
      </c>
      <c r="G469" s="34">
        <v>30</v>
      </c>
      <c r="H469" s="34">
        <v>10</v>
      </c>
      <c r="I469" s="34">
        <v>50</v>
      </c>
      <c r="J469" s="34">
        <v>10</v>
      </c>
      <c r="K469" s="34">
        <v>0</v>
      </c>
      <c r="L469" s="34">
        <v>0</v>
      </c>
      <c r="M469">
        <v>2600</v>
      </c>
      <c r="N469">
        <v>230</v>
      </c>
      <c r="O469">
        <v>0.70539766943316684</v>
      </c>
    </row>
    <row r="470" spans="1:15" ht="14.25" customHeight="1">
      <c r="A470" s="37">
        <v>44481</v>
      </c>
      <c r="B470" t="s">
        <v>249</v>
      </c>
      <c r="C470" t="s">
        <v>492</v>
      </c>
      <c r="D470" s="5">
        <v>4</v>
      </c>
      <c r="E470" s="5" t="s">
        <v>65</v>
      </c>
      <c r="F470">
        <v>1</v>
      </c>
      <c r="G470" s="34">
        <v>10</v>
      </c>
      <c r="H470" s="34">
        <v>10</v>
      </c>
      <c r="I470" s="34">
        <v>80</v>
      </c>
      <c r="J470" s="34">
        <v>10</v>
      </c>
      <c r="K470" s="34">
        <v>0</v>
      </c>
      <c r="L470" s="34">
        <v>0</v>
      </c>
      <c r="M470">
        <v>2600</v>
      </c>
      <c r="N470">
        <v>230</v>
      </c>
      <c r="O470">
        <v>0.70539766943316684</v>
      </c>
    </row>
    <row r="471" spans="1:15" ht="14.25" customHeight="1">
      <c r="A471" s="37">
        <v>44481</v>
      </c>
      <c r="B471" t="s">
        <v>249</v>
      </c>
      <c r="C471" t="s">
        <v>492</v>
      </c>
      <c r="D471" s="5">
        <v>4</v>
      </c>
      <c r="E471" s="5" t="s">
        <v>66</v>
      </c>
      <c r="F471">
        <v>1</v>
      </c>
      <c r="G471" s="34">
        <v>10</v>
      </c>
      <c r="H471" s="34">
        <v>20</v>
      </c>
      <c r="I471" s="34">
        <v>90</v>
      </c>
      <c r="J471" s="34">
        <v>0</v>
      </c>
      <c r="K471" s="34">
        <v>0</v>
      </c>
      <c r="L471" s="34">
        <v>0</v>
      </c>
      <c r="M471">
        <v>2600</v>
      </c>
      <c r="N471">
        <v>230</v>
      </c>
      <c r="O471">
        <v>0.70539766943316684</v>
      </c>
    </row>
    <row r="472" spans="1:15" ht="14.25" customHeight="1">
      <c r="A472" s="37">
        <v>44481</v>
      </c>
      <c r="B472" t="s">
        <v>249</v>
      </c>
      <c r="C472" t="s">
        <v>492</v>
      </c>
      <c r="D472" s="6">
        <v>5</v>
      </c>
      <c r="E472" s="6" t="s">
        <v>62</v>
      </c>
      <c r="F472">
        <v>5</v>
      </c>
      <c r="G472" s="34">
        <v>90</v>
      </c>
      <c r="H472" s="34">
        <v>0</v>
      </c>
      <c r="I472" s="34">
        <v>30</v>
      </c>
      <c r="J472" s="34">
        <v>0</v>
      </c>
      <c r="K472" s="34">
        <v>0</v>
      </c>
      <c r="L472" s="34">
        <v>0</v>
      </c>
      <c r="M472">
        <v>2600</v>
      </c>
      <c r="N472">
        <v>230</v>
      </c>
      <c r="O472">
        <v>0.70539766943316684</v>
      </c>
    </row>
    <row r="473" spans="1:15" ht="14.25" customHeight="1">
      <c r="A473" s="37">
        <v>44481</v>
      </c>
      <c r="B473" t="s">
        <v>249</v>
      </c>
      <c r="C473" t="s">
        <v>492</v>
      </c>
      <c r="D473" s="5">
        <v>5</v>
      </c>
      <c r="E473" s="5" t="s">
        <v>63</v>
      </c>
      <c r="F473">
        <v>0</v>
      </c>
      <c r="G473" s="34">
        <v>40</v>
      </c>
      <c r="H473" s="34">
        <v>20</v>
      </c>
      <c r="I473" s="34">
        <v>40</v>
      </c>
      <c r="J473" s="34">
        <v>0</v>
      </c>
      <c r="K473" s="34">
        <v>0</v>
      </c>
      <c r="L473" s="34">
        <v>0</v>
      </c>
      <c r="M473">
        <v>2600</v>
      </c>
      <c r="N473">
        <v>230</v>
      </c>
      <c r="O473">
        <v>0.70539766943316684</v>
      </c>
    </row>
    <row r="474" spans="1:15" ht="14.25" customHeight="1">
      <c r="A474" s="37">
        <v>44481</v>
      </c>
      <c r="B474" t="s">
        <v>249</v>
      </c>
      <c r="C474" t="s">
        <v>492</v>
      </c>
      <c r="D474" s="5">
        <v>5</v>
      </c>
      <c r="E474" s="5" t="s">
        <v>64</v>
      </c>
      <c r="F474">
        <v>0</v>
      </c>
      <c r="G474" s="34">
        <v>20</v>
      </c>
      <c r="H474" s="34">
        <v>20</v>
      </c>
      <c r="I474" s="34">
        <v>50</v>
      </c>
      <c r="J474" s="34">
        <v>10</v>
      </c>
      <c r="K474" s="34">
        <v>0</v>
      </c>
      <c r="L474" s="34">
        <v>0</v>
      </c>
      <c r="M474">
        <v>2600</v>
      </c>
      <c r="N474">
        <v>230</v>
      </c>
      <c r="O474">
        <v>0.70539766943316684</v>
      </c>
    </row>
    <row r="475" spans="1:15" ht="14.25" customHeight="1">
      <c r="A475" s="37">
        <v>44481</v>
      </c>
      <c r="B475" t="s">
        <v>249</v>
      </c>
      <c r="C475" t="s">
        <v>492</v>
      </c>
      <c r="D475" s="5">
        <v>5</v>
      </c>
      <c r="E475" s="5" t="s">
        <v>65</v>
      </c>
      <c r="F475">
        <v>1</v>
      </c>
      <c r="G475" s="34">
        <v>80</v>
      </c>
      <c r="H475" s="34">
        <v>5</v>
      </c>
      <c r="I475" s="34">
        <v>90</v>
      </c>
      <c r="J475" s="34">
        <v>0</v>
      </c>
      <c r="K475" s="34">
        <v>0</v>
      </c>
      <c r="L475" s="34">
        <v>0</v>
      </c>
      <c r="M475">
        <v>2600</v>
      </c>
      <c r="N475">
        <v>230</v>
      </c>
      <c r="O475">
        <v>0.70539766943316684</v>
      </c>
    </row>
    <row r="476" spans="1:15" ht="14.25" customHeight="1">
      <c r="A476" s="37">
        <v>44481</v>
      </c>
      <c r="B476" t="s">
        <v>249</v>
      </c>
      <c r="C476" t="s">
        <v>492</v>
      </c>
      <c r="D476" s="5">
        <v>5</v>
      </c>
      <c r="E476" s="5" t="s">
        <v>66</v>
      </c>
      <c r="F476">
        <v>0</v>
      </c>
      <c r="G476" s="34">
        <v>1</v>
      </c>
      <c r="H476" s="34">
        <v>10</v>
      </c>
      <c r="I476" s="34">
        <v>100</v>
      </c>
      <c r="J476" s="34">
        <v>0</v>
      </c>
      <c r="K476" s="34">
        <v>0</v>
      </c>
      <c r="L476" s="34">
        <v>0</v>
      </c>
      <c r="M476">
        <v>2600</v>
      </c>
      <c r="N476">
        <v>230</v>
      </c>
      <c r="O476">
        <v>0.70539766943316684</v>
      </c>
    </row>
    <row r="477" spans="1:15" ht="14.25" customHeight="1">
      <c r="A477" s="37">
        <v>44481</v>
      </c>
      <c r="B477" t="s">
        <v>249</v>
      </c>
      <c r="C477" t="s">
        <v>492</v>
      </c>
      <c r="D477" s="6">
        <v>6</v>
      </c>
      <c r="E477" s="6" t="s">
        <v>62</v>
      </c>
      <c r="F477">
        <v>0</v>
      </c>
      <c r="G477" s="34">
        <v>1</v>
      </c>
      <c r="H477" s="34">
        <v>5</v>
      </c>
      <c r="I477" s="34">
        <v>5</v>
      </c>
      <c r="J477" s="34">
        <v>90</v>
      </c>
      <c r="K477" s="34">
        <v>0</v>
      </c>
      <c r="L477" s="34">
        <v>0</v>
      </c>
      <c r="M477">
        <v>2600</v>
      </c>
      <c r="N477">
        <v>230</v>
      </c>
      <c r="O477">
        <v>0.70539766943316684</v>
      </c>
    </row>
    <row r="478" spans="1:15" ht="14.25" customHeight="1">
      <c r="A478" s="37">
        <v>44481</v>
      </c>
      <c r="B478" t="s">
        <v>249</v>
      </c>
      <c r="C478" t="s">
        <v>492</v>
      </c>
      <c r="D478" s="5">
        <v>6</v>
      </c>
      <c r="E478" s="5" t="s">
        <v>63</v>
      </c>
      <c r="F478">
        <v>0</v>
      </c>
      <c r="G478" s="34">
        <v>10</v>
      </c>
      <c r="H478" s="34">
        <v>10</v>
      </c>
      <c r="I478" s="34">
        <v>60</v>
      </c>
      <c r="J478" s="34">
        <v>30</v>
      </c>
      <c r="K478" s="34">
        <v>0</v>
      </c>
      <c r="L478" s="34">
        <v>0</v>
      </c>
      <c r="M478">
        <v>2600</v>
      </c>
      <c r="N478">
        <v>230</v>
      </c>
      <c r="O478">
        <v>0.70539766943316684</v>
      </c>
    </row>
    <row r="479" spans="1:15" ht="14.25" customHeight="1">
      <c r="A479" s="37">
        <v>44481</v>
      </c>
      <c r="B479" t="s">
        <v>249</v>
      </c>
      <c r="C479" t="s">
        <v>492</v>
      </c>
      <c r="D479" s="5">
        <v>6</v>
      </c>
      <c r="E479" s="5" t="s">
        <v>64</v>
      </c>
      <c r="F479">
        <v>0</v>
      </c>
      <c r="G479" s="34">
        <v>1</v>
      </c>
      <c r="H479" s="34">
        <v>0</v>
      </c>
      <c r="I479" s="34">
        <v>90</v>
      </c>
      <c r="J479" s="34">
        <v>10</v>
      </c>
      <c r="K479" s="34">
        <v>0</v>
      </c>
      <c r="L479" s="34">
        <v>0</v>
      </c>
      <c r="M479">
        <v>2600</v>
      </c>
      <c r="N479">
        <v>230</v>
      </c>
      <c r="O479">
        <v>0.70539766943316684</v>
      </c>
    </row>
    <row r="480" spans="1:15" ht="14.25" customHeight="1">
      <c r="A480" s="37">
        <v>44481</v>
      </c>
      <c r="B480" t="s">
        <v>249</v>
      </c>
      <c r="C480" t="s">
        <v>492</v>
      </c>
      <c r="D480" s="5">
        <v>6</v>
      </c>
      <c r="E480" s="5" t="s">
        <v>65</v>
      </c>
      <c r="F480">
        <v>0</v>
      </c>
      <c r="G480" s="34">
        <v>1</v>
      </c>
      <c r="H480" s="34">
        <v>0</v>
      </c>
      <c r="I480" s="34">
        <v>100</v>
      </c>
      <c r="J480" s="34">
        <v>0</v>
      </c>
      <c r="K480" s="34">
        <v>0</v>
      </c>
      <c r="L480" s="34">
        <v>0</v>
      </c>
      <c r="M480">
        <v>2600</v>
      </c>
      <c r="N480">
        <v>230</v>
      </c>
      <c r="O480">
        <v>0.70539766943316684</v>
      </c>
    </row>
    <row r="481" spans="1:15" ht="14.25" customHeight="1">
      <c r="A481" s="37">
        <v>44481</v>
      </c>
      <c r="B481" t="s">
        <v>249</v>
      </c>
      <c r="C481" t="s">
        <v>492</v>
      </c>
      <c r="D481" s="5">
        <v>6</v>
      </c>
      <c r="E481" s="5" t="s">
        <v>66</v>
      </c>
      <c r="F481">
        <v>0</v>
      </c>
      <c r="G481" s="34">
        <v>5</v>
      </c>
      <c r="H481" s="34">
        <v>15</v>
      </c>
      <c r="I481" s="34">
        <v>80</v>
      </c>
      <c r="J481" s="34">
        <v>0</v>
      </c>
      <c r="K481" s="34">
        <v>0</v>
      </c>
      <c r="L481" s="34">
        <v>0</v>
      </c>
      <c r="M481">
        <v>2600</v>
      </c>
      <c r="N481">
        <v>230</v>
      </c>
      <c r="O481">
        <v>0.70539766943316684</v>
      </c>
    </row>
    <row r="482" spans="1:15" ht="14.25" customHeight="1">
      <c r="A482" s="37">
        <v>44482</v>
      </c>
      <c r="B482" s="8" t="s">
        <v>257</v>
      </c>
      <c r="C482" s="34" t="s">
        <v>493</v>
      </c>
      <c r="D482" s="32">
        <v>1</v>
      </c>
      <c r="E482" s="32" t="s">
        <v>62</v>
      </c>
      <c r="F482">
        <v>0</v>
      </c>
      <c r="G482" s="34">
        <v>40</v>
      </c>
      <c r="H482" s="34">
        <v>70</v>
      </c>
      <c r="I482" s="34">
        <v>40</v>
      </c>
      <c r="J482" s="34">
        <v>0</v>
      </c>
      <c r="K482" s="34">
        <v>0</v>
      </c>
      <c r="L482" s="34">
        <v>0</v>
      </c>
      <c r="M482">
        <v>3400</v>
      </c>
      <c r="N482">
        <v>480</v>
      </c>
      <c r="O482" s="34">
        <v>0.71557743206505486</v>
      </c>
    </row>
    <row r="483" spans="1:15" ht="14.25" customHeight="1">
      <c r="A483" s="37">
        <v>44482</v>
      </c>
      <c r="B483" s="8" t="s">
        <v>257</v>
      </c>
      <c r="C483" s="34" t="s">
        <v>493</v>
      </c>
      <c r="D483" s="5">
        <v>1</v>
      </c>
      <c r="E483" s="5" t="s">
        <v>63</v>
      </c>
      <c r="F483">
        <v>5</v>
      </c>
      <c r="G483" s="34">
        <v>40</v>
      </c>
      <c r="H483" s="34">
        <v>20</v>
      </c>
      <c r="I483" s="34">
        <v>80</v>
      </c>
      <c r="J483" s="34">
        <v>0</v>
      </c>
      <c r="K483" s="34">
        <v>0</v>
      </c>
      <c r="L483" s="34">
        <v>0</v>
      </c>
      <c r="M483">
        <v>3400</v>
      </c>
      <c r="N483">
        <v>480</v>
      </c>
      <c r="O483" s="34">
        <v>0.71557743206505486</v>
      </c>
    </row>
    <row r="484" spans="1:15" ht="14.25" customHeight="1">
      <c r="A484" s="37">
        <v>44482</v>
      </c>
      <c r="B484" s="8" t="s">
        <v>257</v>
      </c>
      <c r="C484" s="34" t="s">
        <v>493</v>
      </c>
      <c r="D484" s="5">
        <v>1</v>
      </c>
      <c r="E484" s="5" t="s">
        <v>64</v>
      </c>
      <c r="F484">
        <v>5</v>
      </c>
      <c r="G484" s="34">
        <v>70</v>
      </c>
      <c r="H484" s="34">
        <v>0</v>
      </c>
      <c r="I484" s="34">
        <v>90</v>
      </c>
      <c r="J484" s="34">
        <v>0</v>
      </c>
      <c r="K484" s="34">
        <v>0</v>
      </c>
      <c r="L484" s="34">
        <v>0</v>
      </c>
      <c r="M484">
        <v>3400</v>
      </c>
      <c r="N484">
        <v>480</v>
      </c>
      <c r="O484" s="34">
        <v>0.71557743206505486</v>
      </c>
    </row>
    <row r="485" spans="1:15" ht="14.25" customHeight="1">
      <c r="A485" s="37">
        <v>44482</v>
      </c>
      <c r="B485" s="8" t="s">
        <v>257</v>
      </c>
      <c r="C485" s="34" t="s">
        <v>493</v>
      </c>
      <c r="D485" s="5">
        <v>1</v>
      </c>
      <c r="E485" s="5" t="s">
        <v>65</v>
      </c>
      <c r="F485">
        <v>1</v>
      </c>
      <c r="G485" s="34">
        <v>70</v>
      </c>
      <c r="H485" s="34">
        <v>0</v>
      </c>
      <c r="I485" s="34">
        <v>50</v>
      </c>
      <c r="J485" s="34">
        <v>0</v>
      </c>
      <c r="K485" s="34">
        <v>0</v>
      </c>
      <c r="L485" s="34">
        <v>0</v>
      </c>
      <c r="M485">
        <v>3400</v>
      </c>
      <c r="N485">
        <v>480</v>
      </c>
      <c r="O485" s="34">
        <v>0.71557743206505486</v>
      </c>
    </row>
    <row r="486" spans="1:15" ht="14.25" customHeight="1">
      <c r="A486" s="37">
        <v>44482</v>
      </c>
      <c r="B486" s="8" t="s">
        <v>257</v>
      </c>
      <c r="C486" s="34" t="s">
        <v>493</v>
      </c>
      <c r="D486" s="5">
        <v>1</v>
      </c>
      <c r="E486" s="5" t="s">
        <v>66</v>
      </c>
      <c r="F486">
        <v>5</v>
      </c>
      <c r="G486" s="34">
        <v>40</v>
      </c>
      <c r="H486" s="34">
        <v>0</v>
      </c>
      <c r="I486" s="34">
        <v>90</v>
      </c>
      <c r="J486" s="34">
        <v>0</v>
      </c>
      <c r="K486" s="34">
        <v>0</v>
      </c>
      <c r="L486" s="34">
        <v>0</v>
      </c>
      <c r="M486">
        <v>3400</v>
      </c>
      <c r="N486">
        <v>480</v>
      </c>
      <c r="O486" s="34">
        <v>0.71557743206505486</v>
      </c>
    </row>
    <row r="487" spans="1:15" ht="14.25" customHeight="1">
      <c r="A487" s="37">
        <v>44482</v>
      </c>
      <c r="B487" s="8" t="s">
        <v>257</v>
      </c>
      <c r="C487" s="34" t="s">
        <v>493</v>
      </c>
      <c r="D487" s="6">
        <v>2</v>
      </c>
      <c r="E487" s="6" t="s">
        <v>62</v>
      </c>
      <c r="F487">
        <v>10</v>
      </c>
      <c r="G487" s="34">
        <v>10</v>
      </c>
      <c r="H487" s="34">
        <v>10</v>
      </c>
      <c r="I487" s="34">
        <v>80</v>
      </c>
      <c r="J487" s="34">
        <v>10</v>
      </c>
      <c r="K487" s="34">
        <v>5</v>
      </c>
      <c r="L487" s="34">
        <v>0</v>
      </c>
      <c r="M487">
        <v>3400</v>
      </c>
      <c r="N487">
        <v>480</v>
      </c>
      <c r="O487" s="34">
        <v>0.71557743206505486</v>
      </c>
    </row>
    <row r="488" spans="1:15" ht="14.25" customHeight="1">
      <c r="A488" s="37">
        <v>44482</v>
      </c>
      <c r="B488" s="8" t="s">
        <v>257</v>
      </c>
      <c r="C488" s="34" t="s">
        <v>493</v>
      </c>
      <c r="D488" s="5">
        <v>2</v>
      </c>
      <c r="E488" s="5" t="s">
        <v>63</v>
      </c>
      <c r="F488">
        <v>5</v>
      </c>
      <c r="G488" s="34">
        <v>0</v>
      </c>
      <c r="H488" s="34">
        <v>0</v>
      </c>
      <c r="I488" s="34">
        <v>100</v>
      </c>
      <c r="J488" s="34">
        <v>0</v>
      </c>
      <c r="K488" s="34">
        <v>0</v>
      </c>
      <c r="L488" s="34">
        <v>0</v>
      </c>
      <c r="M488">
        <v>3400</v>
      </c>
      <c r="N488">
        <v>480</v>
      </c>
      <c r="O488" s="34">
        <v>0.71557743206505486</v>
      </c>
    </row>
    <row r="489" spans="1:15" ht="14.25" customHeight="1">
      <c r="A489" s="37">
        <v>44482</v>
      </c>
      <c r="B489" s="8" t="s">
        <v>257</v>
      </c>
      <c r="C489" s="34" t="s">
        <v>493</v>
      </c>
      <c r="D489" s="5">
        <v>2</v>
      </c>
      <c r="E489" s="5" t="s">
        <v>64</v>
      </c>
      <c r="F489">
        <v>1</v>
      </c>
      <c r="G489" s="34">
        <v>5</v>
      </c>
      <c r="H489" s="34">
        <v>0</v>
      </c>
      <c r="I489" s="34">
        <v>80</v>
      </c>
      <c r="J489" s="34">
        <v>20</v>
      </c>
      <c r="K489" s="34">
        <v>0</v>
      </c>
      <c r="L489" s="34">
        <v>0</v>
      </c>
      <c r="M489">
        <v>3400</v>
      </c>
      <c r="N489">
        <v>480</v>
      </c>
      <c r="O489" s="34">
        <v>0.71557743206505486</v>
      </c>
    </row>
    <row r="490" spans="1:15" ht="14.25" customHeight="1">
      <c r="A490" s="37">
        <v>44482</v>
      </c>
      <c r="B490" s="8" t="s">
        <v>257</v>
      </c>
      <c r="C490" s="34" t="s">
        <v>493</v>
      </c>
      <c r="D490" s="5">
        <v>2</v>
      </c>
      <c r="E490" s="5" t="s">
        <v>65</v>
      </c>
      <c r="F490">
        <v>0</v>
      </c>
      <c r="G490" s="34">
        <v>5</v>
      </c>
      <c r="H490" s="34">
        <v>30</v>
      </c>
      <c r="I490" s="34">
        <v>80</v>
      </c>
      <c r="J490" s="34">
        <v>0</v>
      </c>
      <c r="K490" s="34">
        <v>0</v>
      </c>
      <c r="L490" s="34">
        <v>0</v>
      </c>
      <c r="M490">
        <v>3400</v>
      </c>
      <c r="N490">
        <v>480</v>
      </c>
      <c r="O490" s="34">
        <v>0.71557743206505486</v>
      </c>
    </row>
    <row r="491" spans="1:15" ht="14.25" customHeight="1">
      <c r="A491" s="37">
        <v>44482</v>
      </c>
      <c r="B491" s="8" t="s">
        <v>257</v>
      </c>
      <c r="C491" s="34" t="s">
        <v>493</v>
      </c>
      <c r="D491" s="5">
        <v>2</v>
      </c>
      <c r="E491" s="5" t="s">
        <v>66</v>
      </c>
      <c r="F491">
        <v>0</v>
      </c>
      <c r="G491" s="34">
        <v>10</v>
      </c>
      <c r="H491" s="34">
        <v>30</v>
      </c>
      <c r="I491" s="34">
        <v>80</v>
      </c>
      <c r="J491" s="34">
        <v>0</v>
      </c>
      <c r="K491" s="34">
        <v>0</v>
      </c>
      <c r="L491" s="34">
        <v>0</v>
      </c>
      <c r="M491">
        <v>3400</v>
      </c>
      <c r="N491">
        <v>480</v>
      </c>
      <c r="O491" s="34">
        <v>0.71557743206505486</v>
      </c>
    </row>
    <row r="492" spans="1:15" ht="14.25" customHeight="1">
      <c r="A492" s="37">
        <v>44482</v>
      </c>
      <c r="B492" s="8" t="s">
        <v>257</v>
      </c>
      <c r="C492" s="34" t="s">
        <v>493</v>
      </c>
      <c r="D492" s="6">
        <v>3</v>
      </c>
      <c r="E492" s="6" t="s">
        <v>62</v>
      </c>
      <c r="F492">
        <v>10</v>
      </c>
      <c r="G492" s="34">
        <v>5</v>
      </c>
      <c r="H492" s="34">
        <v>10</v>
      </c>
      <c r="I492" s="34">
        <v>90</v>
      </c>
      <c r="J492" s="34">
        <v>0</v>
      </c>
      <c r="K492" s="34">
        <v>0</v>
      </c>
      <c r="L492" s="34">
        <v>5</v>
      </c>
      <c r="M492">
        <v>3400</v>
      </c>
      <c r="N492">
        <v>480</v>
      </c>
      <c r="O492" s="34">
        <v>0.71557743206505486</v>
      </c>
    </row>
    <row r="493" spans="1:15" ht="14.25" customHeight="1">
      <c r="A493" s="37">
        <v>44482</v>
      </c>
      <c r="B493" s="8" t="s">
        <v>257</v>
      </c>
      <c r="C493" s="34" t="s">
        <v>493</v>
      </c>
      <c r="D493" s="5">
        <v>3</v>
      </c>
      <c r="E493" s="5" t="s">
        <v>63</v>
      </c>
      <c r="F493">
        <v>0</v>
      </c>
      <c r="G493" s="34">
        <v>1</v>
      </c>
      <c r="H493" s="34">
        <v>0</v>
      </c>
      <c r="I493" s="34">
        <v>90</v>
      </c>
      <c r="J493" s="34">
        <v>10</v>
      </c>
      <c r="K493" s="34">
        <v>0</v>
      </c>
      <c r="L493" s="34">
        <v>0</v>
      </c>
      <c r="M493">
        <v>3400</v>
      </c>
      <c r="N493">
        <v>480</v>
      </c>
      <c r="O493" s="34">
        <v>0.71557743206505486</v>
      </c>
    </row>
    <row r="494" spans="1:15" ht="14.25" customHeight="1">
      <c r="A494" s="37">
        <v>44482</v>
      </c>
      <c r="B494" s="8" t="s">
        <v>257</v>
      </c>
      <c r="C494" s="34" t="s">
        <v>493</v>
      </c>
      <c r="D494" s="5">
        <v>3</v>
      </c>
      <c r="E494" s="5" t="s">
        <v>64</v>
      </c>
      <c r="F494">
        <v>1</v>
      </c>
      <c r="G494" s="34">
        <v>10</v>
      </c>
      <c r="H494" s="34">
        <v>5</v>
      </c>
      <c r="I494" s="34">
        <v>90</v>
      </c>
      <c r="J494" s="34">
        <v>0</v>
      </c>
      <c r="K494" s="34">
        <v>0</v>
      </c>
      <c r="L494" s="34">
        <v>0</v>
      </c>
      <c r="M494">
        <v>3400</v>
      </c>
      <c r="N494">
        <v>480</v>
      </c>
      <c r="O494" s="34">
        <v>0.71557743206505486</v>
      </c>
    </row>
    <row r="495" spans="1:15" ht="14.25" customHeight="1">
      <c r="A495" s="37">
        <v>44482</v>
      </c>
      <c r="B495" s="8" t="s">
        <v>257</v>
      </c>
      <c r="C495" s="34" t="s">
        <v>493</v>
      </c>
      <c r="D495" s="5">
        <v>3</v>
      </c>
      <c r="E495" s="5" t="s">
        <v>65</v>
      </c>
      <c r="F495">
        <v>1</v>
      </c>
      <c r="G495" s="34">
        <v>5</v>
      </c>
      <c r="H495" s="34">
        <v>5</v>
      </c>
      <c r="I495" s="34">
        <v>100</v>
      </c>
      <c r="J495" s="34">
        <v>0</v>
      </c>
      <c r="K495" s="34">
        <v>0</v>
      </c>
      <c r="L495" s="34">
        <v>0</v>
      </c>
      <c r="M495">
        <v>3400</v>
      </c>
      <c r="N495">
        <v>480</v>
      </c>
      <c r="O495" s="34">
        <v>0.71557743206505486</v>
      </c>
    </row>
    <row r="496" spans="1:15" ht="14.25" customHeight="1">
      <c r="A496" s="37">
        <v>44482</v>
      </c>
      <c r="B496" s="8" t="s">
        <v>257</v>
      </c>
      <c r="C496" s="34" t="s">
        <v>493</v>
      </c>
      <c r="D496" s="5">
        <v>3</v>
      </c>
      <c r="E496" s="5" t="s">
        <v>66</v>
      </c>
      <c r="F496">
        <v>0</v>
      </c>
      <c r="G496" s="34">
        <v>0</v>
      </c>
      <c r="H496" s="34">
        <v>20</v>
      </c>
      <c r="I496" s="34">
        <v>90</v>
      </c>
      <c r="J496" s="34">
        <v>0</v>
      </c>
      <c r="K496" s="34">
        <v>0</v>
      </c>
      <c r="L496" s="34">
        <v>0</v>
      </c>
      <c r="M496">
        <v>3400</v>
      </c>
      <c r="N496">
        <v>480</v>
      </c>
      <c r="O496" s="34">
        <v>0.71557743206505486</v>
      </c>
    </row>
    <row r="497" spans="1:15" ht="14.25" customHeight="1">
      <c r="A497" s="37">
        <v>44482</v>
      </c>
      <c r="B497" s="8" t="s">
        <v>257</v>
      </c>
      <c r="C497" s="34" t="s">
        <v>493</v>
      </c>
      <c r="D497" s="6">
        <v>4</v>
      </c>
      <c r="E497" s="6" t="s">
        <v>62</v>
      </c>
      <c r="F497">
        <v>20</v>
      </c>
      <c r="G497" s="34">
        <v>1</v>
      </c>
      <c r="H497" s="34">
        <v>0</v>
      </c>
      <c r="I497" s="34">
        <v>70</v>
      </c>
      <c r="J497" s="34">
        <v>30</v>
      </c>
      <c r="K497" s="34">
        <v>0</v>
      </c>
      <c r="L497" s="34">
        <v>0</v>
      </c>
      <c r="M497">
        <v>3400</v>
      </c>
      <c r="N497">
        <v>480</v>
      </c>
      <c r="O497" s="34">
        <v>0.71557743206505486</v>
      </c>
    </row>
    <row r="498" spans="1:15" ht="14.25" customHeight="1">
      <c r="A498" s="37">
        <v>44482</v>
      </c>
      <c r="B498" s="8" t="s">
        <v>257</v>
      </c>
      <c r="C498" s="34" t="s">
        <v>493</v>
      </c>
      <c r="D498" s="5">
        <v>4</v>
      </c>
      <c r="E498" s="5" t="s">
        <v>63</v>
      </c>
      <c r="F498">
        <v>40</v>
      </c>
      <c r="G498" s="34">
        <v>5</v>
      </c>
      <c r="H498" s="34">
        <v>0</v>
      </c>
      <c r="I498" s="34">
        <v>60</v>
      </c>
      <c r="J498" s="34">
        <v>5</v>
      </c>
      <c r="K498" s="34">
        <v>0</v>
      </c>
      <c r="L498" s="34">
        <v>0</v>
      </c>
      <c r="M498">
        <v>3400</v>
      </c>
      <c r="N498">
        <v>480</v>
      </c>
      <c r="O498" s="34">
        <v>0.71557743206505486</v>
      </c>
    </row>
    <row r="499" spans="1:15" ht="14.25" customHeight="1">
      <c r="A499" s="37">
        <v>44482</v>
      </c>
      <c r="B499" s="8" t="s">
        <v>257</v>
      </c>
      <c r="C499" s="34" t="s">
        <v>493</v>
      </c>
      <c r="D499" s="5">
        <v>4</v>
      </c>
      <c r="E499" s="5" t="s">
        <v>64</v>
      </c>
      <c r="F499">
        <v>10</v>
      </c>
      <c r="G499" s="34">
        <v>20</v>
      </c>
      <c r="H499" s="34">
        <v>40</v>
      </c>
      <c r="I499" s="34">
        <v>40</v>
      </c>
      <c r="J499" s="34">
        <v>0</v>
      </c>
      <c r="K499" s="34">
        <v>0</v>
      </c>
      <c r="L499" s="34">
        <v>0</v>
      </c>
      <c r="M499">
        <v>3400</v>
      </c>
      <c r="N499">
        <v>480</v>
      </c>
      <c r="O499" s="34">
        <v>0.71557743206505486</v>
      </c>
    </row>
    <row r="500" spans="1:15" ht="14.25" customHeight="1">
      <c r="A500" s="37">
        <v>44482</v>
      </c>
      <c r="B500" s="8" t="s">
        <v>257</v>
      </c>
      <c r="C500" s="34" t="s">
        <v>493</v>
      </c>
      <c r="D500" s="5">
        <v>4</v>
      </c>
      <c r="E500" s="5" t="s">
        <v>65</v>
      </c>
      <c r="F500">
        <v>20</v>
      </c>
      <c r="G500" s="34">
        <v>20</v>
      </c>
      <c r="H500" s="34">
        <v>0</v>
      </c>
      <c r="I500" s="34">
        <v>80</v>
      </c>
      <c r="J500" s="34">
        <v>0</v>
      </c>
      <c r="K500" s="34">
        <v>0</v>
      </c>
      <c r="L500" s="34">
        <v>0</v>
      </c>
      <c r="M500">
        <v>3400</v>
      </c>
      <c r="N500">
        <v>480</v>
      </c>
      <c r="O500" s="34">
        <v>0.71557743206505486</v>
      </c>
    </row>
    <row r="501" spans="1:15" ht="14.25" customHeight="1">
      <c r="A501" s="37">
        <v>44482</v>
      </c>
      <c r="B501" s="8" t="s">
        <v>257</v>
      </c>
      <c r="C501" s="34" t="s">
        <v>493</v>
      </c>
      <c r="D501" s="5">
        <v>4</v>
      </c>
      <c r="E501" s="5" t="s">
        <v>66</v>
      </c>
      <c r="F501">
        <v>1</v>
      </c>
      <c r="G501" s="34">
        <v>50</v>
      </c>
      <c r="H501" s="34">
        <v>0</v>
      </c>
      <c r="I501" s="34">
        <v>70</v>
      </c>
      <c r="J501" s="34">
        <v>0</v>
      </c>
      <c r="K501" s="34">
        <v>0</v>
      </c>
      <c r="L501" s="34">
        <v>0</v>
      </c>
      <c r="M501">
        <v>3400</v>
      </c>
      <c r="N501">
        <v>480</v>
      </c>
      <c r="O501" s="34">
        <v>0.71557743206505486</v>
      </c>
    </row>
    <row r="502" spans="1:15" ht="14.25" customHeight="1">
      <c r="A502" s="37">
        <v>44482</v>
      </c>
      <c r="B502" s="8" t="s">
        <v>257</v>
      </c>
      <c r="C502" s="34" t="s">
        <v>493</v>
      </c>
      <c r="D502" s="6">
        <v>5</v>
      </c>
      <c r="E502" s="6" t="s">
        <v>62</v>
      </c>
      <c r="F502">
        <v>20</v>
      </c>
      <c r="G502" s="34">
        <v>0</v>
      </c>
      <c r="H502" s="34">
        <v>10</v>
      </c>
      <c r="I502" s="34">
        <v>70</v>
      </c>
      <c r="J502" s="34">
        <v>5</v>
      </c>
      <c r="K502" s="34">
        <v>0</v>
      </c>
      <c r="L502" s="34">
        <v>0</v>
      </c>
      <c r="M502">
        <v>3400</v>
      </c>
      <c r="N502">
        <v>480</v>
      </c>
      <c r="O502" s="34">
        <v>0.71557743206505486</v>
      </c>
    </row>
    <row r="503" spans="1:15" ht="14.25" customHeight="1">
      <c r="A503" s="37">
        <v>44482</v>
      </c>
      <c r="B503" s="8" t="s">
        <v>257</v>
      </c>
      <c r="C503" s="34" t="s">
        <v>493</v>
      </c>
      <c r="D503" s="5">
        <v>5</v>
      </c>
      <c r="E503" s="5" t="s">
        <v>63</v>
      </c>
      <c r="F503">
        <v>10</v>
      </c>
      <c r="G503" s="34">
        <v>20</v>
      </c>
      <c r="H503" s="34">
        <v>70</v>
      </c>
      <c r="I503" s="34">
        <v>40</v>
      </c>
      <c r="J503" s="34">
        <v>0</v>
      </c>
      <c r="K503" s="34">
        <v>0</v>
      </c>
      <c r="L503" s="34">
        <v>0</v>
      </c>
      <c r="M503">
        <v>3400</v>
      </c>
      <c r="N503">
        <v>480</v>
      </c>
      <c r="O503" s="34">
        <v>0.71557743206505486</v>
      </c>
    </row>
    <row r="504" spans="1:15" ht="14.25" customHeight="1">
      <c r="A504" s="37">
        <v>44482</v>
      </c>
      <c r="B504" s="8" t="s">
        <v>257</v>
      </c>
      <c r="C504" s="34" t="s">
        <v>493</v>
      </c>
      <c r="D504" s="5">
        <v>5</v>
      </c>
      <c r="E504" s="5" t="s">
        <v>64</v>
      </c>
      <c r="F504">
        <v>20</v>
      </c>
      <c r="G504" s="34">
        <v>10</v>
      </c>
      <c r="H504" s="34">
        <v>10</v>
      </c>
      <c r="I504" s="34">
        <v>90</v>
      </c>
      <c r="J504" s="34">
        <v>0</v>
      </c>
      <c r="K504" s="34">
        <v>0</v>
      </c>
      <c r="L504" s="34">
        <v>0</v>
      </c>
      <c r="M504">
        <v>3400</v>
      </c>
      <c r="N504">
        <v>480</v>
      </c>
      <c r="O504" s="34">
        <v>0.71557743206505486</v>
      </c>
    </row>
    <row r="505" spans="1:15" ht="14.25" customHeight="1">
      <c r="A505" s="37">
        <v>44482</v>
      </c>
      <c r="B505" s="8" t="s">
        <v>257</v>
      </c>
      <c r="C505" s="34" t="s">
        <v>493</v>
      </c>
      <c r="D505" s="5">
        <v>5</v>
      </c>
      <c r="E505" s="5" t="s">
        <v>65</v>
      </c>
      <c r="F505">
        <v>5</v>
      </c>
      <c r="G505" s="34">
        <v>10</v>
      </c>
      <c r="H505" s="34">
        <v>0</v>
      </c>
      <c r="I505" s="34">
        <v>90</v>
      </c>
      <c r="J505" s="34">
        <v>0</v>
      </c>
      <c r="K505" s="34">
        <v>0</v>
      </c>
      <c r="L505" s="34">
        <v>0</v>
      </c>
      <c r="M505">
        <v>3400</v>
      </c>
      <c r="N505">
        <v>480</v>
      </c>
      <c r="O505" s="34">
        <v>0.71557743206505486</v>
      </c>
    </row>
    <row r="506" spans="1:15" ht="14.25" customHeight="1">
      <c r="A506" s="37">
        <v>44482</v>
      </c>
      <c r="B506" s="8" t="s">
        <v>257</v>
      </c>
      <c r="C506" s="34" t="s">
        <v>493</v>
      </c>
      <c r="D506" s="5">
        <v>5</v>
      </c>
      <c r="E506" s="5" t="s">
        <v>66</v>
      </c>
      <c r="F506">
        <v>0</v>
      </c>
      <c r="G506" s="34">
        <v>20</v>
      </c>
      <c r="H506" s="34">
        <v>0</v>
      </c>
      <c r="I506" s="34">
        <v>90</v>
      </c>
      <c r="J506" s="34">
        <v>0</v>
      </c>
      <c r="K506" s="34">
        <v>0</v>
      </c>
      <c r="L506" s="34">
        <v>0</v>
      </c>
      <c r="M506">
        <v>3400</v>
      </c>
      <c r="N506">
        <v>480</v>
      </c>
      <c r="O506" s="34">
        <v>0.71557743206505486</v>
      </c>
    </row>
    <row r="507" spans="1:15" ht="14.25" customHeight="1">
      <c r="A507" s="37">
        <v>44482</v>
      </c>
      <c r="B507" s="8" t="s">
        <v>257</v>
      </c>
      <c r="C507" s="34" t="s">
        <v>493</v>
      </c>
      <c r="D507" s="6">
        <v>6</v>
      </c>
      <c r="E507" s="6" t="s">
        <v>62</v>
      </c>
      <c r="F507">
        <v>10</v>
      </c>
      <c r="G507" s="34">
        <v>10</v>
      </c>
      <c r="H507" s="34">
        <v>0</v>
      </c>
      <c r="I507" s="34">
        <v>80</v>
      </c>
      <c r="J507" s="34">
        <v>5</v>
      </c>
      <c r="K507" s="34">
        <v>0</v>
      </c>
      <c r="L507" s="34">
        <v>0</v>
      </c>
      <c r="M507">
        <v>3400</v>
      </c>
      <c r="N507">
        <v>480</v>
      </c>
      <c r="O507" s="34">
        <v>0.71557743206505486</v>
      </c>
    </row>
    <row r="508" spans="1:15" ht="14.25" customHeight="1">
      <c r="A508" s="37">
        <v>44482</v>
      </c>
      <c r="B508" s="8" t="s">
        <v>257</v>
      </c>
      <c r="C508" s="34" t="s">
        <v>493</v>
      </c>
      <c r="D508" s="5">
        <v>6</v>
      </c>
      <c r="E508" s="5" t="s">
        <v>63</v>
      </c>
      <c r="F508">
        <v>0</v>
      </c>
      <c r="G508" s="34">
        <v>5</v>
      </c>
      <c r="H508" s="34">
        <v>0</v>
      </c>
      <c r="I508" s="34">
        <v>100</v>
      </c>
      <c r="J508" s="34">
        <v>0</v>
      </c>
      <c r="K508" s="34">
        <v>0</v>
      </c>
      <c r="L508" s="34">
        <v>0</v>
      </c>
      <c r="M508">
        <v>3400</v>
      </c>
      <c r="N508">
        <v>480</v>
      </c>
      <c r="O508" s="34">
        <v>0.71557743206505486</v>
      </c>
    </row>
    <row r="509" spans="1:15" ht="14.25" customHeight="1">
      <c r="A509" s="37">
        <v>44482</v>
      </c>
      <c r="B509" s="8" t="s">
        <v>257</v>
      </c>
      <c r="C509" s="34" t="s">
        <v>493</v>
      </c>
      <c r="D509" s="5">
        <v>6</v>
      </c>
      <c r="E509" s="5" t="s">
        <v>64</v>
      </c>
      <c r="F509">
        <v>20</v>
      </c>
      <c r="G509" s="34">
        <v>5</v>
      </c>
      <c r="H509" s="34">
        <v>5</v>
      </c>
      <c r="I509" s="34">
        <v>90</v>
      </c>
      <c r="J509" s="34">
        <v>0</v>
      </c>
      <c r="K509" s="34">
        <v>0</v>
      </c>
      <c r="L509" s="34">
        <v>0</v>
      </c>
      <c r="M509">
        <v>3400</v>
      </c>
      <c r="N509">
        <v>480</v>
      </c>
      <c r="O509" s="34">
        <v>0.71557743206505486</v>
      </c>
    </row>
    <row r="510" spans="1:15" ht="14.25" customHeight="1">
      <c r="A510" s="37">
        <v>44482</v>
      </c>
      <c r="B510" s="8" t="s">
        <v>257</v>
      </c>
      <c r="C510" s="34" t="s">
        <v>493</v>
      </c>
      <c r="D510" s="5">
        <v>6</v>
      </c>
      <c r="E510" s="5" t="s">
        <v>65</v>
      </c>
      <c r="F510">
        <v>0</v>
      </c>
      <c r="G510" s="34">
        <v>30</v>
      </c>
      <c r="H510" s="34">
        <v>10</v>
      </c>
      <c r="I510" s="34">
        <v>80</v>
      </c>
      <c r="J510" s="34">
        <v>0</v>
      </c>
      <c r="K510" s="34">
        <v>0</v>
      </c>
      <c r="L510" s="34">
        <v>0</v>
      </c>
      <c r="M510">
        <v>3400</v>
      </c>
      <c r="N510">
        <v>480</v>
      </c>
      <c r="O510" s="34">
        <v>0.71557743206505486</v>
      </c>
    </row>
    <row r="511" spans="1:15" ht="14.25" customHeight="1">
      <c r="A511" s="37">
        <v>44482</v>
      </c>
      <c r="B511" s="8" t="s">
        <v>257</v>
      </c>
      <c r="C511" s="34" t="s">
        <v>493</v>
      </c>
      <c r="D511" s="5">
        <v>6</v>
      </c>
      <c r="E511" s="5" t="s">
        <v>66</v>
      </c>
      <c r="F511">
        <v>5</v>
      </c>
      <c r="G511" s="34">
        <v>10</v>
      </c>
      <c r="H511" s="34">
        <v>0</v>
      </c>
      <c r="I511" s="34">
        <v>100</v>
      </c>
      <c r="J511" s="34">
        <v>0</v>
      </c>
      <c r="K511" s="34">
        <v>0</v>
      </c>
      <c r="L511" s="34">
        <v>0</v>
      </c>
      <c r="M511">
        <v>3400</v>
      </c>
      <c r="N511">
        <v>480</v>
      </c>
      <c r="O511" s="34">
        <v>0.71557743206505486</v>
      </c>
    </row>
    <row r="512" spans="1:15" ht="14.25" customHeight="1">
      <c r="A512" s="37">
        <v>44499</v>
      </c>
      <c r="B512" t="s">
        <v>277</v>
      </c>
      <c r="C512" s="34" t="s">
        <v>494</v>
      </c>
      <c r="D512" s="32">
        <v>1</v>
      </c>
      <c r="E512" s="32" t="s">
        <v>62</v>
      </c>
      <c r="F512">
        <v>0</v>
      </c>
      <c r="G512" s="34">
        <v>5</v>
      </c>
      <c r="H512" s="34">
        <v>50</v>
      </c>
      <c r="I512" s="34">
        <v>80</v>
      </c>
      <c r="J512" s="34">
        <v>0</v>
      </c>
      <c r="K512" s="34">
        <v>0</v>
      </c>
      <c r="L512" s="34">
        <v>0</v>
      </c>
      <c r="M512">
        <v>4600</v>
      </c>
      <c r="N512">
        <v>250</v>
      </c>
      <c r="O512" s="34">
        <v>0.65749290410663608</v>
      </c>
    </row>
    <row r="513" spans="1:15" ht="14.25" customHeight="1">
      <c r="A513" s="37">
        <v>44499</v>
      </c>
      <c r="B513" t="s">
        <v>277</v>
      </c>
      <c r="C513" s="34" t="s">
        <v>494</v>
      </c>
      <c r="D513" s="5">
        <v>1</v>
      </c>
      <c r="E513" s="5" t="s">
        <v>63</v>
      </c>
      <c r="F513">
        <v>1</v>
      </c>
      <c r="G513" s="34">
        <v>10</v>
      </c>
      <c r="H513" s="34">
        <v>15</v>
      </c>
      <c r="I513" s="34">
        <v>90</v>
      </c>
      <c r="J513" s="34">
        <v>0</v>
      </c>
      <c r="K513" s="34">
        <v>0</v>
      </c>
      <c r="L513" s="34">
        <v>0</v>
      </c>
      <c r="M513">
        <v>4600</v>
      </c>
      <c r="N513">
        <v>250</v>
      </c>
      <c r="O513" s="34">
        <v>0.65749290410663608</v>
      </c>
    </row>
    <row r="514" spans="1:15" ht="14.25" customHeight="1">
      <c r="A514" s="37">
        <v>44499</v>
      </c>
      <c r="B514" t="s">
        <v>277</v>
      </c>
      <c r="C514" s="34" t="s">
        <v>494</v>
      </c>
      <c r="D514" s="5">
        <v>1</v>
      </c>
      <c r="E514" s="5" t="s">
        <v>64</v>
      </c>
      <c r="F514">
        <v>0</v>
      </c>
      <c r="G514" s="34">
        <v>5</v>
      </c>
      <c r="H514" s="34">
        <v>0</v>
      </c>
      <c r="I514" s="34">
        <v>80</v>
      </c>
      <c r="J514" s="34">
        <v>20</v>
      </c>
      <c r="K514" s="34">
        <v>0</v>
      </c>
      <c r="L514" s="34">
        <v>0</v>
      </c>
      <c r="M514">
        <v>4600</v>
      </c>
      <c r="N514">
        <v>250</v>
      </c>
      <c r="O514" s="34">
        <v>0.65749290410663608</v>
      </c>
    </row>
    <row r="515" spans="1:15" ht="14.25" customHeight="1">
      <c r="A515" s="37">
        <v>44499</v>
      </c>
      <c r="B515" t="s">
        <v>277</v>
      </c>
      <c r="C515" s="34" t="s">
        <v>494</v>
      </c>
      <c r="D515" s="5">
        <v>1</v>
      </c>
      <c r="E515" s="5" t="s">
        <v>65</v>
      </c>
      <c r="F515">
        <v>1</v>
      </c>
      <c r="G515" s="34">
        <v>30</v>
      </c>
      <c r="H515" s="34">
        <v>0</v>
      </c>
      <c r="I515" s="34">
        <v>90</v>
      </c>
      <c r="J515" s="34">
        <v>0</v>
      </c>
      <c r="K515" s="34">
        <v>0</v>
      </c>
      <c r="L515" s="34">
        <v>0</v>
      </c>
      <c r="M515">
        <v>4600</v>
      </c>
      <c r="N515">
        <v>250</v>
      </c>
      <c r="O515" s="34">
        <v>0.65749290410663608</v>
      </c>
    </row>
    <row r="516" spans="1:15" ht="14.25" customHeight="1">
      <c r="A516" s="37">
        <v>44499</v>
      </c>
      <c r="B516" t="s">
        <v>277</v>
      </c>
      <c r="C516" s="34" t="s">
        <v>494</v>
      </c>
      <c r="D516" s="5">
        <v>1</v>
      </c>
      <c r="E516" s="5" t="s">
        <v>66</v>
      </c>
      <c r="F516">
        <v>1</v>
      </c>
      <c r="G516" s="34">
        <v>15</v>
      </c>
      <c r="H516" s="34">
        <v>20</v>
      </c>
      <c r="I516" s="34">
        <v>90</v>
      </c>
      <c r="J516" s="34">
        <v>0</v>
      </c>
      <c r="K516" s="34">
        <v>0</v>
      </c>
      <c r="L516" s="34">
        <v>0</v>
      </c>
      <c r="M516">
        <v>4600</v>
      </c>
      <c r="N516">
        <v>250</v>
      </c>
      <c r="O516" s="34">
        <v>0.65749290410663608</v>
      </c>
    </row>
    <row r="517" spans="1:15" ht="14.25" customHeight="1">
      <c r="A517" s="37">
        <v>44499</v>
      </c>
      <c r="B517" t="s">
        <v>277</v>
      </c>
      <c r="C517" s="34" t="s">
        <v>494</v>
      </c>
      <c r="D517" s="6">
        <v>2</v>
      </c>
      <c r="E517" s="6" t="s">
        <v>62</v>
      </c>
      <c r="F517">
        <v>1</v>
      </c>
      <c r="G517" s="34">
        <v>20</v>
      </c>
      <c r="H517" s="34">
        <v>0</v>
      </c>
      <c r="I517" s="34">
        <v>70</v>
      </c>
      <c r="J517" s="34">
        <v>20</v>
      </c>
      <c r="K517" s="34">
        <v>0</v>
      </c>
      <c r="L517" s="34">
        <v>0</v>
      </c>
      <c r="M517">
        <v>4600</v>
      </c>
      <c r="N517">
        <v>250</v>
      </c>
      <c r="O517" s="34">
        <v>0.65749290410663608</v>
      </c>
    </row>
    <row r="518" spans="1:15" ht="14.25" customHeight="1">
      <c r="A518" s="37">
        <v>44499</v>
      </c>
      <c r="B518" t="s">
        <v>277</v>
      </c>
      <c r="C518" s="34" t="s">
        <v>494</v>
      </c>
      <c r="D518" s="5">
        <v>2</v>
      </c>
      <c r="E518" s="5" t="s">
        <v>63</v>
      </c>
      <c r="F518">
        <v>1</v>
      </c>
      <c r="G518" s="34">
        <v>50</v>
      </c>
      <c r="H518" s="34">
        <v>20</v>
      </c>
      <c r="I518" s="34">
        <v>40</v>
      </c>
      <c r="J518" s="34">
        <v>0</v>
      </c>
      <c r="K518" s="34">
        <v>0</v>
      </c>
      <c r="L518" s="34">
        <v>0</v>
      </c>
      <c r="M518">
        <v>4600</v>
      </c>
      <c r="N518">
        <v>250</v>
      </c>
      <c r="O518" s="34">
        <v>0.65749290410663608</v>
      </c>
    </row>
    <row r="519" spans="1:15" ht="14.25" customHeight="1">
      <c r="A519" s="37">
        <v>44499</v>
      </c>
      <c r="B519" t="s">
        <v>277</v>
      </c>
      <c r="C519" s="34" t="s">
        <v>494</v>
      </c>
      <c r="D519" s="5">
        <v>2</v>
      </c>
      <c r="E519" s="5" t="s">
        <v>64</v>
      </c>
      <c r="F519">
        <v>1</v>
      </c>
      <c r="G519" s="34">
        <v>20</v>
      </c>
      <c r="H519" s="34">
        <v>5</v>
      </c>
      <c r="I519" s="34">
        <v>80</v>
      </c>
      <c r="J519" s="34">
        <v>5</v>
      </c>
      <c r="K519" s="34">
        <v>0</v>
      </c>
      <c r="L519" s="34">
        <v>0</v>
      </c>
      <c r="M519">
        <v>4600</v>
      </c>
      <c r="N519">
        <v>250</v>
      </c>
      <c r="O519" s="34">
        <v>0.65749290410663608</v>
      </c>
    </row>
    <row r="520" spans="1:15" ht="14.25" customHeight="1">
      <c r="A520" s="37">
        <v>44499</v>
      </c>
      <c r="B520" t="s">
        <v>277</v>
      </c>
      <c r="C520" s="34" t="s">
        <v>494</v>
      </c>
      <c r="D520" s="5">
        <v>2</v>
      </c>
      <c r="E520" s="5" t="s">
        <v>65</v>
      </c>
      <c r="F520">
        <v>5</v>
      </c>
      <c r="G520" s="34">
        <v>30</v>
      </c>
      <c r="H520" s="34">
        <v>20</v>
      </c>
      <c r="I520" s="34">
        <v>70</v>
      </c>
      <c r="J520" s="34">
        <v>0</v>
      </c>
      <c r="K520" s="34">
        <v>0</v>
      </c>
      <c r="L520" s="34">
        <v>0</v>
      </c>
      <c r="M520">
        <v>4600</v>
      </c>
      <c r="N520">
        <v>250</v>
      </c>
      <c r="O520" s="34">
        <v>0.65749290410663608</v>
      </c>
    </row>
    <row r="521" spans="1:15" ht="14.25" customHeight="1">
      <c r="A521" s="37">
        <v>44499</v>
      </c>
      <c r="B521" t="s">
        <v>277</v>
      </c>
      <c r="C521" s="34" t="s">
        <v>494</v>
      </c>
      <c r="D521" s="5">
        <v>2</v>
      </c>
      <c r="E521" s="5" t="s">
        <v>66</v>
      </c>
      <c r="F521">
        <v>20</v>
      </c>
      <c r="G521" s="34">
        <v>10</v>
      </c>
      <c r="H521" s="34">
        <v>5</v>
      </c>
      <c r="I521" s="34">
        <v>80</v>
      </c>
      <c r="J521" s="34">
        <v>0</v>
      </c>
      <c r="K521" s="34">
        <v>0</v>
      </c>
      <c r="L521" s="34">
        <v>0</v>
      </c>
      <c r="M521">
        <v>4600</v>
      </c>
      <c r="N521">
        <v>250</v>
      </c>
      <c r="O521" s="34">
        <v>0.65749290410663608</v>
      </c>
    </row>
    <row r="522" spans="1:15" ht="14.25" customHeight="1">
      <c r="A522" s="37">
        <v>44499</v>
      </c>
      <c r="B522" t="s">
        <v>277</v>
      </c>
      <c r="C522" s="34" t="s">
        <v>494</v>
      </c>
      <c r="D522" s="6">
        <v>3</v>
      </c>
      <c r="E522" s="6" t="s">
        <v>62</v>
      </c>
      <c r="F522">
        <v>0</v>
      </c>
      <c r="G522" s="34">
        <v>40</v>
      </c>
      <c r="H522" s="34">
        <v>20</v>
      </c>
      <c r="I522" s="34">
        <v>70</v>
      </c>
      <c r="J522" s="34">
        <v>0</v>
      </c>
      <c r="K522" s="34">
        <v>0</v>
      </c>
      <c r="L522" s="34">
        <v>0</v>
      </c>
      <c r="M522">
        <v>4600</v>
      </c>
      <c r="N522">
        <v>250</v>
      </c>
      <c r="O522" s="34">
        <v>0.65749290410663608</v>
      </c>
    </row>
    <row r="523" spans="1:15" ht="14.25" customHeight="1">
      <c r="A523" s="37">
        <v>44499</v>
      </c>
      <c r="B523" t="s">
        <v>277</v>
      </c>
      <c r="C523" s="34" t="s">
        <v>494</v>
      </c>
      <c r="D523" s="5">
        <v>3</v>
      </c>
      <c r="E523" s="5" t="s">
        <v>63</v>
      </c>
      <c r="F523">
        <v>1</v>
      </c>
      <c r="G523" s="34">
        <v>30</v>
      </c>
      <c r="H523" s="34">
        <v>10</v>
      </c>
      <c r="I523" s="34">
        <v>80</v>
      </c>
      <c r="J523" s="34">
        <v>0</v>
      </c>
      <c r="K523" s="34">
        <v>0</v>
      </c>
      <c r="L523" s="34">
        <v>0</v>
      </c>
      <c r="M523">
        <v>4600</v>
      </c>
      <c r="N523">
        <v>250</v>
      </c>
      <c r="O523" s="34">
        <v>0.65749290410663608</v>
      </c>
    </row>
    <row r="524" spans="1:15" ht="14.25" customHeight="1">
      <c r="A524" s="37">
        <v>44499</v>
      </c>
      <c r="B524" t="s">
        <v>277</v>
      </c>
      <c r="C524" s="34" t="s">
        <v>494</v>
      </c>
      <c r="D524" s="5">
        <v>3</v>
      </c>
      <c r="E524" s="5" t="s">
        <v>64</v>
      </c>
      <c r="F524">
        <v>1</v>
      </c>
      <c r="G524" s="34">
        <v>5</v>
      </c>
      <c r="H524" s="34">
        <v>10</v>
      </c>
      <c r="I524" s="34">
        <v>90</v>
      </c>
      <c r="J524" s="34">
        <v>0</v>
      </c>
      <c r="K524" s="34">
        <v>0</v>
      </c>
      <c r="L524" s="34">
        <v>0</v>
      </c>
      <c r="M524">
        <v>4600</v>
      </c>
      <c r="N524">
        <v>250</v>
      </c>
      <c r="O524" s="34">
        <v>0.65749290410663608</v>
      </c>
    </row>
    <row r="525" spans="1:15" ht="14.25" customHeight="1">
      <c r="A525" s="37">
        <v>44499</v>
      </c>
      <c r="B525" t="s">
        <v>277</v>
      </c>
      <c r="C525" s="34" t="s">
        <v>494</v>
      </c>
      <c r="D525" s="5">
        <v>3</v>
      </c>
      <c r="E525" s="5" t="s">
        <v>65</v>
      </c>
      <c r="F525">
        <v>0</v>
      </c>
      <c r="G525" s="34">
        <v>0</v>
      </c>
      <c r="H525" s="34">
        <v>20</v>
      </c>
      <c r="I525" s="34">
        <v>90</v>
      </c>
      <c r="J525" s="34">
        <v>0</v>
      </c>
      <c r="K525" s="34">
        <v>0</v>
      </c>
      <c r="L525" s="34">
        <v>0</v>
      </c>
      <c r="M525">
        <v>4600</v>
      </c>
      <c r="N525">
        <v>250</v>
      </c>
      <c r="O525" s="34">
        <v>0.65749290410663608</v>
      </c>
    </row>
    <row r="526" spans="1:15" ht="14.25" customHeight="1">
      <c r="A526" s="37">
        <v>44499</v>
      </c>
      <c r="B526" t="s">
        <v>277</v>
      </c>
      <c r="C526" s="34" t="s">
        <v>494</v>
      </c>
      <c r="D526" s="5">
        <v>3</v>
      </c>
      <c r="E526" s="5" t="s">
        <v>66</v>
      </c>
      <c r="F526">
        <v>0</v>
      </c>
      <c r="G526" s="34">
        <v>10</v>
      </c>
      <c r="H526" s="34">
        <v>10</v>
      </c>
      <c r="I526" s="34">
        <v>90</v>
      </c>
      <c r="J526" s="34">
        <v>0</v>
      </c>
      <c r="K526" s="34">
        <v>0</v>
      </c>
      <c r="L526" s="34">
        <v>0</v>
      </c>
      <c r="M526">
        <v>4600</v>
      </c>
      <c r="N526">
        <v>250</v>
      </c>
      <c r="O526" s="34">
        <v>0.65749290410663608</v>
      </c>
    </row>
    <row r="527" spans="1:15" ht="14.25" customHeight="1">
      <c r="A527" s="37">
        <v>44499</v>
      </c>
      <c r="B527" t="s">
        <v>277</v>
      </c>
      <c r="C527" s="34" t="s">
        <v>494</v>
      </c>
      <c r="D527" s="6">
        <v>4</v>
      </c>
      <c r="E527" s="6" t="s">
        <v>62</v>
      </c>
      <c r="F527">
        <v>0</v>
      </c>
      <c r="G527" s="34">
        <v>20</v>
      </c>
      <c r="H527" s="34">
        <v>10</v>
      </c>
      <c r="I527" s="34">
        <v>90</v>
      </c>
      <c r="J527" s="34">
        <v>5</v>
      </c>
      <c r="K527" s="34">
        <v>0</v>
      </c>
      <c r="L527" s="34">
        <v>0</v>
      </c>
      <c r="M527">
        <v>4600</v>
      </c>
      <c r="N527">
        <v>250</v>
      </c>
      <c r="O527" s="34">
        <v>0.65749290410663608</v>
      </c>
    </row>
    <row r="528" spans="1:15" ht="14.25" customHeight="1">
      <c r="A528" s="37">
        <v>44499</v>
      </c>
      <c r="B528" t="s">
        <v>277</v>
      </c>
      <c r="C528" s="34" t="s">
        <v>494</v>
      </c>
      <c r="D528" s="5">
        <v>4</v>
      </c>
      <c r="E528" s="5" t="s">
        <v>63</v>
      </c>
      <c r="F528">
        <v>1</v>
      </c>
      <c r="G528" s="34">
        <v>30</v>
      </c>
      <c r="H528" s="34">
        <v>0</v>
      </c>
      <c r="I528" s="34">
        <v>100</v>
      </c>
      <c r="J528" s="34">
        <v>0</v>
      </c>
      <c r="K528" s="34">
        <v>0</v>
      </c>
      <c r="L528" s="34">
        <v>0</v>
      </c>
      <c r="M528">
        <v>4600</v>
      </c>
      <c r="N528">
        <v>250</v>
      </c>
      <c r="O528" s="34">
        <v>0.65749290410663608</v>
      </c>
    </row>
    <row r="529" spans="1:15" ht="14.25" customHeight="1">
      <c r="A529" s="37">
        <v>44499</v>
      </c>
      <c r="B529" t="s">
        <v>277</v>
      </c>
      <c r="C529" s="34" t="s">
        <v>494</v>
      </c>
      <c r="D529" s="5">
        <v>4</v>
      </c>
      <c r="E529" s="5" t="s">
        <v>64</v>
      </c>
      <c r="F529">
        <v>0</v>
      </c>
      <c r="G529" s="34">
        <v>30</v>
      </c>
      <c r="H529" s="34">
        <v>30</v>
      </c>
      <c r="I529" s="34">
        <v>70</v>
      </c>
      <c r="J529" s="34">
        <v>0</v>
      </c>
      <c r="K529" s="34">
        <v>0</v>
      </c>
      <c r="L529" s="34">
        <v>0</v>
      </c>
      <c r="M529">
        <v>4600</v>
      </c>
      <c r="N529">
        <v>250</v>
      </c>
      <c r="O529" s="34">
        <v>0.65749290410663608</v>
      </c>
    </row>
    <row r="530" spans="1:15" ht="14.25" customHeight="1">
      <c r="A530" s="37">
        <v>44499</v>
      </c>
      <c r="B530" t="s">
        <v>277</v>
      </c>
      <c r="C530" s="34" t="s">
        <v>494</v>
      </c>
      <c r="D530" s="5">
        <v>4</v>
      </c>
      <c r="E530" s="5" t="s">
        <v>65</v>
      </c>
      <c r="F530">
        <v>5</v>
      </c>
      <c r="G530" s="34">
        <v>20</v>
      </c>
      <c r="H530" s="34">
        <v>10</v>
      </c>
      <c r="I530" s="34">
        <v>90</v>
      </c>
      <c r="J530" s="34">
        <v>5</v>
      </c>
      <c r="K530" s="34">
        <v>0</v>
      </c>
      <c r="L530" s="34">
        <v>0</v>
      </c>
      <c r="M530">
        <v>4600</v>
      </c>
      <c r="N530">
        <v>250</v>
      </c>
      <c r="O530" s="34">
        <v>0.65749290410663608</v>
      </c>
    </row>
    <row r="531" spans="1:15" ht="14.25" customHeight="1">
      <c r="A531" s="37">
        <v>44499</v>
      </c>
      <c r="B531" t="s">
        <v>277</v>
      </c>
      <c r="C531" s="34" t="s">
        <v>494</v>
      </c>
      <c r="D531" s="5">
        <v>4</v>
      </c>
      <c r="E531" s="5" t="s">
        <v>66</v>
      </c>
      <c r="F531">
        <v>1</v>
      </c>
      <c r="G531" s="34">
        <v>30</v>
      </c>
      <c r="H531" s="34">
        <v>5</v>
      </c>
      <c r="I531" s="34">
        <v>90</v>
      </c>
      <c r="J531" s="34">
        <v>0</v>
      </c>
      <c r="K531" s="34">
        <v>0</v>
      </c>
      <c r="L531" s="34">
        <v>0</v>
      </c>
      <c r="M531">
        <v>4600</v>
      </c>
      <c r="N531">
        <v>250</v>
      </c>
      <c r="O531" s="34">
        <v>0.65749290410663608</v>
      </c>
    </row>
    <row r="532" spans="1:15" ht="14.25" customHeight="1">
      <c r="A532" s="37">
        <v>44499</v>
      </c>
      <c r="B532" t="s">
        <v>277</v>
      </c>
      <c r="C532" s="34" t="s">
        <v>494</v>
      </c>
      <c r="D532" s="6">
        <v>5</v>
      </c>
      <c r="E532" s="6" t="s">
        <v>62</v>
      </c>
      <c r="F532">
        <v>0</v>
      </c>
      <c r="G532" s="34">
        <v>10</v>
      </c>
      <c r="H532" s="34">
        <v>0</v>
      </c>
      <c r="I532" s="34">
        <v>100</v>
      </c>
      <c r="J532" s="34">
        <v>0</v>
      </c>
      <c r="K532" s="34">
        <v>0</v>
      </c>
      <c r="L532" s="34">
        <v>0</v>
      </c>
      <c r="M532">
        <v>4600</v>
      </c>
      <c r="N532">
        <v>250</v>
      </c>
      <c r="O532" s="34">
        <v>0.65749290410663608</v>
      </c>
    </row>
    <row r="533" spans="1:15" ht="14.25" customHeight="1">
      <c r="A533" s="37">
        <v>44499</v>
      </c>
      <c r="B533" t="s">
        <v>277</v>
      </c>
      <c r="C533" s="34" t="s">
        <v>494</v>
      </c>
      <c r="D533" s="5">
        <v>5</v>
      </c>
      <c r="E533" s="5" t="s">
        <v>63</v>
      </c>
      <c r="F533">
        <v>0</v>
      </c>
      <c r="G533" s="34">
        <v>0</v>
      </c>
      <c r="H533" s="34">
        <v>5</v>
      </c>
      <c r="I533" s="34">
        <v>100</v>
      </c>
      <c r="J533" s="34">
        <v>0</v>
      </c>
      <c r="K533" s="34">
        <v>0</v>
      </c>
      <c r="L533" s="34">
        <v>0</v>
      </c>
      <c r="M533">
        <v>4600</v>
      </c>
      <c r="N533">
        <v>250</v>
      </c>
      <c r="O533" s="34">
        <v>0.65749290410663608</v>
      </c>
    </row>
    <row r="534" spans="1:15" ht="14.25" customHeight="1">
      <c r="A534" s="37">
        <v>44499</v>
      </c>
      <c r="B534" t="s">
        <v>277</v>
      </c>
      <c r="C534" s="34" t="s">
        <v>494</v>
      </c>
      <c r="D534" s="5">
        <v>5</v>
      </c>
      <c r="E534" s="5" t="s">
        <v>64</v>
      </c>
      <c r="F534">
        <v>1</v>
      </c>
      <c r="G534" s="34">
        <v>5</v>
      </c>
      <c r="H534" s="34">
        <v>20</v>
      </c>
      <c r="I534" s="34">
        <v>90</v>
      </c>
      <c r="J534" s="34">
        <v>0</v>
      </c>
      <c r="K534" s="34">
        <v>0</v>
      </c>
      <c r="L534" s="34">
        <v>0</v>
      </c>
      <c r="M534">
        <v>4600</v>
      </c>
      <c r="N534">
        <v>250</v>
      </c>
      <c r="O534" s="34">
        <v>0.65749290410663608</v>
      </c>
    </row>
    <row r="535" spans="1:15" ht="14.25" customHeight="1">
      <c r="A535" s="37">
        <v>44499</v>
      </c>
      <c r="B535" t="s">
        <v>277</v>
      </c>
      <c r="C535" s="34" t="s">
        <v>494</v>
      </c>
      <c r="D535" s="5">
        <v>5</v>
      </c>
      <c r="E535" s="5" t="s">
        <v>65</v>
      </c>
      <c r="F535">
        <v>1</v>
      </c>
      <c r="G535" s="34">
        <v>30</v>
      </c>
      <c r="H535" s="34">
        <v>5</v>
      </c>
      <c r="I535" s="34">
        <v>80</v>
      </c>
      <c r="J535" s="34">
        <v>0</v>
      </c>
      <c r="K535" s="34">
        <v>0</v>
      </c>
      <c r="L535" s="34">
        <v>0</v>
      </c>
      <c r="M535">
        <v>4600</v>
      </c>
      <c r="N535">
        <v>250</v>
      </c>
      <c r="O535" s="34">
        <v>0.65749290410663608</v>
      </c>
    </row>
    <row r="536" spans="1:15" ht="14.25" customHeight="1">
      <c r="A536" s="37">
        <v>44499</v>
      </c>
      <c r="B536" t="s">
        <v>277</v>
      </c>
      <c r="C536" s="34" t="s">
        <v>494</v>
      </c>
      <c r="D536" s="5">
        <v>5</v>
      </c>
      <c r="E536" s="5" t="s">
        <v>66</v>
      </c>
      <c r="F536">
        <v>1</v>
      </c>
      <c r="G536" s="34">
        <v>5</v>
      </c>
      <c r="H536" s="34">
        <v>0</v>
      </c>
      <c r="I536" s="34">
        <v>100</v>
      </c>
      <c r="J536" s="34">
        <v>0</v>
      </c>
      <c r="K536" s="34">
        <v>5</v>
      </c>
      <c r="L536" s="34">
        <v>0</v>
      </c>
      <c r="M536">
        <v>4600</v>
      </c>
      <c r="N536">
        <v>250</v>
      </c>
      <c r="O536" s="34">
        <v>0.65749290410663608</v>
      </c>
    </row>
    <row r="537" spans="1:15" ht="14.25" customHeight="1">
      <c r="A537" s="37">
        <v>44499</v>
      </c>
      <c r="B537" t="s">
        <v>277</v>
      </c>
      <c r="C537" s="34" t="s">
        <v>494</v>
      </c>
      <c r="D537" s="6">
        <v>6</v>
      </c>
      <c r="E537" s="6" t="s">
        <v>62</v>
      </c>
      <c r="F537">
        <v>0</v>
      </c>
      <c r="G537" s="34">
        <v>40</v>
      </c>
      <c r="H537" s="34">
        <v>10</v>
      </c>
      <c r="I537" s="34">
        <v>80</v>
      </c>
      <c r="J537" s="34">
        <v>0</v>
      </c>
      <c r="K537" s="34">
        <v>0</v>
      </c>
      <c r="L537" s="34">
        <v>0</v>
      </c>
      <c r="M537">
        <v>4600</v>
      </c>
      <c r="N537">
        <v>250</v>
      </c>
      <c r="O537" s="34">
        <v>0.65749290410663608</v>
      </c>
    </row>
    <row r="538" spans="1:15" ht="14.25" customHeight="1">
      <c r="A538" s="37">
        <v>44499</v>
      </c>
      <c r="B538" t="s">
        <v>277</v>
      </c>
      <c r="C538" s="34" t="s">
        <v>494</v>
      </c>
      <c r="D538" s="5">
        <v>6</v>
      </c>
      <c r="E538" s="5" t="s">
        <v>63</v>
      </c>
      <c r="F538">
        <v>1</v>
      </c>
      <c r="G538" s="34">
        <v>30</v>
      </c>
      <c r="H538" s="34">
        <v>40</v>
      </c>
      <c r="I538" s="34">
        <v>60</v>
      </c>
      <c r="J538" s="34">
        <v>0</v>
      </c>
      <c r="K538" s="34">
        <v>0</v>
      </c>
      <c r="L538" s="34">
        <v>0</v>
      </c>
      <c r="M538">
        <v>4600</v>
      </c>
      <c r="N538">
        <v>250</v>
      </c>
      <c r="O538" s="34">
        <v>0.65749290410663608</v>
      </c>
    </row>
    <row r="539" spans="1:15" ht="14.25" customHeight="1">
      <c r="A539" s="37">
        <v>44499</v>
      </c>
      <c r="B539" t="s">
        <v>277</v>
      </c>
      <c r="C539" s="34" t="s">
        <v>494</v>
      </c>
      <c r="D539" s="5">
        <v>6</v>
      </c>
      <c r="E539" s="5" t="s">
        <v>64</v>
      </c>
      <c r="F539">
        <v>0</v>
      </c>
      <c r="G539" s="34">
        <v>15</v>
      </c>
      <c r="H539" s="34">
        <v>0</v>
      </c>
      <c r="I539" s="34">
        <v>100</v>
      </c>
      <c r="J539" s="34">
        <v>0</v>
      </c>
      <c r="K539" s="34">
        <v>0</v>
      </c>
      <c r="L539" s="34">
        <v>0</v>
      </c>
      <c r="M539">
        <v>4600</v>
      </c>
      <c r="N539">
        <v>250</v>
      </c>
      <c r="O539" s="34">
        <v>0.65749290410663608</v>
      </c>
    </row>
    <row r="540" spans="1:15" ht="14.25" customHeight="1">
      <c r="A540" s="37">
        <v>44499</v>
      </c>
      <c r="B540" t="s">
        <v>277</v>
      </c>
      <c r="C540" s="34" t="s">
        <v>494</v>
      </c>
      <c r="D540" s="5">
        <v>6</v>
      </c>
      <c r="E540" s="5" t="s">
        <v>65</v>
      </c>
      <c r="F540">
        <v>0</v>
      </c>
      <c r="G540" s="34">
        <v>5</v>
      </c>
      <c r="H540" s="34">
        <v>0</v>
      </c>
      <c r="I540" s="34">
        <v>100</v>
      </c>
      <c r="J540" s="34">
        <v>0</v>
      </c>
      <c r="K540" s="34">
        <v>0</v>
      </c>
      <c r="L540" s="34">
        <v>0</v>
      </c>
      <c r="M540">
        <v>4600</v>
      </c>
      <c r="N540">
        <v>250</v>
      </c>
      <c r="O540" s="34">
        <v>0.65749290410663608</v>
      </c>
    </row>
    <row r="541" spans="1:15" ht="14.25" customHeight="1">
      <c r="A541" s="37">
        <v>44499</v>
      </c>
      <c r="B541" t="s">
        <v>277</v>
      </c>
      <c r="C541" s="34" t="s">
        <v>494</v>
      </c>
      <c r="D541" s="5">
        <v>6</v>
      </c>
      <c r="E541" s="5" t="s">
        <v>66</v>
      </c>
      <c r="F541">
        <v>0</v>
      </c>
      <c r="G541" s="34">
        <v>5</v>
      </c>
      <c r="H541" s="34">
        <v>10</v>
      </c>
      <c r="I541" s="34">
        <v>90</v>
      </c>
      <c r="J541" s="34">
        <v>0</v>
      </c>
      <c r="K541" s="34">
        <v>0</v>
      </c>
      <c r="L541" s="34">
        <v>0</v>
      </c>
      <c r="M541">
        <v>4600</v>
      </c>
      <c r="N541">
        <v>250</v>
      </c>
      <c r="O541" s="34">
        <v>0.65749290410663608</v>
      </c>
    </row>
    <row r="542" spans="1:15" ht="14.25" customHeight="1">
      <c r="A542" s="37">
        <v>44499</v>
      </c>
      <c r="B542" s="8" t="s">
        <v>310</v>
      </c>
      <c r="C542" s="34" t="s">
        <v>495</v>
      </c>
      <c r="D542" s="32">
        <v>1</v>
      </c>
      <c r="E542" s="32" t="s">
        <v>62</v>
      </c>
      <c r="F542">
        <v>0</v>
      </c>
      <c r="G542" s="34">
        <v>50</v>
      </c>
      <c r="H542" s="34">
        <v>0</v>
      </c>
      <c r="I542" s="34">
        <v>5</v>
      </c>
      <c r="J542" s="34">
        <v>30</v>
      </c>
      <c r="K542" s="34">
        <v>0</v>
      </c>
      <c r="L542" s="34">
        <v>20</v>
      </c>
      <c r="M542">
        <v>6200</v>
      </c>
      <c r="N542">
        <v>960</v>
      </c>
      <c r="O542" s="34">
        <v>0.6006059952813807</v>
      </c>
    </row>
    <row r="543" spans="1:15" ht="14.25" customHeight="1">
      <c r="A543" s="37">
        <v>44499</v>
      </c>
      <c r="B543" s="8" t="s">
        <v>310</v>
      </c>
      <c r="C543" s="34" t="s">
        <v>495</v>
      </c>
      <c r="D543" s="5">
        <v>1</v>
      </c>
      <c r="E543" s="5" t="s">
        <v>63</v>
      </c>
      <c r="F543">
        <v>5</v>
      </c>
      <c r="G543" s="34">
        <v>10</v>
      </c>
      <c r="H543" s="34">
        <v>10</v>
      </c>
      <c r="I543" s="34">
        <v>100</v>
      </c>
      <c r="J543" s="34">
        <v>0</v>
      </c>
      <c r="K543" s="34">
        <v>0</v>
      </c>
      <c r="L543" s="34">
        <v>0</v>
      </c>
      <c r="M543">
        <v>6200</v>
      </c>
      <c r="N543">
        <v>960</v>
      </c>
      <c r="O543" s="34">
        <v>0.6006059952813807</v>
      </c>
    </row>
    <row r="544" spans="1:15" ht="14.25" customHeight="1">
      <c r="A544" s="37">
        <v>44499</v>
      </c>
      <c r="B544" s="8" t="s">
        <v>310</v>
      </c>
      <c r="C544" s="34" t="s">
        <v>495</v>
      </c>
      <c r="D544" s="5">
        <v>1</v>
      </c>
      <c r="E544" s="5" t="s">
        <v>64</v>
      </c>
      <c r="F544">
        <v>5</v>
      </c>
      <c r="G544" s="34">
        <v>20</v>
      </c>
      <c r="H544" s="34">
        <v>5</v>
      </c>
      <c r="I544" s="34">
        <v>90</v>
      </c>
      <c r="J544" s="34">
        <v>0</v>
      </c>
      <c r="K544" s="34">
        <v>0</v>
      </c>
      <c r="L544" s="34">
        <v>0</v>
      </c>
      <c r="M544">
        <v>6200</v>
      </c>
      <c r="N544">
        <v>960</v>
      </c>
      <c r="O544" s="34">
        <v>0.6006059952813807</v>
      </c>
    </row>
    <row r="545" spans="1:15" ht="14.25" customHeight="1">
      <c r="A545" s="37">
        <v>44499</v>
      </c>
      <c r="B545" s="8" t="s">
        <v>310</v>
      </c>
      <c r="C545" s="34" t="s">
        <v>495</v>
      </c>
      <c r="D545" s="5">
        <v>1</v>
      </c>
      <c r="E545" s="5" t="s">
        <v>65</v>
      </c>
      <c r="F545">
        <v>1</v>
      </c>
      <c r="G545" s="34">
        <v>0</v>
      </c>
      <c r="H545" s="34">
        <v>0</v>
      </c>
      <c r="I545" s="34">
        <v>100</v>
      </c>
      <c r="J545" s="34">
        <v>0</v>
      </c>
      <c r="K545" s="34">
        <v>0</v>
      </c>
      <c r="L545" s="34">
        <v>0</v>
      </c>
      <c r="M545">
        <v>6200</v>
      </c>
      <c r="N545">
        <v>960</v>
      </c>
      <c r="O545" s="34">
        <v>0.6006059952813807</v>
      </c>
    </row>
    <row r="546" spans="1:15" ht="14.25" customHeight="1">
      <c r="A546" s="37">
        <v>44499</v>
      </c>
      <c r="B546" s="8" t="s">
        <v>310</v>
      </c>
      <c r="C546" s="34" t="s">
        <v>495</v>
      </c>
      <c r="D546" s="5">
        <v>1</v>
      </c>
      <c r="E546" s="5" t="s">
        <v>66</v>
      </c>
      <c r="F546" s="34" t="s">
        <v>198</v>
      </c>
      <c r="G546" s="34" t="s">
        <v>198</v>
      </c>
      <c r="H546" s="34" t="s">
        <v>198</v>
      </c>
      <c r="I546" s="34" t="s">
        <v>198</v>
      </c>
      <c r="J546" s="34" t="s">
        <v>198</v>
      </c>
      <c r="K546" s="34" t="s">
        <v>198</v>
      </c>
      <c r="L546" s="34" t="s">
        <v>198</v>
      </c>
      <c r="M546">
        <v>6200</v>
      </c>
      <c r="N546">
        <v>960</v>
      </c>
      <c r="O546" s="34">
        <v>0.6006059952813807</v>
      </c>
    </row>
    <row r="547" spans="1:15" ht="14.25" customHeight="1">
      <c r="A547" s="37">
        <v>44499</v>
      </c>
      <c r="B547" s="8" t="s">
        <v>310</v>
      </c>
      <c r="C547" s="34" t="s">
        <v>495</v>
      </c>
      <c r="D547" s="6">
        <v>2</v>
      </c>
      <c r="E547" s="6" t="s">
        <v>62</v>
      </c>
      <c r="F547" s="34">
        <v>1</v>
      </c>
      <c r="G547" s="34">
        <v>0</v>
      </c>
      <c r="H547" s="34">
        <v>40</v>
      </c>
      <c r="I547" s="34">
        <v>70</v>
      </c>
      <c r="J547" s="34">
        <v>0</v>
      </c>
      <c r="K547" s="34">
        <v>0</v>
      </c>
      <c r="L547" s="34">
        <v>0</v>
      </c>
      <c r="M547">
        <v>6200</v>
      </c>
      <c r="N547">
        <v>960</v>
      </c>
      <c r="O547" s="34">
        <v>0.6006059952813807</v>
      </c>
    </row>
    <row r="548" spans="1:15" ht="14.25" customHeight="1">
      <c r="A548" s="37">
        <v>44499</v>
      </c>
      <c r="B548" s="8" t="s">
        <v>310</v>
      </c>
      <c r="C548" s="34" t="s">
        <v>495</v>
      </c>
      <c r="D548" s="5">
        <v>2</v>
      </c>
      <c r="E548" s="5" t="s">
        <v>63</v>
      </c>
      <c r="F548" s="34">
        <v>5</v>
      </c>
      <c r="G548" s="34">
        <v>0</v>
      </c>
      <c r="H548" s="34">
        <v>0</v>
      </c>
      <c r="I548" s="34">
        <v>100</v>
      </c>
      <c r="J548" s="34">
        <v>0</v>
      </c>
      <c r="K548" s="34">
        <v>0</v>
      </c>
      <c r="L548" s="34">
        <v>0</v>
      </c>
      <c r="M548">
        <v>6200</v>
      </c>
      <c r="N548">
        <v>960</v>
      </c>
      <c r="O548" s="34">
        <v>0.6006059952813807</v>
      </c>
    </row>
    <row r="549" spans="1:15" ht="14.25" customHeight="1">
      <c r="A549" s="37">
        <v>44499</v>
      </c>
      <c r="B549" s="8" t="s">
        <v>310</v>
      </c>
      <c r="C549" s="34" t="s">
        <v>495</v>
      </c>
      <c r="D549" s="5">
        <v>2</v>
      </c>
      <c r="E549" s="5" t="s">
        <v>64</v>
      </c>
      <c r="F549" s="34">
        <v>20</v>
      </c>
      <c r="G549" s="34">
        <v>0</v>
      </c>
      <c r="H549" s="34">
        <v>0</v>
      </c>
      <c r="I549" s="34">
        <v>90</v>
      </c>
      <c r="J549" s="34">
        <v>0</v>
      </c>
      <c r="K549" s="34">
        <v>0</v>
      </c>
      <c r="L549" s="34">
        <v>0</v>
      </c>
      <c r="M549">
        <v>6200</v>
      </c>
      <c r="N549">
        <v>960</v>
      </c>
      <c r="O549" s="34">
        <v>0.6006059952813807</v>
      </c>
    </row>
    <row r="550" spans="1:15" ht="14.25" customHeight="1">
      <c r="A550" s="37">
        <v>44499</v>
      </c>
      <c r="B550" s="8" t="s">
        <v>310</v>
      </c>
      <c r="C550" s="34" t="s">
        <v>495</v>
      </c>
      <c r="D550" s="5">
        <v>2</v>
      </c>
      <c r="E550" s="5" t="s">
        <v>65</v>
      </c>
      <c r="F550" s="34">
        <v>50</v>
      </c>
      <c r="G550" s="34">
        <v>40</v>
      </c>
      <c r="H550" s="34">
        <v>0</v>
      </c>
      <c r="I550" s="34">
        <v>30</v>
      </c>
      <c r="J550" s="34">
        <v>0</v>
      </c>
      <c r="K550" s="34">
        <v>0</v>
      </c>
      <c r="L550" s="34">
        <v>0</v>
      </c>
      <c r="M550">
        <v>6200</v>
      </c>
      <c r="N550">
        <v>960</v>
      </c>
      <c r="O550" s="34">
        <v>0.6006059952813807</v>
      </c>
    </row>
    <row r="551" spans="1:15" ht="14.25" customHeight="1">
      <c r="A551" s="37">
        <v>44499</v>
      </c>
      <c r="B551" s="8" t="s">
        <v>310</v>
      </c>
      <c r="C551" s="34" t="s">
        <v>495</v>
      </c>
      <c r="D551" s="5">
        <v>2</v>
      </c>
      <c r="E551" s="5" t="s">
        <v>66</v>
      </c>
      <c r="F551" s="34" t="s">
        <v>198</v>
      </c>
      <c r="G551" s="34" t="s">
        <v>198</v>
      </c>
      <c r="H551" s="34" t="s">
        <v>198</v>
      </c>
      <c r="I551" s="34" t="s">
        <v>198</v>
      </c>
      <c r="J551" s="34" t="s">
        <v>198</v>
      </c>
      <c r="K551" s="34" t="s">
        <v>198</v>
      </c>
      <c r="L551" s="34" t="s">
        <v>198</v>
      </c>
      <c r="M551">
        <v>6200</v>
      </c>
      <c r="N551">
        <v>960</v>
      </c>
      <c r="O551" s="34">
        <v>0.6006059952813807</v>
      </c>
    </row>
    <row r="552" spans="1:15" ht="14.25" customHeight="1">
      <c r="A552" s="37">
        <v>44499</v>
      </c>
      <c r="B552" s="8" t="s">
        <v>310</v>
      </c>
      <c r="C552" s="34" t="s">
        <v>495</v>
      </c>
      <c r="D552" s="6">
        <v>3</v>
      </c>
      <c r="E552" s="6" t="s">
        <v>62</v>
      </c>
      <c r="F552" s="34">
        <v>50</v>
      </c>
      <c r="G552" s="34">
        <v>0</v>
      </c>
      <c r="H552" s="34">
        <v>5</v>
      </c>
      <c r="I552" s="34">
        <v>80</v>
      </c>
      <c r="J552" s="34">
        <v>0</v>
      </c>
      <c r="K552" s="34">
        <v>0</v>
      </c>
      <c r="L552" s="34">
        <v>0</v>
      </c>
      <c r="M552">
        <v>6200</v>
      </c>
      <c r="N552">
        <v>960</v>
      </c>
      <c r="O552" s="34">
        <v>0.6006059952813807</v>
      </c>
    </row>
    <row r="553" spans="1:15" ht="14.25" customHeight="1">
      <c r="A553" s="37">
        <v>44499</v>
      </c>
      <c r="B553" s="8" t="s">
        <v>310</v>
      </c>
      <c r="C553" s="34" t="s">
        <v>495</v>
      </c>
      <c r="D553" s="5">
        <v>3</v>
      </c>
      <c r="E553" s="5" t="s">
        <v>63</v>
      </c>
      <c r="F553" s="34">
        <v>50</v>
      </c>
      <c r="G553" s="34">
        <v>0</v>
      </c>
      <c r="H553" s="34">
        <v>5</v>
      </c>
      <c r="I553" s="34">
        <v>80</v>
      </c>
      <c r="J553" s="34">
        <v>0</v>
      </c>
      <c r="K553" s="34">
        <v>0</v>
      </c>
      <c r="L553" s="34">
        <v>0</v>
      </c>
      <c r="M553">
        <v>6200</v>
      </c>
      <c r="N553">
        <v>960</v>
      </c>
      <c r="O553" s="34">
        <v>0.6006059952813807</v>
      </c>
    </row>
    <row r="554" spans="1:15" ht="14.25" customHeight="1">
      <c r="A554" s="37">
        <v>44499</v>
      </c>
      <c r="B554" s="8" t="s">
        <v>310</v>
      </c>
      <c r="C554" s="34" t="s">
        <v>495</v>
      </c>
      <c r="D554" s="5">
        <v>3</v>
      </c>
      <c r="E554" s="5" t="s">
        <v>64</v>
      </c>
      <c r="F554" s="34">
        <v>20</v>
      </c>
      <c r="G554" s="34">
        <v>0</v>
      </c>
      <c r="H554" s="34">
        <v>20</v>
      </c>
      <c r="I554" s="34">
        <v>90</v>
      </c>
      <c r="J554" s="34">
        <v>0</v>
      </c>
      <c r="K554" s="34">
        <v>0</v>
      </c>
      <c r="L554" s="34">
        <v>0</v>
      </c>
      <c r="M554">
        <v>6200</v>
      </c>
      <c r="N554">
        <v>960</v>
      </c>
      <c r="O554" s="34">
        <v>0.6006059952813807</v>
      </c>
    </row>
    <row r="555" spans="1:15" ht="14.25" customHeight="1">
      <c r="A555" s="37">
        <v>44499</v>
      </c>
      <c r="B555" s="8" t="s">
        <v>310</v>
      </c>
      <c r="C555" s="34" t="s">
        <v>495</v>
      </c>
      <c r="D555" s="5">
        <v>3</v>
      </c>
      <c r="E555" s="5" t="s">
        <v>65</v>
      </c>
      <c r="F555" s="34">
        <v>1</v>
      </c>
      <c r="G555" s="34">
        <v>0</v>
      </c>
      <c r="H555" s="34">
        <v>0</v>
      </c>
      <c r="I555" s="34">
        <v>100</v>
      </c>
      <c r="J555" s="34">
        <v>0</v>
      </c>
      <c r="K555" s="34">
        <v>0</v>
      </c>
      <c r="L555" s="34">
        <v>0</v>
      </c>
      <c r="M555">
        <v>6200</v>
      </c>
      <c r="N555">
        <v>960</v>
      </c>
      <c r="O555" s="34">
        <v>0.6006059952813807</v>
      </c>
    </row>
    <row r="556" spans="1:15" ht="14.25" customHeight="1">
      <c r="A556" s="37">
        <v>44499</v>
      </c>
      <c r="B556" s="8" t="s">
        <v>310</v>
      </c>
      <c r="C556" s="34" t="s">
        <v>495</v>
      </c>
      <c r="D556" s="5">
        <v>3</v>
      </c>
      <c r="E556" s="5" t="s">
        <v>66</v>
      </c>
      <c r="F556" s="34">
        <v>1</v>
      </c>
      <c r="G556" s="34">
        <v>5</v>
      </c>
      <c r="H556" s="34">
        <v>5</v>
      </c>
      <c r="I556" s="34">
        <v>100</v>
      </c>
      <c r="J556" s="34">
        <v>0</v>
      </c>
      <c r="K556" s="34">
        <v>0</v>
      </c>
      <c r="L556" s="34">
        <v>0</v>
      </c>
      <c r="M556">
        <v>6200</v>
      </c>
      <c r="N556">
        <v>960</v>
      </c>
      <c r="O556" s="34">
        <v>0.6006059952813807</v>
      </c>
    </row>
    <row r="557" spans="1:15" ht="14.25" customHeight="1">
      <c r="A557" s="37">
        <v>44499</v>
      </c>
      <c r="B557" s="8" t="s">
        <v>310</v>
      </c>
      <c r="C557" s="34" t="s">
        <v>495</v>
      </c>
      <c r="D557" s="6">
        <v>4</v>
      </c>
      <c r="E557" s="6" t="s">
        <v>62</v>
      </c>
      <c r="F557" s="34">
        <v>5</v>
      </c>
      <c r="G557" s="34">
        <v>15</v>
      </c>
      <c r="H557" s="34">
        <v>0</v>
      </c>
      <c r="I557" s="34">
        <v>85</v>
      </c>
      <c r="J557" s="34">
        <v>0</v>
      </c>
      <c r="K557" s="34">
        <v>0</v>
      </c>
      <c r="L557" s="34">
        <v>0</v>
      </c>
      <c r="M557">
        <v>6200</v>
      </c>
      <c r="N557">
        <v>960</v>
      </c>
      <c r="O557" s="34">
        <v>0.6006059952813807</v>
      </c>
    </row>
    <row r="558" spans="1:15" ht="14.25" customHeight="1">
      <c r="A558" s="37">
        <v>44499</v>
      </c>
      <c r="B558" s="8" t="s">
        <v>310</v>
      </c>
      <c r="C558" s="34" t="s">
        <v>495</v>
      </c>
      <c r="D558" s="5">
        <v>4</v>
      </c>
      <c r="E558" s="5" t="s">
        <v>63</v>
      </c>
      <c r="F558" s="34">
        <v>40</v>
      </c>
      <c r="G558" s="34">
        <v>10</v>
      </c>
      <c r="H558" s="34">
        <v>5</v>
      </c>
      <c r="I558" s="34">
        <v>80</v>
      </c>
      <c r="J558" s="34">
        <v>0</v>
      </c>
      <c r="K558" s="34">
        <v>0</v>
      </c>
      <c r="L558" s="34">
        <v>0</v>
      </c>
      <c r="M558">
        <v>6200</v>
      </c>
      <c r="N558">
        <v>960</v>
      </c>
      <c r="O558" s="34">
        <v>0.6006059952813807</v>
      </c>
    </row>
    <row r="559" spans="1:15" ht="14.25" customHeight="1">
      <c r="A559" s="37">
        <v>44499</v>
      </c>
      <c r="B559" s="8" t="s">
        <v>310</v>
      </c>
      <c r="C559" s="34" t="s">
        <v>495</v>
      </c>
      <c r="D559" s="5">
        <v>4</v>
      </c>
      <c r="E559" s="5" t="s">
        <v>64</v>
      </c>
      <c r="F559" s="34">
        <v>10</v>
      </c>
      <c r="G559" s="34">
        <v>5</v>
      </c>
      <c r="H559" s="34">
        <v>30</v>
      </c>
      <c r="I559" s="34">
        <v>70</v>
      </c>
      <c r="J559" s="34">
        <v>0</v>
      </c>
      <c r="K559" s="34">
        <v>0</v>
      </c>
      <c r="L559" s="34">
        <v>0</v>
      </c>
      <c r="M559">
        <v>6200</v>
      </c>
      <c r="N559">
        <v>960</v>
      </c>
      <c r="O559" s="34">
        <v>0.6006059952813807</v>
      </c>
    </row>
    <row r="560" spans="1:15" ht="14.25" customHeight="1">
      <c r="A560" s="37">
        <v>44499</v>
      </c>
      <c r="B560" s="8" t="s">
        <v>310</v>
      </c>
      <c r="C560" s="34" t="s">
        <v>495</v>
      </c>
      <c r="D560" s="5">
        <v>4</v>
      </c>
      <c r="E560" s="5" t="s">
        <v>65</v>
      </c>
      <c r="F560" s="34">
        <v>0</v>
      </c>
      <c r="G560" s="34">
        <v>20</v>
      </c>
      <c r="H560" s="34">
        <v>0</v>
      </c>
      <c r="I560" s="34">
        <v>90</v>
      </c>
      <c r="J560" s="34">
        <v>0</v>
      </c>
      <c r="K560" s="34">
        <v>0</v>
      </c>
      <c r="L560" s="34">
        <v>0</v>
      </c>
      <c r="M560">
        <v>6200</v>
      </c>
      <c r="N560">
        <v>960</v>
      </c>
      <c r="O560" s="34">
        <v>0.6006059952813807</v>
      </c>
    </row>
    <row r="561" spans="1:15" ht="14.25" customHeight="1">
      <c r="A561" s="37">
        <v>44499</v>
      </c>
      <c r="B561" s="8" t="s">
        <v>310</v>
      </c>
      <c r="C561" s="34" t="s">
        <v>495</v>
      </c>
      <c r="D561" s="5">
        <v>4</v>
      </c>
      <c r="E561" s="5" t="s">
        <v>66</v>
      </c>
      <c r="F561" s="34">
        <v>10</v>
      </c>
      <c r="G561" s="34">
        <v>0</v>
      </c>
      <c r="H561" s="34">
        <v>0</v>
      </c>
      <c r="I561" s="34">
        <v>100</v>
      </c>
      <c r="J561" s="34">
        <v>0</v>
      </c>
      <c r="K561" s="34">
        <v>0</v>
      </c>
      <c r="L561" s="34">
        <v>0</v>
      </c>
      <c r="M561">
        <v>6200</v>
      </c>
      <c r="N561">
        <v>960</v>
      </c>
      <c r="O561" s="34">
        <v>0.6006059952813807</v>
      </c>
    </row>
    <row r="562" spans="1:15" ht="14.25" customHeight="1">
      <c r="A562" s="37">
        <v>44499</v>
      </c>
      <c r="B562" s="8" t="s">
        <v>310</v>
      </c>
      <c r="C562" s="34" t="s">
        <v>495</v>
      </c>
      <c r="D562" s="6">
        <v>5</v>
      </c>
      <c r="E562" s="6" t="s">
        <v>62</v>
      </c>
      <c r="F562" s="34">
        <v>10</v>
      </c>
      <c r="G562" s="34">
        <v>5</v>
      </c>
      <c r="H562" s="34">
        <v>0</v>
      </c>
      <c r="I562" s="34">
        <v>40</v>
      </c>
      <c r="J562" s="34">
        <v>50</v>
      </c>
      <c r="K562" s="34">
        <v>0</v>
      </c>
      <c r="L562" s="34">
        <v>0</v>
      </c>
      <c r="M562">
        <v>6200</v>
      </c>
      <c r="N562">
        <v>960</v>
      </c>
      <c r="O562" s="34">
        <v>0.6006059952813807</v>
      </c>
    </row>
    <row r="563" spans="1:15" ht="14.25" customHeight="1">
      <c r="A563" s="37">
        <v>44499</v>
      </c>
      <c r="B563" s="8" t="s">
        <v>310</v>
      </c>
      <c r="C563" s="34" t="s">
        <v>495</v>
      </c>
      <c r="D563" s="5">
        <v>5</v>
      </c>
      <c r="E563" s="5" t="s">
        <v>63</v>
      </c>
      <c r="F563" s="34">
        <v>0</v>
      </c>
      <c r="G563" s="34">
        <v>0</v>
      </c>
      <c r="H563" s="34">
        <v>0</v>
      </c>
      <c r="I563" s="34">
        <v>100</v>
      </c>
      <c r="J563" s="34">
        <v>0</v>
      </c>
      <c r="K563" s="34">
        <v>0</v>
      </c>
      <c r="L563" s="34">
        <v>0</v>
      </c>
      <c r="M563">
        <v>6200</v>
      </c>
      <c r="N563">
        <v>960</v>
      </c>
      <c r="O563" s="34">
        <v>0.6006059952813807</v>
      </c>
    </row>
    <row r="564" spans="1:15" ht="14.25" customHeight="1">
      <c r="A564" s="37">
        <v>44499</v>
      </c>
      <c r="B564" s="8" t="s">
        <v>310</v>
      </c>
      <c r="C564" s="34" t="s">
        <v>495</v>
      </c>
      <c r="D564" s="5">
        <v>5</v>
      </c>
      <c r="E564" s="5" t="s">
        <v>64</v>
      </c>
      <c r="F564" s="34">
        <v>1</v>
      </c>
      <c r="G564" s="34">
        <v>1</v>
      </c>
      <c r="H564" s="34">
        <v>0</v>
      </c>
      <c r="I564" s="34">
        <v>100</v>
      </c>
      <c r="J564" s="34">
        <v>0</v>
      </c>
      <c r="K564" s="34">
        <v>0</v>
      </c>
      <c r="L564" s="34">
        <v>0</v>
      </c>
      <c r="M564">
        <v>6200</v>
      </c>
      <c r="N564">
        <v>960</v>
      </c>
      <c r="O564" s="34">
        <v>0.6006059952813807</v>
      </c>
    </row>
    <row r="565" spans="1:15" ht="14.25" customHeight="1">
      <c r="A565" s="37">
        <v>44499</v>
      </c>
      <c r="B565" s="8" t="s">
        <v>310</v>
      </c>
      <c r="C565" s="34" t="s">
        <v>495</v>
      </c>
      <c r="D565" s="5">
        <v>5</v>
      </c>
      <c r="E565" s="5" t="s">
        <v>65</v>
      </c>
      <c r="F565" s="34">
        <v>1</v>
      </c>
      <c r="G565" s="34">
        <v>10</v>
      </c>
      <c r="H565" s="34">
        <v>0</v>
      </c>
      <c r="I565" s="34">
        <v>100</v>
      </c>
      <c r="J565" s="34">
        <v>0</v>
      </c>
      <c r="K565" s="34">
        <v>0</v>
      </c>
      <c r="L565" s="34">
        <v>0</v>
      </c>
      <c r="M565">
        <v>6200</v>
      </c>
      <c r="N565">
        <v>960</v>
      </c>
      <c r="O565" s="34">
        <v>0.6006059952813807</v>
      </c>
    </row>
    <row r="566" spans="1:15" ht="14.25" customHeight="1">
      <c r="A566" s="37">
        <v>44499</v>
      </c>
      <c r="B566" s="8" t="s">
        <v>310</v>
      </c>
      <c r="C566" s="34" t="s">
        <v>495</v>
      </c>
      <c r="D566" s="5">
        <v>5</v>
      </c>
      <c r="E566" s="5" t="s">
        <v>66</v>
      </c>
      <c r="F566" s="34">
        <v>0</v>
      </c>
      <c r="G566" s="34">
        <v>5</v>
      </c>
      <c r="H566" s="34">
        <v>10</v>
      </c>
      <c r="I566" s="34">
        <v>100</v>
      </c>
      <c r="J566" s="34">
        <v>0</v>
      </c>
      <c r="K566" s="34">
        <v>0</v>
      </c>
      <c r="L566" s="34">
        <v>0</v>
      </c>
      <c r="M566">
        <v>6200</v>
      </c>
      <c r="N566">
        <v>960</v>
      </c>
      <c r="O566" s="34">
        <v>0.6006059952813807</v>
      </c>
    </row>
    <row r="567" spans="1:15" ht="14.25" customHeight="1">
      <c r="A567" s="37">
        <v>44499</v>
      </c>
      <c r="B567" s="8" t="s">
        <v>310</v>
      </c>
      <c r="C567" s="34" t="s">
        <v>495</v>
      </c>
      <c r="D567" s="6">
        <v>6</v>
      </c>
      <c r="E567" s="6" t="s">
        <v>62</v>
      </c>
      <c r="F567" s="34">
        <v>20</v>
      </c>
      <c r="G567" s="34">
        <v>15</v>
      </c>
      <c r="H567" s="34">
        <v>0</v>
      </c>
      <c r="I567" s="34">
        <v>70</v>
      </c>
      <c r="J567" s="34">
        <v>5</v>
      </c>
      <c r="K567" s="34">
        <v>0</v>
      </c>
      <c r="L567" s="34">
        <v>0</v>
      </c>
      <c r="M567">
        <v>6200</v>
      </c>
      <c r="N567">
        <v>960</v>
      </c>
      <c r="O567" s="34">
        <v>0.6006059952813807</v>
      </c>
    </row>
    <row r="568" spans="1:15" ht="14.25" customHeight="1">
      <c r="A568" s="37">
        <v>44499</v>
      </c>
      <c r="B568" s="8" t="s">
        <v>310</v>
      </c>
      <c r="C568" s="34" t="s">
        <v>495</v>
      </c>
      <c r="D568" s="5">
        <v>6</v>
      </c>
      <c r="E568" s="5" t="s">
        <v>63</v>
      </c>
      <c r="F568" s="34">
        <v>5</v>
      </c>
      <c r="G568" s="34">
        <v>20</v>
      </c>
      <c r="H568" s="34">
        <v>0</v>
      </c>
      <c r="I568" s="34">
        <v>80</v>
      </c>
      <c r="J568" s="34">
        <v>0</v>
      </c>
      <c r="K568" s="34">
        <v>0</v>
      </c>
      <c r="L568" s="34">
        <v>0</v>
      </c>
      <c r="M568">
        <v>6200</v>
      </c>
      <c r="N568">
        <v>960</v>
      </c>
      <c r="O568" s="34">
        <v>0.6006059952813807</v>
      </c>
    </row>
    <row r="569" spans="1:15" ht="14.25" customHeight="1">
      <c r="A569" s="37">
        <v>44499</v>
      </c>
      <c r="B569" s="8" t="s">
        <v>310</v>
      </c>
      <c r="C569" s="34" t="s">
        <v>495</v>
      </c>
      <c r="D569" s="5">
        <v>6</v>
      </c>
      <c r="E569" s="5" t="s">
        <v>64</v>
      </c>
      <c r="F569" s="34">
        <v>0</v>
      </c>
      <c r="G569" s="34">
        <v>20</v>
      </c>
      <c r="H569" s="34">
        <v>0</v>
      </c>
      <c r="I569" s="34">
        <v>90</v>
      </c>
      <c r="J569" s="34">
        <v>0</v>
      </c>
      <c r="K569" s="34">
        <v>0</v>
      </c>
      <c r="L569" s="34">
        <v>0</v>
      </c>
      <c r="M569">
        <v>6200</v>
      </c>
      <c r="N569">
        <v>960</v>
      </c>
      <c r="O569" s="34">
        <v>0.6006059952813807</v>
      </c>
    </row>
    <row r="570" spans="1:15" ht="14.25" customHeight="1">
      <c r="A570" s="37">
        <v>44499</v>
      </c>
      <c r="B570" s="8" t="s">
        <v>310</v>
      </c>
      <c r="C570" s="34" t="s">
        <v>495</v>
      </c>
      <c r="D570" s="5">
        <v>6</v>
      </c>
      <c r="E570" s="5" t="s">
        <v>65</v>
      </c>
      <c r="F570" s="34">
        <v>0</v>
      </c>
      <c r="G570" s="34">
        <v>20</v>
      </c>
      <c r="H570" s="34">
        <v>0</v>
      </c>
      <c r="I570" s="34">
        <v>80</v>
      </c>
      <c r="J570" s="34">
        <v>10</v>
      </c>
      <c r="K570" s="34">
        <v>0</v>
      </c>
      <c r="L570" s="34">
        <v>0</v>
      </c>
      <c r="M570">
        <v>6200</v>
      </c>
      <c r="N570">
        <v>960</v>
      </c>
      <c r="O570" s="34">
        <v>0.6006059952813807</v>
      </c>
    </row>
    <row r="571" spans="1:15" ht="14.25" customHeight="1">
      <c r="A571" s="37">
        <v>44499</v>
      </c>
      <c r="B571" s="8" t="s">
        <v>310</v>
      </c>
      <c r="C571" s="34" t="s">
        <v>495</v>
      </c>
      <c r="D571" s="5">
        <v>6</v>
      </c>
      <c r="E571" s="5" t="s">
        <v>66</v>
      </c>
      <c r="F571" s="34">
        <v>0</v>
      </c>
      <c r="G571" s="34">
        <v>40</v>
      </c>
      <c r="H571" s="34">
        <v>0</v>
      </c>
      <c r="I571" s="34">
        <v>60</v>
      </c>
      <c r="J571" s="34">
        <v>0</v>
      </c>
      <c r="K571" s="34">
        <v>0</v>
      </c>
      <c r="L571" s="34">
        <v>0</v>
      </c>
      <c r="M571">
        <v>6200</v>
      </c>
      <c r="N571">
        <v>960</v>
      </c>
      <c r="O571" s="34">
        <v>0.6006059952813807</v>
      </c>
    </row>
    <row r="572" spans="1:15" ht="14.25" customHeight="1">
      <c r="A572" s="37">
        <v>44413</v>
      </c>
      <c r="B572" s="8" t="s">
        <v>314</v>
      </c>
      <c r="C572" s="34" t="s">
        <v>496</v>
      </c>
      <c r="D572" s="32">
        <v>1</v>
      </c>
      <c r="E572" s="32" t="s">
        <v>62</v>
      </c>
      <c r="F572" s="34">
        <v>10</v>
      </c>
      <c r="G572" s="34">
        <v>80</v>
      </c>
      <c r="H572" s="34">
        <v>5</v>
      </c>
      <c r="I572" s="34">
        <v>30</v>
      </c>
      <c r="J572" s="34">
        <v>1</v>
      </c>
      <c r="K572" s="34">
        <v>0</v>
      </c>
      <c r="L572" s="34">
        <v>0</v>
      </c>
      <c r="M572">
        <v>2700</v>
      </c>
      <c r="N572">
        <v>400</v>
      </c>
      <c r="O572" s="34">
        <v>1.0425274554186277</v>
      </c>
    </row>
    <row r="573" spans="1:15" ht="14.25" customHeight="1">
      <c r="A573" s="37">
        <v>44413</v>
      </c>
      <c r="B573" s="8" t="s">
        <v>314</v>
      </c>
      <c r="C573" s="34" t="s">
        <v>496</v>
      </c>
      <c r="D573" s="5">
        <v>1</v>
      </c>
      <c r="E573" s="5" t="s">
        <v>63</v>
      </c>
      <c r="F573" s="34">
        <v>80</v>
      </c>
      <c r="G573" s="34">
        <v>10</v>
      </c>
      <c r="H573" s="34">
        <v>0</v>
      </c>
      <c r="I573" s="34">
        <v>40</v>
      </c>
      <c r="J573" s="34">
        <v>0</v>
      </c>
      <c r="K573" s="34">
        <v>0</v>
      </c>
      <c r="L573" s="34">
        <v>0</v>
      </c>
      <c r="M573">
        <v>2700</v>
      </c>
      <c r="N573">
        <v>400</v>
      </c>
      <c r="O573" s="34">
        <v>1.0425274554186277</v>
      </c>
    </row>
    <row r="574" spans="1:15" ht="14.25" customHeight="1">
      <c r="A574" s="37">
        <v>44413</v>
      </c>
      <c r="B574" s="8" t="s">
        <v>314</v>
      </c>
      <c r="C574" s="34" t="s">
        <v>496</v>
      </c>
      <c r="D574" s="5">
        <v>1</v>
      </c>
      <c r="E574" s="5" t="s">
        <v>64</v>
      </c>
      <c r="F574" s="34">
        <v>85</v>
      </c>
      <c r="G574" s="34">
        <v>20</v>
      </c>
      <c r="H574" s="34">
        <v>0</v>
      </c>
      <c r="I574" s="34">
        <v>70</v>
      </c>
      <c r="J574" s="34">
        <v>0</v>
      </c>
      <c r="K574" s="34">
        <v>0</v>
      </c>
      <c r="L574" s="34">
        <v>0</v>
      </c>
      <c r="M574">
        <v>2700</v>
      </c>
      <c r="N574">
        <v>400</v>
      </c>
      <c r="O574" s="34">
        <v>1.0425274554186277</v>
      </c>
    </row>
    <row r="575" spans="1:15" ht="14.25" customHeight="1">
      <c r="A575" s="37">
        <v>44413</v>
      </c>
      <c r="B575" s="8" t="s">
        <v>314</v>
      </c>
      <c r="C575" s="34" t="s">
        <v>496</v>
      </c>
      <c r="D575" s="5">
        <v>1</v>
      </c>
      <c r="E575" s="5" t="s">
        <v>65</v>
      </c>
      <c r="F575" s="34">
        <v>80</v>
      </c>
      <c r="G575" s="34">
        <v>15</v>
      </c>
      <c r="H575" s="34">
        <v>0</v>
      </c>
      <c r="I575" s="34">
        <v>40</v>
      </c>
      <c r="J575" s="34">
        <v>0</v>
      </c>
      <c r="K575" s="34">
        <v>0</v>
      </c>
      <c r="L575" s="34">
        <v>0</v>
      </c>
      <c r="M575">
        <v>2700</v>
      </c>
      <c r="N575">
        <v>400</v>
      </c>
      <c r="O575" s="34">
        <v>1.0425274554186277</v>
      </c>
    </row>
    <row r="576" spans="1:15" ht="14.25" customHeight="1">
      <c r="A576" s="37">
        <v>44413</v>
      </c>
      <c r="B576" s="8" t="s">
        <v>314</v>
      </c>
      <c r="C576" s="34" t="s">
        <v>496</v>
      </c>
      <c r="D576" s="5">
        <v>1</v>
      </c>
      <c r="E576" s="5" t="s">
        <v>66</v>
      </c>
      <c r="F576" s="34" t="s">
        <v>198</v>
      </c>
      <c r="G576" s="34" t="s">
        <v>198</v>
      </c>
      <c r="H576" s="34" t="s">
        <v>198</v>
      </c>
      <c r="I576" s="34" t="s">
        <v>198</v>
      </c>
      <c r="J576" s="34" t="s">
        <v>198</v>
      </c>
      <c r="K576" s="34" t="s">
        <v>198</v>
      </c>
      <c r="L576" s="34" t="s">
        <v>198</v>
      </c>
      <c r="M576">
        <v>2700</v>
      </c>
      <c r="N576">
        <v>400</v>
      </c>
      <c r="O576" s="34">
        <v>1.0425274554186277</v>
      </c>
    </row>
    <row r="577" spans="1:15" ht="14.25" customHeight="1">
      <c r="A577" s="37">
        <v>44413</v>
      </c>
      <c r="B577" s="8" t="s">
        <v>314</v>
      </c>
      <c r="C577" s="34" t="s">
        <v>496</v>
      </c>
      <c r="D577" s="6">
        <v>2</v>
      </c>
      <c r="E577" s="6" t="s">
        <v>62</v>
      </c>
      <c r="F577" s="34">
        <v>40</v>
      </c>
      <c r="G577" s="34">
        <v>30</v>
      </c>
      <c r="H577" s="34">
        <v>0</v>
      </c>
      <c r="I577" s="34">
        <v>15</v>
      </c>
      <c r="J577" s="34">
        <v>5</v>
      </c>
      <c r="K577" s="34">
        <v>20</v>
      </c>
      <c r="L577" s="34">
        <v>0</v>
      </c>
      <c r="M577">
        <v>2700</v>
      </c>
      <c r="N577">
        <v>400</v>
      </c>
      <c r="O577" s="34">
        <v>1.0425274554186277</v>
      </c>
    </row>
    <row r="578" spans="1:15" ht="14.25" customHeight="1">
      <c r="A578" s="37">
        <v>44413</v>
      </c>
      <c r="B578" s="8" t="s">
        <v>314</v>
      </c>
      <c r="C578" s="34" t="s">
        <v>496</v>
      </c>
      <c r="D578" s="5">
        <v>2</v>
      </c>
      <c r="E578" s="5" t="s">
        <v>63</v>
      </c>
      <c r="F578" s="34">
        <v>5</v>
      </c>
      <c r="G578" s="34">
        <v>85</v>
      </c>
      <c r="H578" s="34">
        <v>0</v>
      </c>
      <c r="I578" s="34">
        <v>20</v>
      </c>
      <c r="J578" s="34">
        <v>0</v>
      </c>
      <c r="K578" s="34">
        <v>0</v>
      </c>
      <c r="L578" s="34">
        <v>0</v>
      </c>
      <c r="M578">
        <v>2700</v>
      </c>
      <c r="N578">
        <v>400</v>
      </c>
      <c r="O578" s="34">
        <v>1.0425274554186277</v>
      </c>
    </row>
    <row r="579" spans="1:15" ht="14.25" customHeight="1">
      <c r="A579" s="37">
        <v>44413</v>
      </c>
      <c r="B579" s="8" t="s">
        <v>314</v>
      </c>
      <c r="C579" s="34" t="s">
        <v>496</v>
      </c>
      <c r="D579" s="5">
        <v>2</v>
      </c>
      <c r="E579" s="5" t="s">
        <v>64</v>
      </c>
      <c r="F579" s="34">
        <v>55</v>
      </c>
      <c r="G579" s="34">
        <v>40</v>
      </c>
      <c r="H579" s="34">
        <v>0</v>
      </c>
      <c r="I579" s="34">
        <v>20</v>
      </c>
      <c r="J579" s="34">
        <v>0</v>
      </c>
      <c r="K579" s="34">
        <v>0</v>
      </c>
      <c r="L579" s="34">
        <v>0</v>
      </c>
      <c r="M579">
        <v>2700</v>
      </c>
      <c r="N579">
        <v>400</v>
      </c>
      <c r="O579" s="34">
        <v>1.0425274554186277</v>
      </c>
    </row>
    <row r="580" spans="1:15" ht="14.25" customHeight="1">
      <c r="A580" s="37">
        <v>44413</v>
      </c>
      <c r="B580" s="8" t="s">
        <v>314</v>
      </c>
      <c r="C580" s="34" t="s">
        <v>496</v>
      </c>
      <c r="D580" s="5">
        <v>2</v>
      </c>
      <c r="E580" s="5" t="s">
        <v>65</v>
      </c>
      <c r="F580" s="34" t="s">
        <v>198</v>
      </c>
      <c r="G580" s="34" t="s">
        <v>198</v>
      </c>
      <c r="H580" s="34" t="s">
        <v>198</v>
      </c>
      <c r="I580" s="34" t="s">
        <v>198</v>
      </c>
      <c r="J580" s="34" t="s">
        <v>198</v>
      </c>
      <c r="K580" s="34" t="s">
        <v>198</v>
      </c>
      <c r="L580" s="34" t="s">
        <v>198</v>
      </c>
      <c r="M580">
        <v>2700</v>
      </c>
      <c r="N580">
        <v>400</v>
      </c>
      <c r="O580" s="34">
        <v>1.0425274554186277</v>
      </c>
    </row>
    <row r="581" spans="1:15" ht="14.25" customHeight="1">
      <c r="A581" s="37">
        <v>44413</v>
      </c>
      <c r="B581" s="8" t="s">
        <v>314</v>
      </c>
      <c r="C581" s="34" t="s">
        <v>496</v>
      </c>
      <c r="D581" s="5">
        <v>2</v>
      </c>
      <c r="E581" s="5" t="s">
        <v>66</v>
      </c>
      <c r="F581" s="34" t="s">
        <v>198</v>
      </c>
      <c r="G581" s="34" t="s">
        <v>198</v>
      </c>
      <c r="H581" s="34" t="s">
        <v>198</v>
      </c>
      <c r="I581" s="34" t="s">
        <v>198</v>
      </c>
      <c r="J581" s="34" t="s">
        <v>198</v>
      </c>
      <c r="K581" s="34" t="s">
        <v>198</v>
      </c>
      <c r="L581" s="34" t="s">
        <v>198</v>
      </c>
      <c r="M581">
        <v>2700</v>
      </c>
      <c r="N581">
        <v>400</v>
      </c>
      <c r="O581" s="34">
        <v>1.0425274554186277</v>
      </c>
    </row>
    <row r="582" spans="1:15" ht="14.25" customHeight="1">
      <c r="A582" s="37">
        <v>44413</v>
      </c>
      <c r="B582" s="8" t="s">
        <v>314</v>
      </c>
      <c r="C582" s="34" t="s">
        <v>496</v>
      </c>
      <c r="D582" s="6">
        <v>3</v>
      </c>
      <c r="E582" s="6" t="s">
        <v>62</v>
      </c>
      <c r="F582" s="34">
        <v>60</v>
      </c>
      <c r="G582" s="34">
        <v>0</v>
      </c>
      <c r="H582" s="34">
        <v>0</v>
      </c>
      <c r="I582" s="34">
        <v>30</v>
      </c>
      <c r="J582" s="34">
        <v>10</v>
      </c>
      <c r="K582" s="34">
        <v>80</v>
      </c>
      <c r="L582" s="34">
        <v>0</v>
      </c>
      <c r="M582">
        <v>2700</v>
      </c>
      <c r="N582">
        <v>400</v>
      </c>
      <c r="O582" s="34">
        <v>1.0425274554186277</v>
      </c>
    </row>
    <row r="583" spans="1:15" ht="14.25" customHeight="1">
      <c r="A583" s="37">
        <v>44413</v>
      </c>
      <c r="B583" s="8" t="s">
        <v>314</v>
      </c>
      <c r="C583" s="34" t="s">
        <v>496</v>
      </c>
      <c r="D583" s="5">
        <v>3</v>
      </c>
      <c r="E583" s="5" t="s">
        <v>63</v>
      </c>
      <c r="F583" s="34">
        <v>90</v>
      </c>
      <c r="G583" s="34">
        <v>0</v>
      </c>
      <c r="H583" s="34">
        <v>0</v>
      </c>
      <c r="I583" s="34">
        <v>30</v>
      </c>
      <c r="J583" s="34">
        <v>5</v>
      </c>
      <c r="K583" s="34">
        <v>0</v>
      </c>
      <c r="L583" s="34">
        <v>0</v>
      </c>
      <c r="M583">
        <v>2700</v>
      </c>
      <c r="N583">
        <v>400</v>
      </c>
      <c r="O583" s="34">
        <v>1.0425274554186277</v>
      </c>
    </row>
    <row r="584" spans="1:15" ht="14.25" customHeight="1">
      <c r="A584" s="37">
        <v>44413</v>
      </c>
      <c r="B584" s="8" t="s">
        <v>314</v>
      </c>
      <c r="C584" s="34" t="s">
        <v>496</v>
      </c>
      <c r="D584" s="5">
        <v>3</v>
      </c>
      <c r="E584" s="5" t="s">
        <v>64</v>
      </c>
      <c r="F584" s="34">
        <v>20</v>
      </c>
      <c r="G584" s="34">
        <v>30</v>
      </c>
      <c r="H584" s="34">
        <v>0</v>
      </c>
      <c r="I584" s="34">
        <v>50</v>
      </c>
      <c r="J584" s="34">
        <v>0</v>
      </c>
      <c r="K584" s="34">
        <v>0</v>
      </c>
      <c r="L584" s="34">
        <v>0</v>
      </c>
      <c r="M584">
        <v>2700</v>
      </c>
      <c r="N584">
        <v>400</v>
      </c>
      <c r="O584" s="34">
        <v>1.0425274554186277</v>
      </c>
    </row>
    <row r="585" spans="1:15" ht="14.25" customHeight="1">
      <c r="A585" s="37">
        <v>44413</v>
      </c>
      <c r="B585" s="8" t="s">
        <v>314</v>
      </c>
      <c r="C585" s="34" t="s">
        <v>496</v>
      </c>
      <c r="D585" s="5">
        <v>3</v>
      </c>
      <c r="E585" s="5" t="s">
        <v>65</v>
      </c>
      <c r="F585" s="34" t="s">
        <v>198</v>
      </c>
      <c r="G585" s="34" t="s">
        <v>198</v>
      </c>
      <c r="H585" s="34" t="s">
        <v>198</v>
      </c>
      <c r="I585" s="34" t="s">
        <v>198</v>
      </c>
      <c r="J585" s="34" t="s">
        <v>198</v>
      </c>
      <c r="K585" s="34" t="s">
        <v>198</v>
      </c>
      <c r="L585" s="34" t="s">
        <v>198</v>
      </c>
      <c r="M585">
        <v>2700</v>
      </c>
      <c r="N585">
        <v>400</v>
      </c>
      <c r="O585" s="34">
        <v>1.0425274554186277</v>
      </c>
    </row>
    <row r="586" spans="1:15" ht="14.25" customHeight="1">
      <c r="A586" s="37">
        <v>44413</v>
      </c>
      <c r="B586" s="8" t="s">
        <v>314</v>
      </c>
      <c r="C586" s="34" t="s">
        <v>496</v>
      </c>
      <c r="D586" s="5">
        <v>3</v>
      </c>
      <c r="E586" s="5" t="s">
        <v>66</v>
      </c>
      <c r="F586" s="34" t="s">
        <v>198</v>
      </c>
      <c r="G586" s="34" t="s">
        <v>198</v>
      </c>
      <c r="H586" s="34" t="s">
        <v>198</v>
      </c>
      <c r="I586" s="34" t="s">
        <v>198</v>
      </c>
      <c r="J586" s="34" t="s">
        <v>198</v>
      </c>
      <c r="K586" s="34" t="s">
        <v>198</v>
      </c>
      <c r="L586" s="34" t="s">
        <v>198</v>
      </c>
      <c r="M586">
        <v>2700</v>
      </c>
      <c r="N586">
        <v>400</v>
      </c>
      <c r="O586" s="34">
        <v>1.0425274554186277</v>
      </c>
    </row>
    <row r="587" spans="1:15" ht="14.25" customHeight="1">
      <c r="A587" s="37">
        <v>44413</v>
      </c>
      <c r="B587" s="8" t="s">
        <v>314</v>
      </c>
      <c r="C587" s="34" t="s">
        <v>496</v>
      </c>
      <c r="D587" s="6">
        <v>4</v>
      </c>
      <c r="E587" s="6" t="s">
        <v>62</v>
      </c>
      <c r="F587" s="34">
        <v>60</v>
      </c>
      <c r="G587" s="34">
        <v>30</v>
      </c>
      <c r="H587" s="34">
        <v>0</v>
      </c>
      <c r="I587" s="34">
        <v>20</v>
      </c>
      <c r="J587" s="34">
        <v>0</v>
      </c>
      <c r="K587" s="34">
        <v>0</v>
      </c>
      <c r="L587" s="34">
        <v>0</v>
      </c>
      <c r="M587">
        <v>2700</v>
      </c>
      <c r="N587">
        <v>400</v>
      </c>
      <c r="O587" s="34">
        <v>1.0425274554186277</v>
      </c>
    </row>
    <row r="588" spans="1:15" ht="14.25" customHeight="1">
      <c r="A588" s="37">
        <v>44413</v>
      </c>
      <c r="B588" s="8" t="s">
        <v>314</v>
      </c>
      <c r="C588" s="34" t="s">
        <v>496</v>
      </c>
      <c r="D588" s="5">
        <v>4</v>
      </c>
      <c r="E588" s="5" t="s">
        <v>63</v>
      </c>
      <c r="F588" s="34">
        <v>85</v>
      </c>
      <c r="G588" s="34">
        <v>0</v>
      </c>
      <c r="H588" s="34">
        <v>5</v>
      </c>
      <c r="I588" s="34">
        <v>50</v>
      </c>
      <c r="J588" s="34">
        <v>0</v>
      </c>
      <c r="K588" s="34">
        <v>0</v>
      </c>
      <c r="L588" s="34">
        <v>0</v>
      </c>
      <c r="M588">
        <v>2700</v>
      </c>
      <c r="N588">
        <v>400</v>
      </c>
      <c r="O588" s="34">
        <v>1.0425274554186277</v>
      </c>
    </row>
    <row r="589" spans="1:15" ht="14.25" customHeight="1">
      <c r="A589" s="37">
        <v>44413</v>
      </c>
      <c r="B589" s="8" t="s">
        <v>314</v>
      </c>
      <c r="C589" s="34" t="s">
        <v>496</v>
      </c>
      <c r="D589" s="5">
        <v>4</v>
      </c>
      <c r="E589" s="5" t="s">
        <v>64</v>
      </c>
      <c r="F589" s="34">
        <v>80</v>
      </c>
      <c r="G589" s="34">
        <v>0</v>
      </c>
      <c r="H589" s="34">
        <v>0</v>
      </c>
      <c r="I589" s="34">
        <v>60</v>
      </c>
      <c r="J589" s="34">
        <v>0</v>
      </c>
      <c r="K589" s="34">
        <v>0</v>
      </c>
      <c r="L589" s="34">
        <v>0</v>
      </c>
      <c r="M589">
        <v>2700</v>
      </c>
      <c r="N589">
        <v>400</v>
      </c>
      <c r="O589" s="34">
        <v>1.0425274554186277</v>
      </c>
    </row>
    <row r="590" spans="1:15" ht="14.25" customHeight="1">
      <c r="A590" s="37">
        <v>44413</v>
      </c>
      <c r="B590" s="8" t="s">
        <v>314</v>
      </c>
      <c r="C590" s="34" t="s">
        <v>496</v>
      </c>
      <c r="D590" s="5">
        <v>4</v>
      </c>
      <c r="E590" s="5" t="s">
        <v>65</v>
      </c>
      <c r="F590" s="34">
        <v>80</v>
      </c>
      <c r="G590" s="34">
        <v>1</v>
      </c>
      <c r="H590" s="34">
        <v>0</v>
      </c>
      <c r="I590" s="34">
        <v>40</v>
      </c>
      <c r="J590" s="34">
        <v>5</v>
      </c>
      <c r="K590" s="34">
        <v>0</v>
      </c>
      <c r="L590" s="34">
        <v>0</v>
      </c>
      <c r="M590">
        <v>2700</v>
      </c>
      <c r="N590">
        <v>400</v>
      </c>
      <c r="O590" s="34">
        <v>1.0425274554186277</v>
      </c>
    </row>
    <row r="591" spans="1:15" ht="14.25" customHeight="1">
      <c r="A591" s="37">
        <v>44413</v>
      </c>
      <c r="B591" s="8" t="s">
        <v>314</v>
      </c>
      <c r="C591" s="34" t="s">
        <v>496</v>
      </c>
      <c r="D591" s="5">
        <v>4</v>
      </c>
      <c r="E591" s="5" t="s">
        <v>66</v>
      </c>
      <c r="F591" s="34">
        <v>80</v>
      </c>
      <c r="G591" s="34">
        <v>5</v>
      </c>
      <c r="H591" s="34">
        <v>0</v>
      </c>
      <c r="I591" s="34">
        <v>40</v>
      </c>
      <c r="J591" s="34">
        <v>0</v>
      </c>
      <c r="K591" s="34">
        <v>0</v>
      </c>
      <c r="L591" s="34">
        <v>0</v>
      </c>
      <c r="M591">
        <v>2700</v>
      </c>
      <c r="N591">
        <v>400</v>
      </c>
      <c r="O591" s="34">
        <v>1.0425274554186277</v>
      </c>
    </row>
    <row r="592" spans="1:15" ht="14.25" customHeight="1">
      <c r="A592" s="37">
        <v>44413</v>
      </c>
      <c r="B592" s="8" t="s">
        <v>314</v>
      </c>
      <c r="C592" s="34" t="s">
        <v>496</v>
      </c>
      <c r="D592" s="6">
        <v>5</v>
      </c>
      <c r="E592" s="6" t="s">
        <v>62</v>
      </c>
      <c r="F592" s="34">
        <v>10</v>
      </c>
      <c r="G592" s="34">
        <v>20</v>
      </c>
      <c r="H592" s="34">
        <v>0</v>
      </c>
      <c r="I592" s="34">
        <v>20</v>
      </c>
      <c r="J592" s="34">
        <v>30</v>
      </c>
      <c r="K592" s="34">
        <v>0</v>
      </c>
      <c r="L592" s="34">
        <v>0</v>
      </c>
      <c r="M592">
        <v>2700</v>
      </c>
      <c r="N592">
        <v>400</v>
      </c>
      <c r="O592" s="34">
        <v>1.0425274554186277</v>
      </c>
    </row>
    <row r="593" spans="1:15" ht="14.25" customHeight="1">
      <c r="A593" s="37">
        <v>44413</v>
      </c>
      <c r="B593" s="8" t="s">
        <v>314</v>
      </c>
      <c r="C593" s="34" t="s">
        <v>496</v>
      </c>
      <c r="D593" s="5">
        <v>5</v>
      </c>
      <c r="E593" s="5" t="s">
        <v>63</v>
      </c>
      <c r="F593" s="34">
        <v>80</v>
      </c>
      <c r="G593" s="34">
        <v>5</v>
      </c>
      <c r="H593" s="34">
        <v>0</v>
      </c>
      <c r="I593" s="34">
        <v>40</v>
      </c>
      <c r="J593" s="34">
        <v>0</v>
      </c>
      <c r="K593" s="34">
        <v>0</v>
      </c>
      <c r="L593" s="34">
        <v>0</v>
      </c>
      <c r="M593">
        <v>2700</v>
      </c>
      <c r="N593">
        <v>400</v>
      </c>
      <c r="O593" s="34">
        <v>1.0425274554186277</v>
      </c>
    </row>
    <row r="594" spans="1:15" ht="14.25" customHeight="1">
      <c r="A594" s="37">
        <v>44413</v>
      </c>
      <c r="B594" s="8" t="s">
        <v>314</v>
      </c>
      <c r="C594" s="34" t="s">
        <v>496</v>
      </c>
      <c r="D594" s="5">
        <v>5</v>
      </c>
      <c r="E594" s="5" t="s">
        <v>64</v>
      </c>
      <c r="F594" s="34">
        <v>90</v>
      </c>
      <c r="G594" s="34">
        <v>5</v>
      </c>
      <c r="H594" s="34">
        <v>0</v>
      </c>
      <c r="I594" s="34">
        <v>60</v>
      </c>
      <c r="J594" s="34">
        <v>0</v>
      </c>
      <c r="K594" s="34">
        <v>0</v>
      </c>
      <c r="L594" s="34">
        <v>0</v>
      </c>
      <c r="M594">
        <v>2700</v>
      </c>
      <c r="N594">
        <v>400</v>
      </c>
      <c r="O594" s="34">
        <v>1.0425274554186277</v>
      </c>
    </row>
    <row r="595" spans="1:15" ht="14.25" customHeight="1">
      <c r="A595" s="37">
        <v>44413</v>
      </c>
      <c r="B595" s="8" t="s">
        <v>314</v>
      </c>
      <c r="C595" s="34" t="s">
        <v>496</v>
      </c>
      <c r="D595" s="5">
        <v>5</v>
      </c>
      <c r="E595" s="5" t="s">
        <v>65</v>
      </c>
      <c r="F595" s="34">
        <v>90</v>
      </c>
      <c r="G595" s="34">
        <v>1</v>
      </c>
      <c r="H595" s="34">
        <v>10</v>
      </c>
      <c r="I595" s="34">
        <v>5</v>
      </c>
      <c r="J595" s="34">
        <v>5</v>
      </c>
      <c r="K595" s="34">
        <v>0</v>
      </c>
      <c r="L595" s="34">
        <v>0</v>
      </c>
      <c r="M595">
        <v>2700</v>
      </c>
      <c r="N595">
        <v>400</v>
      </c>
      <c r="O595" s="34">
        <v>1.0425274554186277</v>
      </c>
    </row>
    <row r="596" spans="1:15" ht="14.25" customHeight="1">
      <c r="A596" s="37">
        <v>44413</v>
      </c>
      <c r="B596" s="8" t="s">
        <v>314</v>
      </c>
      <c r="C596" s="34" t="s">
        <v>496</v>
      </c>
      <c r="D596" s="5">
        <v>5</v>
      </c>
      <c r="E596" s="5" t="s">
        <v>66</v>
      </c>
      <c r="F596" s="34">
        <v>90</v>
      </c>
      <c r="G596" s="34">
        <v>1</v>
      </c>
      <c r="H596" s="34">
        <v>0</v>
      </c>
      <c r="I596" s="34">
        <v>10</v>
      </c>
      <c r="J596" s="34">
        <v>5</v>
      </c>
      <c r="K596" s="34">
        <v>0</v>
      </c>
      <c r="L596" s="34">
        <v>0</v>
      </c>
      <c r="M596">
        <v>2700</v>
      </c>
      <c r="N596">
        <v>400</v>
      </c>
      <c r="O596" s="34">
        <v>1.0425274554186277</v>
      </c>
    </row>
    <row r="597" spans="1:15" ht="14.25" customHeight="1">
      <c r="A597" s="37">
        <v>44413</v>
      </c>
      <c r="B597" s="8" t="s">
        <v>314</v>
      </c>
      <c r="C597" s="34" t="s">
        <v>496</v>
      </c>
      <c r="D597" s="6">
        <v>6</v>
      </c>
      <c r="E597" s="6" t="s">
        <v>62</v>
      </c>
      <c r="F597" s="34">
        <v>90</v>
      </c>
      <c r="G597" s="34">
        <v>5</v>
      </c>
      <c r="H597" s="34">
        <v>0</v>
      </c>
      <c r="I597" s="34">
        <v>20</v>
      </c>
      <c r="J597" s="34">
        <v>0</v>
      </c>
      <c r="K597" s="34">
        <v>0</v>
      </c>
      <c r="L597" s="34">
        <v>0</v>
      </c>
      <c r="M597">
        <v>2700</v>
      </c>
      <c r="N597">
        <v>400</v>
      </c>
      <c r="O597" s="34">
        <v>1.0425274554186277</v>
      </c>
    </row>
    <row r="598" spans="1:15" ht="14.25" customHeight="1">
      <c r="A598" s="37">
        <v>44413</v>
      </c>
      <c r="B598" s="8" t="s">
        <v>314</v>
      </c>
      <c r="C598" s="34" t="s">
        <v>496</v>
      </c>
      <c r="D598" s="5">
        <v>6</v>
      </c>
      <c r="E598" s="5" t="s">
        <v>63</v>
      </c>
      <c r="F598" s="34">
        <v>20</v>
      </c>
      <c r="G598" s="34">
        <v>50</v>
      </c>
      <c r="H598" s="34">
        <v>0</v>
      </c>
      <c r="I598" s="34">
        <v>20</v>
      </c>
      <c r="J598" s="34">
        <v>0</v>
      </c>
      <c r="K598" s="34">
        <v>60</v>
      </c>
      <c r="L598" s="34">
        <v>0</v>
      </c>
      <c r="M598">
        <v>2700</v>
      </c>
      <c r="N598">
        <v>400</v>
      </c>
      <c r="O598" s="34">
        <v>1.0425274554186277</v>
      </c>
    </row>
    <row r="599" spans="1:15" ht="14.25" customHeight="1">
      <c r="A599" s="37">
        <v>44413</v>
      </c>
      <c r="B599" s="8" t="s">
        <v>314</v>
      </c>
      <c r="C599" s="34" t="s">
        <v>496</v>
      </c>
      <c r="D599" s="5">
        <v>6</v>
      </c>
      <c r="E599" s="5" t="s">
        <v>64</v>
      </c>
      <c r="F599" s="34">
        <v>60</v>
      </c>
      <c r="G599" s="34">
        <v>30</v>
      </c>
      <c r="H599" s="34">
        <v>0</v>
      </c>
      <c r="I599" s="34">
        <v>70</v>
      </c>
      <c r="J599" s="34">
        <v>0</v>
      </c>
      <c r="K599" s="34">
        <v>0</v>
      </c>
      <c r="L599" s="34">
        <v>0</v>
      </c>
      <c r="M599">
        <v>2700</v>
      </c>
      <c r="N599">
        <v>400</v>
      </c>
      <c r="O599" s="34">
        <v>1.0425274554186277</v>
      </c>
    </row>
    <row r="600" spans="1:15" ht="14.25" customHeight="1">
      <c r="A600" s="37">
        <v>44413</v>
      </c>
      <c r="B600" s="8" t="s">
        <v>314</v>
      </c>
      <c r="C600" s="34" t="s">
        <v>496</v>
      </c>
      <c r="D600" s="5">
        <v>6</v>
      </c>
      <c r="E600" s="5" t="s">
        <v>65</v>
      </c>
      <c r="F600" s="34">
        <v>95</v>
      </c>
      <c r="G600" s="34">
        <v>5</v>
      </c>
      <c r="H600" s="34">
        <v>0</v>
      </c>
      <c r="I600" s="34">
        <v>10</v>
      </c>
      <c r="J600" s="34">
        <v>0</v>
      </c>
      <c r="K600" s="34">
        <v>0</v>
      </c>
      <c r="L600" s="34">
        <v>0</v>
      </c>
      <c r="M600">
        <v>2700</v>
      </c>
      <c r="N600">
        <v>400</v>
      </c>
      <c r="O600" s="34">
        <v>1.0425274554186277</v>
      </c>
    </row>
    <row r="601" spans="1:15" ht="14.25" customHeight="1">
      <c r="A601" s="37">
        <v>44413</v>
      </c>
      <c r="B601" s="8" t="s">
        <v>314</v>
      </c>
      <c r="C601" s="34" t="s">
        <v>496</v>
      </c>
      <c r="D601" s="5">
        <v>6</v>
      </c>
      <c r="E601" s="5" t="s">
        <v>66</v>
      </c>
      <c r="F601" s="34">
        <v>80</v>
      </c>
      <c r="G601" s="34">
        <v>1</v>
      </c>
      <c r="H601" s="34">
        <v>5</v>
      </c>
      <c r="I601" s="34">
        <v>40</v>
      </c>
      <c r="J601" s="34">
        <v>0</v>
      </c>
      <c r="K601" s="34">
        <v>0</v>
      </c>
      <c r="L601" s="34">
        <v>0</v>
      </c>
      <c r="M601">
        <v>2700</v>
      </c>
      <c r="N601">
        <v>400</v>
      </c>
      <c r="O601" s="34">
        <v>1.0425274554186299</v>
      </c>
    </row>
    <row r="602" spans="1:15" ht="14.25" customHeight="1">
      <c r="A602" s="37">
        <v>44471</v>
      </c>
      <c r="B602" s="8" t="s">
        <v>317</v>
      </c>
      <c r="C602" s="34" t="s">
        <v>497</v>
      </c>
      <c r="D602" s="32">
        <v>1</v>
      </c>
      <c r="E602" s="32" t="s">
        <v>62</v>
      </c>
      <c r="F602" s="34">
        <v>5</v>
      </c>
      <c r="G602" s="34">
        <v>20</v>
      </c>
      <c r="H602" s="34">
        <v>0</v>
      </c>
      <c r="I602" s="34">
        <v>80</v>
      </c>
      <c r="J602" s="34">
        <v>10</v>
      </c>
      <c r="K602" s="34">
        <v>0</v>
      </c>
      <c r="L602" s="34">
        <v>0</v>
      </c>
      <c r="M602">
        <v>1100</v>
      </c>
      <c r="N602">
        <v>170</v>
      </c>
      <c r="O602" s="34">
        <v>1.0030060240242398</v>
      </c>
    </row>
    <row r="603" spans="1:15" ht="14.25" customHeight="1">
      <c r="A603" s="37">
        <v>44471</v>
      </c>
      <c r="B603" s="8" t="s">
        <v>317</v>
      </c>
      <c r="C603" s="34" t="s">
        <v>497</v>
      </c>
      <c r="D603" s="5">
        <v>1</v>
      </c>
      <c r="E603" s="5" t="s">
        <v>63</v>
      </c>
      <c r="F603" s="34">
        <v>100</v>
      </c>
      <c r="G603" s="34">
        <v>0</v>
      </c>
      <c r="H603" s="34">
        <v>0</v>
      </c>
      <c r="I603" s="34">
        <v>60</v>
      </c>
      <c r="J603" s="34">
        <v>0</v>
      </c>
      <c r="K603" s="34">
        <v>0</v>
      </c>
      <c r="L603" s="34">
        <v>0</v>
      </c>
      <c r="M603">
        <v>1100</v>
      </c>
      <c r="N603">
        <v>170</v>
      </c>
      <c r="O603" s="34">
        <v>1.0030060240242398</v>
      </c>
    </row>
    <row r="604" spans="1:15" ht="14.25" customHeight="1">
      <c r="A604" s="37">
        <v>44471</v>
      </c>
      <c r="B604" s="8" t="s">
        <v>317</v>
      </c>
      <c r="C604" s="34" t="s">
        <v>497</v>
      </c>
      <c r="D604" s="5">
        <v>1</v>
      </c>
      <c r="E604" s="5" t="s">
        <v>64</v>
      </c>
      <c r="F604" s="34">
        <v>20</v>
      </c>
      <c r="G604" s="34">
        <v>20</v>
      </c>
      <c r="H604" s="34">
        <v>0</v>
      </c>
      <c r="I604" s="34">
        <v>50</v>
      </c>
      <c r="J604" s="34">
        <v>0</v>
      </c>
      <c r="K604" s="34">
        <v>0</v>
      </c>
      <c r="L604" s="34">
        <v>0</v>
      </c>
      <c r="M604">
        <v>1100</v>
      </c>
      <c r="N604">
        <v>170</v>
      </c>
      <c r="O604" s="34">
        <v>1.0030060240242398</v>
      </c>
    </row>
    <row r="605" spans="1:15" ht="14.25" customHeight="1">
      <c r="A605" s="37">
        <v>44471</v>
      </c>
      <c r="B605" s="8" t="s">
        <v>317</v>
      </c>
      <c r="C605" s="34" t="s">
        <v>497</v>
      </c>
      <c r="D605" s="5">
        <v>1</v>
      </c>
      <c r="E605" s="5" t="s">
        <v>65</v>
      </c>
      <c r="F605" s="34">
        <v>100</v>
      </c>
      <c r="G605" s="34">
        <v>0</v>
      </c>
      <c r="H605" s="34">
        <v>0</v>
      </c>
      <c r="I605" s="34">
        <v>20</v>
      </c>
      <c r="J605" s="34">
        <v>0</v>
      </c>
      <c r="K605" s="34">
        <v>0</v>
      </c>
      <c r="L605" s="34">
        <v>0</v>
      </c>
      <c r="M605">
        <v>1100</v>
      </c>
      <c r="N605">
        <v>170</v>
      </c>
      <c r="O605" s="34">
        <v>1.0030060240242398</v>
      </c>
    </row>
    <row r="606" spans="1:15" ht="14.25" customHeight="1">
      <c r="A606" s="37">
        <v>44471</v>
      </c>
      <c r="B606" s="8" t="s">
        <v>317</v>
      </c>
      <c r="C606" s="34" t="s">
        <v>497</v>
      </c>
      <c r="D606" s="5">
        <v>1</v>
      </c>
      <c r="E606" s="5" t="s">
        <v>66</v>
      </c>
      <c r="F606" s="34">
        <v>100</v>
      </c>
      <c r="G606" s="34">
        <v>0</v>
      </c>
      <c r="H606" s="34">
        <v>0</v>
      </c>
      <c r="I606" s="34">
        <v>30</v>
      </c>
      <c r="J606" s="34">
        <v>0</v>
      </c>
      <c r="K606" s="34">
        <v>0</v>
      </c>
      <c r="L606" s="34">
        <v>0</v>
      </c>
      <c r="M606">
        <v>1100</v>
      </c>
      <c r="N606">
        <v>170</v>
      </c>
      <c r="O606" s="34">
        <v>1.0030060240242398</v>
      </c>
    </row>
    <row r="607" spans="1:15" ht="14.25" customHeight="1">
      <c r="A607" s="37">
        <v>44471</v>
      </c>
      <c r="B607" s="8" t="s">
        <v>317</v>
      </c>
      <c r="C607" s="34" t="s">
        <v>497</v>
      </c>
      <c r="D607" s="6">
        <v>2</v>
      </c>
      <c r="E607" s="6" t="s">
        <v>62</v>
      </c>
      <c r="F607" s="34">
        <v>20</v>
      </c>
      <c r="G607" s="34">
        <v>20</v>
      </c>
      <c r="H607" s="34">
        <v>0</v>
      </c>
      <c r="I607" s="34">
        <v>5</v>
      </c>
      <c r="J607" s="34">
        <v>50</v>
      </c>
      <c r="K607" s="34">
        <v>0</v>
      </c>
      <c r="L607" s="34">
        <v>0</v>
      </c>
      <c r="M607">
        <v>1100</v>
      </c>
      <c r="N607">
        <v>170</v>
      </c>
      <c r="O607" s="34">
        <v>1.0030060240242398</v>
      </c>
    </row>
    <row r="608" spans="1:15" ht="14.25" customHeight="1">
      <c r="A608" s="37">
        <v>44471</v>
      </c>
      <c r="B608" s="8" t="s">
        <v>317</v>
      </c>
      <c r="C608" s="34" t="s">
        <v>497</v>
      </c>
      <c r="D608" s="5">
        <v>2</v>
      </c>
      <c r="E608" s="5" t="s">
        <v>63</v>
      </c>
      <c r="F608" s="34">
        <v>50</v>
      </c>
      <c r="G608" s="34">
        <v>50</v>
      </c>
      <c r="H608" s="34">
        <v>0</v>
      </c>
      <c r="I608" s="34">
        <v>10</v>
      </c>
      <c r="J608" s="34">
        <v>0</v>
      </c>
      <c r="K608" s="34">
        <v>0</v>
      </c>
      <c r="L608" s="34">
        <v>0</v>
      </c>
      <c r="M608">
        <v>1100</v>
      </c>
      <c r="N608">
        <v>170</v>
      </c>
      <c r="O608" s="34">
        <v>1.0030060240242398</v>
      </c>
    </row>
    <row r="609" spans="1:15" ht="14.25" customHeight="1">
      <c r="A609" s="37">
        <v>44471</v>
      </c>
      <c r="B609" s="8" t="s">
        <v>317</v>
      </c>
      <c r="C609" s="34" t="s">
        <v>497</v>
      </c>
      <c r="D609" s="5">
        <v>2</v>
      </c>
      <c r="E609" s="5" t="s">
        <v>64</v>
      </c>
      <c r="F609" s="34">
        <v>20</v>
      </c>
      <c r="G609" s="34">
        <v>60</v>
      </c>
      <c r="H609" s="34">
        <v>0</v>
      </c>
      <c r="I609" s="34">
        <v>30</v>
      </c>
      <c r="J609" s="34">
        <v>0</v>
      </c>
      <c r="K609" s="34">
        <v>0</v>
      </c>
      <c r="L609" s="34">
        <v>0</v>
      </c>
      <c r="M609">
        <v>1100</v>
      </c>
      <c r="N609">
        <v>170</v>
      </c>
      <c r="O609" s="34">
        <v>1.0030060240242398</v>
      </c>
    </row>
    <row r="610" spans="1:15" ht="14.25" customHeight="1">
      <c r="A610" s="37">
        <v>44471</v>
      </c>
      <c r="B610" s="8" t="s">
        <v>317</v>
      </c>
      <c r="C610" s="34" t="s">
        <v>497</v>
      </c>
      <c r="D610" s="5">
        <v>2</v>
      </c>
      <c r="E610" s="5" t="s">
        <v>65</v>
      </c>
      <c r="F610" s="34">
        <v>100</v>
      </c>
      <c r="G610" s="34">
        <v>0</v>
      </c>
      <c r="H610" s="34">
        <v>0</v>
      </c>
      <c r="I610" s="34">
        <v>40</v>
      </c>
      <c r="J610" s="34">
        <v>0</v>
      </c>
      <c r="K610" s="34">
        <v>0</v>
      </c>
      <c r="L610" s="34">
        <v>0</v>
      </c>
      <c r="M610">
        <v>1100</v>
      </c>
      <c r="N610">
        <v>170</v>
      </c>
      <c r="O610" s="34">
        <v>1.0030060240242398</v>
      </c>
    </row>
    <row r="611" spans="1:15" ht="14.25" customHeight="1">
      <c r="A611" s="37">
        <v>44471</v>
      </c>
      <c r="B611" s="8" t="s">
        <v>317</v>
      </c>
      <c r="C611" s="34" t="s">
        <v>497</v>
      </c>
      <c r="D611" s="5">
        <v>2</v>
      </c>
      <c r="E611" s="5" t="s">
        <v>66</v>
      </c>
      <c r="F611" s="34">
        <v>50</v>
      </c>
      <c r="G611" s="34">
        <v>5</v>
      </c>
      <c r="H611" s="34">
        <v>0</v>
      </c>
      <c r="I611" s="34">
        <v>60</v>
      </c>
      <c r="J611" s="34">
        <v>0</v>
      </c>
      <c r="K611" s="34">
        <v>0</v>
      </c>
      <c r="L611" s="34">
        <v>0</v>
      </c>
      <c r="M611">
        <v>1100</v>
      </c>
      <c r="N611">
        <v>170</v>
      </c>
      <c r="O611" s="34">
        <v>1.0030060240242398</v>
      </c>
    </row>
    <row r="612" spans="1:15" ht="14.25" customHeight="1">
      <c r="A612" s="37">
        <v>44471</v>
      </c>
      <c r="B612" s="8" t="s">
        <v>317</v>
      </c>
      <c r="C612" s="34" t="s">
        <v>497</v>
      </c>
      <c r="D612" s="6">
        <v>3</v>
      </c>
      <c r="E612" s="6" t="s">
        <v>62</v>
      </c>
      <c r="F612" s="34">
        <v>10</v>
      </c>
      <c r="G612" s="34">
        <v>20</v>
      </c>
      <c r="H612" s="34">
        <v>0</v>
      </c>
      <c r="I612" s="34">
        <v>10</v>
      </c>
      <c r="J612" s="34">
        <v>30</v>
      </c>
      <c r="K612" s="34">
        <v>20</v>
      </c>
      <c r="L612" s="34">
        <v>0</v>
      </c>
      <c r="M612">
        <v>1100</v>
      </c>
      <c r="N612">
        <v>170</v>
      </c>
      <c r="O612" s="34">
        <v>1.0030060240242398</v>
      </c>
    </row>
    <row r="613" spans="1:15" ht="14.25" customHeight="1">
      <c r="A613" s="37">
        <v>44471</v>
      </c>
      <c r="B613" s="8" t="s">
        <v>317</v>
      </c>
      <c r="C613" s="34" t="s">
        <v>497</v>
      </c>
      <c r="D613" s="5">
        <v>3</v>
      </c>
      <c r="E613" s="5" t="s">
        <v>63</v>
      </c>
      <c r="F613" s="34">
        <v>5</v>
      </c>
      <c r="G613" s="34">
        <v>5</v>
      </c>
      <c r="H613" s="34">
        <v>0</v>
      </c>
      <c r="I613" s="34">
        <v>80</v>
      </c>
      <c r="J613" s="34">
        <v>5</v>
      </c>
      <c r="K613" s="34">
        <v>5</v>
      </c>
      <c r="L613" s="34">
        <v>0</v>
      </c>
      <c r="M613">
        <v>1100</v>
      </c>
      <c r="N613">
        <v>170</v>
      </c>
      <c r="O613" s="34">
        <v>1.0030060240242398</v>
      </c>
    </row>
    <row r="614" spans="1:15" ht="14.25" customHeight="1">
      <c r="A614" s="37">
        <v>44471</v>
      </c>
      <c r="B614" s="8" t="s">
        <v>317</v>
      </c>
      <c r="C614" s="34" t="s">
        <v>497</v>
      </c>
      <c r="D614" s="5">
        <v>3</v>
      </c>
      <c r="E614" s="5" t="s">
        <v>64</v>
      </c>
      <c r="F614" s="34" t="s">
        <v>198</v>
      </c>
      <c r="G614" s="34" t="s">
        <v>198</v>
      </c>
      <c r="H614" s="34" t="s">
        <v>198</v>
      </c>
      <c r="I614" s="34" t="s">
        <v>198</v>
      </c>
      <c r="J614" s="34" t="s">
        <v>198</v>
      </c>
      <c r="K614" s="34" t="s">
        <v>198</v>
      </c>
      <c r="L614" s="34" t="s">
        <v>198</v>
      </c>
      <c r="M614">
        <v>1100</v>
      </c>
      <c r="N614">
        <v>170</v>
      </c>
      <c r="O614" s="34">
        <v>1.0030060240242398</v>
      </c>
    </row>
    <row r="615" spans="1:15" ht="14.25" customHeight="1">
      <c r="A615" s="37">
        <v>44471</v>
      </c>
      <c r="B615" s="8" t="s">
        <v>317</v>
      </c>
      <c r="C615" s="34" t="s">
        <v>497</v>
      </c>
      <c r="D615" s="5">
        <v>3</v>
      </c>
      <c r="E615" s="5" t="s">
        <v>65</v>
      </c>
      <c r="F615" s="34" t="s">
        <v>198</v>
      </c>
      <c r="G615" s="34" t="s">
        <v>198</v>
      </c>
      <c r="H615" s="34" t="s">
        <v>198</v>
      </c>
      <c r="I615" s="34" t="s">
        <v>198</v>
      </c>
      <c r="J615" s="34" t="s">
        <v>198</v>
      </c>
      <c r="K615" s="34" t="s">
        <v>198</v>
      </c>
      <c r="L615" s="34" t="s">
        <v>198</v>
      </c>
      <c r="M615">
        <v>1100</v>
      </c>
      <c r="N615">
        <v>170</v>
      </c>
      <c r="O615" s="34">
        <v>1.0030060240242398</v>
      </c>
    </row>
    <row r="616" spans="1:15" ht="14.25" customHeight="1">
      <c r="A616" s="37">
        <v>44471</v>
      </c>
      <c r="B616" s="8" t="s">
        <v>317</v>
      </c>
      <c r="C616" s="34" t="s">
        <v>497</v>
      </c>
      <c r="D616" s="5">
        <v>3</v>
      </c>
      <c r="E616" s="5" t="s">
        <v>66</v>
      </c>
      <c r="F616" s="34" t="s">
        <v>198</v>
      </c>
      <c r="G616" s="34" t="s">
        <v>198</v>
      </c>
      <c r="H616" s="34" t="s">
        <v>198</v>
      </c>
      <c r="I616" s="34" t="s">
        <v>198</v>
      </c>
      <c r="J616" s="34" t="s">
        <v>198</v>
      </c>
      <c r="K616" s="34" t="s">
        <v>198</v>
      </c>
      <c r="L616" s="34" t="s">
        <v>198</v>
      </c>
      <c r="M616">
        <v>1100</v>
      </c>
      <c r="N616">
        <v>170</v>
      </c>
      <c r="O616" s="34">
        <v>1.0030060240242398</v>
      </c>
    </row>
    <row r="617" spans="1:15" ht="14.25" customHeight="1">
      <c r="A617" s="37">
        <v>44471</v>
      </c>
      <c r="B617" s="8" t="s">
        <v>317</v>
      </c>
      <c r="C617" s="34" t="s">
        <v>497</v>
      </c>
      <c r="D617" s="6">
        <v>4</v>
      </c>
      <c r="E617" s="6" t="s">
        <v>62</v>
      </c>
      <c r="F617">
        <v>10</v>
      </c>
      <c r="G617">
        <v>5</v>
      </c>
      <c r="H617">
        <v>0</v>
      </c>
      <c r="I617">
        <v>10</v>
      </c>
      <c r="J617">
        <v>80</v>
      </c>
      <c r="K617">
        <v>0</v>
      </c>
      <c r="L617">
        <v>5</v>
      </c>
      <c r="M617">
        <v>1100</v>
      </c>
      <c r="N617">
        <v>170</v>
      </c>
      <c r="O617" s="34">
        <v>1.0030060240242398</v>
      </c>
    </row>
    <row r="618" spans="1:15" ht="14.25" customHeight="1">
      <c r="A618" s="37">
        <v>44471</v>
      </c>
      <c r="B618" s="8" t="s">
        <v>317</v>
      </c>
      <c r="C618" s="34" t="s">
        <v>497</v>
      </c>
      <c r="D618" s="5">
        <v>4</v>
      </c>
      <c r="E618" s="5" t="s">
        <v>63</v>
      </c>
      <c r="F618">
        <v>5</v>
      </c>
      <c r="G618">
        <v>1</v>
      </c>
      <c r="H618">
        <v>0</v>
      </c>
      <c r="I618">
        <v>5</v>
      </c>
      <c r="J618">
        <v>90</v>
      </c>
      <c r="K618">
        <v>0</v>
      </c>
      <c r="L618">
        <v>0</v>
      </c>
      <c r="M618">
        <v>1100</v>
      </c>
      <c r="N618">
        <v>170</v>
      </c>
      <c r="O618" s="34">
        <v>1.0030060240242398</v>
      </c>
    </row>
    <row r="619" spans="1:15" ht="14.25" customHeight="1">
      <c r="A619" s="37">
        <v>44471</v>
      </c>
      <c r="B619" s="8" t="s">
        <v>317</v>
      </c>
      <c r="C619" s="34" t="s">
        <v>497</v>
      </c>
      <c r="D619" s="5">
        <v>4</v>
      </c>
      <c r="E619" s="5" t="s">
        <v>64</v>
      </c>
      <c r="F619">
        <v>80</v>
      </c>
      <c r="G619">
        <v>5</v>
      </c>
      <c r="H619">
        <v>10</v>
      </c>
      <c r="I619">
        <v>30</v>
      </c>
      <c r="J619">
        <v>0</v>
      </c>
      <c r="K619">
        <v>0</v>
      </c>
      <c r="L619">
        <v>0</v>
      </c>
      <c r="M619">
        <v>1100</v>
      </c>
      <c r="N619">
        <v>170</v>
      </c>
      <c r="O619" s="34">
        <v>1.0030060240242398</v>
      </c>
    </row>
    <row r="620" spans="1:15" ht="14.25" customHeight="1">
      <c r="A620" s="37">
        <v>44471</v>
      </c>
      <c r="B620" s="8" t="s">
        <v>317</v>
      </c>
      <c r="C620" s="34" t="s">
        <v>497</v>
      </c>
      <c r="D620" s="5">
        <v>4</v>
      </c>
      <c r="E620" s="5" t="s">
        <v>65</v>
      </c>
      <c r="F620" s="34" t="s">
        <v>198</v>
      </c>
      <c r="G620" s="34" t="s">
        <v>198</v>
      </c>
      <c r="H620" s="34" t="s">
        <v>198</v>
      </c>
      <c r="I620" s="34" t="s">
        <v>198</v>
      </c>
      <c r="J620" s="34" t="s">
        <v>198</v>
      </c>
      <c r="K620" s="34" t="s">
        <v>198</v>
      </c>
      <c r="L620" s="34" t="s">
        <v>198</v>
      </c>
      <c r="M620">
        <v>1100</v>
      </c>
      <c r="N620">
        <v>170</v>
      </c>
      <c r="O620" s="34">
        <v>1.0030060240242398</v>
      </c>
    </row>
    <row r="621" spans="1:15" ht="14.25" customHeight="1">
      <c r="A621" s="37">
        <v>44471</v>
      </c>
      <c r="B621" s="8" t="s">
        <v>317</v>
      </c>
      <c r="C621" s="34" t="s">
        <v>497</v>
      </c>
      <c r="D621" s="5">
        <v>4</v>
      </c>
      <c r="E621" s="5" t="s">
        <v>66</v>
      </c>
      <c r="F621" s="34" t="s">
        <v>198</v>
      </c>
      <c r="G621" s="34" t="s">
        <v>198</v>
      </c>
      <c r="H621" s="34" t="s">
        <v>198</v>
      </c>
      <c r="I621" s="34" t="s">
        <v>198</v>
      </c>
      <c r="J621" s="34" t="s">
        <v>198</v>
      </c>
      <c r="K621" s="34" t="s">
        <v>198</v>
      </c>
      <c r="L621" s="34" t="s">
        <v>198</v>
      </c>
      <c r="M621">
        <v>1100</v>
      </c>
      <c r="N621">
        <v>170</v>
      </c>
      <c r="O621" s="34">
        <v>1.0030060240242398</v>
      </c>
    </row>
    <row r="622" spans="1:15" ht="14.25" customHeight="1">
      <c r="A622" s="37">
        <v>44471</v>
      </c>
      <c r="B622" s="8" t="s">
        <v>317</v>
      </c>
      <c r="C622" s="34" t="s">
        <v>497</v>
      </c>
      <c r="D622" s="6">
        <v>5</v>
      </c>
      <c r="E622" s="6" t="s">
        <v>62</v>
      </c>
      <c r="F622" s="34">
        <v>30</v>
      </c>
      <c r="G622" s="34">
        <v>0</v>
      </c>
      <c r="H622" s="34">
        <v>0</v>
      </c>
      <c r="I622" s="34">
        <v>10</v>
      </c>
      <c r="J622" s="34">
        <v>60</v>
      </c>
      <c r="K622" s="34">
        <v>0</v>
      </c>
      <c r="L622" s="34">
        <v>10</v>
      </c>
      <c r="M622">
        <v>1100</v>
      </c>
      <c r="N622">
        <v>170</v>
      </c>
      <c r="O622" s="34">
        <v>1.0030060240242398</v>
      </c>
    </row>
    <row r="623" spans="1:15" ht="14.25" customHeight="1">
      <c r="A623" s="37">
        <v>44471</v>
      </c>
      <c r="B623" s="8" t="s">
        <v>317</v>
      </c>
      <c r="C623" s="34" t="s">
        <v>497</v>
      </c>
      <c r="D623" s="5">
        <v>5</v>
      </c>
      <c r="E623" s="5" t="s">
        <v>63</v>
      </c>
      <c r="F623" s="34">
        <v>100</v>
      </c>
      <c r="G623" s="34">
        <v>0</v>
      </c>
      <c r="H623" s="34">
        <v>0</v>
      </c>
      <c r="I623" s="34">
        <v>40</v>
      </c>
      <c r="J623" s="34">
        <v>5</v>
      </c>
      <c r="K623" s="34">
        <v>0</v>
      </c>
      <c r="L623" s="34">
        <v>0</v>
      </c>
      <c r="M623">
        <v>1100</v>
      </c>
      <c r="N623">
        <v>170</v>
      </c>
      <c r="O623" s="34">
        <v>1.0030060240242398</v>
      </c>
    </row>
    <row r="624" spans="1:15" ht="14.25" customHeight="1">
      <c r="A624" s="37">
        <v>44471</v>
      </c>
      <c r="B624" s="8" t="s">
        <v>317</v>
      </c>
      <c r="C624" s="34" t="s">
        <v>497</v>
      </c>
      <c r="D624" s="5">
        <v>5</v>
      </c>
      <c r="E624" s="5" t="s">
        <v>64</v>
      </c>
      <c r="F624" s="34">
        <v>70</v>
      </c>
      <c r="G624" s="34">
        <v>0</v>
      </c>
      <c r="H624" s="34">
        <v>0</v>
      </c>
      <c r="I624" s="34">
        <v>20</v>
      </c>
      <c r="J624" s="34">
        <v>15</v>
      </c>
      <c r="K624" s="34">
        <v>0</v>
      </c>
      <c r="L624" s="34">
        <v>0</v>
      </c>
      <c r="M624">
        <v>1100</v>
      </c>
      <c r="N624">
        <v>170</v>
      </c>
      <c r="O624" s="34">
        <v>1.0030060240242398</v>
      </c>
    </row>
    <row r="625" spans="1:15" ht="14.25" customHeight="1">
      <c r="A625" s="37">
        <v>44471</v>
      </c>
      <c r="B625" s="8" t="s">
        <v>317</v>
      </c>
      <c r="C625" s="34" t="s">
        <v>497</v>
      </c>
      <c r="D625" s="5">
        <v>5</v>
      </c>
      <c r="E625" s="5" t="s">
        <v>65</v>
      </c>
      <c r="F625" s="34" t="s">
        <v>198</v>
      </c>
      <c r="G625" s="34" t="s">
        <v>198</v>
      </c>
      <c r="H625" s="34" t="s">
        <v>198</v>
      </c>
      <c r="I625" s="34" t="s">
        <v>198</v>
      </c>
      <c r="J625" s="34" t="s">
        <v>198</v>
      </c>
      <c r="K625" s="34" t="s">
        <v>198</v>
      </c>
      <c r="L625" s="34" t="s">
        <v>198</v>
      </c>
      <c r="M625">
        <v>1100</v>
      </c>
      <c r="N625">
        <v>170</v>
      </c>
      <c r="O625" s="34">
        <v>1.0030060240242398</v>
      </c>
    </row>
    <row r="626" spans="1:15" ht="14.25" customHeight="1">
      <c r="A626" s="37">
        <v>44471</v>
      </c>
      <c r="B626" s="8" t="s">
        <v>317</v>
      </c>
      <c r="C626" s="34" t="s">
        <v>497</v>
      </c>
      <c r="D626" s="5">
        <v>5</v>
      </c>
      <c r="E626" s="5" t="s">
        <v>66</v>
      </c>
      <c r="F626" s="34" t="s">
        <v>198</v>
      </c>
      <c r="G626" s="34" t="s">
        <v>198</v>
      </c>
      <c r="H626" s="34" t="s">
        <v>198</v>
      </c>
      <c r="I626" s="34" t="s">
        <v>198</v>
      </c>
      <c r="J626" s="34" t="s">
        <v>198</v>
      </c>
      <c r="K626" s="34" t="s">
        <v>198</v>
      </c>
      <c r="L626" s="34" t="s">
        <v>198</v>
      </c>
      <c r="M626">
        <v>1100</v>
      </c>
      <c r="N626">
        <v>170</v>
      </c>
      <c r="O626" s="34">
        <v>1.0030060240242398</v>
      </c>
    </row>
    <row r="627" spans="1:15" ht="14.25" customHeight="1">
      <c r="A627" s="37">
        <v>44471</v>
      </c>
      <c r="B627" s="8" t="s">
        <v>317</v>
      </c>
      <c r="C627" s="34" t="s">
        <v>497</v>
      </c>
      <c r="D627" s="6">
        <v>6</v>
      </c>
      <c r="E627" s="6" t="s">
        <v>62</v>
      </c>
      <c r="F627" s="34">
        <v>20</v>
      </c>
      <c r="G627" s="34">
        <v>0</v>
      </c>
      <c r="H627" s="34">
        <v>0</v>
      </c>
      <c r="I627" s="34">
        <v>10</v>
      </c>
      <c r="J627" s="34">
        <v>30</v>
      </c>
      <c r="K627" s="34">
        <v>40</v>
      </c>
      <c r="L627" s="34">
        <v>0</v>
      </c>
      <c r="M627">
        <v>1100</v>
      </c>
      <c r="N627">
        <v>170</v>
      </c>
      <c r="O627" s="34">
        <v>1.0030060240242398</v>
      </c>
    </row>
    <row r="628" spans="1:15" ht="14.25" customHeight="1">
      <c r="A628" s="37">
        <v>44471</v>
      </c>
      <c r="B628" s="8" t="s">
        <v>317</v>
      </c>
      <c r="C628" s="34" t="s">
        <v>497</v>
      </c>
      <c r="D628" s="5">
        <v>6</v>
      </c>
      <c r="E628" s="5" t="s">
        <v>63</v>
      </c>
      <c r="F628" s="34">
        <v>70</v>
      </c>
      <c r="G628" s="34">
        <v>0</v>
      </c>
      <c r="H628" s="34">
        <v>5</v>
      </c>
      <c r="I628" s="34">
        <v>50</v>
      </c>
      <c r="J628" s="34">
        <v>0</v>
      </c>
      <c r="K628" s="34">
        <v>0</v>
      </c>
      <c r="L628" s="34">
        <v>0</v>
      </c>
      <c r="M628">
        <v>1100</v>
      </c>
      <c r="N628">
        <v>170</v>
      </c>
      <c r="O628" s="34">
        <v>1.0030060240242398</v>
      </c>
    </row>
    <row r="629" spans="1:15" ht="14.25" customHeight="1">
      <c r="A629" s="37">
        <v>44471</v>
      </c>
      <c r="B629" s="8" t="s">
        <v>317</v>
      </c>
      <c r="C629" s="34" t="s">
        <v>497</v>
      </c>
      <c r="D629" s="5">
        <v>6</v>
      </c>
      <c r="E629" s="5" t="s">
        <v>64</v>
      </c>
      <c r="F629" s="34">
        <v>90</v>
      </c>
      <c r="G629" s="34">
        <v>0</v>
      </c>
      <c r="H629" s="34">
        <v>0</v>
      </c>
      <c r="I629" s="34">
        <v>30</v>
      </c>
      <c r="J629" s="34">
        <v>5</v>
      </c>
      <c r="K629" s="34">
        <v>0</v>
      </c>
      <c r="L629" s="34">
        <v>0</v>
      </c>
      <c r="M629">
        <v>1100</v>
      </c>
      <c r="N629">
        <v>170</v>
      </c>
      <c r="O629" s="34">
        <v>1.0030060240242398</v>
      </c>
    </row>
    <row r="630" spans="1:15" ht="14.25" customHeight="1">
      <c r="A630" s="37">
        <v>44471</v>
      </c>
      <c r="B630" s="8" t="s">
        <v>317</v>
      </c>
      <c r="C630" s="34" t="s">
        <v>497</v>
      </c>
      <c r="D630" s="5">
        <v>6</v>
      </c>
      <c r="E630" s="5" t="s">
        <v>65</v>
      </c>
      <c r="F630" s="34" t="s">
        <v>198</v>
      </c>
      <c r="G630" s="34" t="s">
        <v>198</v>
      </c>
      <c r="H630" s="34" t="s">
        <v>198</v>
      </c>
      <c r="I630" s="34" t="s">
        <v>198</v>
      </c>
      <c r="J630" s="34" t="s">
        <v>198</v>
      </c>
      <c r="K630" s="34" t="s">
        <v>198</v>
      </c>
      <c r="L630" s="34" t="s">
        <v>198</v>
      </c>
      <c r="M630">
        <v>1100</v>
      </c>
      <c r="N630">
        <v>170</v>
      </c>
      <c r="O630" s="34">
        <v>1.0030060240242398</v>
      </c>
    </row>
    <row r="631" spans="1:15" ht="14.25" customHeight="1">
      <c r="A631" s="37">
        <v>44471</v>
      </c>
      <c r="B631" s="8" t="s">
        <v>317</v>
      </c>
      <c r="C631" s="34" t="s">
        <v>497</v>
      </c>
      <c r="D631" s="5">
        <v>6</v>
      </c>
      <c r="E631" s="5" t="s">
        <v>66</v>
      </c>
      <c r="F631" s="34" t="s">
        <v>198</v>
      </c>
      <c r="G631" s="34" t="s">
        <v>198</v>
      </c>
      <c r="H631" s="34" t="s">
        <v>198</v>
      </c>
      <c r="I631" s="34" t="s">
        <v>198</v>
      </c>
      <c r="J631" s="34" t="s">
        <v>198</v>
      </c>
      <c r="K631" s="34" t="s">
        <v>198</v>
      </c>
      <c r="L631" s="34" t="s">
        <v>198</v>
      </c>
      <c r="M631">
        <v>1100</v>
      </c>
      <c r="N631">
        <v>170</v>
      </c>
      <c r="O631" s="34">
        <v>1.0030060240242398</v>
      </c>
    </row>
    <row r="632" spans="1:15" ht="14.25" customHeight="1">
      <c r="A632" s="37">
        <v>44472</v>
      </c>
      <c r="B632" s="8" t="s">
        <v>321</v>
      </c>
      <c r="C632" s="34" t="s">
        <v>498</v>
      </c>
      <c r="D632" s="32">
        <v>1</v>
      </c>
      <c r="E632" s="32" t="s">
        <v>62</v>
      </c>
      <c r="F632" s="34">
        <v>90</v>
      </c>
      <c r="G632" s="34">
        <v>5</v>
      </c>
      <c r="H632" s="34">
        <v>10</v>
      </c>
      <c r="I632" s="34">
        <v>40</v>
      </c>
      <c r="J632" s="34">
        <v>0</v>
      </c>
      <c r="K632" s="34">
        <v>0</v>
      </c>
      <c r="L632" s="34">
        <v>5</v>
      </c>
      <c r="M632">
        <v>7200</v>
      </c>
      <c r="N632">
        <v>1300</v>
      </c>
      <c r="O632" s="34">
        <v>0.63054647361046245</v>
      </c>
    </row>
    <row r="633" spans="1:15" ht="14.25" customHeight="1">
      <c r="A633" s="37">
        <v>44472</v>
      </c>
      <c r="B633" s="8" t="s">
        <v>321</v>
      </c>
      <c r="C633" s="34" t="s">
        <v>498</v>
      </c>
      <c r="D633" s="5">
        <v>1</v>
      </c>
      <c r="E633" s="5" t="s">
        <v>63</v>
      </c>
      <c r="F633" s="34">
        <v>100</v>
      </c>
      <c r="G633" s="34">
        <v>0</v>
      </c>
      <c r="H633" s="34">
        <v>0</v>
      </c>
      <c r="I633" s="34">
        <v>20</v>
      </c>
      <c r="J633" s="34">
        <v>0</v>
      </c>
      <c r="K633" s="34">
        <v>0</v>
      </c>
      <c r="L633" s="34">
        <v>0</v>
      </c>
      <c r="M633">
        <v>7200</v>
      </c>
      <c r="N633">
        <v>1300</v>
      </c>
      <c r="O633" s="34">
        <v>0.63054647361046245</v>
      </c>
    </row>
    <row r="634" spans="1:15" ht="14.25" customHeight="1">
      <c r="A634" s="37">
        <v>44472</v>
      </c>
      <c r="B634" s="8" t="s">
        <v>321</v>
      </c>
      <c r="C634" s="34" t="s">
        <v>498</v>
      </c>
      <c r="D634" s="5">
        <v>1</v>
      </c>
      <c r="E634" s="5" t="s">
        <v>64</v>
      </c>
      <c r="F634" s="34">
        <v>90</v>
      </c>
      <c r="G634" s="34">
        <v>0</v>
      </c>
      <c r="H634" s="34">
        <v>5</v>
      </c>
      <c r="I634" s="34">
        <v>40</v>
      </c>
      <c r="J634" s="34">
        <v>0</v>
      </c>
      <c r="K634" s="34">
        <v>0</v>
      </c>
      <c r="L634" s="34">
        <v>0</v>
      </c>
      <c r="M634">
        <v>7200</v>
      </c>
      <c r="N634">
        <v>1300</v>
      </c>
      <c r="O634" s="34">
        <v>0.63054647361046245</v>
      </c>
    </row>
    <row r="635" spans="1:15" ht="14.25" customHeight="1">
      <c r="A635" s="37">
        <v>44472</v>
      </c>
      <c r="B635" s="8" t="s">
        <v>321</v>
      </c>
      <c r="C635" s="34" t="s">
        <v>498</v>
      </c>
      <c r="D635" s="5">
        <v>1</v>
      </c>
      <c r="E635" s="5" t="s">
        <v>65</v>
      </c>
      <c r="F635" s="34">
        <v>100</v>
      </c>
      <c r="G635" s="34">
        <v>0</v>
      </c>
      <c r="H635" s="34">
        <v>0</v>
      </c>
      <c r="I635" s="34">
        <v>10</v>
      </c>
      <c r="J635" s="34">
        <v>0</v>
      </c>
      <c r="K635" s="34">
        <v>0</v>
      </c>
      <c r="L635" s="34">
        <v>0</v>
      </c>
      <c r="M635">
        <v>7200</v>
      </c>
      <c r="N635">
        <v>1300</v>
      </c>
      <c r="O635" s="34">
        <v>0.63054647361046245</v>
      </c>
    </row>
    <row r="636" spans="1:15" ht="14.25" customHeight="1">
      <c r="A636" s="37">
        <v>44472</v>
      </c>
      <c r="B636" s="8" t="s">
        <v>321</v>
      </c>
      <c r="C636" s="34" t="s">
        <v>498</v>
      </c>
      <c r="D636" s="5">
        <v>1</v>
      </c>
      <c r="E636" s="5" t="s">
        <v>66</v>
      </c>
      <c r="F636" s="34">
        <v>100</v>
      </c>
      <c r="G636" s="34">
        <v>0</v>
      </c>
      <c r="H636" s="34">
        <v>0</v>
      </c>
      <c r="I636" s="34">
        <v>10</v>
      </c>
      <c r="J636" s="34">
        <v>0</v>
      </c>
      <c r="K636" s="34">
        <v>0</v>
      </c>
      <c r="L636" s="34">
        <v>0</v>
      </c>
      <c r="M636">
        <v>7200</v>
      </c>
      <c r="N636">
        <v>1300</v>
      </c>
      <c r="O636" s="34">
        <v>0.63054647361046245</v>
      </c>
    </row>
    <row r="637" spans="1:15" ht="14.25" customHeight="1">
      <c r="A637" s="37">
        <v>44472</v>
      </c>
      <c r="B637" s="8" t="s">
        <v>321</v>
      </c>
      <c r="C637" s="34" t="s">
        <v>498</v>
      </c>
      <c r="D637" s="6">
        <v>2</v>
      </c>
      <c r="E637" s="6" t="s">
        <v>62</v>
      </c>
      <c r="F637" s="34">
        <v>70</v>
      </c>
      <c r="G637" s="34">
        <v>0</v>
      </c>
      <c r="H637" s="34">
        <v>0</v>
      </c>
      <c r="I637" s="34">
        <v>20</v>
      </c>
      <c r="J637" s="34">
        <v>0</v>
      </c>
      <c r="K637" s="34">
        <v>0</v>
      </c>
      <c r="L637" s="34">
        <v>100</v>
      </c>
      <c r="M637">
        <v>7200</v>
      </c>
      <c r="N637">
        <v>1300</v>
      </c>
      <c r="O637" s="34">
        <v>0.63054647361046245</v>
      </c>
    </row>
    <row r="638" spans="1:15" ht="14.25" customHeight="1">
      <c r="A638" s="37">
        <v>44472</v>
      </c>
      <c r="B638" s="8" t="s">
        <v>321</v>
      </c>
      <c r="C638" s="34" t="s">
        <v>498</v>
      </c>
      <c r="D638" s="5">
        <v>2</v>
      </c>
      <c r="E638" s="5" t="s">
        <v>63</v>
      </c>
      <c r="F638" s="34">
        <v>70</v>
      </c>
      <c r="G638" s="34">
        <v>0</v>
      </c>
      <c r="H638" s="34">
        <v>0</v>
      </c>
      <c r="I638" s="34">
        <v>20</v>
      </c>
      <c r="J638" s="34">
        <v>0</v>
      </c>
      <c r="K638" s="34">
        <v>0</v>
      </c>
      <c r="L638" s="34">
        <v>100</v>
      </c>
      <c r="M638">
        <v>7200</v>
      </c>
      <c r="N638">
        <v>1300</v>
      </c>
      <c r="O638" s="34">
        <v>0.63054647361046245</v>
      </c>
    </row>
    <row r="639" spans="1:15" ht="14.25" customHeight="1">
      <c r="A639" s="37">
        <v>44472</v>
      </c>
      <c r="B639" s="8" t="s">
        <v>321</v>
      </c>
      <c r="C639" s="34" t="s">
        <v>498</v>
      </c>
      <c r="D639" s="5">
        <v>2</v>
      </c>
      <c r="E639" s="5" t="s">
        <v>64</v>
      </c>
      <c r="F639" s="34">
        <v>70</v>
      </c>
      <c r="G639" s="34">
        <v>0</v>
      </c>
      <c r="H639" s="34">
        <v>0</v>
      </c>
      <c r="I639" s="34">
        <v>20</v>
      </c>
      <c r="J639" s="34">
        <v>0</v>
      </c>
      <c r="K639" s="34">
        <v>0</v>
      </c>
      <c r="L639" s="34">
        <v>100</v>
      </c>
      <c r="M639">
        <v>7200</v>
      </c>
      <c r="N639">
        <v>1300</v>
      </c>
      <c r="O639" s="34">
        <v>0.63054647361046245</v>
      </c>
    </row>
    <row r="640" spans="1:15" ht="14.25" customHeight="1">
      <c r="A640" s="37">
        <v>44472</v>
      </c>
      <c r="B640" s="8" t="s">
        <v>321</v>
      </c>
      <c r="C640" s="34" t="s">
        <v>498</v>
      </c>
      <c r="D640" s="5">
        <v>2</v>
      </c>
      <c r="E640" s="5" t="s">
        <v>65</v>
      </c>
      <c r="F640" s="34">
        <v>70</v>
      </c>
      <c r="G640" s="34">
        <v>0</v>
      </c>
      <c r="H640" s="34">
        <v>0</v>
      </c>
      <c r="I640" s="34">
        <v>20</v>
      </c>
      <c r="J640" s="34">
        <v>0</v>
      </c>
      <c r="K640" s="34">
        <v>0</v>
      </c>
      <c r="L640" s="34">
        <v>100</v>
      </c>
      <c r="M640">
        <v>7200</v>
      </c>
      <c r="N640">
        <v>1300</v>
      </c>
      <c r="O640" s="34">
        <v>0.63054647361046245</v>
      </c>
    </row>
    <row r="641" spans="1:15" ht="14.25" customHeight="1">
      <c r="A641" s="37">
        <v>44472</v>
      </c>
      <c r="B641" s="8" t="s">
        <v>321</v>
      </c>
      <c r="C641" s="34" t="s">
        <v>498</v>
      </c>
      <c r="D641" s="5">
        <v>2</v>
      </c>
      <c r="E641" s="5" t="s">
        <v>66</v>
      </c>
      <c r="F641" s="34">
        <v>10</v>
      </c>
      <c r="G641" s="34">
        <v>5</v>
      </c>
      <c r="H641" s="34">
        <v>0</v>
      </c>
      <c r="I641" s="34">
        <v>80</v>
      </c>
      <c r="J641" s="34">
        <v>0</v>
      </c>
      <c r="K641" s="34">
        <v>0</v>
      </c>
      <c r="L641" s="34">
        <v>0</v>
      </c>
      <c r="M641">
        <v>7200</v>
      </c>
      <c r="N641">
        <v>1300</v>
      </c>
      <c r="O641" s="34">
        <v>0.63054647361046245</v>
      </c>
    </row>
    <row r="642" spans="1:15" ht="14.25" customHeight="1">
      <c r="A642" s="37">
        <v>44472</v>
      </c>
      <c r="B642" s="8" t="s">
        <v>321</v>
      </c>
      <c r="C642" s="34" t="s">
        <v>498</v>
      </c>
      <c r="D642" s="6">
        <v>3</v>
      </c>
      <c r="E642" s="6" t="s">
        <v>62</v>
      </c>
      <c r="F642" s="34">
        <v>20</v>
      </c>
      <c r="G642" s="34">
        <v>5</v>
      </c>
      <c r="H642" s="34">
        <v>15</v>
      </c>
      <c r="I642" s="34">
        <v>40</v>
      </c>
      <c r="J642" s="34">
        <v>0</v>
      </c>
      <c r="K642" s="34">
        <v>0</v>
      </c>
      <c r="L642" s="34">
        <v>100</v>
      </c>
      <c r="M642">
        <v>7200</v>
      </c>
      <c r="N642">
        <v>1300</v>
      </c>
      <c r="O642" s="34">
        <v>0.63054647361046245</v>
      </c>
    </row>
    <row r="643" spans="1:15" ht="14.25" customHeight="1">
      <c r="A643" s="37">
        <v>44472</v>
      </c>
      <c r="B643" s="8" t="s">
        <v>321</v>
      </c>
      <c r="C643" s="34" t="s">
        <v>498</v>
      </c>
      <c r="D643" s="5">
        <v>3</v>
      </c>
      <c r="E643" s="5" t="s">
        <v>63</v>
      </c>
      <c r="F643" s="34">
        <v>70</v>
      </c>
      <c r="G643" s="34">
        <v>0</v>
      </c>
      <c r="H643" s="34">
        <v>0</v>
      </c>
      <c r="I643" s="34">
        <v>20</v>
      </c>
      <c r="J643" s="34">
        <v>0</v>
      </c>
      <c r="K643" s="34">
        <v>0</v>
      </c>
      <c r="L643" s="34">
        <v>100</v>
      </c>
      <c r="M643">
        <v>7200</v>
      </c>
      <c r="N643">
        <v>1300</v>
      </c>
      <c r="O643" s="34">
        <v>0.63054647361046245</v>
      </c>
    </row>
    <row r="644" spans="1:15" ht="14.25" customHeight="1">
      <c r="A644" s="37">
        <v>44472</v>
      </c>
      <c r="B644" s="8" t="s">
        <v>321</v>
      </c>
      <c r="C644" s="34" t="s">
        <v>498</v>
      </c>
      <c r="D644" s="5">
        <v>3</v>
      </c>
      <c r="E644" s="5" t="s">
        <v>64</v>
      </c>
      <c r="F644" s="34">
        <v>60</v>
      </c>
      <c r="G644" s="34">
        <v>0</v>
      </c>
      <c r="H644" s="34">
        <v>0</v>
      </c>
      <c r="I644" s="34">
        <v>30</v>
      </c>
      <c r="J644" s="34">
        <v>0</v>
      </c>
      <c r="K644" s="34">
        <v>0</v>
      </c>
      <c r="L644" s="34">
        <v>10</v>
      </c>
      <c r="M644">
        <v>7200</v>
      </c>
      <c r="N644">
        <v>1300</v>
      </c>
      <c r="O644" s="34">
        <v>0.63054647361046245</v>
      </c>
    </row>
    <row r="645" spans="1:15" ht="14.25" customHeight="1">
      <c r="A645" s="37">
        <v>44472</v>
      </c>
      <c r="B645" s="8" t="s">
        <v>321</v>
      </c>
      <c r="C645" s="34" t="s">
        <v>498</v>
      </c>
      <c r="D645" s="5">
        <v>3</v>
      </c>
      <c r="E645" s="5" t="s">
        <v>65</v>
      </c>
      <c r="F645" s="34">
        <v>30</v>
      </c>
      <c r="G645" s="34">
        <v>0</v>
      </c>
      <c r="H645" s="34">
        <v>0</v>
      </c>
      <c r="I645" s="34">
        <v>80</v>
      </c>
      <c r="J645" s="34">
        <v>0</v>
      </c>
      <c r="K645" s="34">
        <v>0</v>
      </c>
      <c r="L645" s="34">
        <v>0</v>
      </c>
      <c r="M645">
        <v>7200</v>
      </c>
      <c r="N645">
        <v>1300</v>
      </c>
      <c r="O645" s="34">
        <v>0.63054647361046245</v>
      </c>
    </row>
    <row r="646" spans="1:15" ht="14.25" customHeight="1">
      <c r="A646" s="37">
        <v>44472</v>
      </c>
      <c r="B646" s="8" t="s">
        <v>321</v>
      </c>
      <c r="C646" s="34" t="s">
        <v>498</v>
      </c>
      <c r="D646" s="5">
        <v>3</v>
      </c>
      <c r="E646" s="5" t="s">
        <v>66</v>
      </c>
      <c r="F646" s="34">
        <v>50</v>
      </c>
      <c r="G646" s="34">
        <v>0</v>
      </c>
      <c r="H646" s="34">
        <v>5</v>
      </c>
      <c r="I646" s="34">
        <v>70</v>
      </c>
      <c r="J646" s="34">
        <v>0</v>
      </c>
      <c r="K646" s="34">
        <v>0</v>
      </c>
      <c r="L646" s="34">
        <v>0</v>
      </c>
      <c r="M646">
        <v>7200</v>
      </c>
      <c r="N646">
        <v>1300</v>
      </c>
      <c r="O646" s="34">
        <v>0.63054647361046245</v>
      </c>
    </row>
    <row r="647" spans="1:15" ht="14.25" customHeight="1">
      <c r="A647" s="37">
        <v>44472</v>
      </c>
      <c r="B647" s="8" t="s">
        <v>321</v>
      </c>
      <c r="C647" s="34" t="s">
        <v>498</v>
      </c>
      <c r="D647" s="6">
        <v>4</v>
      </c>
      <c r="E647" s="6" t="s">
        <v>62</v>
      </c>
      <c r="F647" s="34">
        <v>5</v>
      </c>
      <c r="G647" s="34">
        <v>0</v>
      </c>
      <c r="H647" s="34">
        <v>10</v>
      </c>
      <c r="I647" s="34">
        <v>100</v>
      </c>
      <c r="J647" s="34">
        <v>0</v>
      </c>
      <c r="K647" s="34">
        <v>0</v>
      </c>
      <c r="L647" s="34">
        <v>0</v>
      </c>
      <c r="M647">
        <v>7200</v>
      </c>
      <c r="N647">
        <v>1300</v>
      </c>
      <c r="O647" s="34">
        <v>0.63054647361046245</v>
      </c>
    </row>
    <row r="648" spans="1:15" ht="14.25" customHeight="1">
      <c r="A648" s="37">
        <v>44472</v>
      </c>
      <c r="B648" s="8" t="s">
        <v>321</v>
      </c>
      <c r="C648" s="34" t="s">
        <v>498</v>
      </c>
      <c r="D648" s="5">
        <v>4</v>
      </c>
      <c r="E648" s="5" t="s">
        <v>63</v>
      </c>
      <c r="F648" s="34">
        <v>5</v>
      </c>
      <c r="G648" s="34">
        <v>0</v>
      </c>
      <c r="H648" s="34">
        <v>0</v>
      </c>
      <c r="I648" s="34">
        <v>100</v>
      </c>
      <c r="J648" s="34">
        <v>0</v>
      </c>
      <c r="K648" s="34">
        <v>0</v>
      </c>
      <c r="L648" s="34">
        <v>5</v>
      </c>
      <c r="M648">
        <v>7200</v>
      </c>
      <c r="N648">
        <v>1300</v>
      </c>
      <c r="O648" s="34">
        <v>0.63054647361046245</v>
      </c>
    </row>
    <row r="649" spans="1:15" ht="14.25" customHeight="1">
      <c r="A649" s="37">
        <v>44472</v>
      </c>
      <c r="B649" s="8" t="s">
        <v>321</v>
      </c>
      <c r="C649" s="34" t="s">
        <v>498</v>
      </c>
      <c r="D649" s="5">
        <v>4</v>
      </c>
      <c r="E649" s="5" t="s">
        <v>64</v>
      </c>
      <c r="F649" s="34">
        <v>80</v>
      </c>
      <c r="G649" s="34">
        <v>0</v>
      </c>
      <c r="H649" s="34">
        <v>0</v>
      </c>
      <c r="I649" s="34">
        <v>80</v>
      </c>
      <c r="J649" s="34">
        <v>0</v>
      </c>
      <c r="K649" s="34">
        <v>0</v>
      </c>
      <c r="L649" s="34">
        <v>0</v>
      </c>
      <c r="M649">
        <v>7200</v>
      </c>
      <c r="N649">
        <v>1300</v>
      </c>
      <c r="O649" s="34">
        <v>0.63054647361046245</v>
      </c>
    </row>
    <row r="650" spans="1:15" ht="14.25" customHeight="1">
      <c r="A650" s="37">
        <v>44472</v>
      </c>
      <c r="B650" s="8" t="s">
        <v>321</v>
      </c>
      <c r="C650" s="34" t="s">
        <v>498</v>
      </c>
      <c r="D650" s="5">
        <v>4</v>
      </c>
      <c r="E650" s="5" t="s">
        <v>65</v>
      </c>
      <c r="F650" s="34">
        <v>40</v>
      </c>
      <c r="G650" s="34">
        <v>0</v>
      </c>
      <c r="H650" s="34">
        <v>0</v>
      </c>
      <c r="I650" s="34">
        <v>50</v>
      </c>
      <c r="J650" s="34">
        <v>5</v>
      </c>
      <c r="K650" s="34">
        <v>0</v>
      </c>
      <c r="L650" s="34">
        <v>0</v>
      </c>
      <c r="M650">
        <v>7200</v>
      </c>
      <c r="N650">
        <v>1300</v>
      </c>
      <c r="O650" s="34">
        <v>0.63054647361046245</v>
      </c>
    </row>
    <row r="651" spans="1:15" ht="14.25" customHeight="1">
      <c r="A651" s="37">
        <v>44472</v>
      </c>
      <c r="B651" s="8" t="s">
        <v>321</v>
      </c>
      <c r="C651" s="34" t="s">
        <v>498</v>
      </c>
      <c r="D651" s="5">
        <v>4</v>
      </c>
      <c r="E651" s="5" t="s">
        <v>66</v>
      </c>
      <c r="F651" s="34">
        <v>5</v>
      </c>
      <c r="G651" s="34">
        <v>0</v>
      </c>
      <c r="H651" s="34">
        <v>10</v>
      </c>
      <c r="I651" s="34">
        <v>100</v>
      </c>
      <c r="J651" s="34">
        <v>0</v>
      </c>
      <c r="K651" s="34">
        <v>0</v>
      </c>
      <c r="L651" s="34">
        <v>0</v>
      </c>
      <c r="M651">
        <v>7200</v>
      </c>
      <c r="N651">
        <v>1300</v>
      </c>
      <c r="O651" s="34">
        <v>0.63054647361046245</v>
      </c>
    </row>
    <row r="652" spans="1:15" ht="14.25" customHeight="1">
      <c r="A652" s="37">
        <v>44472</v>
      </c>
      <c r="B652" s="8" t="s">
        <v>321</v>
      </c>
      <c r="C652" s="34" t="s">
        <v>498</v>
      </c>
      <c r="D652" s="6">
        <v>5</v>
      </c>
      <c r="E652" s="6" t="s">
        <v>62</v>
      </c>
      <c r="F652" s="34">
        <v>10</v>
      </c>
      <c r="G652" s="34">
        <v>20</v>
      </c>
      <c r="H652" s="34">
        <v>0</v>
      </c>
      <c r="I652" s="34">
        <v>60</v>
      </c>
      <c r="J652" s="34">
        <v>15</v>
      </c>
      <c r="K652" s="34">
        <v>0</v>
      </c>
      <c r="L652" s="34">
        <v>0</v>
      </c>
      <c r="M652">
        <v>7200</v>
      </c>
      <c r="N652">
        <v>1300</v>
      </c>
      <c r="O652" s="34">
        <v>0.63054647361046245</v>
      </c>
    </row>
    <row r="653" spans="1:15" ht="14.25" customHeight="1">
      <c r="A653" s="37">
        <v>44472</v>
      </c>
      <c r="B653" s="8" t="s">
        <v>321</v>
      </c>
      <c r="C653" s="34" t="s">
        <v>498</v>
      </c>
      <c r="D653" s="5">
        <v>5</v>
      </c>
      <c r="E653" s="5" t="s">
        <v>63</v>
      </c>
      <c r="F653" s="34">
        <v>30</v>
      </c>
      <c r="G653" s="34">
        <v>0</v>
      </c>
      <c r="H653" s="34">
        <v>0</v>
      </c>
      <c r="I653" s="34">
        <v>80</v>
      </c>
      <c r="J653" s="34">
        <v>0</v>
      </c>
      <c r="K653" s="34">
        <v>0</v>
      </c>
      <c r="L653" s="34">
        <v>0</v>
      </c>
      <c r="M653">
        <v>7200</v>
      </c>
      <c r="N653">
        <v>1300</v>
      </c>
      <c r="O653" s="34">
        <v>0.63054647361046245</v>
      </c>
    </row>
    <row r="654" spans="1:15" ht="14.25" customHeight="1">
      <c r="A654" s="37">
        <v>44472</v>
      </c>
      <c r="B654" s="8" t="s">
        <v>321</v>
      </c>
      <c r="C654" s="34" t="s">
        <v>498</v>
      </c>
      <c r="D654" s="5">
        <v>5</v>
      </c>
      <c r="E654" s="5" t="s">
        <v>64</v>
      </c>
      <c r="F654" s="34">
        <v>80</v>
      </c>
      <c r="G654" s="34">
        <v>0</v>
      </c>
      <c r="H654" s="34">
        <v>0</v>
      </c>
      <c r="I654" s="34">
        <v>50</v>
      </c>
      <c r="J654" s="34">
        <v>0</v>
      </c>
      <c r="K654" s="34">
        <v>0</v>
      </c>
      <c r="L654" s="34">
        <v>0</v>
      </c>
      <c r="M654">
        <v>7200</v>
      </c>
      <c r="N654">
        <v>1300</v>
      </c>
      <c r="O654" s="34">
        <v>0.63054647361046245</v>
      </c>
    </row>
    <row r="655" spans="1:15" ht="14.25" customHeight="1">
      <c r="A655" s="37">
        <v>44472</v>
      </c>
      <c r="B655" s="8" t="s">
        <v>321</v>
      </c>
      <c r="C655" s="34" t="s">
        <v>498</v>
      </c>
      <c r="D655" s="5">
        <v>5</v>
      </c>
      <c r="E655" s="5" t="s">
        <v>65</v>
      </c>
      <c r="F655" s="34">
        <v>70</v>
      </c>
      <c r="G655" s="34">
        <v>0</v>
      </c>
      <c r="H655" s="34">
        <v>0</v>
      </c>
      <c r="I655" s="34">
        <v>60</v>
      </c>
      <c r="J655" s="34">
        <v>0</v>
      </c>
      <c r="K655" s="34">
        <v>0</v>
      </c>
      <c r="L655" s="34">
        <v>0</v>
      </c>
      <c r="M655">
        <v>7200</v>
      </c>
      <c r="N655">
        <v>1300</v>
      </c>
      <c r="O655" s="34">
        <v>0.63054647361046245</v>
      </c>
    </row>
    <row r="656" spans="1:15" ht="14.25" customHeight="1">
      <c r="A656" s="37">
        <v>44472</v>
      </c>
      <c r="B656" s="8" t="s">
        <v>321</v>
      </c>
      <c r="C656" s="34" t="s">
        <v>498</v>
      </c>
      <c r="D656" s="5">
        <v>5</v>
      </c>
      <c r="E656" s="5" t="s">
        <v>66</v>
      </c>
      <c r="F656" s="34">
        <v>100</v>
      </c>
      <c r="G656" s="34">
        <v>0</v>
      </c>
      <c r="H656" s="34">
        <v>5</v>
      </c>
      <c r="I656" s="34">
        <v>30</v>
      </c>
      <c r="J656" s="34">
        <v>0</v>
      </c>
      <c r="K656" s="34">
        <v>0</v>
      </c>
      <c r="L656" s="34">
        <v>0</v>
      </c>
      <c r="M656">
        <v>7200</v>
      </c>
      <c r="N656">
        <v>1300</v>
      </c>
      <c r="O656" s="34">
        <v>0.63054647361046245</v>
      </c>
    </row>
    <row r="657" spans="1:15" ht="14.25" customHeight="1">
      <c r="A657" s="37">
        <v>44472</v>
      </c>
      <c r="B657" s="8" t="s">
        <v>321</v>
      </c>
      <c r="C657" s="34" t="s">
        <v>498</v>
      </c>
      <c r="D657" s="6">
        <v>6</v>
      </c>
      <c r="E657" s="6" t="s">
        <v>62</v>
      </c>
      <c r="F657" s="34">
        <v>0</v>
      </c>
      <c r="G657" s="34">
        <v>1</v>
      </c>
      <c r="H657" s="34">
        <v>0</v>
      </c>
      <c r="I657" s="34">
        <v>100</v>
      </c>
      <c r="J657" s="34">
        <v>0</v>
      </c>
      <c r="K657" s="34">
        <v>0</v>
      </c>
      <c r="L657" s="34">
        <v>0</v>
      </c>
      <c r="M657">
        <v>7200</v>
      </c>
      <c r="N657">
        <v>1300</v>
      </c>
      <c r="O657" s="34">
        <v>0.63054647361046245</v>
      </c>
    </row>
    <row r="658" spans="1:15" ht="14.25" customHeight="1">
      <c r="A658" s="37">
        <v>44472</v>
      </c>
      <c r="B658" s="8" t="s">
        <v>321</v>
      </c>
      <c r="C658" s="34" t="s">
        <v>498</v>
      </c>
      <c r="D658" s="5">
        <v>6</v>
      </c>
      <c r="E658" s="5" t="s">
        <v>63</v>
      </c>
      <c r="F658" s="34">
        <v>20</v>
      </c>
      <c r="G658" s="34">
        <v>0</v>
      </c>
      <c r="H658" s="34">
        <v>0</v>
      </c>
      <c r="I658" s="34">
        <v>100</v>
      </c>
      <c r="J658" s="34">
        <v>0</v>
      </c>
      <c r="K658" s="34">
        <v>0</v>
      </c>
      <c r="L658" s="34">
        <v>0</v>
      </c>
      <c r="M658">
        <v>7200</v>
      </c>
      <c r="N658">
        <v>1300</v>
      </c>
      <c r="O658" s="34">
        <v>0.63054647361046245</v>
      </c>
    </row>
    <row r="659" spans="1:15" ht="14.25" customHeight="1">
      <c r="A659" s="37">
        <v>44472</v>
      </c>
      <c r="B659" s="8" t="s">
        <v>321</v>
      </c>
      <c r="C659" s="34" t="s">
        <v>498</v>
      </c>
      <c r="D659" s="5">
        <v>6</v>
      </c>
      <c r="E659" s="5" t="s">
        <v>64</v>
      </c>
      <c r="F659" s="34">
        <v>20</v>
      </c>
      <c r="G659" s="34">
        <v>0</v>
      </c>
      <c r="H659" s="34">
        <v>10</v>
      </c>
      <c r="I659" s="34">
        <v>100</v>
      </c>
      <c r="J659" s="34">
        <v>0</v>
      </c>
      <c r="K659" s="34">
        <v>0</v>
      </c>
      <c r="L659" s="34">
        <v>0</v>
      </c>
      <c r="M659">
        <v>7200</v>
      </c>
      <c r="N659">
        <v>1300</v>
      </c>
      <c r="O659" s="34">
        <v>0.63054647361046245</v>
      </c>
    </row>
    <row r="660" spans="1:15" ht="14.25" customHeight="1">
      <c r="A660" s="37">
        <v>44472</v>
      </c>
      <c r="B660" s="8" t="s">
        <v>321</v>
      </c>
      <c r="C660" s="34" t="s">
        <v>498</v>
      </c>
      <c r="D660" s="5">
        <v>6</v>
      </c>
      <c r="E660" s="5" t="s">
        <v>65</v>
      </c>
      <c r="F660" s="34">
        <v>30</v>
      </c>
      <c r="G660" s="34">
        <v>0</v>
      </c>
      <c r="H660" s="34">
        <v>0</v>
      </c>
      <c r="I660" s="34">
        <v>80</v>
      </c>
      <c r="J660" s="34">
        <v>0</v>
      </c>
      <c r="K660" s="34">
        <v>0</v>
      </c>
      <c r="L660" s="34">
        <v>0</v>
      </c>
      <c r="M660">
        <v>7200</v>
      </c>
      <c r="N660">
        <v>1300</v>
      </c>
      <c r="O660" s="34">
        <v>0.63054647361046245</v>
      </c>
    </row>
    <row r="661" spans="1:15" ht="14.25" customHeight="1">
      <c r="A661" s="37">
        <v>44472</v>
      </c>
      <c r="B661" s="8" t="s">
        <v>321</v>
      </c>
      <c r="C661" s="34" t="s">
        <v>498</v>
      </c>
      <c r="D661" s="5">
        <v>6</v>
      </c>
      <c r="E661" s="5" t="s">
        <v>66</v>
      </c>
      <c r="F661" s="34">
        <v>10</v>
      </c>
      <c r="G661" s="34">
        <v>0</v>
      </c>
      <c r="H661" s="34">
        <v>0</v>
      </c>
      <c r="I661" s="34">
        <v>100</v>
      </c>
      <c r="J661" s="34">
        <v>0</v>
      </c>
      <c r="K661" s="34">
        <v>0</v>
      </c>
      <c r="L661" s="34">
        <v>0</v>
      </c>
      <c r="M661">
        <v>7200</v>
      </c>
      <c r="N661">
        <v>1300</v>
      </c>
      <c r="O661" s="34">
        <v>0.63054647361046245</v>
      </c>
    </row>
    <row r="662" spans="1:15" ht="14.25" customHeight="1">
      <c r="A662" s="37">
        <v>44469</v>
      </c>
      <c r="B662" s="8" t="s">
        <v>325</v>
      </c>
      <c r="C662" t="s">
        <v>499</v>
      </c>
      <c r="D662" s="32">
        <v>1</v>
      </c>
      <c r="E662" s="32" t="s">
        <v>62</v>
      </c>
      <c r="F662" s="34">
        <v>90</v>
      </c>
      <c r="G662" s="34">
        <v>0</v>
      </c>
      <c r="H662" s="34">
        <v>0</v>
      </c>
      <c r="I662" s="34">
        <v>30</v>
      </c>
      <c r="J662" s="34">
        <v>0</v>
      </c>
      <c r="K662" s="34">
        <v>0</v>
      </c>
      <c r="L662" s="34">
        <v>0</v>
      </c>
      <c r="M662">
        <v>3300</v>
      </c>
      <c r="N662">
        <v>610</v>
      </c>
      <c r="O662">
        <v>0.77126672175714683</v>
      </c>
    </row>
    <row r="663" spans="1:15" ht="14.25" customHeight="1">
      <c r="A663" s="37">
        <v>44469</v>
      </c>
      <c r="B663" s="8" t="s">
        <v>325</v>
      </c>
      <c r="C663" t="s">
        <v>499</v>
      </c>
      <c r="D663" s="5">
        <v>1</v>
      </c>
      <c r="E663" s="5" t="s">
        <v>63</v>
      </c>
      <c r="F663" s="34">
        <v>50</v>
      </c>
      <c r="G663" s="34">
        <v>40</v>
      </c>
      <c r="H663" s="34">
        <v>5</v>
      </c>
      <c r="I663" s="34">
        <v>10</v>
      </c>
      <c r="J663" s="34">
        <v>0</v>
      </c>
      <c r="K663" s="34">
        <v>0</v>
      </c>
      <c r="L663" s="34">
        <v>0</v>
      </c>
      <c r="M663">
        <v>3300</v>
      </c>
      <c r="N663">
        <v>610</v>
      </c>
      <c r="O663">
        <v>0.77126672175714683</v>
      </c>
    </row>
    <row r="664" spans="1:15" ht="14.25" customHeight="1">
      <c r="A664" s="37">
        <v>44469</v>
      </c>
      <c r="B664" s="8" t="s">
        <v>325</v>
      </c>
      <c r="C664" t="s">
        <v>499</v>
      </c>
      <c r="D664" s="5">
        <v>1</v>
      </c>
      <c r="E664" s="5" t="s">
        <v>64</v>
      </c>
      <c r="F664" s="34">
        <v>100</v>
      </c>
      <c r="G664" s="34">
        <v>0</v>
      </c>
      <c r="H664" s="34">
        <v>15</v>
      </c>
      <c r="I664" s="34">
        <v>10</v>
      </c>
      <c r="J664" s="34">
        <v>0</v>
      </c>
      <c r="K664" s="34">
        <v>0</v>
      </c>
      <c r="L664" s="34">
        <v>0</v>
      </c>
      <c r="M664">
        <v>3300</v>
      </c>
      <c r="N664">
        <v>610</v>
      </c>
      <c r="O664">
        <v>0.77126672175714683</v>
      </c>
    </row>
    <row r="665" spans="1:15" ht="14.25" customHeight="1">
      <c r="A665" s="37">
        <v>44469</v>
      </c>
      <c r="B665" s="8" t="s">
        <v>325</v>
      </c>
      <c r="C665" t="s">
        <v>499</v>
      </c>
      <c r="D665" s="5">
        <v>1</v>
      </c>
      <c r="E665" s="5" t="s">
        <v>65</v>
      </c>
      <c r="F665" s="34">
        <v>100</v>
      </c>
      <c r="G665" s="34">
        <v>0</v>
      </c>
      <c r="H665" s="34">
        <v>20</v>
      </c>
      <c r="I665" s="34">
        <v>10</v>
      </c>
      <c r="J665" s="34">
        <v>0</v>
      </c>
      <c r="K665" s="34">
        <v>0</v>
      </c>
      <c r="L665" s="34">
        <v>0</v>
      </c>
      <c r="M665">
        <v>3300</v>
      </c>
      <c r="N665">
        <v>610</v>
      </c>
      <c r="O665">
        <v>0.77126672175714683</v>
      </c>
    </row>
    <row r="666" spans="1:15" ht="14.25" customHeight="1">
      <c r="A666" s="37">
        <v>44469</v>
      </c>
      <c r="B666" s="8" t="s">
        <v>325</v>
      </c>
      <c r="C666" t="s">
        <v>499</v>
      </c>
      <c r="D666" s="5">
        <v>1</v>
      </c>
      <c r="E666" s="5" t="s">
        <v>66</v>
      </c>
      <c r="F666" s="34" t="s">
        <v>198</v>
      </c>
      <c r="G666" s="34" t="s">
        <v>198</v>
      </c>
      <c r="H666" s="34" t="s">
        <v>198</v>
      </c>
      <c r="I666" s="34" t="s">
        <v>198</v>
      </c>
      <c r="J666" s="34" t="s">
        <v>198</v>
      </c>
      <c r="K666" s="34" t="s">
        <v>198</v>
      </c>
      <c r="L666" s="34" t="s">
        <v>198</v>
      </c>
      <c r="M666">
        <v>3300</v>
      </c>
      <c r="N666">
        <v>610</v>
      </c>
      <c r="O666">
        <v>0.77126672175714683</v>
      </c>
    </row>
    <row r="667" spans="1:15" ht="14.25" customHeight="1">
      <c r="A667" s="37">
        <v>44469</v>
      </c>
      <c r="B667" s="8" t="s">
        <v>325</v>
      </c>
      <c r="C667" t="s">
        <v>499</v>
      </c>
      <c r="D667" s="6">
        <v>2</v>
      </c>
      <c r="E667" s="6" t="s">
        <v>62</v>
      </c>
      <c r="F667" s="34">
        <v>15</v>
      </c>
      <c r="G667" s="34">
        <v>5</v>
      </c>
      <c r="H667" s="34">
        <v>0</v>
      </c>
      <c r="I667" s="34">
        <v>50</v>
      </c>
      <c r="J667" s="34">
        <v>5</v>
      </c>
      <c r="K667" s="34">
        <v>0</v>
      </c>
      <c r="L667" s="34">
        <v>0</v>
      </c>
      <c r="M667">
        <v>3300</v>
      </c>
      <c r="N667">
        <v>610</v>
      </c>
      <c r="O667">
        <v>0.77126672175714683</v>
      </c>
    </row>
    <row r="668" spans="1:15" ht="14.25" customHeight="1">
      <c r="A668" s="37">
        <v>44469</v>
      </c>
      <c r="B668" s="8" t="s">
        <v>325</v>
      </c>
      <c r="C668" t="s">
        <v>499</v>
      </c>
      <c r="D668" s="5">
        <v>2</v>
      </c>
      <c r="E668" s="5" t="s">
        <v>63</v>
      </c>
      <c r="F668" s="34" t="s">
        <v>198</v>
      </c>
      <c r="G668" s="34" t="s">
        <v>198</v>
      </c>
      <c r="H668" s="34" t="s">
        <v>198</v>
      </c>
      <c r="I668" s="34" t="s">
        <v>198</v>
      </c>
      <c r="J668" s="34" t="s">
        <v>198</v>
      </c>
      <c r="K668" s="34" t="s">
        <v>198</v>
      </c>
      <c r="L668" s="34" t="s">
        <v>198</v>
      </c>
      <c r="M668">
        <v>3300</v>
      </c>
      <c r="N668">
        <v>610</v>
      </c>
      <c r="O668">
        <v>0.77126672175714683</v>
      </c>
    </row>
    <row r="669" spans="1:15" ht="14.25" customHeight="1">
      <c r="A669" s="37">
        <v>44469</v>
      </c>
      <c r="B669" s="8" t="s">
        <v>325</v>
      </c>
      <c r="C669" t="s">
        <v>499</v>
      </c>
      <c r="D669" s="5">
        <v>2</v>
      </c>
      <c r="E669" s="5" t="s">
        <v>64</v>
      </c>
      <c r="F669" s="34">
        <v>100</v>
      </c>
      <c r="G669" s="34">
        <v>0</v>
      </c>
      <c r="H669" s="34">
        <v>0</v>
      </c>
      <c r="I669" s="34">
        <v>40</v>
      </c>
      <c r="J669" s="34">
        <v>0</v>
      </c>
      <c r="K669" s="34">
        <v>0</v>
      </c>
      <c r="L669" s="34">
        <v>0</v>
      </c>
      <c r="M669">
        <v>3300</v>
      </c>
      <c r="N669">
        <v>610</v>
      </c>
      <c r="O669">
        <v>0.77126672175714683</v>
      </c>
    </row>
    <row r="670" spans="1:15" ht="14.25" customHeight="1">
      <c r="A670" s="37">
        <v>44469</v>
      </c>
      <c r="B670" s="8" t="s">
        <v>325</v>
      </c>
      <c r="C670" t="s">
        <v>499</v>
      </c>
      <c r="D670" s="5">
        <v>2</v>
      </c>
      <c r="E670" s="5" t="s">
        <v>65</v>
      </c>
      <c r="F670" s="34">
        <v>50</v>
      </c>
      <c r="G670" s="34">
        <v>0</v>
      </c>
      <c r="H670" s="34">
        <v>60</v>
      </c>
      <c r="I670" s="34">
        <v>20</v>
      </c>
      <c r="J670" s="34">
        <v>0</v>
      </c>
      <c r="K670" s="34">
        <v>0</v>
      </c>
      <c r="L670" s="34">
        <v>0</v>
      </c>
      <c r="M670">
        <v>3300</v>
      </c>
      <c r="N670">
        <v>610</v>
      </c>
      <c r="O670">
        <v>0.77126672175714683</v>
      </c>
    </row>
    <row r="671" spans="1:15" ht="14.25" customHeight="1">
      <c r="A671" s="37">
        <v>44469</v>
      </c>
      <c r="B671" s="8" t="s">
        <v>325</v>
      </c>
      <c r="C671" t="s">
        <v>499</v>
      </c>
      <c r="D671" s="5">
        <v>2</v>
      </c>
      <c r="E671" s="5" t="s">
        <v>66</v>
      </c>
      <c r="F671" s="34" t="s">
        <v>198</v>
      </c>
      <c r="G671" s="34" t="s">
        <v>198</v>
      </c>
      <c r="H671" s="34" t="s">
        <v>198</v>
      </c>
      <c r="I671" s="34" t="s">
        <v>198</v>
      </c>
      <c r="J671" s="34" t="s">
        <v>198</v>
      </c>
      <c r="K671" s="34" t="s">
        <v>198</v>
      </c>
      <c r="L671" s="34" t="s">
        <v>198</v>
      </c>
      <c r="M671">
        <v>3300</v>
      </c>
      <c r="N671">
        <v>610</v>
      </c>
      <c r="O671">
        <v>0.77126672175714683</v>
      </c>
    </row>
    <row r="672" spans="1:15" ht="14.25" customHeight="1">
      <c r="A672" s="37">
        <v>44469</v>
      </c>
      <c r="B672" s="8" t="s">
        <v>325</v>
      </c>
      <c r="C672" t="s">
        <v>499</v>
      </c>
      <c r="D672" s="6">
        <v>3</v>
      </c>
      <c r="E672" s="6" t="s">
        <v>62</v>
      </c>
      <c r="F672" s="34">
        <v>50</v>
      </c>
      <c r="G672" s="34">
        <v>0</v>
      </c>
      <c r="H672" s="34">
        <v>0</v>
      </c>
      <c r="I672" s="34">
        <v>5</v>
      </c>
      <c r="J672" s="34">
        <v>20</v>
      </c>
      <c r="K672" s="34">
        <v>30</v>
      </c>
      <c r="L672" s="34">
        <v>15</v>
      </c>
      <c r="M672">
        <v>3300</v>
      </c>
      <c r="N672">
        <v>610</v>
      </c>
      <c r="O672">
        <v>0.77126672175714683</v>
      </c>
    </row>
    <row r="673" spans="1:15" ht="14.25" customHeight="1">
      <c r="A673" s="37">
        <v>44469</v>
      </c>
      <c r="B673" s="8" t="s">
        <v>325</v>
      </c>
      <c r="C673" t="s">
        <v>499</v>
      </c>
      <c r="D673" s="5">
        <v>3</v>
      </c>
      <c r="E673" s="5" t="s">
        <v>63</v>
      </c>
      <c r="F673" s="34">
        <v>100</v>
      </c>
      <c r="G673" s="34">
        <v>0</v>
      </c>
      <c r="H673" s="34">
        <v>0</v>
      </c>
      <c r="I673" s="34">
        <v>30</v>
      </c>
      <c r="J673" s="34">
        <v>0</v>
      </c>
      <c r="K673" s="34">
        <v>0</v>
      </c>
      <c r="L673" s="34">
        <v>0</v>
      </c>
      <c r="M673">
        <v>3300</v>
      </c>
      <c r="N673">
        <v>610</v>
      </c>
      <c r="O673">
        <v>0.77126672175714683</v>
      </c>
    </row>
    <row r="674" spans="1:15" ht="14.25" customHeight="1">
      <c r="A674" s="37">
        <v>44469</v>
      </c>
      <c r="B674" s="8" t="s">
        <v>325</v>
      </c>
      <c r="C674" t="s">
        <v>499</v>
      </c>
      <c r="D674" s="5">
        <v>3</v>
      </c>
      <c r="E674" s="5" t="s">
        <v>64</v>
      </c>
      <c r="F674" s="34">
        <v>100</v>
      </c>
      <c r="G674" s="34">
        <v>0</v>
      </c>
      <c r="H674" s="34">
        <v>0</v>
      </c>
      <c r="I674" s="34">
        <v>40</v>
      </c>
      <c r="J674" s="34">
        <v>0</v>
      </c>
      <c r="K674" s="34">
        <v>0</v>
      </c>
      <c r="L674" s="34">
        <v>0</v>
      </c>
      <c r="M674">
        <v>3300</v>
      </c>
      <c r="N674">
        <v>610</v>
      </c>
      <c r="O674">
        <v>0.77126672175714683</v>
      </c>
    </row>
    <row r="675" spans="1:15" ht="14.25" customHeight="1">
      <c r="A675" s="37">
        <v>44469</v>
      </c>
      <c r="B675" s="8" t="s">
        <v>325</v>
      </c>
      <c r="C675" t="s">
        <v>499</v>
      </c>
      <c r="D675" s="5">
        <v>3</v>
      </c>
      <c r="E675" s="5" t="s">
        <v>65</v>
      </c>
      <c r="F675" s="34" t="s">
        <v>198</v>
      </c>
      <c r="G675" s="34" t="s">
        <v>198</v>
      </c>
      <c r="H675" s="34" t="s">
        <v>198</v>
      </c>
      <c r="I675" s="34" t="s">
        <v>198</v>
      </c>
      <c r="J675" s="34" t="s">
        <v>198</v>
      </c>
      <c r="K675" s="34" t="s">
        <v>198</v>
      </c>
      <c r="L675" s="34" t="s">
        <v>198</v>
      </c>
      <c r="M675">
        <v>3300</v>
      </c>
      <c r="N675">
        <v>610</v>
      </c>
      <c r="O675">
        <v>0.77126672175714683</v>
      </c>
    </row>
    <row r="676" spans="1:15" ht="14.25" customHeight="1">
      <c r="A676" s="37">
        <v>44469</v>
      </c>
      <c r="B676" s="8" t="s">
        <v>325</v>
      </c>
      <c r="C676" t="s">
        <v>499</v>
      </c>
      <c r="D676" s="5">
        <v>3</v>
      </c>
      <c r="E676" s="5" t="s">
        <v>66</v>
      </c>
      <c r="F676" s="34" t="s">
        <v>198</v>
      </c>
      <c r="G676" s="34" t="s">
        <v>198</v>
      </c>
      <c r="H676" s="34" t="s">
        <v>198</v>
      </c>
      <c r="I676" s="34" t="s">
        <v>198</v>
      </c>
      <c r="J676" s="34" t="s">
        <v>198</v>
      </c>
      <c r="K676" s="34" t="s">
        <v>198</v>
      </c>
      <c r="L676" s="34" t="s">
        <v>198</v>
      </c>
      <c r="M676">
        <v>3300</v>
      </c>
      <c r="N676">
        <v>610</v>
      </c>
      <c r="O676">
        <v>0.77126672175714683</v>
      </c>
    </row>
    <row r="677" spans="1:15" ht="14.25" customHeight="1">
      <c r="A677" s="37">
        <v>44469</v>
      </c>
      <c r="B677" s="8" t="s">
        <v>325</v>
      </c>
      <c r="C677" t="s">
        <v>499</v>
      </c>
      <c r="D677" s="6">
        <v>4</v>
      </c>
      <c r="E677" s="6" t="s">
        <v>62</v>
      </c>
      <c r="F677" s="34">
        <v>40</v>
      </c>
      <c r="G677" s="34">
        <v>0</v>
      </c>
      <c r="H677" s="34">
        <v>25</v>
      </c>
      <c r="I677" s="34">
        <v>40</v>
      </c>
      <c r="J677" s="34">
        <v>0</v>
      </c>
      <c r="K677" s="34">
        <v>0</v>
      </c>
      <c r="L677" s="34">
        <v>5</v>
      </c>
      <c r="M677">
        <v>3300</v>
      </c>
      <c r="N677">
        <v>610</v>
      </c>
      <c r="O677">
        <v>0.77126672175714683</v>
      </c>
    </row>
    <row r="678" spans="1:15" ht="14.25" customHeight="1">
      <c r="A678" s="37">
        <v>44469</v>
      </c>
      <c r="B678" s="8" t="s">
        <v>325</v>
      </c>
      <c r="C678" t="s">
        <v>499</v>
      </c>
      <c r="D678" s="5">
        <v>4</v>
      </c>
      <c r="E678" s="5" t="s">
        <v>63</v>
      </c>
      <c r="F678" s="34" t="s">
        <v>198</v>
      </c>
      <c r="G678" s="34" t="s">
        <v>198</v>
      </c>
      <c r="H678" s="34" t="s">
        <v>198</v>
      </c>
      <c r="I678" s="34" t="s">
        <v>198</v>
      </c>
      <c r="J678" s="34" t="s">
        <v>198</v>
      </c>
      <c r="K678" s="34" t="s">
        <v>198</v>
      </c>
      <c r="L678" s="34" t="s">
        <v>198</v>
      </c>
      <c r="M678">
        <v>3300</v>
      </c>
      <c r="N678">
        <v>610</v>
      </c>
      <c r="O678">
        <v>0.77126672175714683</v>
      </c>
    </row>
    <row r="679" spans="1:15" ht="14.25" customHeight="1">
      <c r="A679" s="37">
        <v>44469</v>
      </c>
      <c r="B679" s="8" t="s">
        <v>325</v>
      </c>
      <c r="C679" t="s">
        <v>499</v>
      </c>
      <c r="D679" s="5">
        <v>4</v>
      </c>
      <c r="E679" s="5" t="s">
        <v>64</v>
      </c>
      <c r="F679">
        <v>50</v>
      </c>
      <c r="G679">
        <v>0</v>
      </c>
      <c r="H679">
        <v>0</v>
      </c>
      <c r="I679">
        <v>70</v>
      </c>
      <c r="J679">
        <v>0</v>
      </c>
      <c r="K679">
        <v>0</v>
      </c>
      <c r="L679">
        <v>0</v>
      </c>
      <c r="M679">
        <v>3300</v>
      </c>
      <c r="N679">
        <v>610</v>
      </c>
      <c r="O679">
        <v>0.77126672175714683</v>
      </c>
    </row>
    <row r="680" spans="1:15" ht="14.25" customHeight="1">
      <c r="A680" s="37">
        <v>44469</v>
      </c>
      <c r="B680" s="8" t="s">
        <v>325</v>
      </c>
      <c r="C680" t="s">
        <v>499</v>
      </c>
      <c r="D680" s="5">
        <v>4</v>
      </c>
      <c r="E680" s="5" t="s">
        <v>65</v>
      </c>
      <c r="F680">
        <v>50</v>
      </c>
      <c r="G680">
        <v>0</v>
      </c>
      <c r="H680">
        <v>5</v>
      </c>
      <c r="I680">
        <v>60</v>
      </c>
      <c r="J680">
        <v>10</v>
      </c>
      <c r="K680">
        <v>0</v>
      </c>
      <c r="L680">
        <v>0</v>
      </c>
      <c r="M680">
        <v>3300</v>
      </c>
      <c r="N680">
        <v>610</v>
      </c>
      <c r="O680">
        <v>0.77126672175714683</v>
      </c>
    </row>
    <row r="681" spans="1:15" ht="14.25" customHeight="1">
      <c r="A681" s="37">
        <v>44469</v>
      </c>
      <c r="B681" s="8" t="s">
        <v>325</v>
      </c>
      <c r="C681" t="s">
        <v>499</v>
      </c>
      <c r="D681" s="5">
        <v>4</v>
      </c>
      <c r="E681" s="5" t="s">
        <v>66</v>
      </c>
      <c r="F681">
        <v>100</v>
      </c>
      <c r="G681">
        <v>0</v>
      </c>
      <c r="H681">
        <v>0</v>
      </c>
      <c r="I681">
        <v>30</v>
      </c>
      <c r="J681">
        <v>0</v>
      </c>
      <c r="K681">
        <v>0</v>
      </c>
      <c r="L681">
        <v>0</v>
      </c>
      <c r="M681">
        <v>3300</v>
      </c>
      <c r="N681">
        <v>610</v>
      </c>
      <c r="O681">
        <v>0.77126672175714683</v>
      </c>
    </row>
    <row r="682" spans="1:15" ht="14.25" customHeight="1">
      <c r="A682" s="37">
        <v>44469</v>
      </c>
      <c r="B682" s="8" t="s">
        <v>325</v>
      </c>
      <c r="C682" t="s">
        <v>499</v>
      </c>
      <c r="D682" s="6">
        <v>5</v>
      </c>
      <c r="E682" s="6" t="s">
        <v>62</v>
      </c>
      <c r="F682">
        <v>0</v>
      </c>
      <c r="G682">
        <v>30</v>
      </c>
      <c r="H682">
        <v>0</v>
      </c>
      <c r="I682">
        <v>10</v>
      </c>
      <c r="J682">
        <v>80</v>
      </c>
      <c r="K682">
        <v>5</v>
      </c>
      <c r="L682">
        <v>5</v>
      </c>
      <c r="M682">
        <v>3300</v>
      </c>
      <c r="N682">
        <v>610</v>
      </c>
      <c r="O682">
        <v>0.77126672175714683</v>
      </c>
    </row>
    <row r="683" spans="1:15" ht="14.25" customHeight="1">
      <c r="A683" s="37">
        <v>44469</v>
      </c>
      <c r="B683" s="8" t="s">
        <v>325</v>
      </c>
      <c r="C683" t="s">
        <v>499</v>
      </c>
      <c r="D683" s="5">
        <v>5</v>
      </c>
      <c r="E683" s="5" t="s">
        <v>63</v>
      </c>
      <c r="F683" s="34" t="s">
        <v>198</v>
      </c>
      <c r="G683" s="34" t="s">
        <v>198</v>
      </c>
      <c r="H683" s="34" t="s">
        <v>198</v>
      </c>
      <c r="I683" s="34" t="s">
        <v>198</v>
      </c>
      <c r="J683" s="34" t="s">
        <v>198</v>
      </c>
      <c r="K683" s="34" t="s">
        <v>198</v>
      </c>
      <c r="L683" s="34" t="s">
        <v>198</v>
      </c>
      <c r="M683">
        <v>3300</v>
      </c>
      <c r="N683">
        <v>610</v>
      </c>
      <c r="O683">
        <v>0.77126672175714683</v>
      </c>
    </row>
    <row r="684" spans="1:15" ht="14.25" customHeight="1">
      <c r="A684" s="37">
        <v>44469</v>
      </c>
      <c r="B684" s="8" t="s">
        <v>325</v>
      </c>
      <c r="C684" t="s">
        <v>499</v>
      </c>
      <c r="D684" s="5">
        <v>5</v>
      </c>
      <c r="E684" s="5" t="s">
        <v>64</v>
      </c>
      <c r="F684" s="34" t="s">
        <v>198</v>
      </c>
      <c r="G684" s="34" t="s">
        <v>198</v>
      </c>
      <c r="H684" s="34" t="s">
        <v>198</v>
      </c>
      <c r="I684" s="34" t="s">
        <v>198</v>
      </c>
      <c r="J684" s="34" t="s">
        <v>198</v>
      </c>
      <c r="K684" s="34" t="s">
        <v>198</v>
      </c>
      <c r="L684" s="34" t="s">
        <v>198</v>
      </c>
      <c r="M684">
        <v>3300</v>
      </c>
      <c r="N684">
        <v>610</v>
      </c>
      <c r="O684">
        <v>0.77126672175714683</v>
      </c>
    </row>
    <row r="685" spans="1:15" ht="14.25" customHeight="1">
      <c r="A685" s="37">
        <v>44469</v>
      </c>
      <c r="B685" s="8" t="s">
        <v>325</v>
      </c>
      <c r="C685" t="s">
        <v>499</v>
      </c>
      <c r="D685" s="5">
        <v>5</v>
      </c>
      <c r="E685" s="5" t="s">
        <v>65</v>
      </c>
      <c r="F685" s="34" t="s">
        <v>198</v>
      </c>
      <c r="G685" s="34" t="s">
        <v>198</v>
      </c>
      <c r="H685" s="34" t="s">
        <v>198</v>
      </c>
      <c r="I685" s="34" t="s">
        <v>198</v>
      </c>
      <c r="J685" s="34" t="s">
        <v>198</v>
      </c>
      <c r="K685" s="34" t="s">
        <v>198</v>
      </c>
      <c r="L685" s="34" t="s">
        <v>198</v>
      </c>
      <c r="M685">
        <v>3300</v>
      </c>
      <c r="N685">
        <v>610</v>
      </c>
      <c r="O685">
        <v>0.77126672175714683</v>
      </c>
    </row>
    <row r="686" spans="1:15" ht="14.25" customHeight="1">
      <c r="A686" s="37">
        <v>44469</v>
      </c>
      <c r="B686" s="8" t="s">
        <v>325</v>
      </c>
      <c r="C686" t="s">
        <v>499</v>
      </c>
      <c r="D686" s="5">
        <v>5</v>
      </c>
      <c r="E686" s="5" t="s">
        <v>66</v>
      </c>
      <c r="F686" s="34" t="s">
        <v>198</v>
      </c>
      <c r="G686" s="34" t="s">
        <v>198</v>
      </c>
      <c r="H686" s="34" t="s">
        <v>198</v>
      </c>
      <c r="I686" s="34" t="s">
        <v>198</v>
      </c>
      <c r="J686" s="34" t="s">
        <v>198</v>
      </c>
      <c r="K686" s="34" t="s">
        <v>198</v>
      </c>
      <c r="L686" s="34" t="s">
        <v>198</v>
      </c>
      <c r="M686">
        <v>3300</v>
      </c>
      <c r="N686">
        <v>610</v>
      </c>
      <c r="O686">
        <v>0.77126672175714683</v>
      </c>
    </row>
    <row r="687" spans="1:15" ht="14.25" customHeight="1">
      <c r="A687" s="37">
        <v>44469</v>
      </c>
      <c r="B687" s="8" t="s">
        <v>325</v>
      </c>
      <c r="C687" t="s">
        <v>499</v>
      </c>
      <c r="D687" s="6">
        <v>6</v>
      </c>
      <c r="E687" s="6" t="s">
        <v>62</v>
      </c>
      <c r="F687">
        <v>1</v>
      </c>
      <c r="G687">
        <v>10</v>
      </c>
      <c r="H687">
        <v>0</v>
      </c>
      <c r="I687">
        <v>5</v>
      </c>
      <c r="J687">
        <v>90</v>
      </c>
      <c r="K687">
        <v>0</v>
      </c>
      <c r="L687">
        <v>5</v>
      </c>
      <c r="M687">
        <v>3300</v>
      </c>
      <c r="N687">
        <v>610</v>
      </c>
      <c r="O687">
        <v>0.77126672175714683</v>
      </c>
    </row>
    <row r="688" spans="1:15" ht="14.25" customHeight="1">
      <c r="A688" s="37">
        <v>44469</v>
      </c>
      <c r="B688" s="8" t="s">
        <v>325</v>
      </c>
      <c r="C688" t="s">
        <v>499</v>
      </c>
      <c r="D688" s="5">
        <v>6</v>
      </c>
      <c r="E688" s="5" t="s">
        <v>63</v>
      </c>
      <c r="F688">
        <v>100</v>
      </c>
      <c r="G688">
        <v>0</v>
      </c>
      <c r="H688">
        <v>0</v>
      </c>
      <c r="I688">
        <v>40</v>
      </c>
      <c r="J688">
        <v>0</v>
      </c>
      <c r="K688">
        <v>0</v>
      </c>
      <c r="L688">
        <v>0</v>
      </c>
      <c r="M688">
        <v>3300</v>
      </c>
      <c r="N688">
        <v>610</v>
      </c>
      <c r="O688">
        <v>0.77126672175714683</v>
      </c>
    </row>
    <row r="689" spans="1:15" ht="14.25" customHeight="1">
      <c r="A689" s="37">
        <v>44469</v>
      </c>
      <c r="B689" s="8" t="s">
        <v>325</v>
      </c>
      <c r="C689" t="s">
        <v>499</v>
      </c>
      <c r="D689" s="5">
        <v>6</v>
      </c>
      <c r="E689" s="5" t="s">
        <v>64</v>
      </c>
      <c r="F689">
        <v>100</v>
      </c>
      <c r="G689">
        <v>0</v>
      </c>
      <c r="H689">
        <v>0</v>
      </c>
      <c r="I689">
        <v>10</v>
      </c>
      <c r="J689">
        <v>0</v>
      </c>
      <c r="K689">
        <v>0</v>
      </c>
      <c r="L689">
        <v>0</v>
      </c>
      <c r="M689">
        <v>3300</v>
      </c>
      <c r="N689">
        <v>610</v>
      </c>
      <c r="O689">
        <v>0.77126672175714683</v>
      </c>
    </row>
    <row r="690" spans="1:15" ht="14.25" customHeight="1">
      <c r="A690" s="37">
        <v>44469</v>
      </c>
      <c r="B690" s="8" t="s">
        <v>325</v>
      </c>
      <c r="C690" t="s">
        <v>499</v>
      </c>
      <c r="D690" s="5">
        <v>6</v>
      </c>
      <c r="E690" s="5" t="s">
        <v>65</v>
      </c>
      <c r="F690">
        <v>90</v>
      </c>
      <c r="G690">
        <v>0</v>
      </c>
      <c r="H690">
        <v>0</v>
      </c>
      <c r="I690">
        <v>50</v>
      </c>
      <c r="J690">
        <v>0</v>
      </c>
      <c r="K690">
        <v>0</v>
      </c>
      <c r="L690">
        <v>0</v>
      </c>
      <c r="M690">
        <v>3300</v>
      </c>
      <c r="N690">
        <v>610</v>
      </c>
      <c r="O690">
        <v>0.77126672175714683</v>
      </c>
    </row>
    <row r="691" spans="1:15" ht="14.25" customHeight="1">
      <c r="A691" s="37">
        <v>44469</v>
      </c>
      <c r="B691" s="8" t="s">
        <v>325</v>
      </c>
      <c r="C691" t="s">
        <v>499</v>
      </c>
      <c r="D691" s="5">
        <v>6</v>
      </c>
      <c r="E691" s="5" t="s">
        <v>66</v>
      </c>
      <c r="F691" s="34" t="s">
        <v>198</v>
      </c>
      <c r="G691" s="34" t="s">
        <v>198</v>
      </c>
      <c r="H691" s="34" t="s">
        <v>198</v>
      </c>
      <c r="I691" s="34" t="s">
        <v>198</v>
      </c>
      <c r="J691" s="34" t="s">
        <v>198</v>
      </c>
      <c r="K691" s="34" t="s">
        <v>198</v>
      </c>
      <c r="L691" s="34" t="s">
        <v>198</v>
      </c>
      <c r="M691">
        <v>3300</v>
      </c>
      <c r="N691">
        <v>610</v>
      </c>
      <c r="O691">
        <v>0.77126672175714683</v>
      </c>
    </row>
    <row r="692" spans="1:15" ht="14.25" customHeight="1">
      <c r="A692" s="37">
        <v>44500</v>
      </c>
      <c r="B692" s="8" t="s">
        <v>332</v>
      </c>
      <c r="C692" t="s">
        <v>500</v>
      </c>
      <c r="D692" s="32">
        <v>1</v>
      </c>
      <c r="E692" s="32" t="s">
        <v>62</v>
      </c>
      <c r="F692" s="34">
        <v>100</v>
      </c>
      <c r="G692" s="34">
        <v>0</v>
      </c>
      <c r="H692" s="34">
        <v>0</v>
      </c>
      <c r="I692" s="34">
        <v>5</v>
      </c>
      <c r="J692" s="34">
        <v>0</v>
      </c>
      <c r="K692" s="34">
        <v>0</v>
      </c>
      <c r="L692" s="34">
        <v>0</v>
      </c>
      <c r="M692">
        <v>3200</v>
      </c>
      <c r="N692">
        <v>640</v>
      </c>
      <c r="O692">
        <v>0.49940717852908417</v>
      </c>
    </row>
    <row r="693" spans="1:15" ht="14.25" customHeight="1">
      <c r="A693" s="37">
        <v>44500</v>
      </c>
      <c r="B693" s="8" t="s">
        <v>332</v>
      </c>
      <c r="C693" t="s">
        <v>500</v>
      </c>
      <c r="D693" s="5">
        <v>1</v>
      </c>
      <c r="E693" s="5" t="s">
        <v>63</v>
      </c>
      <c r="F693" s="34">
        <v>100</v>
      </c>
      <c r="G693" s="34">
        <v>0</v>
      </c>
      <c r="H693" s="34">
        <v>0</v>
      </c>
      <c r="I693" s="34">
        <v>10</v>
      </c>
      <c r="J693" s="34">
        <v>0</v>
      </c>
      <c r="K693" s="34">
        <v>0</v>
      </c>
      <c r="L693" s="34">
        <v>0</v>
      </c>
      <c r="M693">
        <v>3200</v>
      </c>
      <c r="N693">
        <v>640</v>
      </c>
      <c r="O693">
        <v>0.49940717852908417</v>
      </c>
    </row>
    <row r="694" spans="1:15" ht="14.25" customHeight="1">
      <c r="A694" s="37">
        <v>44500</v>
      </c>
      <c r="B694" s="8" t="s">
        <v>332</v>
      </c>
      <c r="C694" t="s">
        <v>500</v>
      </c>
      <c r="D694" s="5">
        <v>1</v>
      </c>
      <c r="E694" s="5" t="s">
        <v>64</v>
      </c>
      <c r="F694" s="34">
        <v>100</v>
      </c>
      <c r="G694" s="34">
        <v>0</v>
      </c>
      <c r="H694" s="34">
        <v>0</v>
      </c>
      <c r="I694" s="34">
        <v>10</v>
      </c>
      <c r="J694" s="34">
        <v>0</v>
      </c>
      <c r="K694" s="34">
        <v>0</v>
      </c>
      <c r="L694" s="34">
        <v>0</v>
      </c>
      <c r="M694">
        <v>3200</v>
      </c>
      <c r="N694">
        <v>640</v>
      </c>
      <c r="O694">
        <v>0.49940717852908417</v>
      </c>
    </row>
    <row r="695" spans="1:15" ht="14.25" customHeight="1">
      <c r="A695" s="37">
        <v>44500</v>
      </c>
      <c r="B695" s="8" t="s">
        <v>332</v>
      </c>
      <c r="C695" t="s">
        <v>500</v>
      </c>
      <c r="D695" s="5">
        <v>1</v>
      </c>
      <c r="E695" s="5" t="s">
        <v>65</v>
      </c>
      <c r="F695" s="34">
        <v>100</v>
      </c>
      <c r="G695" s="34">
        <v>0</v>
      </c>
      <c r="H695" s="34">
        <v>5</v>
      </c>
      <c r="I695" s="34">
        <v>10</v>
      </c>
      <c r="J695" s="34">
        <v>0</v>
      </c>
      <c r="K695" s="34">
        <v>0</v>
      </c>
      <c r="L695" s="34">
        <v>0</v>
      </c>
      <c r="M695">
        <v>3200</v>
      </c>
      <c r="N695">
        <v>640</v>
      </c>
      <c r="O695">
        <v>0.49940717852908417</v>
      </c>
    </row>
    <row r="696" spans="1:15" ht="14.25" customHeight="1">
      <c r="A696" s="37">
        <v>44500</v>
      </c>
      <c r="B696" s="8" t="s">
        <v>332</v>
      </c>
      <c r="C696" t="s">
        <v>500</v>
      </c>
      <c r="D696" s="5">
        <v>1</v>
      </c>
      <c r="E696" s="5" t="s">
        <v>66</v>
      </c>
      <c r="F696" s="34">
        <v>0</v>
      </c>
      <c r="G696" s="34">
        <v>0</v>
      </c>
      <c r="H696" s="34">
        <v>0</v>
      </c>
      <c r="I696" s="34">
        <v>0</v>
      </c>
      <c r="J696" s="34">
        <v>0</v>
      </c>
      <c r="K696" s="34">
        <v>0</v>
      </c>
      <c r="L696" s="34">
        <v>0</v>
      </c>
      <c r="M696">
        <v>3200</v>
      </c>
      <c r="N696">
        <v>640</v>
      </c>
      <c r="O696">
        <v>0.49940717852908417</v>
      </c>
    </row>
    <row r="697" spans="1:15" ht="14.25" customHeight="1">
      <c r="A697" s="37">
        <v>44500</v>
      </c>
      <c r="B697" s="8" t="s">
        <v>332</v>
      </c>
      <c r="C697" t="s">
        <v>500</v>
      </c>
      <c r="D697" s="6">
        <v>2</v>
      </c>
      <c r="E697" s="6" t="s">
        <v>62</v>
      </c>
      <c r="F697" s="34">
        <v>60</v>
      </c>
      <c r="G697" s="34">
        <v>0</v>
      </c>
      <c r="H697" s="34">
        <v>30</v>
      </c>
      <c r="I697" s="34">
        <v>10</v>
      </c>
      <c r="J697" s="34">
        <v>0</v>
      </c>
      <c r="K697" s="34">
        <v>0</v>
      </c>
      <c r="L697" s="34">
        <v>0</v>
      </c>
      <c r="M697">
        <v>3200</v>
      </c>
      <c r="N697">
        <v>640</v>
      </c>
      <c r="O697">
        <v>0.49940717852908417</v>
      </c>
    </row>
    <row r="698" spans="1:15" ht="14.25" customHeight="1">
      <c r="A698" s="37">
        <v>44500</v>
      </c>
      <c r="B698" s="8" t="s">
        <v>332</v>
      </c>
      <c r="C698" t="s">
        <v>500</v>
      </c>
      <c r="D698" s="5">
        <v>2</v>
      </c>
      <c r="E698" s="5" t="s">
        <v>63</v>
      </c>
      <c r="F698" s="34">
        <v>100</v>
      </c>
      <c r="G698" s="34">
        <v>0</v>
      </c>
      <c r="H698" s="34">
        <v>0</v>
      </c>
      <c r="I698" s="34">
        <v>10</v>
      </c>
      <c r="J698" s="34">
        <v>0</v>
      </c>
      <c r="K698" s="34">
        <v>0</v>
      </c>
      <c r="L698" s="34">
        <v>0</v>
      </c>
      <c r="M698">
        <v>3200</v>
      </c>
      <c r="N698">
        <v>640</v>
      </c>
      <c r="O698">
        <v>0.49940717852908417</v>
      </c>
    </row>
    <row r="699" spans="1:15" ht="14.25" customHeight="1">
      <c r="A699" s="37">
        <v>44500</v>
      </c>
      <c r="B699" s="8" t="s">
        <v>332</v>
      </c>
      <c r="C699" t="s">
        <v>500</v>
      </c>
      <c r="D699" s="5">
        <v>2</v>
      </c>
      <c r="E699" s="5" t="s">
        <v>64</v>
      </c>
      <c r="F699" s="34">
        <v>100</v>
      </c>
      <c r="G699" s="34">
        <v>0</v>
      </c>
      <c r="H699" s="34">
        <v>20</v>
      </c>
      <c r="I699" s="34">
        <v>0</v>
      </c>
      <c r="J699" s="34">
        <v>0</v>
      </c>
      <c r="K699" s="34">
        <v>0</v>
      </c>
      <c r="L699" s="34">
        <v>0</v>
      </c>
      <c r="M699">
        <v>3200</v>
      </c>
      <c r="N699">
        <v>640</v>
      </c>
      <c r="O699">
        <v>0.49940717852908417</v>
      </c>
    </row>
    <row r="700" spans="1:15" ht="14.25" customHeight="1">
      <c r="A700" s="37">
        <v>44500</v>
      </c>
      <c r="B700" s="8" t="s">
        <v>332</v>
      </c>
      <c r="C700" t="s">
        <v>500</v>
      </c>
      <c r="D700" s="5">
        <v>2</v>
      </c>
      <c r="E700" s="5" t="s">
        <v>65</v>
      </c>
      <c r="F700" s="34">
        <v>100</v>
      </c>
      <c r="G700" s="34">
        <v>0</v>
      </c>
      <c r="H700" s="34">
        <v>0</v>
      </c>
      <c r="I700" s="34">
        <v>0</v>
      </c>
      <c r="J700" s="34">
        <v>0</v>
      </c>
      <c r="K700" s="34">
        <v>0</v>
      </c>
      <c r="L700" s="34">
        <v>0</v>
      </c>
      <c r="M700">
        <v>3200</v>
      </c>
      <c r="N700">
        <v>640</v>
      </c>
      <c r="O700">
        <v>0.49940717852908417</v>
      </c>
    </row>
    <row r="701" spans="1:15" ht="14.25" customHeight="1">
      <c r="A701" s="37">
        <v>44500</v>
      </c>
      <c r="B701" s="8" t="s">
        <v>332</v>
      </c>
      <c r="C701" t="s">
        <v>500</v>
      </c>
      <c r="D701" s="5">
        <v>2</v>
      </c>
      <c r="E701" s="5" t="s">
        <v>66</v>
      </c>
      <c r="F701" t="s">
        <v>198</v>
      </c>
      <c r="G701" t="s">
        <v>198</v>
      </c>
      <c r="H701" t="s">
        <v>198</v>
      </c>
      <c r="I701" t="s">
        <v>198</v>
      </c>
      <c r="J701" t="s">
        <v>198</v>
      </c>
      <c r="K701" t="s">
        <v>198</v>
      </c>
      <c r="L701" t="s">
        <v>198</v>
      </c>
      <c r="M701">
        <v>3200</v>
      </c>
      <c r="N701">
        <v>640</v>
      </c>
      <c r="O701">
        <v>0.49940717852908417</v>
      </c>
    </row>
    <row r="702" spans="1:15" ht="14.25" customHeight="1">
      <c r="A702" s="37">
        <v>44500</v>
      </c>
      <c r="B702" s="8" t="s">
        <v>332</v>
      </c>
      <c r="C702" t="s">
        <v>500</v>
      </c>
      <c r="D702" s="6">
        <v>3</v>
      </c>
      <c r="E702" s="6" t="s">
        <v>62</v>
      </c>
      <c r="F702">
        <v>100</v>
      </c>
      <c r="G702">
        <v>0</v>
      </c>
      <c r="H702">
        <v>20</v>
      </c>
      <c r="I702">
        <v>0</v>
      </c>
      <c r="J702">
        <v>0</v>
      </c>
      <c r="K702">
        <v>0</v>
      </c>
      <c r="L702">
        <v>0</v>
      </c>
      <c r="M702">
        <v>3200</v>
      </c>
      <c r="N702">
        <v>640</v>
      </c>
      <c r="O702">
        <v>0.49940717852908417</v>
      </c>
    </row>
    <row r="703" spans="1:15" ht="14.25" customHeight="1">
      <c r="A703" s="37">
        <v>44500</v>
      </c>
      <c r="B703" s="8" t="s">
        <v>332</v>
      </c>
      <c r="C703" t="s">
        <v>500</v>
      </c>
      <c r="D703" s="5">
        <v>3</v>
      </c>
      <c r="E703" s="5" t="s">
        <v>63</v>
      </c>
      <c r="F703">
        <v>100</v>
      </c>
      <c r="G703">
        <v>0</v>
      </c>
      <c r="H703">
        <v>10</v>
      </c>
      <c r="I703">
        <v>0</v>
      </c>
      <c r="J703">
        <v>0</v>
      </c>
      <c r="K703">
        <v>0</v>
      </c>
      <c r="L703">
        <v>0</v>
      </c>
      <c r="M703">
        <v>3200</v>
      </c>
      <c r="N703">
        <v>640</v>
      </c>
      <c r="O703">
        <v>0.49940717852908417</v>
      </c>
    </row>
    <row r="704" spans="1:15" ht="14.25" customHeight="1">
      <c r="A704" s="37">
        <v>44500</v>
      </c>
      <c r="B704" s="8" t="s">
        <v>332</v>
      </c>
      <c r="C704" t="s">
        <v>500</v>
      </c>
      <c r="D704" s="5">
        <v>3</v>
      </c>
      <c r="E704" s="5" t="s">
        <v>64</v>
      </c>
      <c r="F704">
        <v>100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3200</v>
      </c>
      <c r="N704">
        <v>640</v>
      </c>
      <c r="O704">
        <v>0.49940717852908417</v>
      </c>
    </row>
    <row r="705" spans="1:15" ht="14.25" customHeight="1">
      <c r="A705" s="37">
        <v>44500</v>
      </c>
      <c r="B705" s="8" t="s">
        <v>332</v>
      </c>
      <c r="C705" t="s">
        <v>500</v>
      </c>
      <c r="D705" s="5">
        <v>3</v>
      </c>
      <c r="E705" s="5" t="s">
        <v>65</v>
      </c>
      <c r="F705">
        <v>100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3200</v>
      </c>
      <c r="N705">
        <v>640</v>
      </c>
      <c r="O705">
        <v>0.49940717852908417</v>
      </c>
    </row>
    <row r="706" spans="1:15" ht="14.25" customHeight="1">
      <c r="A706" s="37">
        <v>44500</v>
      </c>
      <c r="B706" s="8" t="s">
        <v>332</v>
      </c>
      <c r="C706" t="s">
        <v>500</v>
      </c>
      <c r="D706" s="5">
        <v>3</v>
      </c>
      <c r="E706" s="5" t="s">
        <v>66</v>
      </c>
      <c r="F706">
        <v>100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3200</v>
      </c>
      <c r="N706">
        <v>640</v>
      </c>
      <c r="O706">
        <v>0.49940717852908417</v>
      </c>
    </row>
    <row r="707" spans="1:15" ht="14.25" customHeight="1">
      <c r="A707" s="37">
        <v>44500</v>
      </c>
      <c r="B707" s="8" t="s">
        <v>332</v>
      </c>
      <c r="C707" t="s">
        <v>500</v>
      </c>
      <c r="D707" s="6">
        <v>4</v>
      </c>
      <c r="E707" s="6" t="s">
        <v>62</v>
      </c>
      <c r="F707">
        <v>100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3200</v>
      </c>
      <c r="N707">
        <v>640</v>
      </c>
      <c r="O707">
        <v>0.49940717852908417</v>
      </c>
    </row>
    <row r="708" spans="1:15" ht="14.25" customHeight="1">
      <c r="A708" s="37">
        <v>44500</v>
      </c>
      <c r="B708" s="8" t="s">
        <v>332</v>
      </c>
      <c r="C708" t="s">
        <v>500</v>
      </c>
      <c r="D708" s="5">
        <v>4</v>
      </c>
      <c r="E708" s="5" t="s">
        <v>63</v>
      </c>
      <c r="F708">
        <v>100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3200</v>
      </c>
      <c r="N708">
        <v>640</v>
      </c>
      <c r="O708">
        <v>0.49940717852908417</v>
      </c>
    </row>
    <row r="709" spans="1:15" ht="14.25" customHeight="1">
      <c r="A709" s="37">
        <v>44500</v>
      </c>
      <c r="B709" s="8" t="s">
        <v>332</v>
      </c>
      <c r="C709" t="s">
        <v>500</v>
      </c>
      <c r="D709" s="5">
        <v>4</v>
      </c>
      <c r="E709" s="5" t="s">
        <v>64</v>
      </c>
      <c r="F709">
        <v>95</v>
      </c>
      <c r="G709">
        <v>5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3200</v>
      </c>
      <c r="N709">
        <v>640</v>
      </c>
      <c r="O709">
        <v>0.49940717852908417</v>
      </c>
    </row>
    <row r="710" spans="1:15" ht="14.25" customHeight="1">
      <c r="A710" s="37">
        <v>44500</v>
      </c>
      <c r="B710" s="8" t="s">
        <v>332</v>
      </c>
      <c r="C710" t="s">
        <v>500</v>
      </c>
      <c r="D710" s="5">
        <v>4</v>
      </c>
      <c r="E710" s="5" t="s">
        <v>65</v>
      </c>
      <c r="F710">
        <v>100</v>
      </c>
      <c r="G710">
        <v>0</v>
      </c>
      <c r="H710">
        <v>0</v>
      </c>
      <c r="I710">
        <v>5</v>
      </c>
      <c r="J710">
        <v>0</v>
      </c>
      <c r="K710">
        <v>0</v>
      </c>
      <c r="L710">
        <v>0</v>
      </c>
      <c r="M710">
        <v>3200</v>
      </c>
      <c r="N710">
        <v>640</v>
      </c>
      <c r="O710">
        <v>0.49940717852908417</v>
      </c>
    </row>
    <row r="711" spans="1:15" ht="14.25" customHeight="1">
      <c r="A711" s="37">
        <v>44500</v>
      </c>
      <c r="B711" s="8" t="s">
        <v>332</v>
      </c>
      <c r="C711" t="s">
        <v>500</v>
      </c>
      <c r="D711" s="5">
        <v>4</v>
      </c>
      <c r="E711" s="5" t="s">
        <v>66</v>
      </c>
      <c r="F711">
        <v>100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3200</v>
      </c>
      <c r="N711">
        <v>640</v>
      </c>
      <c r="O711">
        <v>0.49940717852908417</v>
      </c>
    </row>
    <row r="712" spans="1:15" ht="14.25" customHeight="1">
      <c r="A712" s="37">
        <v>44500</v>
      </c>
      <c r="B712" s="8" t="s">
        <v>332</v>
      </c>
      <c r="C712" t="s">
        <v>500</v>
      </c>
      <c r="D712" s="6">
        <v>5</v>
      </c>
      <c r="E712" s="6" t="s">
        <v>62</v>
      </c>
      <c r="F712">
        <v>100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3200</v>
      </c>
      <c r="N712">
        <v>640</v>
      </c>
      <c r="O712">
        <v>0.49940717852908417</v>
      </c>
    </row>
    <row r="713" spans="1:15" ht="14.25" customHeight="1">
      <c r="A713" s="37">
        <v>44500</v>
      </c>
      <c r="B713" s="8" t="s">
        <v>332</v>
      </c>
      <c r="C713" t="s">
        <v>500</v>
      </c>
      <c r="D713" s="5">
        <v>5</v>
      </c>
      <c r="E713" s="5" t="s">
        <v>63</v>
      </c>
      <c r="F713">
        <v>100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3200</v>
      </c>
      <c r="N713">
        <v>640</v>
      </c>
      <c r="O713">
        <v>0.49940717852908417</v>
      </c>
    </row>
    <row r="714" spans="1:15" ht="14.25" customHeight="1">
      <c r="A714" s="37">
        <v>44500</v>
      </c>
      <c r="B714" s="8" t="s">
        <v>332</v>
      </c>
      <c r="C714" t="s">
        <v>500</v>
      </c>
      <c r="D714" s="5">
        <v>5</v>
      </c>
      <c r="E714" s="5" t="s">
        <v>64</v>
      </c>
      <c r="F714">
        <v>90</v>
      </c>
      <c r="G714">
        <v>10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3200</v>
      </c>
      <c r="N714">
        <v>640</v>
      </c>
      <c r="O714">
        <v>0.49940717852908417</v>
      </c>
    </row>
    <row r="715" spans="1:15" ht="14.25" customHeight="1">
      <c r="A715" s="37">
        <v>44500</v>
      </c>
      <c r="B715" s="8" t="s">
        <v>332</v>
      </c>
      <c r="C715" t="s">
        <v>500</v>
      </c>
      <c r="D715" s="5">
        <v>5</v>
      </c>
      <c r="E715" s="5" t="s">
        <v>65</v>
      </c>
      <c r="F715">
        <v>100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3200</v>
      </c>
      <c r="N715">
        <v>640</v>
      </c>
      <c r="O715">
        <v>0.49940717852908417</v>
      </c>
    </row>
    <row r="716" spans="1:15" ht="14.25" customHeight="1">
      <c r="A716" s="37">
        <v>44500</v>
      </c>
      <c r="B716" s="8" t="s">
        <v>332</v>
      </c>
      <c r="C716" t="s">
        <v>500</v>
      </c>
      <c r="D716" s="5">
        <v>5</v>
      </c>
      <c r="E716" s="5" t="s">
        <v>66</v>
      </c>
      <c r="F716">
        <v>100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3200</v>
      </c>
      <c r="N716">
        <v>640</v>
      </c>
      <c r="O716">
        <v>0.49940717852908417</v>
      </c>
    </row>
    <row r="717" spans="1:15" ht="14.25" customHeight="1">
      <c r="A717" s="37">
        <v>44500</v>
      </c>
      <c r="B717" s="8" t="s">
        <v>332</v>
      </c>
      <c r="C717" t="s">
        <v>500</v>
      </c>
      <c r="D717" s="6">
        <v>6</v>
      </c>
      <c r="E717" s="6" t="s">
        <v>62</v>
      </c>
      <c r="F717">
        <v>100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3200</v>
      </c>
      <c r="N717">
        <v>640</v>
      </c>
      <c r="O717">
        <v>0.49940717852908417</v>
      </c>
    </row>
    <row r="718" spans="1:15" ht="14.25" customHeight="1">
      <c r="A718" s="37">
        <v>44500</v>
      </c>
      <c r="B718" s="8" t="s">
        <v>332</v>
      </c>
      <c r="C718" t="s">
        <v>500</v>
      </c>
      <c r="D718" s="5">
        <v>6</v>
      </c>
      <c r="E718" s="5" t="s">
        <v>63</v>
      </c>
      <c r="F718">
        <v>100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3200</v>
      </c>
      <c r="N718">
        <v>640</v>
      </c>
      <c r="O718">
        <v>0.49940717852908417</v>
      </c>
    </row>
    <row r="719" spans="1:15" ht="14.25" customHeight="1">
      <c r="A719" s="37">
        <v>44500</v>
      </c>
      <c r="B719" s="8" t="s">
        <v>332</v>
      </c>
      <c r="C719" t="s">
        <v>500</v>
      </c>
      <c r="D719" s="5">
        <v>6</v>
      </c>
      <c r="E719" s="5" t="s">
        <v>64</v>
      </c>
      <c r="F719">
        <v>100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3200</v>
      </c>
      <c r="N719">
        <v>640</v>
      </c>
      <c r="O719">
        <v>0.49940717852908417</v>
      </c>
    </row>
    <row r="720" spans="1:15" ht="14.25" customHeight="1">
      <c r="A720" s="37">
        <v>44500</v>
      </c>
      <c r="B720" s="8" t="s">
        <v>332</v>
      </c>
      <c r="C720" t="s">
        <v>500</v>
      </c>
      <c r="D720" s="5">
        <v>6</v>
      </c>
      <c r="E720" s="5" t="s">
        <v>65</v>
      </c>
      <c r="F720" t="s">
        <v>198</v>
      </c>
      <c r="G720" t="s">
        <v>198</v>
      </c>
      <c r="H720" t="s">
        <v>198</v>
      </c>
      <c r="I720" t="s">
        <v>198</v>
      </c>
      <c r="J720" t="s">
        <v>198</v>
      </c>
      <c r="K720" t="s">
        <v>198</v>
      </c>
      <c r="L720" t="s">
        <v>198</v>
      </c>
      <c r="M720">
        <v>3200</v>
      </c>
      <c r="N720">
        <v>640</v>
      </c>
      <c r="O720">
        <v>0.49940717852908417</v>
      </c>
    </row>
    <row r="721" spans="1:15" ht="14.25" customHeight="1">
      <c r="A721" s="37">
        <v>44500</v>
      </c>
      <c r="B721" s="8" t="s">
        <v>332</v>
      </c>
      <c r="C721" t="s">
        <v>500</v>
      </c>
      <c r="D721" s="5">
        <v>6</v>
      </c>
      <c r="E721" s="5" t="s">
        <v>66</v>
      </c>
      <c r="F721" t="s">
        <v>198</v>
      </c>
      <c r="G721" t="s">
        <v>198</v>
      </c>
      <c r="H721" t="s">
        <v>198</v>
      </c>
      <c r="I721" t="s">
        <v>198</v>
      </c>
      <c r="J721" t="s">
        <v>198</v>
      </c>
      <c r="K721" t="s">
        <v>198</v>
      </c>
      <c r="L721" t="s">
        <v>198</v>
      </c>
      <c r="M721">
        <v>3200</v>
      </c>
      <c r="N721">
        <v>640</v>
      </c>
      <c r="O721">
        <v>0.49940717852908417</v>
      </c>
    </row>
    <row r="722" spans="1:15" ht="14.25" customHeight="1">
      <c r="A722" s="37">
        <v>44499</v>
      </c>
      <c r="B722" s="8" t="s">
        <v>336</v>
      </c>
      <c r="C722" t="s">
        <v>335</v>
      </c>
      <c r="D722" s="32">
        <v>1</v>
      </c>
      <c r="E722" s="32" t="s">
        <v>62</v>
      </c>
      <c r="F722">
        <v>0</v>
      </c>
      <c r="G722">
        <v>20</v>
      </c>
      <c r="H722">
        <v>0</v>
      </c>
      <c r="I722">
        <v>80</v>
      </c>
      <c r="J722">
        <v>0</v>
      </c>
      <c r="K722">
        <v>0</v>
      </c>
      <c r="L722">
        <v>0</v>
      </c>
      <c r="M722">
        <v>1800</v>
      </c>
      <c r="N722">
        <v>110</v>
      </c>
      <c r="O722">
        <v>0.91797506556964759</v>
      </c>
    </row>
    <row r="723" spans="1:15" ht="14.25" customHeight="1">
      <c r="A723" s="37">
        <v>44499</v>
      </c>
      <c r="B723" s="8" t="s">
        <v>336</v>
      </c>
      <c r="C723" t="s">
        <v>335</v>
      </c>
      <c r="D723" s="5">
        <v>1</v>
      </c>
      <c r="E723" s="5" t="s">
        <v>63</v>
      </c>
      <c r="F723">
        <v>0</v>
      </c>
      <c r="G723">
        <v>20</v>
      </c>
      <c r="H723">
        <v>0</v>
      </c>
      <c r="I723">
        <v>80</v>
      </c>
      <c r="J723">
        <v>0</v>
      </c>
      <c r="K723">
        <v>0</v>
      </c>
      <c r="L723">
        <v>0</v>
      </c>
      <c r="M723">
        <v>1800</v>
      </c>
      <c r="N723">
        <v>110</v>
      </c>
      <c r="O723">
        <v>0.91797506556964759</v>
      </c>
    </row>
    <row r="724" spans="1:15" ht="14.25" customHeight="1">
      <c r="A724" s="37">
        <v>44499</v>
      </c>
      <c r="B724" s="8" t="s">
        <v>336</v>
      </c>
      <c r="C724" t="s">
        <v>335</v>
      </c>
      <c r="D724" s="5">
        <v>1</v>
      </c>
      <c r="E724" s="5" t="s">
        <v>64</v>
      </c>
      <c r="F724">
        <v>0</v>
      </c>
      <c r="G724">
        <v>30</v>
      </c>
      <c r="H724">
        <v>10</v>
      </c>
      <c r="I724">
        <v>90</v>
      </c>
      <c r="J724">
        <v>0</v>
      </c>
      <c r="K724">
        <v>0</v>
      </c>
      <c r="L724">
        <v>0</v>
      </c>
      <c r="M724">
        <v>1800</v>
      </c>
      <c r="N724">
        <v>110</v>
      </c>
      <c r="O724">
        <v>0.91797506556964759</v>
      </c>
    </row>
    <row r="725" spans="1:15" ht="14.25" customHeight="1">
      <c r="A725" s="37">
        <v>44499</v>
      </c>
      <c r="B725" s="8" t="s">
        <v>336</v>
      </c>
      <c r="C725" t="s">
        <v>335</v>
      </c>
      <c r="D725" s="5">
        <v>1</v>
      </c>
      <c r="E725" s="5" t="s">
        <v>65</v>
      </c>
      <c r="F725">
        <v>0</v>
      </c>
      <c r="G725">
        <v>30</v>
      </c>
      <c r="H725">
        <v>5</v>
      </c>
      <c r="I725">
        <v>90</v>
      </c>
      <c r="J725">
        <v>0</v>
      </c>
      <c r="K725">
        <v>0</v>
      </c>
      <c r="L725">
        <v>0</v>
      </c>
      <c r="M725">
        <v>1800</v>
      </c>
      <c r="N725">
        <v>110</v>
      </c>
      <c r="O725">
        <v>0.91797506556964759</v>
      </c>
    </row>
    <row r="726" spans="1:15" ht="14.25" customHeight="1">
      <c r="A726" s="37">
        <v>44499</v>
      </c>
      <c r="B726" s="8" t="s">
        <v>336</v>
      </c>
      <c r="C726" t="s">
        <v>335</v>
      </c>
      <c r="D726" s="5">
        <v>1</v>
      </c>
      <c r="E726" s="5" t="s">
        <v>66</v>
      </c>
      <c r="F726">
        <v>0</v>
      </c>
      <c r="G726">
        <v>10</v>
      </c>
      <c r="H726">
        <v>0</v>
      </c>
      <c r="I726">
        <v>90</v>
      </c>
      <c r="J726">
        <v>0</v>
      </c>
      <c r="K726">
        <v>0</v>
      </c>
      <c r="L726">
        <v>0</v>
      </c>
      <c r="M726">
        <v>1800</v>
      </c>
      <c r="N726">
        <v>110</v>
      </c>
      <c r="O726">
        <v>0.91797506556964759</v>
      </c>
    </row>
    <row r="727" spans="1:15" ht="14.25" customHeight="1">
      <c r="A727" s="37">
        <v>44499</v>
      </c>
      <c r="B727" s="8" t="s">
        <v>336</v>
      </c>
      <c r="C727" t="s">
        <v>335</v>
      </c>
      <c r="D727" s="6">
        <v>2</v>
      </c>
      <c r="E727" s="6" t="s">
        <v>62</v>
      </c>
      <c r="F727">
        <v>0</v>
      </c>
      <c r="G727">
        <v>10</v>
      </c>
      <c r="H727">
        <v>0</v>
      </c>
      <c r="I727">
        <v>90</v>
      </c>
      <c r="J727">
        <v>0</v>
      </c>
      <c r="K727">
        <v>0</v>
      </c>
      <c r="L727">
        <v>0</v>
      </c>
      <c r="M727">
        <v>1800</v>
      </c>
      <c r="N727">
        <v>110</v>
      </c>
      <c r="O727">
        <v>0.91797506556964759</v>
      </c>
    </row>
    <row r="728" spans="1:15" ht="14.25" customHeight="1">
      <c r="A728" s="37">
        <v>44499</v>
      </c>
      <c r="B728" s="8" t="s">
        <v>336</v>
      </c>
      <c r="C728" t="s">
        <v>335</v>
      </c>
      <c r="D728" s="5">
        <v>2</v>
      </c>
      <c r="E728" s="5" t="s">
        <v>63</v>
      </c>
      <c r="F728">
        <v>0</v>
      </c>
      <c r="G728">
        <v>20</v>
      </c>
      <c r="H728">
        <v>0</v>
      </c>
      <c r="I728">
        <v>100</v>
      </c>
      <c r="J728">
        <v>0</v>
      </c>
      <c r="K728">
        <v>0</v>
      </c>
      <c r="L728">
        <v>0</v>
      </c>
      <c r="M728">
        <v>1800</v>
      </c>
      <c r="N728">
        <v>110</v>
      </c>
      <c r="O728">
        <v>0.91797506556964759</v>
      </c>
    </row>
    <row r="729" spans="1:15" ht="14.25" customHeight="1">
      <c r="A729" s="37">
        <v>44499</v>
      </c>
      <c r="B729" s="8" t="s">
        <v>336</v>
      </c>
      <c r="C729" t="s">
        <v>335</v>
      </c>
      <c r="D729" s="5">
        <v>2</v>
      </c>
      <c r="E729" s="5" t="s">
        <v>64</v>
      </c>
      <c r="F729">
        <v>0</v>
      </c>
      <c r="G729">
        <v>20</v>
      </c>
      <c r="H729">
        <v>5</v>
      </c>
      <c r="I729">
        <v>90</v>
      </c>
      <c r="J729">
        <v>0</v>
      </c>
      <c r="K729">
        <v>0</v>
      </c>
      <c r="L729">
        <v>0</v>
      </c>
      <c r="M729">
        <v>1800</v>
      </c>
      <c r="N729">
        <v>110</v>
      </c>
      <c r="O729">
        <v>0.91797506556964759</v>
      </c>
    </row>
    <row r="730" spans="1:15" ht="14.25" customHeight="1">
      <c r="A730" s="37">
        <v>44499</v>
      </c>
      <c r="B730" s="8" t="s">
        <v>336</v>
      </c>
      <c r="C730" t="s">
        <v>335</v>
      </c>
      <c r="D730" s="5">
        <v>2</v>
      </c>
      <c r="E730" s="5" t="s">
        <v>65</v>
      </c>
      <c r="F730">
        <v>0</v>
      </c>
      <c r="G730">
        <v>10</v>
      </c>
      <c r="H730">
        <v>0</v>
      </c>
      <c r="I730">
        <v>90</v>
      </c>
      <c r="J730">
        <v>0</v>
      </c>
      <c r="K730">
        <v>0</v>
      </c>
      <c r="L730">
        <v>0</v>
      </c>
      <c r="M730">
        <v>1800</v>
      </c>
      <c r="N730">
        <v>110</v>
      </c>
      <c r="O730">
        <v>0.91797506556964759</v>
      </c>
    </row>
    <row r="731" spans="1:15" ht="14.25" customHeight="1">
      <c r="A731" s="37">
        <v>44499</v>
      </c>
      <c r="B731" s="8" t="s">
        <v>336</v>
      </c>
      <c r="C731" t="s">
        <v>335</v>
      </c>
      <c r="D731" s="5">
        <v>2</v>
      </c>
      <c r="E731" s="5" t="s">
        <v>66</v>
      </c>
      <c r="F731">
        <v>0</v>
      </c>
      <c r="G731">
        <v>10</v>
      </c>
      <c r="H731">
        <v>0</v>
      </c>
      <c r="I731">
        <v>90</v>
      </c>
      <c r="J731">
        <v>0</v>
      </c>
      <c r="K731">
        <v>0</v>
      </c>
      <c r="L731">
        <v>0</v>
      </c>
      <c r="M731">
        <v>1800</v>
      </c>
      <c r="N731">
        <v>110</v>
      </c>
      <c r="O731">
        <v>0.91797506556964759</v>
      </c>
    </row>
    <row r="732" spans="1:15" ht="14.25" customHeight="1">
      <c r="A732" s="37">
        <v>44499</v>
      </c>
      <c r="B732" s="8" t="s">
        <v>336</v>
      </c>
      <c r="C732" t="s">
        <v>335</v>
      </c>
      <c r="D732" s="6">
        <v>3</v>
      </c>
      <c r="E732" s="6" t="s">
        <v>62</v>
      </c>
      <c r="F732">
        <v>0</v>
      </c>
      <c r="G732">
        <v>10</v>
      </c>
      <c r="H732">
        <v>0</v>
      </c>
      <c r="I732">
        <v>90</v>
      </c>
      <c r="J732">
        <v>0</v>
      </c>
      <c r="K732">
        <v>0</v>
      </c>
      <c r="L732">
        <v>0</v>
      </c>
      <c r="M732">
        <v>1800</v>
      </c>
      <c r="N732">
        <v>110</v>
      </c>
      <c r="O732">
        <v>0.91797506556964759</v>
      </c>
    </row>
    <row r="733" spans="1:15" ht="14.25" customHeight="1">
      <c r="A733" s="37">
        <v>44499</v>
      </c>
      <c r="B733" s="8" t="s">
        <v>336</v>
      </c>
      <c r="C733" t="s">
        <v>335</v>
      </c>
      <c r="D733" s="5">
        <v>3</v>
      </c>
      <c r="E733" s="5" t="s">
        <v>63</v>
      </c>
      <c r="F733">
        <v>0</v>
      </c>
      <c r="G733">
        <v>20</v>
      </c>
      <c r="H733">
        <v>0</v>
      </c>
      <c r="I733">
        <v>100</v>
      </c>
      <c r="J733">
        <v>0</v>
      </c>
      <c r="K733">
        <v>0</v>
      </c>
      <c r="L733">
        <v>0</v>
      </c>
      <c r="M733">
        <v>1800</v>
      </c>
      <c r="N733">
        <v>110</v>
      </c>
      <c r="O733">
        <v>0.91797506556964759</v>
      </c>
    </row>
    <row r="734" spans="1:15" ht="14.25" customHeight="1">
      <c r="A734" s="37">
        <v>44499</v>
      </c>
      <c r="B734" s="8" t="s">
        <v>336</v>
      </c>
      <c r="C734" t="s">
        <v>335</v>
      </c>
      <c r="D734" s="5">
        <v>3</v>
      </c>
      <c r="E734" s="5" t="s">
        <v>64</v>
      </c>
      <c r="F734">
        <v>0</v>
      </c>
      <c r="G734">
        <v>20</v>
      </c>
      <c r="H734">
        <v>5</v>
      </c>
      <c r="I734">
        <v>90</v>
      </c>
      <c r="J734">
        <v>0</v>
      </c>
      <c r="K734">
        <v>0</v>
      </c>
      <c r="L734">
        <v>0</v>
      </c>
      <c r="M734">
        <v>1800</v>
      </c>
      <c r="N734">
        <v>110</v>
      </c>
      <c r="O734">
        <v>0.91797506556964759</v>
      </c>
    </row>
    <row r="735" spans="1:15" ht="14.25" customHeight="1">
      <c r="A735" s="37">
        <v>44499</v>
      </c>
      <c r="B735" s="8" t="s">
        <v>336</v>
      </c>
      <c r="C735" t="s">
        <v>335</v>
      </c>
      <c r="D735" s="5">
        <v>3</v>
      </c>
      <c r="E735" s="5" t="s">
        <v>65</v>
      </c>
      <c r="F735">
        <v>0</v>
      </c>
      <c r="G735">
        <v>10</v>
      </c>
      <c r="H735">
        <v>0</v>
      </c>
      <c r="I735">
        <v>90</v>
      </c>
      <c r="J735">
        <v>0</v>
      </c>
      <c r="K735">
        <v>0</v>
      </c>
      <c r="L735">
        <v>0</v>
      </c>
      <c r="M735">
        <v>1800</v>
      </c>
      <c r="N735">
        <v>110</v>
      </c>
      <c r="O735">
        <v>0.91797506556964759</v>
      </c>
    </row>
    <row r="736" spans="1:15" ht="14.25" customHeight="1">
      <c r="A736" s="37">
        <v>44499</v>
      </c>
      <c r="B736" s="8" t="s">
        <v>336</v>
      </c>
      <c r="C736" t="s">
        <v>335</v>
      </c>
      <c r="D736" s="5">
        <v>3</v>
      </c>
      <c r="E736" s="5" t="s">
        <v>66</v>
      </c>
      <c r="F736">
        <v>0</v>
      </c>
      <c r="G736">
        <v>10</v>
      </c>
      <c r="H736">
        <v>0</v>
      </c>
      <c r="I736">
        <v>90</v>
      </c>
      <c r="J736">
        <v>0</v>
      </c>
      <c r="K736">
        <v>0</v>
      </c>
      <c r="L736">
        <v>0</v>
      </c>
      <c r="M736">
        <v>1800</v>
      </c>
      <c r="N736">
        <v>110</v>
      </c>
      <c r="O736">
        <v>0.91797506556964759</v>
      </c>
    </row>
    <row r="737" spans="1:15" ht="14.25" customHeight="1">
      <c r="A737" s="37">
        <v>44499</v>
      </c>
      <c r="B737" s="8" t="s">
        <v>336</v>
      </c>
      <c r="C737" t="s">
        <v>335</v>
      </c>
      <c r="D737" s="6">
        <v>4</v>
      </c>
      <c r="E737" s="6" t="s">
        <v>62</v>
      </c>
      <c r="F737">
        <v>1</v>
      </c>
      <c r="G737">
        <v>20</v>
      </c>
      <c r="H737">
        <v>0</v>
      </c>
      <c r="I737">
        <v>70</v>
      </c>
      <c r="J737">
        <v>10</v>
      </c>
      <c r="K737">
        <v>0</v>
      </c>
      <c r="L737">
        <v>0</v>
      </c>
      <c r="M737">
        <v>1800</v>
      </c>
      <c r="N737">
        <v>110</v>
      </c>
      <c r="O737">
        <v>0.91797506556964759</v>
      </c>
    </row>
    <row r="738" spans="1:15" ht="14.25" customHeight="1">
      <c r="A738" s="37">
        <v>44499</v>
      </c>
      <c r="B738" s="8" t="s">
        <v>336</v>
      </c>
      <c r="C738" t="s">
        <v>335</v>
      </c>
      <c r="D738" s="5">
        <v>4</v>
      </c>
      <c r="E738" s="5" t="s">
        <v>63</v>
      </c>
      <c r="F738">
        <v>1</v>
      </c>
      <c r="G738">
        <v>90</v>
      </c>
      <c r="H738">
        <v>0</v>
      </c>
      <c r="I738">
        <v>20</v>
      </c>
      <c r="J738">
        <v>0</v>
      </c>
      <c r="K738">
        <v>0</v>
      </c>
      <c r="L738">
        <v>0</v>
      </c>
      <c r="M738">
        <v>1800</v>
      </c>
      <c r="N738">
        <v>110</v>
      </c>
      <c r="O738">
        <v>0.91797506556964759</v>
      </c>
    </row>
    <row r="739" spans="1:15" ht="14.25" customHeight="1">
      <c r="A739" s="37">
        <v>44499</v>
      </c>
      <c r="B739" s="8" t="s">
        <v>336</v>
      </c>
      <c r="C739" t="s">
        <v>335</v>
      </c>
      <c r="D739" s="5">
        <v>4</v>
      </c>
      <c r="E739" s="5" t="s">
        <v>64</v>
      </c>
      <c r="F739">
        <v>0</v>
      </c>
      <c r="G739">
        <v>100</v>
      </c>
      <c r="H739">
        <v>0</v>
      </c>
      <c r="I739">
        <v>10</v>
      </c>
      <c r="J739">
        <v>0</v>
      </c>
      <c r="K739">
        <v>0</v>
      </c>
      <c r="L739">
        <v>0</v>
      </c>
      <c r="M739">
        <v>1800</v>
      </c>
      <c r="N739">
        <v>110</v>
      </c>
      <c r="O739">
        <v>0.91797506556964759</v>
      </c>
    </row>
    <row r="740" spans="1:15" ht="14.25" customHeight="1">
      <c r="A740" s="37">
        <v>44499</v>
      </c>
      <c r="B740" s="8" t="s">
        <v>336</v>
      </c>
      <c r="C740" t="s">
        <v>335</v>
      </c>
      <c r="D740" s="5">
        <v>4</v>
      </c>
      <c r="E740" s="5" t="s">
        <v>65</v>
      </c>
      <c r="F740">
        <v>5</v>
      </c>
      <c r="G740">
        <v>80</v>
      </c>
      <c r="H740">
        <v>0</v>
      </c>
      <c r="I740">
        <v>20</v>
      </c>
      <c r="J740">
        <v>0</v>
      </c>
      <c r="K740">
        <v>0</v>
      </c>
      <c r="L740">
        <v>0</v>
      </c>
      <c r="M740">
        <v>1800</v>
      </c>
      <c r="N740">
        <v>110</v>
      </c>
      <c r="O740">
        <v>0.91797506556964759</v>
      </c>
    </row>
    <row r="741" spans="1:15" ht="14.25" customHeight="1">
      <c r="A741" s="37">
        <v>44499</v>
      </c>
      <c r="B741" s="8" t="s">
        <v>336</v>
      </c>
      <c r="C741" t="s">
        <v>335</v>
      </c>
      <c r="D741" s="5">
        <v>4</v>
      </c>
      <c r="E741" s="5" t="s">
        <v>66</v>
      </c>
      <c r="F741">
        <v>20</v>
      </c>
      <c r="G741">
        <v>0</v>
      </c>
      <c r="H741">
        <v>5</v>
      </c>
      <c r="I741">
        <v>90</v>
      </c>
      <c r="J741">
        <v>0</v>
      </c>
      <c r="K741">
        <v>0</v>
      </c>
      <c r="L741">
        <v>0</v>
      </c>
      <c r="M741">
        <v>1800</v>
      </c>
      <c r="N741">
        <v>110</v>
      </c>
      <c r="O741">
        <v>0.91797506556964759</v>
      </c>
    </row>
    <row r="742" spans="1:15" ht="14.25" customHeight="1">
      <c r="A742" s="37">
        <v>44499</v>
      </c>
      <c r="B742" s="8" t="s">
        <v>336</v>
      </c>
      <c r="C742" t="s">
        <v>335</v>
      </c>
      <c r="D742" s="6">
        <v>5</v>
      </c>
      <c r="E742" s="6" t="s">
        <v>62</v>
      </c>
      <c r="F742">
        <v>1</v>
      </c>
      <c r="G742">
        <v>30</v>
      </c>
      <c r="H742">
        <v>0</v>
      </c>
      <c r="I742">
        <v>70</v>
      </c>
      <c r="J742">
        <v>5</v>
      </c>
      <c r="K742">
        <v>0</v>
      </c>
      <c r="L742">
        <v>0</v>
      </c>
      <c r="M742">
        <v>1800</v>
      </c>
      <c r="N742">
        <v>110</v>
      </c>
      <c r="O742">
        <v>0.91797506556964759</v>
      </c>
    </row>
    <row r="743" spans="1:15" ht="14.25" customHeight="1">
      <c r="A743" s="37">
        <v>44499</v>
      </c>
      <c r="B743" s="8" t="s">
        <v>336</v>
      </c>
      <c r="C743" t="s">
        <v>335</v>
      </c>
      <c r="D743" s="5">
        <v>5</v>
      </c>
      <c r="E743" s="5" t="s">
        <v>63</v>
      </c>
      <c r="F743">
        <v>0</v>
      </c>
      <c r="G743">
        <v>10</v>
      </c>
      <c r="H743">
        <v>5</v>
      </c>
      <c r="I743">
        <v>100</v>
      </c>
      <c r="J743">
        <v>0</v>
      </c>
      <c r="K743">
        <v>0</v>
      </c>
      <c r="L743">
        <v>0</v>
      </c>
      <c r="M743">
        <v>1800</v>
      </c>
      <c r="N743">
        <v>110</v>
      </c>
      <c r="O743">
        <v>0.91797506556964759</v>
      </c>
    </row>
    <row r="744" spans="1:15" ht="14.25" customHeight="1">
      <c r="A744" s="37">
        <v>44499</v>
      </c>
      <c r="B744" s="8" t="s">
        <v>336</v>
      </c>
      <c r="C744" t="s">
        <v>335</v>
      </c>
      <c r="D744" s="5">
        <v>5</v>
      </c>
      <c r="E744" s="5" t="s">
        <v>64</v>
      </c>
      <c r="F744">
        <v>1</v>
      </c>
      <c r="G744">
        <v>40</v>
      </c>
      <c r="H744">
        <v>0</v>
      </c>
      <c r="I744">
        <v>60</v>
      </c>
      <c r="J744">
        <v>0</v>
      </c>
      <c r="K744">
        <v>0</v>
      </c>
      <c r="L744">
        <v>0</v>
      </c>
      <c r="M744">
        <v>1800</v>
      </c>
      <c r="N744">
        <v>110</v>
      </c>
      <c r="O744">
        <v>0.91797506556964759</v>
      </c>
    </row>
    <row r="745" spans="1:15" ht="14.25" customHeight="1">
      <c r="A745" s="37">
        <v>44499</v>
      </c>
      <c r="B745" s="8" t="s">
        <v>336</v>
      </c>
      <c r="C745" t="s">
        <v>335</v>
      </c>
      <c r="D745" s="5">
        <v>5</v>
      </c>
      <c r="E745" s="5" t="s">
        <v>65</v>
      </c>
      <c r="F745">
        <v>10</v>
      </c>
      <c r="G745">
        <v>30</v>
      </c>
      <c r="H745">
        <v>30</v>
      </c>
      <c r="I745">
        <v>30</v>
      </c>
      <c r="J745">
        <v>0</v>
      </c>
      <c r="K745">
        <v>0</v>
      </c>
      <c r="L745">
        <v>0</v>
      </c>
      <c r="M745">
        <v>1800</v>
      </c>
      <c r="N745">
        <v>110</v>
      </c>
      <c r="O745">
        <v>0.91797506556964759</v>
      </c>
    </row>
    <row r="746" spans="1:15" ht="14.25" customHeight="1">
      <c r="A746" s="37">
        <v>44499</v>
      </c>
      <c r="B746" s="8" t="s">
        <v>336</v>
      </c>
      <c r="C746" t="s">
        <v>335</v>
      </c>
      <c r="D746" s="5">
        <v>5</v>
      </c>
      <c r="E746" s="5" t="s">
        <v>66</v>
      </c>
      <c r="F746">
        <v>0</v>
      </c>
      <c r="G746">
        <v>10</v>
      </c>
      <c r="H746">
        <v>20</v>
      </c>
      <c r="I746">
        <v>90</v>
      </c>
      <c r="J746">
        <v>0</v>
      </c>
      <c r="K746">
        <v>0</v>
      </c>
      <c r="L746">
        <v>0</v>
      </c>
      <c r="M746">
        <v>1800</v>
      </c>
      <c r="N746">
        <v>110</v>
      </c>
      <c r="O746">
        <v>0.91797506556964759</v>
      </c>
    </row>
    <row r="747" spans="1:15" ht="14.25" customHeight="1">
      <c r="A747" s="37">
        <v>44499</v>
      </c>
      <c r="B747" s="8" t="s">
        <v>336</v>
      </c>
      <c r="C747" t="s">
        <v>335</v>
      </c>
      <c r="D747" s="6">
        <v>6</v>
      </c>
      <c r="E747" s="6" t="s">
        <v>62</v>
      </c>
      <c r="F747">
        <v>1</v>
      </c>
      <c r="G747">
        <v>20</v>
      </c>
      <c r="H747">
        <v>20</v>
      </c>
      <c r="I747">
        <v>50</v>
      </c>
      <c r="J747">
        <v>10</v>
      </c>
      <c r="K747">
        <v>0</v>
      </c>
      <c r="L747">
        <v>0</v>
      </c>
      <c r="M747">
        <v>1800</v>
      </c>
      <c r="N747">
        <v>110</v>
      </c>
      <c r="O747">
        <v>0.91797506556964759</v>
      </c>
    </row>
    <row r="748" spans="1:15" ht="14.25" customHeight="1">
      <c r="A748" s="37">
        <v>44499</v>
      </c>
      <c r="B748" s="8" t="s">
        <v>336</v>
      </c>
      <c r="C748" t="s">
        <v>335</v>
      </c>
      <c r="D748" s="5">
        <v>6</v>
      </c>
      <c r="E748" s="5" t="s">
        <v>63</v>
      </c>
      <c r="F748">
        <v>1</v>
      </c>
      <c r="G748">
        <v>40</v>
      </c>
      <c r="H748">
        <v>20</v>
      </c>
      <c r="I748">
        <v>40</v>
      </c>
      <c r="J748">
        <v>0</v>
      </c>
      <c r="K748">
        <v>0</v>
      </c>
      <c r="L748">
        <v>0</v>
      </c>
      <c r="M748">
        <v>1800</v>
      </c>
      <c r="N748">
        <v>110</v>
      </c>
      <c r="O748">
        <v>0.91797506556964759</v>
      </c>
    </row>
    <row r="749" spans="1:15" ht="14.25" customHeight="1">
      <c r="A749" s="37">
        <v>44499</v>
      </c>
      <c r="B749" s="8" t="s">
        <v>336</v>
      </c>
      <c r="C749" t="s">
        <v>335</v>
      </c>
      <c r="D749" s="5">
        <v>6</v>
      </c>
      <c r="E749" s="5" t="s">
        <v>64</v>
      </c>
      <c r="F749">
        <v>1</v>
      </c>
      <c r="G749">
        <v>50</v>
      </c>
      <c r="H749">
        <v>0</v>
      </c>
      <c r="I749">
        <v>50</v>
      </c>
      <c r="J749">
        <v>0</v>
      </c>
      <c r="K749">
        <v>0</v>
      </c>
      <c r="L749">
        <v>0</v>
      </c>
      <c r="M749">
        <v>1800</v>
      </c>
      <c r="N749">
        <v>110</v>
      </c>
      <c r="O749">
        <v>0.91797506556964759</v>
      </c>
    </row>
    <row r="750" spans="1:15" ht="14.25" customHeight="1">
      <c r="A750" s="37">
        <v>44499</v>
      </c>
      <c r="B750" s="8" t="s">
        <v>336</v>
      </c>
      <c r="C750" t="s">
        <v>335</v>
      </c>
      <c r="D750" s="5">
        <v>6</v>
      </c>
      <c r="E750" s="5" t="s">
        <v>65</v>
      </c>
      <c r="F750">
        <v>0</v>
      </c>
      <c r="G750">
        <v>50</v>
      </c>
      <c r="H750">
        <v>5</v>
      </c>
      <c r="I750">
        <v>60</v>
      </c>
      <c r="J750">
        <v>0</v>
      </c>
      <c r="K750">
        <v>0</v>
      </c>
      <c r="L750">
        <v>0</v>
      </c>
      <c r="M750">
        <v>1800</v>
      </c>
      <c r="N750">
        <v>110</v>
      </c>
      <c r="O750">
        <v>0.91797506556964759</v>
      </c>
    </row>
    <row r="751" spans="1:15" ht="14.25" customHeight="1">
      <c r="A751" s="37">
        <v>44499</v>
      </c>
      <c r="B751" s="8" t="s">
        <v>336</v>
      </c>
      <c r="C751" t="s">
        <v>335</v>
      </c>
      <c r="D751" s="5">
        <v>6</v>
      </c>
      <c r="E751" s="5" t="s">
        <v>66</v>
      </c>
      <c r="F751">
        <v>0</v>
      </c>
      <c r="G751">
        <v>10</v>
      </c>
      <c r="H751">
        <v>20</v>
      </c>
      <c r="I751">
        <v>90</v>
      </c>
      <c r="J751">
        <v>0</v>
      </c>
      <c r="K751">
        <v>0</v>
      </c>
      <c r="L751">
        <v>0</v>
      </c>
      <c r="M751">
        <v>1800</v>
      </c>
      <c r="N751">
        <v>110</v>
      </c>
      <c r="O751">
        <v>0.91797506556964759</v>
      </c>
    </row>
    <row r="752" spans="1:15" ht="14.25" customHeight="1">
      <c r="A752" s="37">
        <v>44500</v>
      </c>
      <c r="B752" s="8" t="s">
        <v>348</v>
      </c>
      <c r="C752" t="s">
        <v>347</v>
      </c>
      <c r="D752" s="32">
        <v>1</v>
      </c>
      <c r="E752" s="32" t="s">
        <v>62</v>
      </c>
      <c r="F752">
        <v>90</v>
      </c>
      <c r="G752">
        <v>0</v>
      </c>
      <c r="H752">
        <v>0</v>
      </c>
      <c r="I752">
        <v>20</v>
      </c>
      <c r="J752">
        <v>20</v>
      </c>
      <c r="K752">
        <v>0</v>
      </c>
      <c r="L752">
        <v>0</v>
      </c>
      <c r="M752">
        <v>4600</v>
      </c>
      <c r="N752">
        <v>760</v>
      </c>
      <c r="O752">
        <v>0.47844884369872692</v>
      </c>
    </row>
    <row r="753" spans="1:15" ht="14.25" customHeight="1">
      <c r="A753" s="37">
        <v>44500</v>
      </c>
      <c r="B753" s="8" t="s">
        <v>348</v>
      </c>
      <c r="C753" t="s">
        <v>347</v>
      </c>
      <c r="D753" s="5">
        <v>1</v>
      </c>
      <c r="E753" s="5" t="s">
        <v>63</v>
      </c>
      <c r="F753">
        <v>80</v>
      </c>
      <c r="G753">
        <v>0</v>
      </c>
      <c r="H753">
        <v>0</v>
      </c>
      <c r="I753">
        <v>10</v>
      </c>
      <c r="J753">
        <v>20</v>
      </c>
      <c r="K753">
        <v>0</v>
      </c>
      <c r="L753">
        <v>0</v>
      </c>
      <c r="M753">
        <v>4600</v>
      </c>
      <c r="N753">
        <v>760</v>
      </c>
      <c r="O753">
        <v>0.47844884369872692</v>
      </c>
    </row>
    <row r="754" spans="1:15" ht="14.25" customHeight="1">
      <c r="A754" s="37">
        <v>44500</v>
      </c>
      <c r="B754" s="8" t="s">
        <v>348</v>
      </c>
      <c r="C754" t="s">
        <v>347</v>
      </c>
      <c r="D754" s="5">
        <v>1</v>
      </c>
      <c r="E754" s="5" t="s">
        <v>64</v>
      </c>
      <c r="F754" t="s">
        <v>198</v>
      </c>
      <c r="G754" t="s">
        <v>198</v>
      </c>
      <c r="H754" t="s">
        <v>198</v>
      </c>
      <c r="I754" t="s">
        <v>198</v>
      </c>
      <c r="J754" t="s">
        <v>198</v>
      </c>
      <c r="K754" t="s">
        <v>198</v>
      </c>
      <c r="L754" t="s">
        <v>198</v>
      </c>
      <c r="M754">
        <v>4600</v>
      </c>
      <c r="N754">
        <v>760</v>
      </c>
      <c r="O754">
        <v>0.47844884369872692</v>
      </c>
    </row>
    <row r="755" spans="1:15" ht="14.25" customHeight="1">
      <c r="A755" s="37">
        <v>44500</v>
      </c>
      <c r="B755" s="8" t="s">
        <v>348</v>
      </c>
      <c r="C755" t="s">
        <v>347</v>
      </c>
      <c r="D755" s="5">
        <v>1</v>
      </c>
      <c r="E755" s="5" t="s">
        <v>65</v>
      </c>
      <c r="F755" t="s">
        <v>198</v>
      </c>
      <c r="G755" t="s">
        <v>198</v>
      </c>
      <c r="H755" t="s">
        <v>198</v>
      </c>
      <c r="I755" t="s">
        <v>198</v>
      </c>
      <c r="J755" t="s">
        <v>198</v>
      </c>
      <c r="K755" t="s">
        <v>198</v>
      </c>
      <c r="L755" t="s">
        <v>198</v>
      </c>
      <c r="M755">
        <v>4600</v>
      </c>
      <c r="N755">
        <v>760</v>
      </c>
      <c r="O755">
        <v>0.47844884369872692</v>
      </c>
    </row>
    <row r="756" spans="1:15" ht="14.25" customHeight="1">
      <c r="A756" s="37">
        <v>44500</v>
      </c>
      <c r="B756" s="8" t="s">
        <v>348</v>
      </c>
      <c r="C756" t="s">
        <v>347</v>
      </c>
      <c r="D756" s="5">
        <v>1</v>
      </c>
      <c r="E756" s="5" t="s">
        <v>66</v>
      </c>
      <c r="F756" t="s">
        <v>198</v>
      </c>
      <c r="G756" t="s">
        <v>198</v>
      </c>
      <c r="H756" t="s">
        <v>198</v>
      </c>
      <c r="I756" t="s">
        <v>198</v>
      </c>
      <c r="J756" t="s">
        <v>198</v>
      </c>
      <c r="K756" t="s">
        <v>198</v>
      </c>
      <c r="L756" t="s">
        <v>198</v>
      </c>
      <c r="M756">
        <v>4600</v>
      </c>
      <c r="N756">
        <v>760</v>
      </c>
      <c r="O756">
        <v>0.47844884369872692</v>
      </c>
    </row>
    <row r="757" spans="1:15" ht="14.25" customHeight="1">
      <c r="A757" s="37">
        <v>44500</v>
      </c>
      <c r="B757" s="8" t="s">
        <v>348</v>
      </c>
      <c r="C757" t="s">
        <v>347</v>
      </c>
      <c r="D757" s="6">
        <v>2</v>
      </c>
      <c r="E757" s="6" t="s">
        <v>62</v>
      </c>
      <c r="F757">
        <v>100</v>
      </c>
      <c r="G757">
        <v>0</v>
      </c>
      <c r="H757">
        <v>0</v>
      </c>
      <c r="I757">
        <v>20</v>
      </c>
      <c r="J757">
        <v>0</v>
      </c>
      <c r="K757">
        <v>0</v>
      </c>
      <c r="L757">
        <v>0</v>
      </c>
      <c r="M757">
        <v>4600</v>
      </c>
      <c r="N757">
        <v>760</v>
      </c>
      <c r="O757">
        <v>0.47844884369872692</v>
      </c>
    </row>
    <row r="758" spans="1:15" ht="14.25" customHeight="1">
      <c r="A758" s="37">
        <v>44500</v>
      </c>
      <c r="B758" s="8" t="s">
        <v>348</v>
      </c>
      <c r="C758" t="s">
        <v>347</v>
      </c>
      <c r="D758" s="5">
        <v>2</v>
      </c>
      <c r="E758" s="5" t="s">
        <v>63</v>
      </c>
      <c r="F758">
        <v>40</v>
      </c>
      <c r="G758">
        <v>0</v>
      </c>
      <c r="H758">
        <v>50</v>
      </c>
      <c r="I758">
        <v>20</v>
      </c>
      <c r="J758">
        <v>0</v>
      </c>
      <c r="K758">
        <v>0</v>
      </c>
      <c r="L758">
        <v>0</v>
      </c>
      <c r="M758">
        <v>4600</v>
      </c>
      <c r="N758">
        <v>760</v>
      </c>
      <c r="O758">
        <v>0.47844884369872692</v>
      </c>
    </row>
    <row r="759" spans="1:15" ht="14.25" customHeight="1">
      <c r="A759" s="37">
        <v>44500</v>
      </c>
      <c r="B759" s="8" t="s">
        <v>348</v>
      </c>
      <c r="C759" t="s">
        <v>347</v>
      </c>
      <c r="D759" s="5">
        <v>2</v>
      </c>
      <c r="E759" s="5" t="s">
        <v>64</v>
      </c>
      <c r="F759" t="s">
        <v>198</v>
      </c>
      <c r="G759" t="s">
        <v>198</v>
      </c>
      <c r="H759" t="s">
        <v>198</v>
      </c>
      <c r="I759" t="s">
        <v>198</v>
      </c>
      <c r="J759" t="s">
        <v>198</v>
      </c>
      <c r="K759" t="s">
        <v>198</v>
      </c>
      <c r="L759" t="s">
        <v>198</v>
      </c>
      <c r="M759">
        <v>4600</v>
      </c>
      <c r="N759">
        <v>760</v>
      </c>
      <c r="O759">
        <v>0.47844884369872692</v>
      </c>
    </row>
    <row r="760" spans="1:15" ht="14.25" customHeight="1">
      <c r="A760" s="37">
        <v>44500</v>
      </c>
      <c r="B760" s="8" t="s">
        <v>348</v>
      </c>
      <c r="C760" t="s">
        <v>347</v>
      </c>
      <c r="D760" s="5">
        <v>2</v>
      </c>
      <c r="E760" s="5" t="s">
        <v>65</v>
      </c>
      <c r="F760" t="s">
        <v>198</v>
      </c>
      <c r="G760" t="s">
        <v>198</v>
      </c>
      <c r="H760" t="s">
        <v>198</v>
      </c>
      <c r="I760" t="s">
        <v>198</v>
      </c>
      <c r="J760" t="s">
        <v>198</v>
      </c>
      <c r="K760" t="s">
        <v>198</v>
      </c>
      <c r="L760" t="s">
        <v>198</v>
      </c>
      <c r="M760">
        <v>4600</v>
      </c>
      <c r="N760">
        <v>760</v>
      </c>
      <c r="O760">
        <v>0.47844884369872692</v>
      </c>
    </row>
    <row r="761" spans="1:15" ht="14.25" customHeight="1">
      <c r="A761" s="37">
        <v>44500</v>
      </c>
      <c r="B761" s="8" t="s">
        <v>348</v>
      </c>
      <c r="C761" t="s">
        <v>347</v>
      </c>
      <c r="D761" s="5">
        <v>2</v>
      </c>
      <c r="E761" s="5" t="s">
        <v>66</v>
      </c>
      <c r="F761" t="s">
        <v>198</v>
      </c>
      <c r="G761" t="s">
        <v>198</v>
      </c>
      <c r="H761" t="s">
        <v>198</v>
      </c>
      <c r="I761" t="s">
        <v>198</v>
      </c>
      <c r="J761" t="s">
        <v>198</v>
      </c>
      <c r="K761" t="s">
        <v>198</v>
      </c>
      <c r="L761" t="s">
        <v>198</v>
      </c>
      <c r="M761">
        <v>4600</v>
      </c>
      <c r="N761">
        <v>760</v>
      </c>
      <c r="O761">
        <v>0.47844884369872692</v>
      </c>
    </row>
    <row r="762" spans="1:15" ht="14.25" customHeight="1">
      <c r="A762" s="37">
        <v>44500</v>
      </c>
      <c r="B762" s="8" t="s">
        <v>348</v>
      </c>
      <c r="C762" t="s">
        <v>347</v>
      </c>
      <c r="D762" s="6">
        <v>3</v>
      </c>
      <c r="E762" s="6" t="s">
        <v>62</v>
      </c>
      <c r="F762">
        <v>100</v>
      </c>
      <c r="G762">
        <v>0</v>
      </c>
      <c r="H762">
        <v>0</v>
      </c>
      <c r="I762">
        <v>20</v>
      </c>
      <c r="J762">
        <v>0</v>
      </c>
      <c r="K762">
        <v>0</v>
      </c>
      <c r="L762">
        <v>0</v>
      </c>
      <c r="M762">
        <v>4600</v>
      </c>
      <c r="N762">
        <v>760</v>
      </c>
      <c r="O762">
        <v>0.47844884369872692</v>
      </c>
    </row>
    <row r="763" spans="1:15" ht="14.25" customHeight="1">
      <c r="A763" s="37">
        <v>44500</v>
      </c>
      <c r="B763" s="8" t="s">
        <v>348</v>
      </c>
      <c r="C763" t="s">
        <v>347</v>
      </c>
      <c r="D763" s="5">
        <v>3</v>
      </c>
      <c r="E763" s="5" t="s">
        <v>63</v>
      </c>
      <c r="F763">
        <v>100</v>
      </c>
      <c r="G763">
        <v>0</v>
      </c>
      <c r="H763">
        <v>0</v>
      </c>
      <c r="I763">
        <v>20</v>
      </c>
      <c r="J763">
        <v>0</v>
      </c>
      <c r="K763">
        <v>0</v>
      </c>
      <c r="L763">
        <v>0</v>
      </c>
      <c r="M763">
        <v>4600</v>
      </c>
      <c r="N763">
        <v>760</v>
      </c>
      <c r="O763">
        <v>0.47844884369872692</v>
      </c>
    </row>
    <row r="764" spans="1:15" ht="14.25" customHeight="1">
      <c r="A764" s="37">
        <v>44500</v>
      </c>
      <c r="B764" s="8" t="s">
        <v>348</v>
      </c>
      <c r="C764" t="s">
        <v>347</v>
      </c>
      <c r="D764" s="5">
        <v>3</v>
      </c>
      <c r="E764" s="5" t="s">
        <v>64</v>
      </c>
      <c r="F764" t="s">
        <v>198</v>
      </c>
      <c r="G764" t="s">
        <v>198</v>
      </c>
      <c r="H764" t="s">
        <v>198</v>
      </c>
      <c r="I764" t="s">
        <v>198</v>
      </c>
      <c r="J764" t="s">
        <v>198</v>
      </c>
      <c r="K764" t="s">
        <v>198</v>
      </c>
      <c r="L764" t="s">
        <v>198</v>
      </c>
      <c r="M764">
        <v>4600</v>
      </c>
      <c r="N764">
        <v>760</v>
      </c>
      <c r="O764">
        <v>0.47844884369872692</v>
      </c>
    </row>
    <row r="765" spans="1:15" ht="14.25" customHeight="1">
      <c r="A765" s="37">
        <v>44500</v>
      </c>
      <c r="B765" s="8" t="s">
        <v>348</v>
      </c>
      <c r="C765" t="s">
        <v>347</v>
      </c>
      <c r="D765" s="5">
        <v>3</v>
      </c>
      <c r="E765" s="5" t="s">
        <v>65</v>
      </c>
      <c r="F765" t="s">
        <v>198</v>
      </c>
      <c r="G765" t="s">
        <v>198</v>
      </c>
      <c r="H765" t="s">
        <v>198</v>
      </c>
      <c r="I765" t="s">
        <v>198</v>
      </c>
      <c r="J765" t="s">
        <v>198</v>
      </c>
      <c r="K765" t="s">
        <v>198</v>
      </c>
      <c r="L765" t="s">
        <v>198</v>
      </c>
      <c r="M765">
        <v>4600</v>
      </c>
      <c r="N765">
        <v>760</v>
      </c>
      <c r="O765">
        <v>0.47844884369872692</v>
      </c>
    </row>
    <row r="766" spans="1:15" ht="14.25" customHeight="1">
      <c r="A766" s="37">
        <v>44500</v>
      </c>
      <c r="B766" s="8" t="s">
        <v>348</v>
      </c>
      <c r="C766" t="s">
        <v>347</v>
      </c>
      <c r="D766" s="5">
        <v>3</v>
      </c>
      <c r="E766" s="5" t="s">
        <v>66</v>
      </c>
      <c r="F766" t="s">
        <v>198</v>
      </c>
      <c r="G766" t="s">
        <v>198</v>
      </c>
      <c r="H766" t="s">
        <v>198</v>
      </c>
      <c r="I766" t="s">
        <v>198</v>
      </c>
      <c r="J766" t="s">
        <v>198</v>
      </c>
      <c r="K766" t="s">
        <v>198</v>
      </c>
      <c r="L766" t="s">
        <v>198</v>
      </c>
      <c r="M766">
        <v>4600</v>
      </c>
      <c r="N766">
        <v>760</v>
      </c>
      <c r="O766">
        <v>0.47844884369872692</v>
      </c>
    </row>
    <row r="767" spans="1:15" ht="14.25" customHeight="1">
      <c r="A767" s="37">
        <v>44500</v>
      </c>
      <c r="B767" s="8" t="s">
        <v>348</v>
      </c>
      <c r="C767" t="s">
        <v>347</v>
      </c>
      <c r="D767" s="6">
        <v>4</v>
      </c>
      <c r="E767" s="6" t="s">
        <v>62</v>
      </c>
      <c r="F767">
        <v>20</v>
      </c>
      <c r="G767">
        <v>0</v>
      </c>
      <c r="H767">
        <v>0</v>
      </c>
      <c r="I767">
        <v>10</v>
      </c>
      <c r="J767">
        <v>70</v>
      </c>
      <c r="K767">
        <v>0</v>
      </c>
      <c r="L767">
        <v>0</v>
      </c>
      <c r="M767">
        <v>4600</v>
      </c>
      <c r="N767">
        <v>760</v>
      </c>
      <c r="O767">
        <v>0.47844884369872692</v>
      </c>
    </row>
    <row r="768" spans="1:15" ht="14.25" customHeight="1">
      <c r="A768" s="37">
        <v>44500</v>
      </c>
      <c r="B768" s="8" t="s">
        <v>348</v>
      </c>
      <c r="C768" t="s">
        <v>347</v>
      </c>
      <c r="D768" s="5">
        <v>4</v>
      </c>
      <c r="E768" s="5" t="s">
        <v>63</v>
      </c>
      <c r="F768">
        <v>70</v>
      </c>
      <c r="G768">
        <v>0</v>
      </c>
      <c r="H768">
        <v>0</v>
      </c>
      <c r="I768">
        <v>30</v>
      </c>
      <c r="J768">
        <v>40</v>
      </c>
      <c r="K768">
        <v>0</v>
      </c>
      <c r="L768">
        <v>0</v>
      </c>
      <c r="M768">
        <v>4600</v>
      </c>
      <c r="N768">
        <v>760</v>
      </c>
      <c r="O768">
        <v>0.47844884369872692</v>
      </c>
    </row>
    <row r="769" spans="1:15" ht="14.25" customHeight="1">
      <c r="A769" s="37">
        <v>44500</v>
      </c>
      <c r="B769" s="8" t="s">
        <v>348</v>
      </c>
      <c r="C769" t="s">
        <v>347</v>
      </c>
      <c r="D769" s="5">
        <v>4</v>
      </c>
      <c r="E769" s="5" t="s">
        <v>64</v>
      </c>
      <c r="F769">
        <v>100</v>
      </c>
      <c r="G769">
        <v>0</v>
      </c>
      <c r="H769">
        <v>0</v>
      </c>
      <c r="I769">
        <v>10</v>
      </c>
      <c r="J769">
        <v>0</v>
      </c>
      <c r="K769">
        <v>0</v>
      </c>
      <c r="L769">
        <v>0</v>
      </c>
      <c r="M769">
        <v>4600</v>
      </c>
      <c r="N769">
        <v>760</v>
      </c>
      <c r="O769">
        <v>0.47844884369872692</v>
      </c>
    </row>
    <row r="770" spans="1:15" ht="14.25" customHeight="1">
      <c r="A770" s="37">
        <v>44500</v>
      </c>
      <c r="B770" s="8" t="s">
        <v>348</v>
      </c>
      <c r="C770" t="s">
        <v>347</v>
      </c>
      <c r="D770" s="5">
        <v>4</v>
      </c>
      <c r="E770" s="5" t="s">
        <v>65</v>
      </c>
      <c r="F770" t="s">
        <v>198</v>
      </c>
      <c r="G770" t="s">
        <v>198</v>
      </c>
      <c r="H770" t="s">
        <v>198</v>
      </c>
      <c r="I770" t="s">
        <v>198</v>
      </c>
      <c r="J770" t="s">
        <v>198</v>
      </c>
      <c r="K770" t="s">
        <v>198</v>
      </c>
      <c r="L770" t="s">
        <v>198</v>
      </c>
      <c r="M770">
        <v>4600</v>
      </c>
      <c r="N770">
        <v>760</v>
      </c>
      <c r="O770">
        <v>0.47844884369872692</v>
      </c>
    </row>
    <row r="771" spans="1:15" ht="14.25" customHeight="1">
      <c r="A771" s="37">
        <v>44500</v>
      </c>
      <c r="B771" s="8" t="s">
        <v>348</v>
      </c>
      <c r="C771" t="s">
        <v>347</v>
      </c>
      <c r="D771" s="5">
        <v>4</v>
      </c>
      <c r="E771" s="5" t="s">
        <v>66</v>
      </c>
      <c r="F771" t="s">
        <v>198</v>
      </c>
      <c r="G771" t="s">
        <v>198</v>
      </c>
      <c r="H771" t="s">
        <v>198</v>
      </c>
      <c r="I771" t="s">
        <v>198</v>
      </c>
      <c r="J771" t="s">
        <v>198</v>
      </c>
      <c r="K771" t="s">
        <v>198</v>
      </c>
      <c r="L771" t="s">
        <v>198</v>
      </c>
      <c r="M771">
        <v>4600</v>
      </c>
      <c r="N771">
        <v>760</v>
      </c>
      <c r="O771">
        <v>0.47844884369872692</v>
      </c>
    </row>
    <row r="772" spans="1:15" ht="14.25" customHeight="1">
      <c r="A772" s="37">
        <v>44500</v>
      </c>
      <c r="B772" s="8" t="s">
        <v>348</v>
      </c>
      <c r="C772" t="s">
        <v>347</v>
      </c>
      <c r="D772" s="6">
        <v>5</v>
      </c>
      <c r="E772" s="6" t="s">
        <v>62</v>
      </c>
      <c r="F772">
        <v>70</v>
      </c>
      <c r="G772">
        <v>0</v>
      </c>
      <c r="H772">
        <v>0</v>
      </c>
      <c r="I772">
        <v>10</v>
      </c>
      <c r="J772">
        <v>30</v>
      </c>
      <c r="K772">
        <v>0</v>
      </c>
      <c r="L772">
        <v>0</v>
      </c>
      <c r="M772">
        <v>4600</v>
      </c>
      <c r="N772">
        <v>760</v>
      </c>
      <c r="O772">
        <v>0.47844884369872692</v>
      </c>
    </row>
    <row r="773" spans="1:15" ht="14.25" customHeight="1">
      <c r="A773" s="37">
        <v>44500</v>
      </c>
      <c r="B773" s="8" t="s">
        <v>348</v>
      </c>
      <c r="C773" t="s">
        <v>347</v>
      </c>
      <c r="D773" s="5">
        <v>5</v>
      </c>
      <c r="E773" s="5" t="s">
        <v>63</v>
      </c>
      <c r="F773">
        <v>100</v>
      </c>
      <c r="G773">
        <v>0</v>
      </c>
      <c r="H773">
        <v>10</v>
      </c>
      <c r="I773">
        <v>0</v>
      </c>
      <c r="J773">
        <v>0</v>
      </c>
      <c r="K773">
        <v>0</v>
      </c>
      <c r="L773">
        <v>0</v>
      </c>
      <c r="M773">
        <v>4600</v>
      </c>
      <c r="N773">
        <v>760</v>
      </c>
      <c r="O773">
        <v>0.47844884369872692</v>
      </c>
    </row>
    <row r="774" spans="1:15" ht="14.25" customHeight="1">
      <c r="A774" s="37">
        <v>44500</v>
      </c>
      <c r="B774" s="8" t="s">
        <v>348</v>
      </c>
      <c r="C774" t="s">
        <v>347</v>
      </c>
      <c r="D774" s="5">
        <v>5</v>
      </c>
      <c r="E774" s="5" t="s">
        <v>64</v>
      </c>
      <c r="F774" t="s">
        <v>198</v>
      </c>
      <c r="G774" t="s">
        <v>198</v>
      </c>
      <c r="H774" t="s">
        <v>198</v>
      </c>
      <c r="I774" t="s">
        <v>198</v>
      </c>
      <c r="J774" t="s">
        <v>198</v>
      </c>
      <c r="K774" t="s">
        <v>198</v>
      </c>
      <c r="L774" t="s">
        <v>198</v>
      </c>
      <c r="M774">
        <v>4600</v>
      </c>
      <c r="N774">
        <v>760</v>
      </c>
      <c r="O774">
        <v>0.47844884369872692</v>
      </c>
    </row>
    <row r="775" spans="1:15" ht="14.25" customHeight="1">
      <c r="A775" s="37">
        <v>44500</v>
      </c>
      <c r="B775" s="8" t="s">
        <v>348</v>
      </c>
      <c r="C775" t="s">
        <v>347</v>
      </c>
      <c r="D775" s="5">
        <v>5</v>
      </c>
      <c r="E775" s="5" t="s">
        <v>65</v>
      </c>
      <c r="F775" t="s">
        <v>198</v>
      </c>
      <c r="G775" t="s">
        <v>198</v>
      </c>
      <c r="H775" t="s">
        <v>198</v>
      </c>
      <c r="I775" t="s">
        <v>198</v>
      </c>
      <c r="J775" t="s">
        <v>198</v>
      </c>
      <c r="K775" t="s">
        <v>198</v>
      </c>
      <c r="L775" t="s">
        <v>198</v>
      </c>
      <c r="M775">
        <v>4600</v>
      </c>
      <c r="N775">
        <v>760</v>
      </c>
      <c r="O775">
        <v>0.47844884369872692</v>
      </c>
    </row>
    <row r="776" spans="1:15" ht="14.25" customHeight="1">
      <c r="A776" s="37">
        <v>44500</v>
      </c>
      <c r="B776" s="8" t="s">
        <v>348</v>
      </c>
      <c r="C776" t="s">
        <v>347</v>
      </c>
      <c r="D776" s="5">
        <v>5</v>
      </c>
      <c r="E776" s="5" t="s">
        <v>66</v>
      </c>
      <c r="F776" t="s">
        <v>198</v>
      </c>
      <c r="G776" t="s">
        <v>198</v>
      </c>
      <c r="H776" t="s">
        <v>198</v>
      </c>
      <c r="I776" t="s">
        <v>198</v>
      </c>
      <c r="J776" t="s">
        <v>198</v>
      </c>
      <c r="K776" t="s">
        <v>198</v>
      </c>
      <c r="L776" t="s">
        <v>198</v>
      </c>
      <c r="M776">
        <v>4600</v>
      </c>
      <c r="N776">
        <v>760</v>
      </c>
      <c r="O776">
        <v>0.47844884369872692</v>
      </c>
    </row>
    <row r="777" spans="1:15" ht="14.25" customHeight="1">
      <c r="A777" s="37">
        <v>44500</v>
      </c>
      <c r="B777" s="8" t="s">
        <v>348</v>
      </c>
      <c r="C777" t="s">
        <v>347</v>
      </c>
      <c r="D777" s="6">
        <v>6</v>
      </c>
      <c r="E777" s="6" t="s">
        <v>62</v>
      </c>
      <c r="F777">
        <v>100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4600</v>
      </c>
      <c r="N777">
        <v>760</v>
      </c>
      <c r="O777">
        <v>0.47844884369872692</v>
      </c>
    </row>
    <row r="778" spans="1:15" ht="14.25" customHeight="1">
      <c r="A778" s="37">
        <v>44500</v>
      </c>
      <c r="B778" s="8" t="s">
        <v>348</v>
      </c>
      <c r="C778" t="s">
        <v>347</v>
      </c>
      <c r="D778" s="5">
        <v>6</v>
      </c>
      <c r="E778" s="5" t="s">
        <v>63</v>
      </c>
      <c r="F778">
        <v>95</v>
      </c>
      <c r="G778">
        <v>5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4600</v>
      </c>
      <c r="N778">
        <v>760</v>
      </c>
      <c r="O778">
        <v>0.47844884369872692</v>
      </c>
    </row>
    <row r="779" spans="1:15" ht="14.25" customHeight="1">
      <c r="A779" s="37">
        <v>44500</v>
      </c>
      <c r="B779" s="8" t="s">
        <v>348</v>
      </c>
      <c r="C779" t="s">
        <v>347</v>
      </c>
      <c r="D779" s="5">
        <v>6</v>
      </c>
      <c r="E779" s="5" t="s">
        <v>64</v>
      </c>
      <c r="F779" t="s">
        <v>198</v>
      </c>
      <c r="G779" t="s">
        <v>198</v>
      </c>
      <c r="H779" t="s">
        <v>198</v>
      </c>
      <c r="I779" t="s">
        <v>198</v>
      </c>
      <c r="J779" t="s">
        <v>198</v>
      </c>
      <c r="K779" t="s">
        <v>198</v>
      </c>
      <c r="L779" t="s">
        <v>198</v>
      </c>
      <c r="M779">
        <v>4600</v>
      </c>
      <c r="N779">
        <v>760</v>
      </c>
      <c r="O779">
        <v>0.47844884369872692</v>
      </c>
    </row>
    <row r="780" spans="1:15" ht="14.25" customHeight="1">
      <c r="A780" s="37">
        <v>44500</v>
      </c>
      <c r="B780" s="8" t="s">
        <v>348</v>
      </c>
      <c r="C780" t="s">
        <v>347</v>
      </c>
      <c r="D780" s="5">
        <v>6</v>
      </c>
      <c r="E780" s="5" t="s">
        <v>65</v>
      </c>
      <c r="F780" t="s">
        <v>198</v>
      </c>
      <c r="G780" t="s">
        <v>198</v>
      </c>
      <c r="H780" t="s">
        <v>198</v>
      </c>
      <c r="I780" t="s">
        <v>198</v>
      </c>
      <c r="J780" t="s">
        <v>198</v>
      </c>
      <c r="K780" t="s">
        <v>198</v>
      </c>
      <c r="L780" t="s">
        <v>198</v>
      </c>
      <c r="M780">
        <v>4600</v>
      </c>
      <c r="N780">
        <v>760</v>
      </c>
      <c r="O780">
        <v>0.47844884369872692</v>
      </c>
    </row>
    <row r="781" spans="1:15" ht="14.25" customHeight="1">
      <c r="A781" s="37">
        <v>44500</v>
      </c>
      <c r="B781" s="8" t="s">
        <v>348</v>
      </c>
      <c r="C781" t="s">
        <v>347</v>
      </c>
      <c r="D781" s="5">
        <v>6</v>
      </c>
      <c r="E781" s="5" t="s">
        <v>66</v>
      </c>
      <c r="F781" t="s">
        <v>198</v>
      </c>
      <c r="G781" t="s">
        <v>198</v>
      </c>
      <c r="H781" t="s">
        <v>198</v>
      </c>
      <c r="I781" t="s">
        <v>198</v>
      </c>
      <c r="J781" t="s">
        <v>198</v>
      </c>
      <c r="K781" t="s">
        <v>198</v>
      </c>
      <c r="L781" t="s">
        <v>198</v>
      </c>
      <c r="M781">
        <v>4600</v>
      </c>
      <c r="N781">
        <v>760</v>
      </c>
      <c r="O781">
        <v>0.47844884369872692</v>
      </c>
    </row>
    <row r="782" spans="1:15" ht="14.25" customHeight="1">
      <c r="A782" s="37">
        <v>44469</v>
      </c>
      <c r="B782" s="8" t="s">
        <v>350</v>
      </c>
      <c r="C782" t="s">
        <v>349</v>
      </c>
      <c r="D782" s="32">
        <v>1</v>
      </c>
      <c r="E782" s="32" t="s">
        <v>62</v>
      </c>
      <c r="F782">
        <v>0</v>
      </c>
      <c r="G782">
        <v>5</v>
      </c>
      <c r="H782">
        <v>20</v>
      </c>
      <c r="I782">
        <v>5</v>
      </c>
      <c r="J782">
        <v>80</v>
      </c>
      <c r="K782">
        <v>5</v>
      </c>
      <c r="L782">
        <v>0</v>
      </c>
      <c r="M782">
        <v>2000</v>
      </c>
      <c r="N782">
        <v>180</v>
      </c>
      <c r="O782">
        <v>0.51737146552653324</v>
      </c>
    </row>
    <row r="783" spans="1:15" ht="14.25" customHeight="1">
      <c r="A783" s="37">
        <v>44469</v>
      </c>
      <c r="B783" s="8" t="s">
        <v>350</v>
      </c>
      <c r="C783" t="s">
        <v>349</v>
      </c>
      <c r="D783" s="5">
        <v>1</v>
      </c>
      <c r="E783" s="5" t="s">
        <v>63</v>
      </c>
      <c r="F783">
        <v>0</v>
      </c>
      <c r="G783">
        <v>80</v>
      </c>
      <c r="H783">
        <v>5</v>
      </c>
      <c r="I783">
        <v>20</v>
      </c>
      <c r="J783">
        <v>0</v>
      </c>
      <c r="K783">
        <v>0</v>
      </c>
      <c r="L783">
        <v>0</v>
      </c>
      <c r="M783">
        <v>2000</v>
      </c>
      <c r="N783">
        <v>180</v>
      </c>
      <c r="O783">
        <v>0.51737146552653324</v>
      </c>
    </row>
    <row r="784" spans="1:15" ht="14.25" customHeight="1">
      <c r="A784" s="37">
        <v>44469</v>
      </c>
      <c r="B784" s="8" t="s">
        <v>350</v>
      </c>
      <c r="C784" t="s">
        <v>349</v>
      </c>
      <c r="D784" s="5">
        <v>1</v>
      </c>
      <c r="E784" s="5" t="s">
        <v>64</v>
      </c>
      <c r="F784">
        <v>0</v>
      </c>
      <c r="G784">
        <v>10</v>
      </c>
      <c r="H784">
        <v>5</v>
      </c>
      <c r="I784">
        <v>100</v>
      </c>
      <c r="J784">
        <v>0</v>
      </c>
      <c r="K784">
        <v>0</v>
      </c>
      <c r="L784">
        <v>0</v>
      </c>
      <c r="M784">
        <v>2000</v>
      </c>
      <c r="N784">
        <v>180</v>
      </c>
      <c r="O784">
        <v>0.51737146552653324</v>
      </c>
    </row>
    <row r="785" spans="1:15" ht="14.25" customHeight="1">
      <c r="A785" s="37">
        <v>44469</v>
      </c>
      <c r="B785" s="8" t="s">
        <v>350</v>
      </c>
      <c r="C785" t="s">
        <v>349</v>
      </c>
      <c r="D785" s="5">
        <v>1</v>
      </c>
      <c r="E785" s="5" t="s">
        <v>65</v>
      </c>
      <c r="F785">
        <v>0</v>
      </c>
      <c r="G785">
        <v>90</v>
      </c>
      <c r="H785">
        <v>0</v>
      </c>
      <c r="I785">
        <v>40</v>
      </c>
      <c r="J785">
        <v>0</v>
      </c>
      <c r="K785">
        <v>0</v>
      </c>
      <c r="L785">
        <v>0</v>
      </c>
      <c r="M785">
        <v>2000</v>
      </c>
      <c r="N785">
        <v>180</v>
      </c>
      <c r="O785">
        <v>0.51737146552653324</v>
      </c>
    </row>
    <row r="786" spans="1:15" ht="14.25" customHeight="1">
      <c r="A786" s="37">
        <v>44469</v>
      </c>
      <c r="B786" s="8" t="s">
        <v>350</v>
      </c>
      <c r="C786" t="s">
        <v>349</v>
      </c>
      <c r="D786" s="5">
        <v>1</v>
      </c>
      <c r="E786" s="5" t="s">
        <v>66</v>
      </c>
      <c r="F786">
        <v>0</v>
      </c>
      <c r="G786">
        <v>1</v>
      </c>
      <c r="H786">
        <v>5</v>
      </c>
      <c r="I786">
        <v>100</v>
      </c>
      <c r="J786">
        <v>0</v>
      </c>
      <c r="K786">
        <v>0</v>
      </c>
      <c r="L786">
        <v>0</v>
      </c>
      <c r="M786">
        <v>2000</v>
      </c>
      <c r="N786">
        <v>180</v>
      </c>
      <c r="O786">
        <v>0.51737146552653324</v>
      </c>
    </row>
    <row r="787" spans="1:15" ht="14.25" customHeight="1">
      <c r="A787" s="37">
        <v>44469</v>
      </c>
      <c r="B787" s="8" t="s">
        <v>350</v>
      </c>
      <c r="C787" t="s">
        <v>349</v>
      </c>
      <c r="D787" s="6">
        <v>2</v>
      </c>
      <c r="E787" s="6" t="s">
        <v>62</v>
      </c>
      <c r="F787">
        <v>0</v>
      </c>
      <c r="G787">
        <v>5</v>
      </c>
      <c r="H787">
        <v>1</v>
      </c>
      <c r="I787">
        <v>10</v>
      </c>
      <c r="J787">
        <v>90</v>
      </c>
      <c r="K787">
        <v>0</v>
      </c>
      <c r="L787">
        <v>0</v>
      </c>
      <c r="M787">
        <v>2000</v>
      </c>
      <c r="N787">
        <v>180</v>
      </c>
      <c r="O787">
        <v>0.51737146552653324</v>
      </c>
    </row>
    <row r="788" spans="1:15" ht="14.25" customHeight="1">
      <c r="A788" s="37">
        <v>44469</v>
      </c>
      <c r="B788" s="8" t="s">
        <v>350</v>
      </c>
      <c r="C788" t="s">
        <v>349</v>
      </c>
      <c r="D788" s="5">
        <v>2</v>
      </c>
      <c r="E788" s="5" t="s">
        <v>63</v>
      </c>
      <c r="F788">
        <v>0</v>
      </c>
      <c r="G788">
        <v>30</v>
      </c>
      <c r="H788">
        <v>5</v>
      </c>
      <c r="I788">
        <v>70</v>
      </c>
      <c r="J788">
        <v>0</v>
      </c>
      <c r="K788">
        <v>0</v>
      </c>
      <c r="L788">
        <v>0</v>
      </c>
      <c r="M788">
        <v>2000</v>
      </c>
      <c r="N788">
        <v>180</v>
      </c>
      <c r="O788">
        <v>0.51737146552653324</v>
      </c>
    </row>
    <row r="789" spans="1:15" ht="14.25" customHeight="1">
      <c r="A789" s="37">
        <v>44469</v>
      </c>
      <c r="B789" s="8" t="s">
        <v>350</v>
      </c>
      <c r="C789" t="s">
        <v>349</v>
      </c>
      <c r="D789" s="5">
        <v>2</v>
      </c>
      <c r="E789" s="5" t="s">
        <v>64</v>
      </c>
      <c r="F789">
        <v>0</v>
      </c>
      <c r="G789">
        <v>5</v>
      </c>
      <c r="H789">
        <v>0</v>
      </c>
      <c r="I789">
        <v>100</v>
      </c>
      <c r="J789">
        <v>0</v>
      </c>
      <c r="K789">
        <v>0</v>
      </c>
      <c r="L789">
        <v>0</v>
      </c>
      <c r="M789">
        <v>2000</v>
      </c>
      <c r="N789">
        <v>180</v>
      </c>
      <c r="O789">
        <v>0.51737146552653324</v>
      </c>
    </row>
    <row r="790" spans="1:15" ht="14.25" customHeight="1">
      <c r="A790" s="37">
        <v>44469</v>
      </c>
      <c r="B790" s="8" t="s">
        <v>350</v>
      </c>
      <c r="C790" t="s">
        <v>349</v>
      </c>
      <c r="D790" s="5">
        <v>2</v>
      </c>
      <c r="E790" s="5" t="s">
        <v>65</v>
      </c>
      <c r="F790">
        <v>0</v>
      </c>
      <c r="G790">
        <v>30</v>
      </c>
      <c r="H790">
        <v>0</v>
      </c>
      <c r="I790">
        <v>100</v>
      </c>
      <c r="J790">
        <v>0</v>
      </c>
      <c r="K790">
        <v>0</v>
      </c>
      <c r="L790">
        <v>0</v>
      </c>
      <c r="M790">
        <v>2000</v>
      </c>
      <c r="N790">
        <v>180</v>
      </c>
      <c r="O790">
        <v>0.51737146552653324</v>
      </c>
    </row>
    <row r="791" spans="1:15" ht="14.25" customHeight="1">
      <c r="A791" s="37">
        <v>44469</v>
      </c>
      <c r="B791" s="8" t="s">
        <v>350</v>
      </c>
      <c r="C791" t="s">
        <v>349</v>
      </c>
      <c r="D791" s="5">
        <v>2</v>
      </c>
      <c r="E791" s="5" t="s">
        <v>66</v>
      </c>
      <c r="F791">
        <v>0</v>
      </c>
      <c r="G791">
        <v>60</v>
      </c>
      <c r="H791">
        <v>5</v>
      </c>
      <c r="I791">
        <v>40</v>
      </c>
      <c r="J791">
        <v>0</v>
      </c>
      <c r="K791">
        <v>0</v>
      </c>
      <c r="L791">
        <v>0</v>
      </c>
      <c r="M791">
        <v>2000</v>
      </c>
      <c r="N791">
        <v>180</v>
      </c>
      <c r="O791">
        <v>0.51737146552653324</v>
      </c>
    </row>
    <row r="792" spans="1:15" ht="14.25" customHeight="1">
      <c r="A792" s="37">
        <v>44469</v>
      </c>
      <c r="B792" s="8" t="s">
        <v>350</v>
      </c>
      <c r="C792" t="s">
        <v>349</v>
      </c>
      <c r="D792" s="6">
        <v>3</v>
      </c>
      <c r="E792" s="6" t="s">
        <v>62</v>
      </c>
      <c r="F792">
        <v>0</v>
      </c>
      <c r="G792">
        <v>10</v>
      </c>
      <c r="H792">
        <v>5</v>
      </c>
      <c r="I792">
        <v>100</v>
      </c>
      <c r="J792">
        <v>0</v>
      </c>
      <c r="K792">
        <v>0</v>
      </c>
      <c r="L792">
        <v>0</v>
      </c>
      <c r="M792">
        <v>2000</v>
      </c>
      <c r="N792">
        <v>180</v>
      </c>
      <c r="O792">
        <v>0.51737146552653324</v>
      </c>
    </row>
    <row r="793" spans="1:15" ht="14.25" customHeight="1">
      <c r="A793" s="37">
        <v>44469</v>
      </c>
      <c r="B793" s="8" t="s">
        <v>350</v>
      </c>
      <c r="C793" t="s">
        <v>349</v>
      </c>
      <c r="D793" s="5">
        <v>3</v>
      </c>
      <c r="E793" s="5" t="s">
        <v>63</v>
      </c>
      <c r="F793">
        <v>0</v>
      </c>
      <c r="G793">
        <v>10</v>
      </c>
      <c r="H793">
        <v>5</v>
      </c>
      <c r="I793">
        <v>100</v>
      </c>
      <c r="J793">
        <v>0</v>
      </c>
      <c r="K793">
        <v>0</v>
      </c>
      <c r="L793">
        <v>0</v>
      </c>
      <c r="M793">
        <v>2000</v>
      </c>
      <c r="N793">
        <v>180</v>
      </c>
      <c r="O793">
        <v>0.51737146552653324</v>
      </c>
    </row>
    <row r="794" spans="1:15" ht="14.25" customHeight="1">
      <c r="A794" s="37">
        <v>44469</v>
      </c>
      <c r="B794" s="8" t="s">
        <v>350</v>
      </c>
      <c r="C794" t="s">
        <v>349</v>
      </c>
      <c r="D794" s="5">
        <v>3</v>
      </c>
      <c r="E794" s="5" t="s">
        <v>64</v>
      </c>
      <c r="F794">
        <v>0</v>
      </c>
      <c r="G794">
        <v>10</v>
      </c>
      <c r="H794">
        <v>5</v>
      </c>
      <c r="I794">
        <v>100</v>
      </c>
      <c r="J794">
        <v>0</v>
      </c>
      <c r="K794">
        <v>0</v>
      </c>
      <c r="L794">
        <v>0</v>
      </c>
      <c r="M794">
        <v>2000</v>
      </c>
      <c r="N794">
        <v>180</v>
      </c>
      <c r="O794">
        <v>0.51737146552653324</v>
      </c>
    </row>
    <row r="795" spans="1:15" ht="14.25" customHeight="1">
      <c r="A795" s="37">
        <v>44469</v>
      </c>
      <c r="B795" s="8" t="s">
        <v>350</v>
      </c>
      <c r="C795" t="s">
        <v>349</v>
      </c>
      <c r="D795" s="5">
        <v>3</v>
      </c>
      <c r="E795" s="5" t="s">
        <v>65</v>
      </c>
      <c r="F795">
        <v>0</v>
      </c>
      <c r="G795">
        <v>30</v>
      </c>
      <c r="H795">
        <v>20</v>
      </c>
      <c r="I795">
        <v>80</v>
      </c>
      <c r="J795">
        <v>0</v>
      </c>
      <c r="K795">
        <v>0</v>
      </c>
      <c r="L795">
        <v>0</v>
      </c>
      <c r="M795">
        <v>2000</v>
      </c>
      <c r="N795">
        <v>180</v>
      </c>
      <c r="O795">
        <v>0.51737146552653324</v>
      </c>
    </row>
    <row r="796" spans="1:15" ht="14.25" customHeight="1">
      <c r="A796" s="37">
        <v>44469</v>
      </c>
      <c r="B796" s="8" t="s">
        <v>350</v>
      </c>
      <c r="C796" t="s">
        <v>349</v>
      </c>
      <c r="D796" s="5">
        <v>3</v>
      </c>
      <c r="E796" s="5" t="s">
        <v>66</v>
      </c>
      <c r="F796">
        <v>0</v>
      </c>
      <c r="G796">
        <v>20</v>
      </c>
      <c r="H796">
        <v>0</v>
      </c>
      <c r="I796">
        <v>100</v>
      </c>
      <c r="J796">
        <v>0</v>
      </c>
      <c r="K796">
        <v>0</v>
      </c>
      <c r="L796">
        <v>0</v>
      </c>
      <c r="M796">
        <v>2000</v>
      </c>
      <c r="N796">
        <v>180</v>
      </c>
      <c r="O796">
        <v>0.51737146552653324</v>
      </c>
    </row>
    <row r="797" spans="1:15" ht="14.25" customHeight="1">
      <c r="A797" s="37">
        <v>44469</v>
      </c>
      <c r="B797" s="8" t="s">
        <v>350</v>
      </c>
      <c r="C797" t="s">
        <v>349</v>
      </c>
      <c r="D797" s="6">
        <v>4</v>
      </c>
      <c r="E797" s="6" t="s">
        <v>62</v>
      </c>
      <c r="F797">
        <v>20</v>
      </c>
      <c r="G797">
        <v>50</v>
      </c>
      <c r="H797">
        <v>15</v>
      </c>
      <c r="I797">
        <v>90</v>
      </c>
      <c r="J797">
        <v>0</v>
      </c>
      <c r="K797">
        <v>0</v>
      </c>
      <c r="L797">
        <v>0</v>
      </c>
      <c r="M797">
        <v>2000</v>
      </c>
      <c r="N797">
        <v>180</v>
      </c>
      <c r="O797">
        <v>0.51737146552653324</v>
      </c>
    </row>
    <row r="798" spans="1:15" ht="14.25" customHeight="1">
      <c r="A798" s="37">
        <v>44469</v>
      </c>
      <c r="B798" s="8" t="s">
        <v>350</v>
      </c>
      <c r="C798" t="s">
        <v>349</v>
      </c>
      <c r="D798" s="5">
        <v>4</v>
      </c>
      <c r="E798" s="5" t="s">
        <v>63</v>
      </c>
      <c r="F798">
        <v>0</v>
      </c>
      <c r="G798">
        <v>40</v>
      </c>
      <c r="H798">
        <v>20</v>
      </c>
      <c r="I798">
        <v>90</v>
      </c>
      <c r="J798">
        <v>0</v>
      </c>
      <c r="K798">
        <v>0</v>
      </c>
      <c r="L798">
        <v>0</v>
      </c>
      <c r="M798">
        <v>2000</v>
      </c>
      <c r="N798">
        <v>180</v>
      </c>
      <c r="O798">
        <v>0.51737146552653324</v>
      </c>
    </row>
    <row r="799" spans="1:15" ht="14.25" customHeight="1">
      <c r="A799" s="37">
        <v>44469</v>
      </c>
      <c r="B799" s="8" t="s">
        <v>350</v>
      </c>
      <c r="C799" t="s">
        <v>349</v>
      </c>
      <c r="D799" s="5">
        <v>4</v>
      </c>
      <c r="E799" s="5" t="s">
        <v>64</v>
      </c>
      <c r="F799">
        <v>5</v>
      </c>
      <c r="G799">
        <v>50</v>
      </c>
      <c r="H799">
        <v>5</v>
      </c>
      <c r="I799">
        <v>100</v>
      </c>
      <c r="J799">
        <v>0</v>
      </c>
      <c r="K799">
        <v>0</v>
      </c>
      <c r="L799">
        <v>0</v>
      </c>
      <c r="M799">
        <v>2000</v>
      </c>
      <c r="N799">
        <v>180</v>
      </c>
      <c r="O799">
        <v>0.51737146552653324</v>
      </c>
    </row>
    <row r="800" spans="1:15" ht="14.25" customHeight="1">
      <c r="A800" s="37">
        <v>44469</v>
      </c>
      <c r="B800" s="8" t="s">
        <v>350</v>
      </c>
      <c r="C800" t="s">
        <v>349</v>
      </c>
      <c r="D800" s="5">
        <v>4</v>
      </c>
      <c r="E800" s="5" t="s">
        <v>65</v>
      </c>
      <c r="F800">
        <v>0</v>
      </c>
      <c r="G800">
        <v>30</v>
      </c>
      <c r="H800">
        <v>0</v>
      </c>
      <c r="I800">
        <v>100</v>
      </c>
      <c r="J800">
        <v>0</v>
      </c>
      <c r="K800">
        <v>0</v>
      </c>
      <c r="L800">
        <v>0</v>
      </c>
      <c r="M800">
        <v>2000</v>
      </c>
      <c r="N800">
        <v>180</v>
      </c>
      <c r="O800">
        <v>0.51737146552653324</v>
      </c>
    </row>
    <row r="801" spans="2:15" ht="14.25" customHeight="1">
      <c r="B801" s="8" t="s">
        <v>350</v>
      </c>
      <c r="C801" t="s">
        <v>349</v>
      </c>
      <c r="D801" s="5">
        <v>4</v>
      </c>
      <c r="E801" s="5" t="s">
        <v>66</v>
      </c>
      <c r="F801">
        <v>5</v>
      </c>
      <c r="G801">
        <v>30</v>
      </c>
      <c r="H801">
        <v>5</v>
      </c>
      <c r="I801">
        <v>100</v>
      </c>
      <c r="J801">
        <v>0</v>
      </c>
      <c r="K801">
        <v>0</v>
      </c>
      <c r="L801">
        <v>0</v>
      </c>
      <c r="M801">
        <v>2000</v>
      </c>
      <c r="N801">
        <v>180</v>
      </c>
      <c r="O801">
        <v>0.51737146552653324</v>
      </c>
    </row>
    <row r="802" spans="2:15" ht="14.25" customHeight="1">
      <c r="B802" s="8" t="s">
        <v>350</v>
      </c>
      <c r="C802" t="s">
        <v>349</v>
      </c>
      <c r="D802" s="6">
        <v>5</v>
      </c>
      <c r="E802" s="6" t="s">
        <v>62</v>
      </c>
      <c r="F802">
        <v>10</v>
      </c>
      <c r="G802">
        <v>40</v>
      </c>
      <c r="H802">
        <v>0</v>
      </c>
      <c r="I802">
        <v>40</v>
      </c>
      <c r="J802">
        <v>0</v>
      </c>
      <c r="K802">
        <v>0</v>
      </c>
      <c r="L802">
        <v>0</v>
      </c>
      <c r="M802">
        <v>2000</v>
      </c>
      <c r="N802">
        <v>180</v>
      </c>
      <c r="O802">
        <v>0.51737146552653324</v>
      </c>
    </row>
    <row r="803" spans="2:15" ht="14.25" customHeight="1">
      <c r="B803" s="8" t="s">
        <v>350</v>
      </c>
      <c r="C803" t="s">
        <v>349</v>
      </c>
      <c r="D803" s="5">
        <v>5</v>
      </c>
      <c r="E803" s="5" t="s">
        <v>63</v>
      </c>
      <c r="F803">
        <v>0</v>
      </c>
      <c r="G803">
        <v>50</v>
      </c>
      <c r="H803">
        <v>20</v>
      </c>
      <c r="I803">
        <v>90</v>
      </c>
      <c r="J803">
        <v>0</v>
      </c>
      <c r="K803">
        <v>0</v>
      </c>
      <c r="L803">
        <v>0</v>
      </c>
      <c r="M803">
        <v>2000</v>
      </c>
      <c r="N803">
        <v>180</v>
      </c>
      <c r="O803">
        <v>0.51737146552653324</v>
      </c>
    </row>
    <row r="804" spans="2:15" ht="14.25" customHeight="1">
      <c r="B804" s="8" t="s">
        <v>350</v>
      </c>
      <c r="C804" t="s">
        <v>349</v>
      </c>
      <c r="D804" s="5">
        <v>5</v>
      </c>
      <c r="E804" s="5" t="s">
        <v>64</v>
      </c>
      <c r="F804">
        <v>5</v>
      </c>
      <c r="G804">
        <v>80</v>
      </c>
      <c r="H804">
        <v>0</v>
      </c>
      <c r="I804">
        <v>40</v>
      </c>
      <c r="J804">
        <v>0</v>
      </c>
      <c r="K804">
        <v>0</v>
      </c>
      <c r="L804">
        <v>0</v>
      </c>
      <c r="M804">
        <v>2000</v>
      </c>
      <c r="N804">
        <v>180</v>
      </c>
      <c r="O804">
        <v>0.51737146552653324</v>
      </c>
    </row>
    <row r="805" spans="2:15" ht="14.25" customHeight="1">
      <c r="B805" s="8" t="s">
        <v>350</v>
      </c>
      <c r="C805" t="s">
        <v>349</v>
      </c>
      <c r="D805" s="5">
        <v>5</v>
      </c>
      <c r="E805" s="5" t="s">
        <v>65</v>
      </c>
      <c r="F805">
        <v>0</v>
      </c>
      <c r="G805">
        <v>70</v>
      </c>
      <c r="H805">
        <v>30</v>
      </c>
      <c r="I805">
        <v>70</v>
      </c>
      <c r="J805">
        <v>0</v>
      </c>
      <c r="K805">
        <v>0</v>
      </c>
      <c r="L805">
        <v>0</v>
      </c>
      <c r="M805">
        <v>2000</v>
      </c>
      <c r="N805">
        <v>180</v>
      </c>
      <c r="O805">
        <v>0.51737146552653324</v>
      </c>
    </row>
    <row r="806" spans="2:15" ht="14.25" customHeight="1">
      <c r="B806" s="8" t="s">
        <v>350</v>
      </c>
      <c r="C806" t="s">
        <v>349</v>
      </c>
      <c r="D806" s="5">
        <v>5</v>
      </c>
      <c r="E806" s="5" t="s">
        <v>66</v>
      </c>
      <c r="F806">
        <v>1</v>
      </c>
      <c r="G806">
        <v>30</v>
      </c>
      <c r="H806">
        <v>10</v>
      </c>
      <c r="I806">
        <v>70</v>
      </c>
      <c r="J806">
        <v>0</v>
      </c>
      <c r="K806">
        <v>0</v>
      </c>
      <c r="L806">
        <v>0</v>
      </c>
      <c r="M806">
        <v>2000</v>
      </c>
      <c r="N806">
        <v>180</v>
      </c>
      <c r="O806">
        <v>0.51737146552653324</v>
      </c>
    </row>
    <row r="807" spans="2:15" ht="14.25" customHeight="1">
      <c r="B807" s="8" t="s">
        <v>350</v>
      </c>
      <c r="C807" t="s">
        <v>349</v>
      </c>
      <c r="D807" s="6">
        <v>6</v>
      </c>
      <c r="E807" s="6" t="s">
        <v>62</v>
      </c>
      <c r="F807">
        <v>0</v>
      </c>
      <c r="G807">
        <v>60</v>
      </c>
      <c r="H807">
        <v>5</v>
      </c>
      <c r="I807">
        <v>20</v>
      </c>
      <c r="J807">
        <v>0</v>
      </c>
      <c r="K807">
        <v>0</v>
      </c>
      <c r="L807">
        <v>0</v>
      </c>
      <c r="M807">
        <v>2000</v>
      </c>
      <c r="N807">
        <v>180</v>
      </c>
      <c r="O807">
        <v>0.51737146552653324</v>
      </c>
    </row>
    <row r="808" spans="2:15" ht="14.25" customHeight="1">
      <c r="B808" s="8" t="s">
        <v>350</v>
      </c>
      <c r="C808" t="s">
        <v>349</v>
      </c>
      <c r="D808" s="5">
        <v>6</v>
      </c>
      <c r="E808" s="5" t="s">
        <v>63</v>
      </c>
      <c r="F808">
        <v>0</v>
      </c>
      <c r="G808">
        <v>10</v>
      </c>
      <c r="H808">
        <v>0</v>
      </c>
      <c r="I808">
        <v>100</v>
      </c>
      <c r="J808">
        <v>0</v>
      </c>
      <c r="K808">
        <v>0</v>
      </c>
      <c r="L808">
        <v>0</v>
      </c>
      <c r="M808">
        <v>2000</v>
      </c>
      <c r="N808">
        <v>180</v>
      </c>
      <c r="O808">
        <v>0.51737146552653324</v>
      </c>
    </row>
    <row r="809" spans="2:15" ht="14.25" customHeight="1">
      <c r="B809" s="8" t="s">
        <v>350</v>
      </c>
      <c r="C809" t="s">
        <v>349</v>
      </c>
      <c r="D809" s="5">
        <v>6</v>
      </c>
      <c r="E809" s="5" t="s">
        <v>64</v>
      </c>
      <c r="F809">
        <v>5</v>
      </c>
      <c r="G809">
        <v>30</v>
      </c>
      <c r="H809">
        <v>5</v>
      </c>
      <c r="I809">
        <v>90</v>
      </c>
      <c r="J809">
        <v>0</v>
      </c>
      <c r="K809">
        <v>0</v>
      </c>
      <c r="L809">
        <v>0</v>
      </c>
      <c r="M809">
        <v>2000</v>
      </c>
      <c r="N809">
        <v>180</v>
      </c>
      <c r="O809">
        <v>0.51737146552653324</v>
      </c>
    </row>
    <row r="810" spans="2:15" ht="14.25" customHeight="1">
      <c r="B810" s="8" t="s">
        <v>350</v>
      </c>
      <c r="C810" t="s">
        <v>349</v>
      </c>
      <c r="D810" s="5">
        <v>6</v>
      </c>
      <c r="E810" s="5" t="s">
        <v>65</v>
      </c>
      <c r="F810">
        <v>0</v>
      </c>
      <c r="G810">
        <v>40</v>
      </c>
      <c r="H810">
        <v>5</v>
      </c>
      <c r="I810">
        <v>80</v>
      </c>
      <c r="J810">
        <v>0</v>
      </c>
      <c r="K810">
        <v>0</v>
      </c>
      <c r="L810">
        <v>0</v>
      </c>
      <c r="M810">
        <v>2000</v>
      </c>
      <c r="N810">
        <v>180</v>
      </c>
      <c r="O810">
        <v>0.51737146552653324</v>
      </c>
    </row>
    <row r="811" spans="2:15" ht="14.25" customHeight="1">
      <c r="B811" s="8" t="s">
        <v>350</v>
      </c>
      <c r="C811" t="s">
        <v>349</v>
      </c>
      <c r="D811" s="5">
        <v>6</v>
      </c>
      <c r="E811" s="5" t="s">
        <v>66</v>
      </c>
      <c r="F811">
        <v>0</v>
      </c>
      <c r="G811">
        <v>10</v>
      </c>
      <c r="H811">
        <v>20</v>
      </c>
      <c r="I811">
        <v>90</v>
      </c>
      <c r="J811">
        <v>0</v>
      </c>
      <c r="K811">
        <v>0</v>
      </c>
      <c r="L811">
        <v>0</v>
      </c>
      <c r="M811">
        <v>2000</v>
      </c>
      <c r="N811">
        <v>180</v>
      </c>
      <c r="O811">
        <v>0.51737146552653324</v>
      </c>
    </row>
    <row r="812" spans="2:15" ht="14.25" customHeight="1"/>
    <row r="813" spans="2:15" ht="14.25" customHeight="1"/>
    <row r="814" spans="2:15" ht="14.25" customHeight="1"/>
    <row r="815" spans="2:15" ht="14.25" customHeight="1"/>
    <row r="816" spans="2:15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1:AA811" xr:uid="{00000000-0001-0000-0600-000000000000}"/>
  <phoneticPr fontId="8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973"/>
  <sheetViews>
    <sheetView zoomScale="90" zoomScaleNormal="90" workbookViewId="0">
      <pane ySplit="1" topLeftCell="A502" activePane="bottomLeft" state="frozen"/>
      <selection pane="bottomLeft" activeCell="C7" sqref="C7"/>
    </sheetView>
  </sheetViews>
  <sheetFormatPr defaultColWidth="12.625" defaultRowHeight="15" customHeight="1"/>
  <cols>
    <col min="3" max="3" width="20.25" bestFit="1" customWidth="1"/>
    <col min="5" max="6" width="28.375" customWidth="1"/>
  </cols>
  <sheetData>
    <row r="1" spans="1:27" ht="14.25" customHeight="1">
      <c r="A1" s="9" t="s">
        <v>38</v>
      </c>
      <c r="B1" s="9" t="s">
        <v>20</v>
      </c>
      <c r="C1" s="9" t="s">
        <v>0</v>
      </c>
      <c r="D1" s="9" t="s">
        <v>4</v>
      </c>
      <c r="E1" s="20" t="s">
        <v>39</v>
      </c>
      <c r="F1" s="9" t="s">
        <v>40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5.75">
      <c r="A2" s="11">
        <v>44291</v>
      </c>
      <c r="B2" s="15" t="s">
        <v>11</v>
      </c>
      <c r="C2" s="3" t="s">
        <v>486</v>
      </c>
      <c r="D2" s="5">
        <v>1</v>
      </c>
      <c r="E2" s="12" t="s">
        <v>24</v>
      </c>
      <c r="F2" s="5">
        <v>3</v>
      </c>
    </row>
    <row r="3" spans="1:27" ht="15.75">
      <c r="A3" s="21">
        <v>44291</v>
      </c>
      <c r="B3" s="15" t="s">
        <v>11</v>
      </c>
      <c r="C3" s="3" t="s">
        <v>486</v>
      </c>
      <c r="D3" s="5">
        <v>1</v>
      </c>
      <c r="E3" s="12" t="s">
        <v>24</v>
      </c>
      <c r="F3" s="5">
        <v>2.5</v>
      </c>
    </row>
    <row r="4" spans="1:27" ht="15.75">
      <c r="A4" s="22">
        <v>44291</v>
      </c>
      <c r="B4" s="15" t="s">
        <v>11</v>
      </c>
      <c r="C4" s="3" t="s">
        <v>486</v>
      </c>
      <c r="D4" s="5">
        <v>1</v>
      </c>
      <c r="E4" s="12" t="s">
        <v>24</v>
      </c>
      <c r="F4" s="5">
        <v>3</v>
      </c>
    </row>
    <row r="5" spans="1:27" ht="15.75">
      <c r="A5" s="11">
        <v>44291</v>
      </c>
      <c r="B5" s="15" t="s">
        <v>11</v>
      </c>
      <c r="C5" s="3" t="s">
        <v>486</v>
      </c>
      <c r="D5" s="5">
        <v>1</v>
      </c>
      <c r="E5" s="12" t="s">
        <v>24</v>
      </c>
      <c r="F5" s="5">
        <v>1</v>
      </c>
    </row>
    <row r="6" spans="1:27" ht="15.75">
      <c r="A6" s="21">
        <v>44291</v>
      </c>
      <c r="B6" s="15" t="s">
        <v>11</v>
      </c>
      <c r="C6" s="3" t="s">
        <v>486</v>
      </c>
      <c r="D6" s="5">
        <v>1</v>
      </c>
      <c r="E6" s="12" t="s">
        <v>24</v>
      </c>
      <c r="F6" s="5">
        <v>1</v>
      </c>
    </row>
    <row r="7" spans="1:27" ht="15.75">
      <c r="A7" s="22">
        <v>44291</v>
      </c>
      <c r="B7" s="15" t="s">
        <v>11</v>
      </c>
      <c r="C7" s="3" t="s">
        <v>486</v>
      </c>
      <c r="D7" s="5">
        <v>1</v>
      </c>
      <c r="E7" s="12" t="s">
        <v>25</v>
      </c>
      <c r="F7" s="5">
        <v>14</v>
      </c>
    </row>
    <row r="8" spans="1:27" ht="15.75">
      <c r="A8" s="11">
        <v>44291</v>
      </c>
      <c r="B8" s="15" t="s">
        <v>11</v>
      </c>
      <c r="C8" s="3" t="s">
        <v>486</v>
      </c>
      <c r="D8" s="5">
        <v>1</v>
      </c>
      <c r="E8" s="12" t="s">
        <v>77</v>
      </c>
      <c r="F8" s="5">
        <v>4.5</v>
      </c>
    </row>
    <row r="9" spans="1:27" ht="15.75">
      <c r="A9" s="21">
        <v>44291</v>
      </c>
      <c r="B9" s="15" t="s">
        <v>11</v>
      </c>
      <c r="C9" s="3" t="s">
        <v>486</v>
      </c>
      <c r="D9" s="5">
        <v>1</v>
      </c>
      <c r="E9" s="12" t="s">
        <v>477</v>
      </c>
      <c r="F9" s="5">
        <v>12</v>
      </c>
    </row>
    <row r="10" spans="1:27" ht="15.75">
      <c r="A10" s="22">
        <v>44291</v>
      </c>
      <c r="B10" s="15" t="s">
        <v>11</v>
      </c>
      <c r="C10" s="3" t="s">
        <v>486</v>
      </c>
      <c r="D10" s="5">
        <v>1</v>
      </c>
      <c r="E10" s="12" t="s">
        <v>26</v>
      </c>
      <c r="F10" s="5">
        <v>3.5</v>
      </c>
    </row>
    <row r="11" spans="1:27" ht="15.75">
      <c r="A11" s="11">
        <v>44291</v>
      </c>
      <c r="B11" s="15" t="s">
        <v>11</v>
      </c>
      <c r="C11" s="3" t="s">
        <v>486</v>
      </c>
      <c r="D11" s="5">
        <v>2</v>
      </c>
      <c r="E11" s="12" t="s">
        <v>25</v>
      </c>
      <c r="F11" s="5">
        <v>22</v>
      </c>
    </row>
    <row r="12" spans="1:27" ht="15.75">
      <c r="A12" s="21">
        <v>44291</v>
      </c>
      <c r="B12" s="15" t="s">
        <v>11</v>
      </c>
      <c r="C12" s="3" t="s">
        <v>486</v>
      </c>
      <c r="D12" s="5">
        <v>2</v>
      </c>
      <c r="E12" s="12" t="s">
        <v>25</v>
      </c>
      <c r="F12" s="5">
        <v>25</v>
      </c>
    </row>
    <row r="13" spans="1:27" ht="15.75">
      <c r="A13" s="22">
        <v>44291</v>
      </c>
      <c r="B13" s="15" t="s">
        <v>11</v>
      </c>
      <c r="C13" s="3" t="s">
        <v>486</v>
      </c>
      <c r="D13" s="5">
        <v>2</v>
      </c>
      <c r="E13" s="12" t="s">
        <v>25</v>
      </c>
      <c r="F13" s="5">
        <v>12</v>
      </c>
    </row>
    <row r="14" spans="1:27" ht="15.75">
      <c r="A14" s="11">
        <v>44291</v>
      </c>
      <c r="B14" s="15" t="s">
        <v>11</v>
      </c>
      <c r="C14" s="3" t="s">
        <v>486</v>
      </c>
      <c r="D14" s="5">
        <v>2</v>
      </c>
      <c r="E14" s="12" t="s">
        <v>25</v>
      </c>
      <c r="F14" s="5">
        <v>19</v>
      </c>
    </row>
    <row r="15" spans="1:27" ht="15.75">
      <c r="A15" s="21">
        <v>44291</v>
      </c>
      <c r="B15" s="15" t="s">
        <v>11</v>
      </c>
      <c r="C15" s="3" t="s">
        <v>486</v>
      </c>
      <c r="D15" s="5">
        <v>2</v>
      </c>
      <c r="E15" s="12" t="s">
        <v>477</v>
      </c>
      <c r="F15" s="5">
        <v>8</v>
      </c>
    </row>
    <row r="16" spans="1:27" ht="15.75">
      <c r="A16" s="22">
        <v>44291</v>
      </c>
      <c r="B16" s="15" t="s">
        <v>11</v>
      </c>
      <c r="C16" s="3" t="s">
        <v>486</v>
      </c>
      <c r="D16" s="5">
        <v>2</v>
      </c>
      <c r="E16" s="12" t="s">
        <v>27</v>
      </c>
      <c r="F16" s="5">
        <v>3</v>
      </c>
    </row>
    <row r="17" spans="1:6" ht="15.75">
      <c r="A17" s="21">
        <v>44291</v>
      </c>
      <c r="B17" s="15" t="s">
        <v>11</v>
      </c>
      <c r="C17" s="3" t="s">
        <v>486</v>
      </c>
      <c r="D17" s="5">
        <v>2</v>
      </c>
      <c r="E17" s="16" t="s">
        <v>29</v>
      </c>
      <c r="F17" s="5">
        <v>1</v>
      </c>
    </row>
    <row r="18" spans="1:6" ht="15.75">
      <c r="A18" s="22">
        <v>44291</v>
      </c>
      <c r="B18" s="15" t="s">
        <v>11</v>
      </c>
      <c r="C18" s="3" t="s">
        <v>486</v>
      </c>
      <c r="D18" s="5">
        <v>3</v>
      </c>
      <c r="E18" s="12" t="s">
        <v>24</v>
      </c>
      <c r="F18" s="5">
        <v>1.5</v>
      </c>
    </row>
    <row r="19" spans="1:6" ht="15.75">
      <c r="A19" s="11">
        <v>44291</v>
      </c>
      <c r="B19" s="15" t="s">
        <v>11</v>
      </c>
      <c r="C19" s="3" t="s">
        <v>486</v>
      </c>
      <c r="D19" s="5">
        <v>3</v>
      </c>
      <c r="E19" s="12" t="s">
        <v>24</v>
      </c>
      <c r="F19" s="5">
        <v>1.5</v>
      </c>
    </row>
    <row r="20" spans="1:6" ht="15.75">
      <c r="A20" s="21">
        <v>44291</v>
      </c>
      <c r="B20" s="15" t="s">
        <v>11</v>
      </c>
      <c r="C20" s="3" t="s">
        <v>486</v>
      </c>
      <c r="D20" s="5">
        <v>3</v>
      </c>
      <c r="E20" s="12" t="s">
        <v>24</v>
      </c>
      <c r="F20" s="5">
        <v>1.5</v>
      </c>
    </row>
    <row r="21" spans="1:6" ht="15.75">
      <c r="A21" s="22">
        <v>44291</v>
      </c>
      <c r="B21" s="15" t="s">
        <v>11</v>
      </c>
      <c r="C21" s="3" t="s">
        <v>486</v>
      </c>
      <c r="D21" s="5">
        <v>3</v>
      </c>
      <c r="E21" s="12" t="s">
        <v>24</v>
      </c>
      <c r="F21" s="5">
        <v>1</v>
      </c>
    </row>
    <row r="22" spans="1:6" ht="15.75">
      <c r="A22" s="11">
        <v>44291</v>
      </c>
      <c r="B22" s="15" t="s">
        <v>11</v>
      </c>
      <c r="C22" s="3" t="s">
        <v>486</v>
      </c>
      <c r="D22" s="5">
        <v>3</v>
      </c>
      <c r="E22" s="12" t="s">
        <v>24</v>
      </c>
      <c r="F22" s="5">
        <v>1</v>
      </c>
    </row>
    <row r="23" spans="1:6" ht="15.75">
      <c r="A23" s="21">
        <v>44291</v>
      </c>
      <c r="B23" s="15" t="s">
        <v>11</v>
      </c>
      <c r="C23" s="3" t="s">
        <v>486</v>
      </c>
      <c r="D23" s="5">
        <v>4</v>
      </c>
      <c r="E23" s="12" t="s">
        <v>24</v>
      </c>
      <c r="F23" s="5">
        <v>2.5</v>
      </c>
    </row>
    <row r="24" spans="1:6" ht="15.75">
      <c r="A24" s="22">
        <v>44291</v>
      </c>
      <c r="B24" s="15" t="s">
        <v>11</v>
      </c>
      <c r="C24" s="3" t="s">
        <v>486</v>
      </c>
      <c r="D24" s="5">
        <v>4</v>
      </c>
      <c r="E24" s="12" t="s">
        <v>24</v>
      </c>
      <c r="F24" s="5">
        <v>3</v>
      </c>
    </row>
    <row r="25" spans="1:6" ht="15.75">
      <c r="A25" s="11">
        <v>44291</v>
      </c>
      <c r="B25" s="15" t="s">
        <v>11</v>
      </c>
      <c r="C25" s="3" t="s">
        <v>486</v>
      </c>
      <c r="D25" s="5">
        <v>4</v>
      </c>
      <c r="E25" s="12" t="s">
        <v>24</v>
      </c>
      <c r="F25" s="5">
        <v>5</v>
      </c>
    </row>
    <row r="26" spans="1:6" ht="15.75">
      <c r="A26" s="21">
        <v>44291</v>
      </c>
      <c r="B26" s="15" t="s">
        <v>11</v>
      </c>
      <c r="C26" s="3" t="s">
        <v>486</v>
      </c>
      <c r="D26" s="5">
        <v>4</v>
      </c>
      <c r="E26" s="12" t="s">
        <v>24</v>
      </c>
      <c r="F26" s="5">
        <v>4.5</v>
      </c>
    </row>
    <row r="27" spans="1:6" ht="15.75">
      <c r="A27" s="22">
        <v>44291</v>
      </c>
      <c r="B27" s="15" t="s">
        <v>11</v>
      </c>
      <c r="C27" s="3" t="s">
        <v>486</v>
      </c>
      <c r="D27" s="5">
        <v>4</v>
      </c>
      <c r="E27" s="12" t="s">
        <v>24</v>
      </c>
      <c r="F27" s="5">
        <v>3.5</v>
      </c>
    </row>
    <row r="28" spans="1:6" ht="15.75">
      <c r="A28" s="11">
        <v>44291</v>
      </c>
      <c r="B28" s="15" t="s">
        <v>11</v>
      </c>
      <c r="C28" s="3" t="s">
        <v>486</v>
      </c>
      <c r="D28" s="5">
        <v>4</v>
      </c>
      <c r="E28" s="12" t="s">
        <v>477</v>
      </c>
      <c r="F28" s="5">
        <v>15</v>
      </c>
    </row>
    <row r="29" spans="1:6" ht="15.75">
      <c r="A29" s="21">
        <v>44291</v>
      </c>
      <c r="B29" s="15" t="s">
        <v>11</v>
      </c>
      <c r="C29" s="3" t="s">
        <v>486</v>
      </c>
      <c r="D29" s="5">
        <v>4</v>
      </c>
      <c r="E29" s="12" t="s">
        <v>477</v>
      </c>
      <c r="F29" s="5">
        <v>15</v>
      </c>
    </row>
    <row r="30" spans="1:6" ht="15.75">
      <c r="A30" s="22">
        <v>44291</v>
      </c>
      <c r="B30" s="15" t="s">
        <v>11</v>
      </c>
      <c r="C30" s="3" t="s">
        <v>486</v>
      </c>
      <c r="D30" s="5">
        <v>4</v>
      </c>
      <c r="E30" s="12" t="s">
        <v>26</v>
      </c>
      <c r="F30" s="5">
        <v>0.5</v>
      </c>
    </row>
    <row r="31" spans="1:6" ht="15.75">
      <c r="A31" s="11">
        <v>44291</v>
      </c>
      <c r="B31" s="15" t="s">
        <v>11</v>
      </c>
      <c r="C31" s="3" t="s">
        <v>486</v>
      </c>
      <c r="D31" s="5">
        <v>4</v>
      </c>
      <c r="E31" s="12" t="s">
        <v>26</v>
      </c>
      <c r="F31" s="5">
        <v>0.5</v>
      </c>
    </row>
    <row r="32" spans="1:6" ht="15.75">
      <c r="A32" s="21">
        <v>44291</v>
      </c>
      <c r="B32" s="15" t="s">
        <v>11</v>
      </c>
      <c r="C32" s="3" t="s">
        <v>486</v>
      </c>
      <c r="D32" s="5">
        <v>4</v>
      </c>
      <c r="E32" s="12" t="s">
        <v>26</v>
      </c>
      <c r="F32" s="5">
        <v>1</v>
      </c>
    </row>
    <row r="33" spans="1:6" ht="15.75">
      <c r="A33" s="22">
        <v>44291</v>
      </c>
      <c r="B33" s="15" t="s">
        <v>11</v>
      </c>
      <c r="C33" s="3" t="s">
        <v>486</v>
      </c>
      <c r="D33" s="5">
        <v>4</v>
      </c>
      <c r="E33" s="12" t="s">
        <v>26</v>
      </c>
      <c r="F33" s="5">
        <v>1</v>
      </c>
    </row>
    <row r="34" spans="1:6" ht="15.75">
      <c r="A34" s="11">
        <v>44291</v>
      </c>
      <c r="B34" s="15" t="s">
        <v>11</v>
      </c>
      <c r="C34" s="3" t="s">
        <v>486</v>
      </c>
      <c r="D34" s="5">
        <v>4</v>
      </c>
      <c r="E34" s="12" t="s">
        <v>26</v>
      </c>
      <c r="F34" s="5">
        <v>1</v>
      </c>
    </row>
    <row r="35" spans="1:6" ht="15.75">
      <c r="A35" s="21">
        <v>44291</v>
      </c>
      <c r="B35" s="15" t="s">
        <v>11</v>
      </c>
      <c r="C35" s="3" t="s">
        <v>486</v>
      </c>
      <c r="D35" s="5">
        <v>5</v>
      </c>
      <c r="E35" s="12" t="s">
        <v>25</v>
      </c>
      <c r="F35" s="5">
        <v>15</v>
      </c>
    </row>
    <row r="36" spans="1:6" ht="15.75">
      <c r="A36" s="22">
        <v>44291</v>
      </c>
      <c r="B36" s="15" t="s">
        <v>11</v>
      </c>
      <c r="C36" s="3" t="s">
        <v>486</v>
      </c>
      <c r="D36" s="5">
        <v>5</v>
      </c>
      <c r="E36" s="12" t="s">
        <v>25</v>
      </c>
      <c r="F36" s="5">
        <v>10</v>
      </c>
    </row>
    <row r="37" spans="1:6" ht="15.75">
      <c r="A37" s="21">
        <v>44291</v>
      </c>
      <c r="B37" s="15" t="s">
        <v>11</v>
      </c>
      <c r="C37" s="3" t="s">
        <v>486</v>
      </c>
      <c r="D37" s="5">
        <v>5</v>
      </c>
      <c r="E37" s="12" t="s">
        <v>25</v>
      </c>
      <c r="F37" s="5">
        <v>20</v>
      </c>
    </row>
    <row r="38" spans="1:6" ht="15.75">
      <c r="A38" s="22">
        <v>44291</v>
      </c>
      <c r="B38" s="15" t="s">
        <v>11</v>
      </c>
      <c r="C38" s="3" t="s">
        <v>486</v>
      </c>
      <c r="D38" s="5">
        <v>5</v>
      </c>
      <c r="E38" s="12" t="s">
        <v>25</v>
      </c>
      <c r="F38" s="5">
        <v>20</v>
      </c>
    </row>
    <row r="39" spans="1:6" ht="15.75">
      <c r="A39" s="11">
        <v>44291</v>
      </c>
      <c r="B39" s="15" t="s">
        <v>11</v>
      </c>
      <c r="C39" s="3" t="s">
        <v>486</v>
      </c>
      <c r="D39" s="5">
        <v>5</v>
      </c>
      <c r="E39" s="12" t="s">
        <v>477</v>
      </c>
      <c r="F39" s="5">
        <v>3.5</v>
      </c>
    </row>
    <row r="40" spans="1:6" ht="15.75">
      <c r="A40" s="21">
        <v>44291</v>
      </c>
      <c r="B40" s="15" t="s">
        <v>11</v>
      </c>
      <c r="C40" s="3" t="s">
        <v>486</v>
      </c>
      <c r="D40" s="5">
        <v>5</v>
      </c>
      <c r="E40" s="12" t="s">
        <v>24</v>
      </c>
      <c r="F40" s="5">
        <v>4</v>
      </c>
    </row>
    <row r="41" spans="1:6" ht="15.75">
      <c r="A41" s="22">
        <v>44291</v>
      </c>
      <c r="B41" s="15" t="s">
        <v>11</v>
      </c>
      <c r="C41" s="3" t="s">
        <v>486</v>
      </c>
      <c r="D41" s="5">
        <v>5</v>
      </c>
      <c r="E41" s="12" t="s">
        <v>24</v>
      </c>
      <c r="F41" s="5">
        <v>1.5</v>
      </c>
    </row>
    <row r="42" spans="1:6" ht="15.75">
      <c r="A42" s="11">
        <v>44291</v>
      </c>
      <c r="B42" s="15" t="s">
        <v>11</v>
      </c>
      <c r="C42" s="3" t="s">
        <v>486</v>
      </c>
      <c r="D42" s="5">
        <v>5</v>
      </c>
      <c r="E42" s="12" t="s">
        <v>24</v>
      </c>
      <c r="F42" s="5">
        <v>1.5</v>
      </c>
    </row>
    <row r="43" spans="1:6" ht="15.75">
      <c r="A43" s="21">
        <v>44291</v>
      </c>
      <c r="B43" s="15" t="s">
        <v>11</v>
      </c>
      <c r="C43" s="3" t="s">
        <v>486</v>
      </c>
      <c r="D43" s="5">
        <v>5</v>
      </c>
      <c r="E43" s="12" t="s">
        <v>24</v>
      </c>
      <c r="F43" s="5">
        <v>2</v>
      </c>
    </row>
    <row r="44" spans="1:6" ht="15.75">
      <c r="A44" s="22">
        <v>44291</v>
      </c>
      <c r="B44" s="15" t="s">
        <v>11</v>
      </c>
      <c r="C44" s="3" t="s">
        <v>486</v>
      </c>
      <c r="D44" s="5">
        <v>5</v>
      </c>
      <c r="E44" s="12" t="s">
        <v>24</v>
      </c>
      <c r="F44" s="5">
        <v>2</v>
      </c>
    </row>
    <row r="45" spans="1:6" ht="15.75">
      <c r="A45" s="11">
        <v>44291</v>
      </c>
      <c r="B45" s="15" t="s">
        <v>11</v>
      </c>
      <c r="C45" s="3" t="s">
        <v>486</v>
      </c>
      <c r="D45" s="5">
        <v>5</v>
      </c>
      <c r="E45" s="23" t="s">
        <v>30</v>
      </c>
      <c r="F45" s="5">
        <v>2</v>
      </c>
    </row>
    <row r="46" spans="1:6" ht="15.75">
      <c r="A46" s="21">
        <v>44291</v>
      </c>
      <c r="B46" s="15" t="s">
        <v>11</v>
      </c>
      <c r="C46" s="3" t="s">
        <v>486</v>
      </c>
      <c r="D46" s="5">
        <v>5</v>
      </c>
      <c r="E46" s="23" t="s">
        <v>30</v>
      </c>
      <c r="F46" s="5">
        <v>1.5</v>
      </c>
    </row>
    <row r="47" spans="1:6" ht="15.75">
      <c r="A47" s="22">
        <v>44291</v>
      </c>
      <c r="B47" s="15" t="s">
        <v>11</v>
      </c>
      <c r="C47" s="3" t="s">
        <v>486</v>
      </c>
      <c r="D47" s="5">
        <v>5</v>
      </c>
      <c r="E47" s="23" t="s">
        <v>30</v>
      </c>
      <c r="F47" s="5">
        <v>2</v>
      </c>
    </row>
    <row r="48" spans="1:6" ht="15.75">
      <c r="A48" s="11">
        <v>44291</v>
      </c>
      <c r="B48" s="15" t="s">
        <v>11</v>
      </c>
      <c r="C48" s="3" t="s">
        <v>486</v>
      </c>
      <c r="D48" s="5">
        <v>5</v>
      </c>
      <c r="E48" s="23" t="s">
        <v>30</v>
      </c>
      <c r="F48" s="5">
        <v>0.5</v>
      </c>
    </row>
    <row r="49" spans="1:6" ht="15.75">
      <c r="A49" s="21">
        <v>44291</v>
      </c>
      <c r="B49" s="15" t="s">
        <v>11</v>
      </c>
      <c r="C49" s="3" t="s">
        <v>486</v>
      </c>
      <c r="D49" s="5">
        <v>5</v>
      </c>
      <c r="E49" s="23" t="s">
        <v>30</v>
      </c>
      <c r="F49" s="5">
        <v>0.5</v>
      </c>
    </row>
    <row r="50" spans="1:6" ht="15.75">
      <c r="A50" s="22">
        <v>44291</v>
      </c>
      <c r="B50" s="15" t="s">
        <v>11</v>
      </c>
      <c r="C50" s="3" t="s">
        <v>486</v>
      </c>
      <c r="D50" s="5">
        <v>6</v>
      </c>
      <c r="E50" s="12" t="s">
        <v>25</v>
      </c>
      <c r="F50" s="5">
        <v>15</v>
      </c>
    </row>
    <row r="51" spans="1:6" ht="15.75">
      <c r="A51" s="11">
        <v>44291</v>
      </c>
      <c r="B51" s="15" t="s">
        <v>11</v>
      </c>
      <c r="C51" s="3" t="s">
        <v>486</v>
      </c>
      <c r="D51" s="5">
        <v>6</v>
      </c>
      <c r="E51" s="12" t="s">
        <v>25</v>
      </c>
      <c r="F51" s="5">
        <v>20</v>
      </c>
    </row>
    <row r="52" spans="1:6" ht="15.75">
      <c r="A52" s="21">
        <v>44291</v>
      </c>
      <c r="B52" s="15" t="s">
        <v>11</v>
      </c>
      <c r="C52" s="3" t="s">
        <v>486</v>
      </c>
      <c r="D52" s="5">
        <v>6</v>
      </c>
      <c r="E52" s="12" t="s">
        <v>25</v>
      </c>
      <c r="F52" s="5">
        <v>7</v>
      </c>
    </row>
    <row r="53" spans="1:6" ht="15.75">
      <c r="A53" s="22">
        <v>44291</v>
      </c>
      <c r="B53" s="15" t="s">
        <v>11</v>
      </c>
      <c r="C53" s="3" t="s">
        <v>486</v>
      </c>
      <c r="D53" s="5">
        <v>6</v>
      </c>
      <c r="E53" s="12" t="s">
        <v>25</v>
      </c>
      <c r="F53" s="5">
        <v>12</v>
      </c>
    </row>
    <row r="54" spans="1:6" ht="15.75">
      <c r="A54" s="21">
        <v>44291</v>
      </c>
      <c r="B54" s="15" t="s">
        <v>11</v>
      </c>
      <c r="C54" s="3" t="s">
        <v>486</v>
      </c>
      <c r="D54" s="5">
        <v>6</v>
      </c>
      <c r="E54" s="12" t="s">
        <v>25</v>
      </c>
      <c r="F54" s="5">
        <v>7</v>
      </c>
    </row>
    <row r="55" spans="1:6" ht="15.75">
      <c r="A55" s="22">
        <v>44291</v>
      </c>
      <c r="B55" s="15" t="s">
        <v>11</v>
      </c>
      <c r="C55" s="3" t="s">
        <v>486</v>
      </c>
      <c r="D55" s="5">
        <v>6</v>
      </c>
      <c r="E55" s="12" t="s">
        <v>24</v>
      </c>
      <c r="F55" s="5">
        <v>1.5</v>
      </c>
    </row>
    <row r="56" spans="1:6" ht="15.75">
      <c r="A56" s="11">
        <v>44291</v>
      </c>
      <c r="B56" s="15" t="s">
        <v>11</v>
      </c>
      <c r="C56" s="3" t="s">
        <v>486</v>
      </c>
      <c r="D56" s="5">
        <v>6</v>
      </c>
      <c r="E56" s="12" t="s">
        <v>24</v>
      </c>
      <c r="F56" s="5">
        <v>1.5</v>
      </c>
    </row>
    <row r="57" spans="1:6" ht="15.75">
      <c r="A57" s="21">
        <v>44291</v>
      </c>
      <c r="B57" s="15" t="s">
        <v>11</v>
      </c>
      <c r="C57" s="3" t="s">
        <v>486</v>
      </c>
      <c r="D57" s="5">
        <v>6</v>
      </c>
      <c r="E57" s="12" t="s">
        <v>24</v>
      </c>
      <c r="F57" s="5">
        <v>2.5</v>
      </c>
    </row>
    <row r="58" spans="1:6" ht="15.75">
      <c r="A58" s="22">
        <v>44291</v>
      </c>
      <c r="B58" s="15" t="s">
        <v>11</v>
      </c>
      <c r="C58" s="3" t="s">
        <v>486</v>
      </c>
      <c r="D58" s="5">
        <v>6</v>
      </c>
      <c r="E58" s="12" t="s">
        <v>24</v>
      </c>
      <c r="F58" s="5">
        <v>3</v>
      </c>
    </row>
    <row r="59" spans="1:6" ht="15.75">
      <c r="A59" s="11">
        <v>44291</v>
      </c>
      <c r="B59" s="15" t="s">
        <v>11</v>
      </c>
      <c r="C59" s="3" t="s">
        <v>486</v>
      </c>
      <c r="D59" s="5">
        <v>6</v>
      </c>
      <c r="E59" s="12" t="s">
        <v>24</v>
      </c>
      <c r="F59" s="5">
        <v>3.5</v>
      </c>
    </row>
    <row r="60" spans="1:6" ht="15.75">
      <c r="A60" s="21">
        <v>44291</v>
      </c>
      <c r="B60" s="15" t="s">
        <v>11</v>
      </c>
      <c r="C60" s="3" t="s">
        <v>486</v>
      </c>
      <c r="D60" s="5">
        <v>6</v>
      </c>
      <c r="E60" s="17" t="s">
        <v>31</v>
      </c>
      <c r="F60" s="5">
        <v>3</v>
      </c>
    </row>
    <row r="61" spans="1:6" ht="15.75">
      <c r="A61" s="22">
        <v>44291</v>
      </c>
      <c r="B61" s="15" t="s">
        <v>11</v>
      </c>
      <c r="C61" s="3" t="s">
        <v>486</v>
      </c>
      <c r="D61" s="5">
        <v>6</v>
      </c>
      <c r="E61" s="17" t="s">
        <v>31</v>
      </c>
      <c r="F61" s="5">
        <v>1.5</v>
      </c>
    </row>
    <row r="62" spans="1:6" ht="15.75">
      <c r="A62" s="11">
        <v>44291</v>
      </c>
      <c r="B62" s="15" t="s">
        <v>11</v>
      </c>
      <c r="C62" s="3" t="s">
        <v>486</v>
      </c>
      <c r="D62" s="5">
        <v>6</v>
      </c>
      <c r="E62" s="17" t="s">
        <v>31</v>
      </c>
      <c r="F62" s="5">
        <v>1.5</v>
      </c>
    </row>
    <row r="63" spans="1:6" ht="15.75">
      <c r="A63" s="22">
        <v>44291</v>
      </c>
      <c r="B63" s="15" t="s">
        <v>11</v>
      </c>
      <c r="C63" s="3" t="s">
        <v>486</v>
      </c>
      <c r="D63" s="5">
        <v>6</v>
      </c>
      <c r="E63" s="16" t="s">
        <v>32</v>
      </c>
      <c r="F63" s="5">
        <v>3</v>
      </c>
    </row>
    <row r="64" spans="1:6" ht="15.75">
      <c r="A64" s="11">
        <v>44291</v>
      </c>
      <c r="B64" s="15" t="s">
        <v>11</v>
      </c>
      <c r="C64" s="3" t="s">
        <v>486</v>
      </c>
      <c r="D64" s="5">
        <v>6</v>
      </c>
      <c r="E64" s="12" t="s">
        <v>26</v>
      </c>
      <c r="F64" s="5">
        <v>0.5</v>
      </c>
    </row>
    <row r="65" spans="1:6" ht="15.75">
      <c r="A65" s="42">
        <v>44300</v>
      </c>
      <c r="B65" s="3" t="s">
        <v>86</v>
      </c>
      <c r="C65" s="5" t="s">
        <v>487</v>
      </c>
      <c r="D65" s="5">
        <v>1</v>
      </c>
      <c r="E65" s="12" t="s">
        <v>33</v>
      </c>
      <c r="F65" s="5">
        <v>8</v>
      </c>
    </row>
    <row r="66" spans="1:6" ht="15.75">
      <c r="A66" s="42">
        <v>44300</v>
      </c>
      <c r="B66" s="3" t="s">
        <v>86</v>
      </c>
      <c r="C66" s="5" t="s">
        <v>487</v>
      </c>
      <c r="D66" s="5">
        <v>1</v>
      </c>
      <c r="E66" s="12" t="s">
        <v>33</v>
      </c>
      <c r="F66" s="5">
        <v>7</v>
      </c>
    </row>
    <row r="67" spans="1:6" ht="15.75">
      <c r="A67" s="42">
        <v>44300</v>
      </c>
      <c r="B67" s="3" t="s">
        <v>86</v>
      </c>
      <c r="C67" s="5" t="s">
        <v>487</v>
      </c>
      <c r="D67" s="5">
        <v>1</v>
      </c>
      <c r="E67" s="12" t="s">
        <v>33</v>
      </c>
      <c r="F67" s="5">
        <v>8</v>
      </c>
    </row>
    <row r="68" spans="1:6" ht="15.75">
      <c r="A68" s="42">
        <v>44300</v>
      </c>
      <c r="B68" s="3" t="s">
        <v>86</v>
      </c>
      <c r="C68" s="5" t="s">
        <v>487</v>
      </c>
      <c r="D68" s="5">
        <v>1</v>
      </c>
      <c r="E68" s="12" t="s">
        <v>33</v>
      </c>
      <c r="F68" s="5">
        <v>6</v>
      </c>
    </row>
    <row r="69" spans="1:6" ht="15.75">
      <c r="A69" s="42">
        <v>44300</v>
      </c>
      <c r="B69" s="3" t="s">
        <v>86</v>
      </c>
      <c r="C69" s="5" t="s">
        <v>487</v>
      </c>
      <c r="D69" s="5">
        <v>1</v>
      </c>
      <c r="E69" s="12" t="s">
        <v>33</v>
      </c>
      <c r="F69" s="5">
        <v>5</v>
      </c>
    </row>
    <row r="70" spans="1:6" ht="15.75">
      <c r="A70" s="42">
        <v>44300</v>
      </c>
      <c r="B70" s="3" t="s">
        <v>86</v>
      </c>
      <c r="C70" s="5" t="s">
        <v>487</v>
      </c>
      <c r="D70" s="5">
        <v>2</v>
      </c>
      <c r="E70" s="12" t="s">
        <v>34</v>
      </c>
      <c r="F70" s="5">
        <v>3</v>
      </c>
    </row>
    <row r="71" spans="1:6" ht="15.75">
      <c r="A71" s="42">
        <v>44300</v>
      </c>
      <c r="B71" s="3" t="s">
        <v>86</v>
      </c>
      <c r="C71" s="5" t="s">
        <v>487</v>
      </c>
      <c r="D71" s="5">
        <v>2</v>
      </c>
      <c r="E71" s="12" t="s">
        <v>33</v>
      </c>
      <c r="F71" s="5">
        <v>5</v>
      </c>
    </row>
    <row r="72" spans="1:6" ht="15.75">
      <c r="A72" s="42">
        <v>44300</v>
      </c>
      <c r="B72" s="3" t="s">
        <v>86</v>
      </c>
      <c r="C72" s="5" t="s">
        <v>487</v>
      </c>
      <c r="D72" s="5">
        <v>2</v>
      </c>
      <c r="E72" s="12" t="s">
        <v>33</v>
      </c>
      <c r="F72" s="5">
        <v>7</v>
      </c>
    </row>
    <row r="73" spans="1:6" ht="15.75">
      <c r="A73" s="42">
        <v>44300</v>
      </c>
      <c r="B73" s="3" t="s">
        <v>86</v>
      </c>
      <c r="C73" s="5" t="s">
        <v>487</v>
      </c>
      <c r="D73" s="5">
        <v>2</v>
      </c>
      <c r="E73" s="12" t="s">
        <v>33</v>
      </c>
      <c r="F73" s="5">
        <v>7</v>
      </c>
    </row>
    <row r="74" spans="1:6" ht="15.75">
      <c r="A74" s="42">
        <v>44300</v>
      </c>
      <c r="B74" s="3" t="s">
        <v>86</v>
      </c>
      <c r="C74" s="5" t="s">
        <v>487</v>
      </c>
      <c r="D74" s="5">
        <v>3</v>
      </c>
      <c r="E74" s="12" t="s">
        <v>34</v>
      </c>
      <c r="F74" s="5">
        <v>3</v>
      </c>
    </row>
    <row r="75" spans="1:6" ht="15.75">
      <c r="A75" s="42">
        <v>44300</v>
      </c>
      <c r="B75" s="3" t="s">
        <v>86</v>
      </c>
      <c r="C75" s="5" t="s">
        <v>487</v>
      </c>
      <c r="D75" s="5">
        <v>3</v>
      </c>
      <c r="E75" s="12" t="s">
        <v>34</v>
      </c>
      <c r="F75" s="5">
        <v>1</v>
      </c>
    </row>
    <row r="76" spans="1:6" ht="15.75">
      <c r="A76" s="42">
        <v>44300</v>
      </c>
      <c r="B76" s="3" t="s">
        <v>86</v>
      </c>
      <c r="C76" s="5" t="s">
        <v>487</v>
      </c>
      <c r="D76" s="5">
        <v>3</v>
      </c>
      <c r="E76" s="12" t="s">
        <v>35</v>
      </c>
      <c r="F76" s="5">
        <v>2</v>
      </c>
    </row>
    <row r="77" spans="1:6" ht="15.75">
      <c r="A77" s="42">
        <v>44300</v>
      </c>
      <c r="B77" s="3" t="s">
        <v>86</v>
      </c>
      <c r="C77" s="5" t="s">
        <v>487</v>
      </c>
      <c r="D77" s="5">
        <v>3</v>
      </c>
      <c r="E77" s="12" t="s">
        <v>36</v>
      </c>
      <c r="F77" s="5">
        <v>1</v>
      </c>
    </row>
    <row r="78" spans="1:6" ht="15.75">
      <c r="A78" s="42">
        <v>44300</v>
      </c>
      <c r="B78" s="3" t="s">
        <v>86</v>
      </c>
      <c r="C78" s="5" t="s">
        <v>487</v>
      </c>
      <c r="D78" s="5">
        <v>3</v>
      </c>
      <c r="E78" s="12" t="s">
        <v>36</v>
      </c>
      <c r="F78" s="5">
        <v>2</v>
      </c>
    </row>
    <row r="79" spans="1:6" ht="15.75">
      <c r="A79" s="42">
        <v>44300</v>
      </c>
      <c r="B79" s="3" t="s">
        <v>86</v>
      </c>
      <c r="C79" s="5" t="s">
        <v>487</v>
      </c>
      <c r="D79" s="5">
        <v>3</v>
      </c>
      <c r="E79" s="12" t="s">
        <v>36</v>
      </c>
      <c r="F79" s="5">
        <v>0.5</v>
      </c>
    </row>
    <row r="80" spans="1:6" ht="15.75">
      <c r="A80" s="42">
        <v>44300</v>
      </c>
      <c r="B80" s="3" t="s">
        <v>86</v>
      </c>
      <c r="C80" s="5" t="s">
        <v>487</v>
      </c>
      <c r="D80" s="5">
        <v>3</v>
      </c>
      <c r="E80" s="12" t="s">
        <v>36</v>
      </c>
      <c r="F80" s="5">
        <v>0.5</v>
      </c>
    </row>
    <row r="81" spans="1:6" ht="15.75">
      <c r="A81" s="42">
        <v>44300</v>
      </c>
      <c r="B81" s="3" t="s">
        <v>86</v>
      </c>
      <c r="C81" s="5" t="s">
        <v>487</v>
      </c>
      <c r="D81" s="5">
        <v>4</v>
      </c>
      <c r="E81" s="12" t="s">
        <v>34</v>
      </c>
      <c r="F81" s="5">
        <v>2</v>
      </c>
    </row>
    <row r="82" spans="1:6" ht="15.75">
      <c r="A82" s="42">
        <v>44300</v>
      </c>
      <c r="B82" s="3" t="s">
        <v>86</v>
      </c>
      <c r="C82" s="5" t="s">
        <v>487</v>
      </c>
      <c r="D82" s="5">
        <v>5</v>
      </c>
      <c r="E82" s="12" t="s">
        <v>37</v>
      </c>
      <c r="F82" s="5">
        <v>2</v>
      </c>
    </row>
    <row r="83" spans="1:6" ht="15.75">
      <c r="A83" s="42">
        <v>44300</v>
      </c>
      <c r="B83" s="3" t="s">
        <v>86</v>
      </c>
      <c r="C83" s="5" t="s">
        <v>487</v>
      </c>
      <c r="D83" s="5">
        <v>5</v>
      </c>
      <c r="E83" s="12" t="s">
        <v>36</v>
      </c>
      <c r="F83" s="5">
        <v>2</v>
      </c>
    </row>
    <row r="84" spans="1:6" ht="15.75">
      <c r="A84" s="42">
        <v>44203</v>
      </c>
      <c r="B84" s="36" t="s">
        <v>75</v>
      </c>
      <c r="C84" s="35" t="s">
        <v>74</v>
      </c>
      <c r="D84" s="35">
        <v>1</v>
      </c>
      <c r="E84" s="12" t="s">
        <v>76</v>
      </c>
      <c r="F84" s="35">
        <v>20</v>
      </c>
    </row>
    <row r="85" spans="1:6" ht="15.75">
      <c r="A85" s="42">
        <v>44203</v>
      </c>
      <c r="B85" s="36" t="s">
        <v>75</v>
      </c>
      <c r="C85" s="35" t="s">
        <v>74</v>
      </c>
      <c r="D85" s="35">
        <v>1</v>
      </c>
      <c r="E85" s="12" t="s">
        <v>77</v>
      </c>
      <c r="F85" s="35">
        <v>3</v>
      </c>
    </row>
    <row r="86" spans="1:6" ht="15.75">
      <c r="A86" s="42">
        <v>44203</v>
      </c>
      <c r="B86" s="36" t="s">
        <v>75</v>
      </c>
      <c r="C86" s="35" t="s">
        <v>74</v>
      </c>
      <c r="D86" s="35">
        <v>1</v>
      </c>
      <c r="E86" s="12" t="s">
        <v>77</v>
      </c>
      <c r="F86" s="35">
        <v>3</v>
      </c>
    </row>
    <row r="87" spans="1:6" ht="15.75">
      <c r="A87" s="42">
        <v>44203</v>
      </c>
      <c r="B87" s="36" t="s">
        <v>75</v>
      </c>
      <c r="C87" s="35" t="s">
        <v>74</v>
      </c>
      <c r="D87" s="35">
        <v>1</v>
      </c>
      <c r="E87" s="12" t="s">
        <v>33</v>
      </c>
      <c r="F87" s="35">
        <v>7</v>
      </c>
    </row>
    <row r="88" spans="1:6" ht="15.75">
      <c r="A88" s="42">
        <v>44203</v>
      </c>
      <c r="B88" s="36" t="s">
        <v>75</v>
      </c>
      <c r="C88" s="35" t="s">
        <v>74</v>
      </c>
      <c r="D88" s="35">
        <v>2</v>
      </c>
      <c r="E88" s="12" t="s">
        <v>76</v>
      </c>
      <c r="F88" s="35">
        <v>15</v>
      </c>
    </row>
    <row r="89" spans="1:6" ht="15.75">
      <c r="A89" s="42">
        <v>44203</v>
      </c>
      <c r="B89" s="36" t="s">
        <v>75</v>
      </c>
      <c r="C89" s="35" t="s">
        <v>74</v>
      </c>
      <c r="D89" s="35">
        <v>2</v>
      </c>
      <c r="E89" s="12" t="s">
        <v>78</v>
      </c>
      <c r="F89" s="35">
        <v>9</v>
      </c>
    </row>
    <row r="90" spans="1:6" ht="15.75">
      <c r="A90" s="42">
        <v>44203</v>
      </c>
      <c r="B90" s="36" t="s">
        <v>75</v>
      </c>
      <c r="C90" s="35" t="s">
        <v>74</v>
      </c>
      <c r="D90" s="35">
        <v>2</v>
      </c>
      <c r="E90" s="12" t="s">
        <v>77</v>
      </c>
      <c r="F90" s="35">
        <v>2.5</v>
      </c>
    </row>
    <row r="91" spans="1:6" ht="15.75">
      <c r="A91" s="42">
        <v>44203</v>
      </c>
      <c r="B91" s="36" t="s">
        <v>75</v>
      </c>
      <c r="C91" s="35" t="s">
        <v>74</v>
      </c>
      <c r="D91" s="35">
        <v>2</v>
      </c>
      <c r="E91" s="12" t="s">
        <v>79</v>
      </c>
      <c r="F91" s="35">
        <v>10</v>
      </c>
    </row>
    <row r="92" spans="1:6" ht="15.75">
      <c r="A92" s="42">
        <v>44203</v>
      </c>
      <c r="B92" s="36" t="s">
        <v>75</v>
      </c>
      <c r="C92" s="35" t="s">
        <v>74</v>
      </c>
      <c r="D92" s="35">
        <v>2</v>
      </c>
      <c r="E92" s="12" t="s">
        <v>26</v>
      </c>
      <c r="F92" s="35">
        <v>1.5</v>
      </c>
    </row>
    <row r="93" spans="1:6" ht="15.75">
      <c r="A93" s="42">
        <v>44203</v>
      </c>
      <c r="B93" s="36" t="s">
        <v>75</v>
      </c>
      <c r="C93" s="35" t="s">
        <v>74</v>
      </c>
      <c r="D93" s="35">
        <v>3</v>
      </c>
      <c r="E93" s="12" t="s">
        <v>76</v>
      </c>
      <c r="F93" s="35">
        <v>25</v>
      </c>
    </row>
    <row r="94" spans="1:6" ht="15.75">
      <c r="A94" s="42">
        <v>44203</v>
      </c>
      <c r="B94" s="36" t="s">
        <v>75</v>
      </c>
      <c r="C94" s="35" t="s">
        <v>74</v>
      </c>
      <c r="D94" s="35">
        <v>3</v>
      </c>
      <c r="E94" s="12" t="s">
        <v>25</v>
      </c>
      <c r="F94" s="35">
        <v>20</v>
      </c>
    </row>
    <row r="95" spans="1:6" ht="15.75">
      <c r="A95" s="42">
        <v>44203</v>
      </c>
      <c r="B95" s="36" t="s">
        <v>75</v>
      </c>
      <c r="C95" s="35" t="s">
        <v>74</v>
      </c>
      <c r="D95" s="35">
        <v>3</v>
      </c>
      <c r="E95" s="12" t="s">
        <v>25</v>
      </c>
      <c r="F95" s="35">
        <v>20</v>
      </c>
    </row>
    <row r="96" spans="1:6" ht="15.75">
      <c r="A96" s="42">
        <v>44203</v>
      </c>
      <c r="B96" s="36" t="s">
        <v>75</v>
      </c>
      <c r="C96" s="35" t="s">
        <v>74</v>
      </c>
      <c r="D96" s="35">
        <v>3</v>
      </c>
      <c r="E96" s="12" t="s">
        <v>25</v>
      </c>
      <c r="F96" s="35">
        <v>25</v>
      </c>
    </row>
    <row r="97" spans="1:6" ht="15.75">
      <c r="A97" s="42">
        <v>44203</v>
      </c>
      <c r="B97" s="36" t="s">
        <v>75</v>
      </c>
      <c r="C97" s="35" t="s">
        <v>74</v>
      </c>
      <c r="D97" s="35">
        <v>3</v>
      </c>
      <c r="E97" s="12" t="s">
        <v>80</v>
      </c>
      <c r="F97" s="35">
        <v>6</v>
      </c>
    </row>
    <row r="98" spans="1:6" ht="15.75">
      <c r="A98" s="42">
        <v>44203</v>
      </c>
      <c r="B98" s="36" t="s">
        <v>75</v>
      </c>
      <c r="C98" s="35" t="s">
        <v>74</v>
      </c>
      <c r="D98" s="35">
        <v>3</v>
      </c>
      <c r="E98" s="12" t="s">
        <v>80</v>
      </c>
      <c r="F98" s="35">
        <v>10</v>
      </c>
    </row>
    <row r="99" spans="1:6" ht="15.75">
      <c r="A99" s="42">
        <v>44203</v>
      </c>
      <c r="B99" s="36" t="s">
        <v>75</v>
      </c>
      <c r="C99" s="35" t="s">
        <v>74</v>
      </c>
      <c r="D99" s="35">
        <v>3</v>
      </c>
      <c r="E99" s="12" t="s">
        <v>79</v>
      </c>
      <c r="F99" s="35">
        <v>1.5</v>
      </c>
    </row>
    <row r="100" spans="1:6" ht="15.75">
      <c r="A100" s="42">
        <v>44203</v>
      </c>
      <c r="B100" s="36" t="s">
        <v>75</v>
      </c>
      <c r="C100" s="35" t="s">
        <v>74</v>
      </c>
      <c r="D100" s="35">
        <v>3</v>
      </c>
      <c r="E100" s="12" t="s">
        <v>79</v>
      </c>
      <c r="F100" s="35">
        <v>1.5</v>
      </c>
    </row>
    <row r="101" spans="1:6" ht="15.75">
      <c r="A101" s="42">
        <v>44203</v>
      </c>
      <c r="B101" s="36" t="s">
        <v>75</v>
      </c>
      <c r="C101" s="35" t="s">
        <v>74</v>
      </c>
      <c r="D101" s="35">
        <v>3</v>
      </c>
      <c r="E101" s="12" t="s">
        <v>81</v>
      </c>
      <c r="F101" s="35">
        <v>1</v>
      </c>
    </row>
    <row r="102" spans="1:6" ht="15.75">
      <c r="A102" s="42">
        <v>44203</v>
      </c>
      <c r="B102" s="36" t="s">
        <v>75</v>
      </c>
      <c r="C102" s="35" t="s">
        <v>74</v>
      </c>
      <c r="D102" s="35">
        <v>3</v>
      </c>
      <c r="E102" s="12" t="s">
        <v>81</v>
      </c>
      <c r="F102" s="35">
        <v>1</v>
      </c>
    </row>
    <row r="103" spans="1:6" ht="15.75">
      <c r="A103" s="42">
        <v>44203</v>
      </c>
      <c r="B103" s="36" t="s">
        <v>75</v>
      </c>
      <c r="C103" s="35" t="s">
        <v>74</v>
      </c>
      <c r="D103" s="35">
        <v>3</v>
      </c>
      <c r="E103" s="12" t="s">
        <v>81</v>
      </c>
      <c r="F103" s="35">
        <v>2.5</v>
      </c>
    </row>
    <row r="104" spans="1:6" ht="15.75">
      <c r="A104" s="42">
        <v>44203</v>
      </c>
      <c r="B104" s="36" t="s">
        <v>75</v>
      </c>
      <c r="C104" s="35" t="s">
        <v>74</v>
      </c>
      <c r="D104" s="35">
        <v>4</v>
      </c>
      <c r="E104" s="12" t="s">
        <v>33</v>
      </c>
      <c r="F104" s="35">
        <v>7</v>
      </c>
    </row>
    <row r="105" spans="1:6" ht="15.75">
      <c r="A105" s="42">
        <v>44203</v>
      </c>
      <c r="B105" s="36" t="s">
        <v>75</v>
      </c>
      <c r="C105" s="35" t="s">
        <v>74</v>
      </c>
      <c r="D105" s="35">
        <v>4</v>
      </c>
      <c r="E105" s="12" t="s">
        <v>79</v>
      </c>
      <c r="F105" s="35">
        <v>8</v>
      </c>
    </row>
    <row r="106" spans="1:6" ht="15.75">
      <c r="A106" s="42">
        <v>44203</v>
      </c>
      <c r="B106" s="36" t="s">
        <v>75</v>
      </c>
      <c r="C106" s="35" t="s">
        <v>74</v>
      </c>
      <c r="D106" s="35">
        <v>4</v>
      </c>
      <c r="E106" s="12" t="s">
        <v>82</v>
      </c>
      <c r="F106" s="35">
        <v>3</v>
      </c>
    </row>
    <row r="107" spans="1:6" ht="15.75">
      <c r="A107" s="42">
        <v>44203</v>
      </c>
      <c r="B107" s="36" t="s">
        <v>75</v>
      </c>
      <c r="C107" s="35" t="s">
        <v>74</v>
      </c>
      <c r="D107" s="35">
        <v>4</v>
      </c>
      <c r="E107" s="12" t="s">
        <v>474</v>
      </c>
      <c r="F107" s="35">
        <v>4</v>
      </c>
    </row>
    <row r="108" spans="1:6" ht="15.75">
      <c r="A108" s="42">
        <v>44203</v>
      </c>
      <c r="B108" s="36" t="s">
        <v>75</v>
      </c>
      <c r="C108" s="35" t="s">
        <v>74</v>
      </c>
      <c r="D108" s="35">
        <v>4</v>
      </c>
      <c r="E108" s="12" t="s">
        <v>474</v>
      </c>
      <c r="F108" s="35">
        <v>2.5</v>
      </c>
    </row>
    <row r="109" spans="1:6" ht="15.75">
      <c r="A109" s="42">
        <v>44203</v>
      </c>
      <c r="B109" s="36" t="s">
        <v>75</v>
      </c>
      <c r="C109" s="35" t="s">
        <v>74</v>
      </c>
      <c r="D109" s="35">
        <v>5</v>
      </c>
      <c r="E109" s="12" t="s">
        <v>76</v>
      </c>
      <c r="F109" s="35">
        <v>35</v>
      </c>
    </row>
    <row r="110" spans="1:6" ht="15.75">
      <c r="A110" s="42">
        <v>44203</v>
      </c>
      <c r="B110" s="36" t="s">
        <v>75</v>
      </c>
      <c r="C110" s="35" t="s">
        <v>74</v>
      </c>
      <c r="D110" s="35">
        <v>5</v>
      </c>
      <c r="E110" s="12" t="s">
        <v>76</v>
      </c>
      <c r="F110" s="35">
        <v>8</v>
      </c>
    </row>
    <row r="111" spans="1:6" ht="15.75">
      <c r="A111" s="42">
        <v>44203</v>
      </c>
      <c r="B111" s="36" t="s">
        <v>75</v>
      </c>
      <c r="C111" s="35" t="s">
        <v>74</v>
      </c>
      <c r="D111" s="35">
        <v>5</v>
      </c>
      <c r="E111" s="12" t="s">
        <v>81</v>
      </c>
      <c r="F111" s="35">
        <v>2.5</v>
      </c>
    </row>
    <row r="112" spans="1:6" ht="15.75">
      <c r="A112" s="42">
        <v>44203</v>
      </c>
      <c r="B112" s="36" t="s">
        <v>75</v>
      </c>
      <c r="C112" s="35" t="s">
        <v>74</v>
      </c>
      <c r="D112" s="35">
        <v>5</v>
      </c>
      <c r="E112" s="12" t="s">
        <v>33</v>
      </c>
      <c r="F112" s="35">
        <v>1.5</v>
      </c>
    </row>
    <row r="113" spans="1:6" ht="15.75">
      <c r="A113" s="42">
        <v>44203</v>
      </c>
      <c r="B113" s="36" t="s">
        <v>75</v>
      </c>
      <c r="C113" s="35" t="s">
        <v>74</v>
      </c>
      <c r="D113" s="35">
        <v>5</v>
      </c>
      <c r="E113" s="12" t="s">
        <v>77</v>
      </c>
      <c r="F113" s="35">
        <v>2.5</v>
      </c>
    </row>
    <row r="114" spans="1:6" ht="15.75">
      <c r="A114" s="42">
        <v>44203</v>
      </c>
      <c r="B114" s="36" t="s">
        <v>75</v>
      </c>
      <c r="C114" s="35" t="s">
        <v>74</v>
      </c>
      <c r="D114" s="35">
        <v>5</v>
      </c>
      <c r="E114" s="12" t="s">
        <v>477</v>
      </c>
      <c r="F114" s="35">
        <v>25</v>
      </c>
    </row>
    <row r="115" spans="1:6" ht="15.75">
      <c r="A115" s="42">
        <v>44203</v>
      </c>
      <c r="B115" s="36" t="s">
        <v>75</v>
      </c>
      <c r="C115" s="35" t="s">
        <v>74</v>
      </c>
      <c r="D115" s="35">
        <v>5</v>
      </c>
      <c r="E115" s="12" t="s">
        <v>83</v>
      </c>
      <c r="F115" s="35">
        <v>1.5</v>
      </c>
    </row>
    <row r="116" spans="1:6" ht="15.75">
      <c r="A116" s="42">
        <v>44203</v>
      </c>
      <c r="B116" s="36" t="s">
        <v>75</v>
      </c>
      <c r="C116" s="35" t="s">
        <v>74</v>
      </c>
      <c r="D116" s="35">
        <v>6</v>
      </c>
      <c r="E116" s="12" t="s">
        <v>76</v>
      </c>
      <c r="F116" s="35">
        <v>25</v>
      </c>
    </row>
    <row r="117" spans="1:6" ht="15.75">
      <c r="A117" s="42">
        <v>44203</v>
      </c>
      <c r="B117" s="36" t="s">
        <v>75</v>
      </c>
      <c r="C117" s="35" t="s">
        <v>74</v>
      </c>
      <c r="D117" s="35">
        <v>6</v>
      </c>
      <c r="E117" s="12" t="s">
        <v>76</v>
      </c>
      <c r="F117" s="35">
        <v>20</v>
      </c>
    </row>
    <row r="118" spans="1:6" ht="15.75">
      <c r="A118" s="42">
        <v>44203</v>
      </c>
      <c r="B118" s="36" t="s">
        <v>75</v>
      </c>
      <c r="C118" s="35" t="s">
        <v>74</v>
      </c>
      <c r="D118" s="35">
        <v>6</v>
      </c>
      <c r="E118" s="12" t="s">
        <v>33</v>
      </c>
      <c r="F118" s="35">
        <v>15</v>
      </c>
    </row>
    <row r="119" spans="1:6" ht="15.75">
      <c r="A119" s="42">
        <v>44203</v>
      </c>
      <c r="B119" s="36" t="s">
        <v>75</v>
      </c>
      <c r="C119" s="35" t="s">
        <v>74</v>
      </c>
      <c r="D119" s="35">
        <v>6</v>
      </c>
      <c r="E119" s="12" t="s">
        <v>33</v>
      </c>
      <c r="F119" s="35">
        <v>4</v>
      </c>
    </row>
    <row r="120" spans="1:6" ht="15.75">
      <c r="A120" s="42">
        <v>44203</v>
      </c>
      <c r="B120" s="36" t="s">
        <v>75</v>
      </c>
      <c r="C120" s="35" t="s">
        <v>74</v>
      </c>
      <c r="D120" s="35">
        <v>6</v>
      </c>
      <c r="E120" s="12" t="s">
        <v>33</v>
      </c>
      <c r="F120" s="35">
        <v>5</v>
      </c>
    </row>
    <row r="121" spans="1:6" ht="15.75">
      <c r="A121" s="68">
        <v>44384</v>
      </c>
      <c r="B121" s="36" t="s">
        <v>85</v>
      </c>
      <c r="C121" t="s">
        <v>488</v>
      </c>
      <c r="D121" s="35">
        <v>1</v>
      </c>
      <c r="E121" s="12" t="s">
        <v>24</v>
      </c>
      <c r="F121" s="35">
        <v>4</v>
      </c>
    </row>
    <row r="122" spans="1:6" ht="15.75">
      <c r="A122" s="68">
        <v>44384</v>
      </c>
      <c r="B122" s="36" t="s">
        <v>85</v>
      </c>
      <c r="C122" t="s">
        <v>488</v>
      </c>
      <c r="D122" s="35">
        <v>2</v>
      </c>
      <c r="E122" s="12" t="s">
        <v>24</v>
      </c>
      <c r="F122" s="35">
        <v>1.5</v>
      </c>
    </row>
    <row r="123" spans="1:6" ht="15.75">
      <c r="A123" s="68">
        <v>44384</v>
      </c>
      <c r="B123" s="36" t="s">
        <v>85</v>
      </c>
      <c r="C123" t="s">
        <v>488</v>
      </c>
      <c r="D123" s="35">
        <v>3</v>
      </c>
      <c r="E123" s="12" t="s">
        <v>33</v>
      </c>
      <c r="F123" s="35">
        <v>7</v>
      </c>
    </row>
    <row r="124" spans="1:6" ht="15.75">
      <c r="A124" s="68">
        <v>44384</v>
      </c>
      <c r="B124" s="36" t="s">
        <v>85</v>
      </c>
      <c r="C124" t="s">
        <v>488</v>
      </c>
      <c r="D124" s="35">
        <v>3</v>
      </c>
      <c r="E124" s="12" t="s">
        <v>477</v>
      </c>
      <c r="F124" s="35">
        <v>9</v>
      </c>
    </row>
    <row r="125" spans="1:6" ht="15.75">
      <c r="A125" s="68">
        <v>44384</v>
      </c>
      <c r="B125" s="36" t="s">
        <v>85</v>
      </c>
      <c r="C125" t="s">
        <v>488</v>
      </c>
      <c r="D125" s="35">
        <v>4</v>
      </c>
      <c r="E125" s="12" t="s">
        <v>25</v>
      </c>
      <c r="F125" s="35">
        <v>15</v>
      </c>
    </row>
    <row r="126" spans="1:6" ht="15.75">
      <c r="A126" s="68">
        <v>44384</v>
      </c>
      <c r="B126" s="36" t="s">
        <v>85</v>
      </c>
      <c r="C126" t="s">
        <v>488</v>
      </c>
      <c r="D126" s="35">
        <v>4</v>
      </c>
      <c r="E126" s="12" t="s">
        <v>25</v>
      </c>
      <c r="F126" s="35">
        <v>15</v>
      </c>
    </row>
    <row r="127" spans="1:6" ht="15.75">
      <c r="A127" s="68">
        <v>44384</v>
      </c>
      <c r="B127" s="36" t="s">
        <v>85</v>
      </c>
      <c r="C127" t="s">
        <v>488</v>
      </c>
      <c r="D127" s="35">
        <v>4</v>
      </c>
      <c r="E127" s="12" t="s">
        <v>25</v>
      </c>
      <c r="F127" s="35">
        <v>10</v>
      </c>
    </row>
    <row r="128" spans="1:6" ht="15.75">
      <c r="A128" s="68">
        <v>44384</v>
      </c>
      <c r="B128" s="36" t="s">
        <v>85</v>
      </c>
      <c r="C128" t="s">
        <v>488</v>
      </c>
      <c r="D128" s="35">
        <v>4</v>
      </c>
      <c r="E128" s="12" t="s">
        <v>477</v>
      </c>
      <c r="F128" s="35">
        <v>12</v>
      </c>
    </row>
    <row r="129" spans="1:6" ht="15.75">
      <c r="A129" s="68">
        <v>44384</v>
      </c>
      <c r="B129" s="36" t="s">
        <v>85</v>
      </c>
      <c r="C129" t="s">
        <v>488</v>
      </c>
      <c r="D129" s="35">
        <v>4</v>
      </c>
      <c r="E129" s="12" t="s">
        <v>33</v>
      </c>
      <c r="F129" s="35">
        <v>5</v>
      </c>
    </row>
    <row r="130" spans="1:6" ht="15.75">
      <c r="A130" s="68">
        <v>44384</v>
      </c>
      <c r="B130" s="36" t="s">
        <v>85</v>
      </c>
      <c r="C130" t="s">
        <v>488</v>
      </c>
      <c r="D130" s="35">
        <v>4</v>
      </c>
      <c r="E130" s="12" t="s">
        <v>37</v>
      </c>
      <c r="F130" s="35">
        <v>2</v>
      </c>
    </row>
    <row r="131" spans="1:6" ht="15.75">
      <c r="A131" s="68">
        <v>44384</v>
      </c>
      <c r="B131" s="36" t="s">
        <v>85</v>
      </c>
      <c r="C131" t="s">
        <v>488</v>
      </c>
      <c r="D131" s="35">
        <v>5</v>
      </c>
      <c r="E131" s="12" t="s">
        <v>33</v>
      </c>
      <c r="F131" s="35">
        <v>9</v>
      </c>
    </row>
    <row r="132" spans="1:6" ht="15.75">
      <c r="A132" s="68">
        <v>44384</v>
      </c>
      <c r="B132" s="36" t="s">
        <v>85</v>
      </c>
      <c r="C132" t="s">
        <v>488</v>
      </c>
      <c r="D132" s="35">
        <v>5</v>
      </c>
      <c r="E132" s="12" t="s">
        <v>477</v>
      </c>
      <c r="F132" s="35">
        <v>6</v>
      </c>
    </row>
    <row r="133" spans="1:6" ht="15.75">
      <c r="A133" s="68">
        <v>44384</v>
      </c>
      <c r="B133" s="36" t="s">
        <v>85</v>
      </c>
      <c r="C133" t="s">
        <v>488</v>
      </c>
      <c r="D133" s="35">
        <v>5</v>
      </c>
      <c r="E133" s="12" t="s">
        <v>477</v>
      </c>
      <c r="F133" s="35">
        <v>8</v>
      </c>
    </row>
    <row r="134" spans="1:6" ht="15.75">
      <c r="A134" s="68">
        <v>44384</v>
      </c>
      <c r="B134" s="36" t="s">
        <v>85</v>
      </c>
      <c r="C134" t="s">
        <v>488</v>
      </c>
      <c r="D134" s="35">
        <v>6</v>
      </c>
      <c r="E134" s="12" t="s">
        <v>25</v>
      </c>
      <c r="F134" s="35">
        <v>25</v>
      </c>
    </row>
    <row r="135" spans="1:6" ht="15.75">
      <c r="A135" s="68">
        <v>44384</v>
      </c>
      <c r="B135" s="8" t="s">
        <v>85</v>
      </c>
      <c r="C135" t="s">
        <v>97</v>
      </c>
      <c r="D135" s="35">
        <v>1</v>
      </c>
      <c r="E135" s="12" t="s">
        <v>33</v>
      </c>
      <c r="F135" s="35">
        <v>3.5</v>
      </c>
    </row>
    <row r="136" spans="1:6" ht="15.75">
      <c r="A136" s="68">
        <v>44384</v>
      </c>
      <c r="B136" s="8" t="s">
        <v>85</v>
      </c>
      <c r="C136" t="s">
        <v>97</v>
      </c>
      <c r="D136" s="35">
        <v>1</v>
      </c>
      <c r="E136" s="12" t="s">
        <v>33</v>
      </c>
      <c r="F136" s="35">
        <v>6</v>
      </c>
    </row>
    <row r="137" spans="1:6" ht="15.75">
      <c r="A137" s="68">
        <v>44384</v>
      </c>
      <c r="B137" s="8" t="s">
        <v>85</v>
      </c>
      <c r="C137" t="s">
        <v>97</v>
      </c>
      <c r="D137" s="35">
        <v>1</v>
      </c>
      <c r="E137" s="12" t="s">
        <v>25</v>
      </c>
      <c r="F137" s="35">
        <v>5</v>
      </c>
    </row>
    <row r="138" spans="1:6" ht="15.75">
      <c r="A138" s="68">
        <v>44384</v>
      </c>
      <c r="B138" s="8" t="s">
        <v>85</v>
      </c>
      <c r="C138" t="s">
        <v>97</v>
      </c>
      <c r="D138" s="35">
        <v>2</v>
      </c>
      <c r="E138" s="12" t="s">
        <v>25</v>
      </c>
      <c r="F138" s="35">
        <v>10</v>
      </c>
    </row>
    <row r="139" spans="1:6" ht="15.75">
      <c r="A139" s="68">
        <v>44384</v>
      </c>
      <c r="B139" s="8" t="s">
        <v>85</v>
      </c>
      <c r="C139" t="s">
        <v>97</v>
      </c>
      <c r="D139" s="35">
        <v>2</v>
      </c>
      <c r="E139" s="12" t="s">
        <v>33</v>
      </c>
      <c r="F139" s="35">
        <v>5</v>
      </c>
    </row>
    <row r="140" spans="1:6" ht="15.75">
      <c r="A140" s="68">
        <v>44384</v>
      </c>
      <c r="B140" s="8" t="s">
        <v>85</v>
      </c>
      <c r="C140" t="s">
        <v>97</v>
      </c>
      <c r="D140" s="35">
        <v>3</v>
      </c>
      <c r="E140" s="12" t="s">
        <v>37</v>
      </c>
      <c r="F140" s="35">
        <v>4</v>
      </c>
    </row>
    <row r="141" spans="1:6" ht="15.75">
      <c r="A141" s="68">
        <v>44384</v>
      </c>
      <c r="B141" s="8" t="s">
        <v>85</v>
      </c>
      <c r="C141" t="s">
        <v>97</v>
      </c>
      <c r="D141" s="35">
        <v>3</v>
      </c>
      <c r="E141" s="12" t="s">
        <v>33</v>
      </c>
      <c r="F141" s="35">
        <v>5</v>
      </c>
    </row>
    <row r="142" spans="1:6" ht="15.75">
      <c r="A142" s="68">
        <v>44384</v>
      </c>
      <c r="B142" s="8" t="s">
        <v>85</v>
      </c>
      <c r="C142" t="s">
        <v>97</v>
      </c>
      <c r="D142" s="35">
        <v>4</v>
      </c>
      <c r="E142" s="12" t="s">
        <v>37</v>
      </c>
      <c r="F142" s="35">
        <v>1</v>
      </c>
    </row>
    <row r="143" spans="1:6" ht="15.75">
      <c r="A143" s="68">
        <v>44384</v>
      </c>
      <c r="B143" s="8" t="s">
        <v>85</v>
      </c>
      <c r="C143" t="s">
        <v>97</v>
      </c>
      <c r="D143" s="35">
        <v>4</v>
      </c>
      <c r="E143" s="12" t="s">
        <v>34</v>
      </c>
      <c r="F143" s="35">
        <v>1.5</v>
      </c>
    </row>
    <row r="144" spans="1:6" ht="15.75">
      <c r="A144" s="68">
        <v>44384</v>
      </c>
      <c r="B144" s="8" t="s">
        <v>85</v>
      </c>
      <c r="C144" t="s">
        <v>97</v>
      </c>
      <c r="D144" s="35">
        <v>5</v>
      </c>
      <c r="E144" s="12" t="s">
        <v>25</v>
      </c>
      <c r="F144" s="35">
        <v>13</v>
      </c>
    </row>
    <row r="145" spans="1:6" ht="15.75">
      <c r="A145" s="68">
        <v>44384</v>
      </c>
      <c r="B145" s="8" t="s">
        <v>85</v>
      </c>
      <c r="C145" t="s">
        <v>97</v>
      </c>
      <c r="D145" s="35">
        <v>5</v>
      </c>
      <c r="E145" s="12" t="s">
        <v>33</v>
      </c>
      <c r="F145" s="35">
        <v>8</v>
      </c>
    </row>
    <row r="146" spans="1:6" ht="15.75">
      <c r="A146" s="68">
        <v>44384</v>
      </c>
      <c r="B146" s="8" t="s">
        <v>85</v>
      </c>
      <c r="C146" t="s">
        <v>97</v>
      </c>
      <c r="D146" s="35">
        <v>5</v>
      </c>
      <c r="E146" s="12" t="s">
        <v>33</v>
      </c>
      <c r="F146" s="35">
        <v>3</v>
      </c>
    </row>
    <row r="147" spans="1:6" ht="15.75">
      <c r="A147" s="66" t="s">
        <v>103</v>
      </c>
      <c r="B147" s="8" t="s">
        <v>95</v>
      </c>
      <c r="C147" t="s">
        <v>489</v>
      </c>
      <c r="D147" s="35">
        <v>1</v>
      </c>
      <c r="E147" s="12" t="s">
        <v>204</v>
      </c>
      <c r="F147" s="35">
        <v>0.5</v>
      </c>
    </row>
    <row r="148" spans="1:6" ht="15.75">
      <c r="A148" s="66" t="s">
        <v>99</v>
      </c>
      <c r="B148" s="8" t="s">
        <v>95</v>
      </c>
      <c r="C148" t="s">
        <v>489</v>
      </c>
      <c r="D148" s="35">
        <v>1</v>
      </c>
      <c r="E148" s="12" t="s">
        <v>204</v>
      </c>
      <c r="F148" s="35">
        <v>1.5</v>
      </c>
    </row>
    <row r="149" spans="1:6" ht="15.75">
      <c r="A149" s="66" t="s">
        <v>99</v>
      </c>
      <c r="B149" s="8" t="s">
        <v>95</v>
      </c>
      <c r="C149" t="s">
        <v>489</v>
      </c>
      <c r="D149" s="35">
        <v>1</v>
      </c>
      <c r="E149" s="12" t="s">
        <v>205</v>
      </c>
      <c r="F149" s="35">
        <v>1</v>
      </c>
    </row>
    <row r="150" spans="1:6" ht="15.75">
      <c r="A150" s="67" t="s">
        <v>104</v>
      </c>
      <c r="B150" s="8" t="s">
        <v>95</v>
      </c>
      <c r="C150" t="s">
        <v>489</v>
      </c>
      <c r="D150" s="35">
        <v>1</v>
      </c>
      <c r="E150" s="12" t="s">
        <v>101</v>
      </c>
      <c r="F150" s="35">
        <v>1</v>
      </c>
    </row>
    <row r="151" spans="1:6" ht="15.75">
      <c r="A151" s="67" t="s">
        <v>105</v>
      </c>
      <c r="B151" s="8" t="s">
        <v>95</v>
      </c>
      <c r="C151" t="s">
        <v>489</v>
      </c>
      <c r="D151" s="35">
        <v>1</v>
      </c>
      <c r="E151" s="12" t="s">
        <v>101</v>
      </c>
      <c r="F151" s="35">
        <v>1</v>
      </c>
    </row>
    <row r="152" spans="1:6" ht="15.75">
      <c r="A152" s="67" t="s">
        <v>103</v>
      </c>
      <c r="B152" s="8" t="s">
        <v>95</v>
      </c>
      <c r="C152" t="s">
        <v>489</v>
      </c>
      <c r="D152" s="35">
        <v>1</v>
      </c>
      <c r="E152" s="12" t="s">
        <v>101</v>
      </c>
      <c r="F152" s="35">
        <v>1</v>
      </c>
    </row>
    <row r="153" spans="1:6" ht="15.75">
      <c r="A153" s="67" t="s">
        <v>99</v>
      </c>
      <c r="B153" s="8" t="s">
        <v>95</v>
      </c>
      <c r="C153" t="s">
        <v>489</v>
      </c>
      <c r="D153" s="35">
        <v>1</v>
      </c>
      <c r="E153" s="12" t="s">
        <v>101</v>
      </c>
      <c r="F153" s="35">
        <v>1</v>
      </c>
    </row>
    <row r="154" spans="1:6" ht="15.75">
      <c r="A154" s="67" t="s">
        <v>99</v>
      </c>
      <c r="B154" s="8" t="s">
        <v>95</v>
      </c>
      <c r="C154" t="s">
        <v>489</v>
      </c>
      <c r="D154" s="35">
        <v>1</v>
      </c>
      <c r="E154" s="12" t="s">
        <v>101</v>
      </c>
      <c r="F154" s="35">
        <v>1</v>
      </c>
    </row>
    <row r="155" spans="1:6" ht="15.75">
      <c r="A155" s="67" t="s">
        <v>99</v>
      </c>
      <c r="B155" s="8" t="s">
        <v>95</v>
      </c>
      <c r="C155" t="s">
        <v>489</v>
      </c>
      <c r="D155" s="35">
        <v>1</v>
      </c>
      <c r="E155" s="12" t="s">
        <v>102</v>
      </c>
      <c r="F155" s="35">
        <v>9</v>
      </c>
    </row>
    <row r="156" spans="1:6" ht="15.75">
      <c r="A156" s="67" t="s">
        <v>99</v>
      </c>
      <c r="B156" s="8" t="s">
        <v>95</v>
      </c>
      <c r="C156" t="s">
        <v>489</v>
      </c>
      <c r="D156" s="35">
        <v>2</v>
      </c>
      <c r="E156" s="12" t="s">
        <v>107</v>
      </c>
      <c r="F156" s="35">
        <v>5</v>
      </c>
    </row>
    <row r="157" spans="1:6" ht="15.75">
      <c r="A157" s="67" t="s">
        <v>99</v>
      </c>
      <c r="B157" s="8" t="s">
        <v>95</v>
      </c>
      <c r="C157" t="s">
        <v>489</v>
      </c>
      <c r="D157" s="35">
        <v>2</v>
      </c>
      <c r="E157" s="12" t="s">
        <v>107</v>
      </c>
      <c r="F157" s="35">
        <v>18</v>
      </c>
    </row>
    <row r="158" spans="1:6" ht="15.75">
      <c r="A158" s="67" t="s">
        <v>99</v>
      </c>
      <c r="B158" s="8" t="s">
        <v>95</v>
      </c>
      <c r="C158" t="s">
        <v>489</v>
      </c>
      <c r="D158" s="35">
        <v>2</v>
      </c>
      <c r="E158" s="12" t="s">
        <v>106</v>
      </c>
      <c r="F158" s="35">
        <v>4</v>
      </c>
    </row>
    <row r="159" spans="1:6" ht="15.75">
      <c r="A159" s="67" t="s">
        <v>99</v>
      </c>
      <c r="B159" s="8" t="s">
        <v>95</v>
      </c>
      <c r="C159" t="s">
        <v>489</v>
      </c>
      <c r="D159" s="35">
        <v>2</v>
      </c>
      <c r="E159" s="12" t="s">
        <v>106</v>
      </c>
      <c r="F159" s="35">
        <v>4</v>
      </c>
    </row>
    <row r="160" spans="1:6" ht="15.75">
      <c r="A160" s="67" t="s">
        <v>99</v>
      </c>
      <c r="B160" s="8" t="s">
        <v>95</v>
      </c>
      <c r="C160" t="s">
        <v>489</v>
      </c>
      <c r="D160" s="35">
        <v>2</v>
      </c>
      <c r="E160" s="12" t="s">
        <v>477</v>
      </c>
      <c r="F160" s="35">
        <v>4</v>
      </c>
    </row>
    <row r="161" spans="1:6" ht="15.75">
      <c r="A161" s="67" t="s">
        <v>99</v>
      </c>
      <c r="B161" s="8" t="s">
        <v>95</v>
      </c>
      <c r="C161" t="s">
        <v>489</v>
      </c>
      <c r="D161" s="35">
        <v>2</v>
      </c>
      <c r="E161" s="12" t="s">
        <v>477</v>
      </c>
      <c r="F161" s="35">
        <v>4.5</v>
      </c>
    </row>
    <row r="162" spans="1:6" ht="15.75">
      <c r="A162" s="67" t="s">
        <v>99</v>
      </c>
      <c r="B162" s="8" t="s">
        <v>95</v>
      </c>
      <c r="C162" t="s">
        <v>489</v>
      </c>
      <c r="D162" s="35">
        <v>3</v>
      </c>
      <c r="E162" s="12" t="s">
        <v>33</v>
      </c>
      <c r="F162" s="35">
        <v>5</v>
      </c>
    </row>
    <row r="163" spans="1:6" ht="15.75">
      <c r="A163" s="67" t="s">
        <v>99</v>
      </c>
      <c r="B163" s="8" t="s">
        <v>95</v>
      </c>
      <c r="C163" t="s">
        <v>489</v>
      </c>
      <c r="D163" s="35">
        <v>3</v>
      </c>
      <c r="E163" s="12" t="s">
        <v>33</v>
      </c>
      <c r="F163" s="35">
        <v>4</v>
      </c>
    </row>
    <row r="164" spans="1:6" ht="15.75">
      <c r="A164" s="67" t="s">
        <v>99</v>
      </c>
      <c r="B164" s="8" t="s">
        <v>95</v>
      </c>
      <c r="C164" t="s">
        <v>489</v>
      </c>
      <c r="D164" s="35">
        <v>3</v>
      </c>
      <c r="E164" s="12" t="s">
        <v>37</v>
      </c>
      <c r="F164" s="35">
        <v>3</v>
      </c>
    </row>
    <row r="165" spans="1:6" ht="15.75">
      <c r="A165" s="67" t="s">
        <v>99</v>
      </c>
      <c r="B165" s="8" t="s">
        <v>95</v>
      </c>
      <c r="C165" t="s">
        <v>489</v>
      </c>
      <c r="D165" s="35">
        <v>3</v>
      </c>
      <c r="E165" s="12" t="s">
        <v>37</v>
      </c>
      <c r="F165" s="35">
        <v>1.5</v>
      </c>
    </row>
    <row r="166" spans="1:6" ht="15.75">
      <c r="A166" s="67" t="s">
        <v>99</v>
      </c>
      <c r="B166" s="8" t="s">
        <v>95</v>
      </c>
      <c r="C166" t="s">
        <v>489</v>
      </c>
      <c r="D166" s="35">
        <v>3</v>
      </c>
      <c r="E166" s="12" t="s">
        <v>479</v>
      </c>
      <c r="F166" s="35">
        <v>3.5</v>
      </c>
    </row>
    <row r="167" spans="1:6" ht="15.75">
      <c r="A167" s="67" t="s">
        <v>99</v>
      </c>
      <c r="B167" s="8" t="s">
        <v>95</v>
      </c>
      <c r="C167" t="s">
        <v>489</v>
      </c>
      <c r="D167" s="35">
        <v>3</v>
      </c>
      <c r="E167" s="12" t="s">
        <v>106</v>
      </c>
      <c r="F167" s="35">
        <v>3</v>
      </c>
    </row>
    <row r="168" spans="1:6" ht="15.75">
      <c r="A168" s="67" t="s">
        <v>99</v>
      </c>
      <c r="B168" s="8" t="s">
        <v>95</v>
      </c>
      <c r="C168" t="s">
        <v>489</v>
      </c>
      <c r="D168" s="35">
        <v>3</v>
      </c>
      <c r="E168" s="12" t="s">
        <v>205</v>
      </c>
      <c r="F168" s="35">
        <v>1.5</v>
      </c>
    </row>
    <row r="169" spans="1:6" ht="15.75">
      <c r="A169" s="67" t="s">
        <v>99</v>
      </c>
      <c r="B169" s="8" t="s">
        <v>95</v>
      </c>
      <c r="C169" t="s">
        <v>489</v>
      </c>
      <c r="D169" s="35">
        <v>3</v>
      </c>
      <c r="E169" s="12" t="s">
        <v>205</v>
      </c>
      <c r="F169" s="35">
        <v>1.5</v>
      </c>
    </row>
    <row r="170" spans="1:6" ht="15.75">
      <c r="A170" s="67" t="s">
        <v>99</v>
      </c>
      <c r="B170" s="8" t="s">
        <v>95</v>
      </c>
      <c r="C170" t="s">
        <v>489</v>
      </c>
      <c r="D170" s="35">
        <v>3</v>
      </c>
      <c r="E170" s="12" t="s">
        <v>109</v>
      </c>
      <c r="F170" s="35">
        <v>2.5</v>
      </c>
    </row>
    <row r="171" spans="1:6" ht="15.75">
      <c r="A171" s="67" t="s">
        <v>99</v>
      </c>
      <c r="B171" s="8" t="s">
        <v>95</v>
      </c>
      <c r="C171" t="s">
        <v>489</v>
      </c>
      <c r="D171" s="35">
        <v>3</v>
      </c>
      <c r="E171" s="12" t="s">
        <v>101</v>
      </c>
      <c r="F171" s="35">
        <v>0.7</v>
      </c>
    </row>
    <row r="172" spans="1:6" ht="15.75">
      <c r="A172" s="67" t="s">
        <v>99</v>
      </c>
      <c r="B172" s="8" t="s">
        <v>95</v>
      </c>
      <c r="C172" t="s">
        <v>489</v>
      </c>
      <c r="D172" s="35">
        <v>3</v>
      </c>
      <c r="E172" s="12" t="s">
        <v>101</v>
      </c>
      <c r="F172" s="35">
        <v>0.7</v>
      </c>
    </row>
    <row r="173" spans="1:6" ht="15.75">
      <c r="A173" s="67" t="s">
        <v>99</v>
      </c>
      <c r="B173" s="8" t="s">
        <v>95</v>
      </c>
      <c r="C173" t="s">
        <v>489</v>
      </c>
      <c r="D173" s="35">
        <v>3</v>
      </c>
      <c r="E173" s="12" t="s">
        <v>101</v>
      </c>
      <c r="F173" s="35">
        <v>0.7</v>
      </c>
    </row>
    <row r="174" spans="1:6" ht="15.75">
      <c r="A174" s="67" t="s">
        <v>99</v>
      </c>
      <c r="B174" s="8" t="s">
        <v>95</v>
      </c>
      <c r="C174" t="s">
        <v>489</v>
      </c>
      <c r="D174" s="35">
        <v>3</v>
      </c>
      <c r="E174" s="12" t="s">
        <v>101</v>
      </c>
      <c r="F174" s="35">
        <v>0.7</v>
      </c>
    </row>
    <row r="175" spans="1:6" ht="15.75">
      <c r="A175" s="67" t="s">
        <v>99</v>
      </c>
      <c r="B175" s="8" t="s">
        <v>95</v>
      </c>
      <c r="C175" t="s">
        <v>489</v>
      </c>
      <c r="D175" s="35">
        <v>3</v>
      </c>
      <c r="E175" s="12" t="s">
        <v>101</v>
      </c>
      <c r="F175" s="35">
        <v>1</v>
      </c>
    </row>
    <row r="176" spans="1:6" ht="15.75">
      <c r="A176" s="67" t="s">
        <v>99</v>
      </c>
      <c r="B176" s="8" t="s">
        <v>95</v>
      </c>
      <c r="C176" t="s">
        <v>489</v>
      </c>
      <c r="D176" s="35">
        <v>3</v>
      </c>
      <c r="E176" s="12" t="s">
        <v>101</v>
      </c>
      <c r="F176" s="35">
        <v>1</v>
      </c>
    </row>
    <row r="177" spans="1:6" ht="15.75">
      <c r="A177" s="67" t="s">
        <v>99</v>
      </c>
      <c r="B177" s="8" t="s">
        <v>95</v>
      </c>
      <c r="C177" t="s">
        <v>489</v>
      </c>
      <c r="D177" s="35">
        <v>4</v>
      </c>
      <c r="E177" s="12" t="s">
        <v>119</v>
      </c>
      <c r="F177" s="35">
        <v>3</v>
      </c>
    </row>
    <row r="178" spans="1:6" ht="15.75">
      <c r="A178" s="67" t="s">
        <v>99</v>
      </c>
      <c r="B178" s="8" t="s">
        <v>95</v>
      </c>
      <c r="C178" t="s">
        <v>489</v>
      </c>
      <c r="D178" s="35">
        <v>4</v>
      </c>
      <c r="E178" s="12" t="s">
        <v>101</v>
      </c>
      <c r="F178" s="35">
        <v>1</v>
      </c>
    </row>
    <row r="179" spans="1:6" ht="15.75">
      <c r="A179" s="67" t="s">
        <v>99</v>
      </c>
      <c r="B179" s="8" t="s">
        <v>95</v>
      </c>
      <c r="C179" t="s">
        <v>489</v>
      </c>
      <c r="D179" s="35">
        <v>4</v>
      </c>
      <c r="E179" s="12" t="s">
        <v>101</v>
      </c>
      <c r="F179" s="35">
        <v>0.7</v>
      </c>
    </row>
    <row r="180" spans="1:6" ht="15.75">
      <c r="A180" s="67" t="s">
        <v>99</v>
      </c>
      <c r="B180" s="8" t="s">
        <v>95</v>
      </c>
      <c r="C180" t="s">
        <v>489</v>
      </c>
      <c r="D180" s="35">
        <v>5</v>
      </c>
      <c r="E180" s="12" t="s">
        <v>106</v>
      </c>
      <c r="F180" s="35">
        <v>5</v>
      </c>
    </row>
    <row r="181" spans="1:6" ht="15.75">
      <c r="A181" s="67" t="s">
        <v>99</v>
      </c>
      <c r="B181" s="8" t="s">
        <v>95</v>
      </c>
      <c r="C181" t="s">
        <v>489</v>
      </c>
      <c r="D181" s="35">
        <v>5</v>
      </c>
      <c r="E181" s="12" t="s">
        <v>106</v>
      </c>
      <c r="F181" s="35">
        <v>5</v>
      </c>
    </row>
    <row r="182" spans="1:6" ht="15.75">
      <c r="A182" s="67" t="s">
        <v>99</v>
      </c>
      <c r="B182" s="8" t="s">
        <v>95</v>
      </c>
      <c r="C182" t="s">
        <v>489</v>
      </c>
      <c r="D182" s="35">
        <v>5</v>
      </c>
      <c r="E182" s="12" t="s">
        <v>106</v>
      </c>
      <c r="F182" s="35">
        <v>2.5</v>
      </c>
    </row>
    <row r="183" spans="1:6" ht="15.75">
      <c r="A183" s="67" t="s">
        <v>99</v>
      </c>
      <c r="B183" s="8" t="s">
        <v>95</v>
      </c>
      <c r="C183" t="s">
        <v>489</v>
      </c>
      <c r="D183" s="35">
        <v>5</v>
      </c>
      <c r="E183" s="12" t="s">
        <v>106</v>
      </c>
      <c r="F183" s="35">
        <v>2.5</v>
      </c>
    </row>
    <row r="184" spans="1:6" ht="15.75">
      <c r="A184" s="67" t="s">
        <v>99</v>
      </c>
      <c r="B184" s="8" t="s">
        <v>95</v>
      </c>
      <c r="C184" t="s">
        <v>489</v>
      </c>
      <c r="D184" s="35">
        <v>5</v>
      </c>
      <c r="E184" s="12" t="s">
        <v>25</v>
      </c>
      <c r="F184" s="35">
        <v>18</v>
      </c>
    </row>
    <row r="185" spans="1:6" ht="15.75">
      <c r="A185" s="67" t="s">
        <v>99</v>
      </c>
      <c r="B185" s="8" t="s">
        <v>95</v>
      </c>
      <c r="C185" t="s">
        <v>489</v>
      </c>
      <c r="D185" s="35">
        <v>5</v>
      </c>
      <c r="E185" s="12" t="s">
        <v>25</v>
      </c>
      <c r="F185" s="35">
        <v>15</v>
      </c>
    </row>
    <row r="186" spans="1:6" ht="15.75">
      <c r="A186" s="67" t="s">
        <v>99</v>
      </c>
      <c r="B186" s="8" t="s">
        <v>95</v>
      </c>
      <c r="C186" t="s">
        <v>489</v>
      </c>
      <c r="D186" s="35">
        <v>5</v>
      </c>
      <c r="E186" s="12" t="s">
        <v>37</v>
      </c>
      <c r="F186" s="35">
        <v>1</v>
      </c>
    </row>
    <row r="187" spans="1:6" ht="15.75">
      <c r="A187" s="67" t="s">
        <v>99</v>
      </c>
      <c r="B187" s="8" t="s">
        <v>95</v>
      </c>
      <c r="C187" t="s">
        <v>489</v>
      </c>
      <c r="D187" s="35">
        <v>6</v>
      </c>
      <c r="E187" s="12" t="s">
        <v>101</v>
      </c>
      <c r="F187" s="35">
        <v>2</v>
      </c>
    </row>
    <row r="188" spans="1:6" ht="15.75">
      <c r="A188" s="67" t="s">
        <v>99</v>
      </c>
      <c r="B188" s="8" t="s">
        <v>95</v>
      </c>
      <c r="C188" t="s">
        <v>489</v>
      </c>
      <c r="D188" s="35">
        <v>6</v>
      </c>
      <c r="E188" s="12" t="s">
        <v>101</v>
      </c>
      <c r="F188" s="35">
        <v>1.5</v>
      </c>
    </row>
    <row r="189" spans="1:6" ht="15.75">
      <c r="A189" s="67" t="s">
        <v>99</v>
      </c>
      <c r="B189" s="8" t="s">
        <v>95</v>
      </c>
      <c r="C189" t="s">
        <v>489</v>
      </c>
      <c r="D189" s="35">
        <v>6</v>
      </c>
      <c r="E189" s="12" t="s">
        <v>101</v>
      </c>
      <c r="F189" s="35">
        <v>1.5</v>
      </c>
    </row>
    <row r="190" spans="1:6" ht="15.75">
      <c r="A190" s="67" t="s">
        <v>99</v>
      </c>
      <c r="B190" s="8" t="s">
        <v>95</v>
      </c>
      <c r="C190" t="s">
        <v>489</v>
      </c>
      <c r="D190" s="35">
        <v>6</v>
      </c>
      <c r="E190" s="12" t="s">
        <v>101</v>
      </c>
      <c r="F190" s="35">
        <v>1</v>
      </c>
    </row>
    <row r="191" spans="1:6" ht="15.75">
      <c r="A191" s="67" t="s">
        <v>99</v>
      </c>
      <c r="B191" s="8" t="s">
        <v>95</v>
      </c>
      <c r="C191" t="s">
        <v>489</v>
      </c>
      <c r="D191" s="35">
        <v>6</v>
      </c>
      <c r="E191" s="12" t="s">
        <v>33</v>
      </c>
      <c r="F191" s="35">
        <v>2</v>
      </c>
    </row>
    <row r="192" spans="1:6" ht="15.75">
      <c r="A192" s="67" t="s">
        <v>99</v>
      </c>
      <c r="B192" s="36" t="s">
        <v>134</v>
      </c>
      <c r="C192" s="34" t="s">
        <v>135</v>
      </c>
      <c r="D192" s="35">
        <v>1</v>
      </c>
      <c r="E192" s="12" t="s">
        <v>25</v>
      </c>
      <c r="F192" s="35">
        <v>15</v>
      </c>
    </row>
    <row r="193" spans="1:6" ht="15.75">
      <c r="A193" s="67" t="s">
        <v>99</v>
      </c>
      <c r="B193" s="36" t="s">
        <v>134</v>
      </c>
      <c r="C193" s="34" t="s">
        <v>135</v>
      </c>
      <c r="D193" s="35">
        <v>1</v>
      </c>
      <c r="E193" s="12" t="s">
        <v>25</v>
      </c>
      <c r="F193" s="35">
        <v>15</v>
      </c>
    </row>
    <row r="194" spans="1:6" ht="15.75">
      <c r="A194" s="67" t="s">
        <v>99</v>
      </c>
      <c r="B194" s="36" t="s">
        <v>134</v>
      </c>
      <c r="C194" s="34" t="s">
        <v>135</v>
      </c>
      <c r="D194" s="35">
        <v>1</v>
      </c>
      <c r="E194" s="12" t="s">
        <v>25</v>
      </c>
      <c r="F194" s="35">
        <v>15</v>
      </c>
    </row>
    <row r="195" spans="1:6" ht="15.75">
      <c r="A195" s="67" t="s">
        <v>99</v>
      </c>
      <c r="B195" s="36" t="s">
        <v>134</v>
      </c>
      <c r="C195" s="34" t="s">
        <v>135</v>
      </c>
      <c r="D195" s="35">
        <v>1</v>
      </c>
      <c r="E195" s="12" t="s">
        <v>25</v>
      </c>
      <c r="F195" s="35">
        <v>8</v>
      </c>
    </row>
    <row r="196" spans="1:6" ht="15.75">
      <c r="A196" s="67" t="s">
        <v>99</v>
      </c>
      <c r="B196" s="36" t="s">
        <v>134</v>
      </c>
      <c r="C196" s="34" t="s">
        <v>135</v>
      </c>
      <c r="D196" s="35">
        <v>1</v>
      </c>
      <c r="E196" s="12" t="s">
        <v>479</v>
      </c>
      <c r="F196" s="35">
        <v>4</v>
      </c>
    </row>
    <row r="197" spans="1:6" ht="15.75">
      <c r="A197" s="67" t="s">
        <v>99</v>
      </c>
      <c r="B197" s="36" t="s">
        <v>134</v>
      </c>
      <c r="C197" s="34" t="s">
        <v>135</v>
      </c>
      <c r="D197" s="35">
        <v>1</v>
      </c>
      <c r="E197" s="12" t="s">
        <v>479</v>
      </c>
      <c r="F197" s="35">
        <v>4.5</v>
      </c>
    </row>
    <row r="198" spans="1:6" ht="15.75">
      <c r="A198" s="67" t="s">
        <v>99</v>
      </c>
      <c r="B198" s="36" t="s">
        <v>134</v>
      </c>
      <c r="C198" s="34" t="s">
        <v>135</v>
      </c>
      <c r="D198" s="35">
        <v>1</v>
      </c>
      <c r="E198" s="12" t="s">
        <v>24</v>
      </c>
      <c r="F198" s="35">
        <v>2</v>
      </c>
    </row>
    <row r="199" spans="1:6" ht="15.75">
      <c r="A199" s="67" t="s">
        <v>99</v>
      </c>
      <c r="B199" s="36" t="s">
        <v>134</v>
      </c>
      <c r="C199" s="34" t="s">
        <v>135</v>
      </c>
      <c r="D199" s="35">
        <v>1</v>
      </c>
      <c r="E199" s="12" t="s">
        <v>24</v>
      </c>
      <c r="F199" s="35">
        <v>2.5</v>
      </c>
    </row>
    <row r="200" spans="1:6" ht="15.75">
      <c r="A200" s="67" t="s">
        <v>99</v>
      </c>
      <c r="B200" s="36" t="s">
        <v>134</v>
      </c>
      <c r="C200" s="34" t="s">
        <v>135</v>
      </c>
      <c r="D200" s="35">
        <v>1</v>
      </c>
      <c r="E200" s="12" t="s">
        <v>24</v>
      </c>
      <c r="F200" s="35">
        <v>2</v>
      </c>
    </row>
    <row r="201" spans="1:6" ht="15.75">
      <c r="A201" s="67" t="s">
        <v>99</v>
      </c>
      <c r="B201" s="36" t="s">
        <v>134</v>
      </c>
      <c r="C201" s="34" t="s">
        <v>135</v>
      </c>
      <c r="D201" s="35">
        <v>1</v>
      </c>
      <c r="E201" s="12" t="s">
        <v>24</v>
      </c>
      <c r="F201" s="35">
        <v>2.5</v>
      </c>
    </row>
    <row r="202" spans="1:6" ht="15.75">
      <c r="A202" s="67" t="s">
        <v>99</v>
      </c>
      <c r="B202" s="36" t="s">
        <v>134</v>
      </c>
      <c r="C202" s="34" t="s">
        <v>135</v>
      </c>
      <c r="D202" s="35">
        <v>1</v>
      </c>
      <c r="E202" s="12" t="s">
        <v>24</v>
      </c>
      <c r="F202" s="35">
        <v>2</v>
      </c>
    </row>
    <row r="203" spans="1:6" ht="15.75">
      <c r="A203" s="67" t="s">
        <v>99</v>
      </c>
      <c r="B203" s="36" t="s">
        <v>134</v>
      </c>
      <c r="C203" s="34" t="s">
        <v>135</v>
      </c>
      <c r="D203" s="35">
        <v>1</v>
      </c>
      <c r="E203" s="12" t="s">
        <v>37</v>
      </c>
      <c r="F203" s="35">
        <v>3</v>
      </c>
    </row>
    <row r="204" spans="1:6" ht="15.75">
      <c r="A204" s="67" t="s">
        <v>99</v>
      </c>
      <c r="B204" s="36" t="s">
        <v>134</v>
      </c>
      <c r="C204" s="34" t="s">
        <v>135</v>
      </c>
      <c r="D204" s="35">
        <v>2</v>
      </c>
      <c r="E204" s="12" t="s">
        <v>25</v>
      </c>
      <c r="F204" s="35">
        <v>10</v>
      </c>
    </row>
    <row r="205" spans="1:6" ht="15.75">
      <c r="A205" s="67" t="s">
        <v>99</v>
      </c>
      <c r="B205" s="36" t="s">
        <v>134</v>
      </c>
      <c r="C205" s="34" t="s">
        <v>135</v>
      </c>
      <c r="D205" s="35">
        <v>2</v>
      </c>
      <c r="E205" s="12" t="s">
        <v>25</v>
      </c>
      <c r="F205" s="35">
        <v>8</v>
      </c>
    </row>
    <row r="206" spans="1:6" ht="15.75">
      <c r="A206" s="67" t="s">
        <v>99</v>
      </c>
      <c r="B206" s="36" t="s">
        <v>134</v>
      </c>
      <c r="C206" s="34" t="s">
        <v>135</v>
      </c>
      <c r="D206" s="35">
        <v>2</v>
      </c>
      <c r="E206" s="12" t="s">
        <v>25</v>
      </c>
      <c r="F206" s="35">
        <v>10</v>
      </c>
    </row>
    <row r="207" spans="1:6" ht="15.75">
      <c r="A207" s="67" t="s">
        <v>99</v>
      </c>
      <c r="B207" s="36" t="s">
        <v>134</v>
      </c>
      <c r="C207" s="34" t="s">
        <v>135</v>
      </c>
      <c r="D207" s="35">
        <v>2</v>
      </c>
      <c r="E207" s="12" t="s">
        <v>479</v>
      </c>
      <c r="F207" s="35">
        <v>4.5</v>
      </c>
    </row>
    <row r="208" spans="1:6" ht="15.75">
      <c r="A208" s="67" t="s">
        <v>99</v>
      </c>
      <c r="B208" s="36" t="s">
        <v>134</v>
      </c>
      <c r="C208" s="34" t="s">
        <v>135</v>
      </c>
      <c r="D208" s="35">
        <v>2</v>
      </c>
      <c r="E208" s="12" t="s">
        <v>24</v>
      </c>
      <c r="F208" s="35">
        <v>1.5</v>
      </c>
    </row>
    <row r="209" spans="1:6" ht="15.75">
      <c r="A209" s="67" t="s">
        <v>99</v>
      </c>
      <c r="B209" s="36" t="s">
        <v>134</v>
      </c>
      <c r="C209" s="34" t="s">
        <v>135</v>
      </c>
      <c r="D209" s="35">
        <v>2</v>
      </c>
      <c r="E209" s="12" t="s">
        <v>24</v>
      </c>
      <c r="F209" s="35">
        <v>3</v>
      </c>
    </row>
    <row r="210" spans="1:6" ht="15.75">
      <c r="A210" s="67" t="s">
        <v>99</v>
      </c>
      <c r="B210" s="36" t="s">
        <v>134</v>
      </c>
      <c r="C210" s="34" t="s">
        <v>135</v>
      </c>
      <c r="D210" s="35">
        <v>2</v>
      </c>
      <c r="E210" s="12" t="s">
        <v>24</v>
      </c>
      <c r="F210" s="35">
        <v>2.5</v>
      </c>
    </row>
    <row r="211" spans="1:6" ht="15.75">
      <c r="A211" s="67" t="s">
        <v>99</v>
      </c>
      <c r="B211" s="36" t="s">
        <v>134</v>
      </c>
      <c r="C211" s="34" t="s">
        <v>135</v>
      </c>
      <c r="D211" s="35">
        <v>2</v>
      </c>
      <c r="E211" s="12" t="s">
        <v>37</v>
      </c>
      <c r="F211" s="35">
        <v>4</v>
      </c>
    </row>
    <row r="212" spans="1:6" ht="15.75">
      <c r="A212" s="67" t="s">
        <v>99</v>
      </c>
      <c r="B212" s="36" t="s">
        <v>134</v>
      </c>
      <c r="C212" s="34" t="s">
        <v>135</v>
      </c>
      <c r="D212" s="35">
        <v>2</v>
      </c>
      <c r="E212" s="12" t="s">
        <v>37</v>
      </c>
      <c r="F212" s="35">
        <v>4</v>
      </c>
    </row>
    <row r="213" spans="1:6" ht="15.75">
      <c r="A213" s="67" t="s">
        <v>99</v>
      </c>
      <c r="B213" s="36" t="s">
        <v>134</v>
      </c>
      <c r="C213" s="34" t="s">
        <v>135</v>
      </c>
      <c r="D213" s="35">
        <v>2</v>
      </c>
      <c r="E213" s="12" t="s">
        <v>37</v>
      </c>
      <c r="F213" s="35">
        <v>4</v>
      </c>
    </row>
    <row r="214" spans="1:6" ht="15.75">
      <c r="A214" s="67" t="s">
        <v>99</v>
      </c>
      <c r="B214" s="36" t="s">
        <v>134</v>
      </c>
      <c r="C214" s="34" t="s">
        <v>135</v>
      </c>
      <c r="D214" s="35">
        <v>3</v>
      </c>
      <c r="E214" s="12" t="s">
        <v>37</v>
      </c>
      <c r="F214" s="35">
        <v>5</v>
      </c>
    </row>
    <row r="215" spans="1:6" ht="15.75">
      <c r="A215" s="67" t="s">
        <v>99</v>
      </c>
      <c r="B215" s="36" t="s">
        <v>134</v>
      </c>
      <c r="C215" s="34" t="s">
        <v>135</v>
      </c>
      <c r="D215" s="35">
        <v>3</v>
      </c>
      <c r="E215" s="12" t="s">
        <v>37</v>
      </c>
      <c r="F215" s="35">
        <v>4</v>
      </c>
    </row>
    <row r="216" spans="1:6" ht="15.75">
      <c r="A216" s="67" t="s">
        <v>99</v>
      </c>
      <c r="B216" s="36" t="s">
        <v>134</v>
      </c>
      <c r="C216" s="34" t="s">
        <v>135</v>
      </c>
      <c r="D216" s="35">
        <v>3</v>
      </c>
      <c r="E216" s="12" t="s">
        <v>37</v>
      </c>
      <c r="F216" s="35">
        <v>3</v>
      </c>
    </row>
    <row r="217" spans="1:6" ht="15.75">
      <c r="A217" s="67" t="s">
        <v>99</v>
      </c>
      <c r="B217" s="36" t="s">
        <v>134</v>
      </c>
      <c r="C217" s="34" t="s">
        <v>135</v>
      </c>
      <c r="D217" s="35">
        <v>3</v>
      </c>
      <c r="E217" s="12" t="s">
        <v>479</v>
      </c>
      <c r="F217" s="35">
        <v>3</v>
      </c>
    </row>
    <row r="218" spans="1:6" ht="15.75">
      <c r="A218" s="67" t="s">
        <v>99</v>
      </c>
      <c r="B218" s="36" t="s">
        <v>134</v>
      </c>
      <c r="C218" s="34" t="s">
        <v>135</v>
      </c>
      <c r="D218" s="35">
        <v>3</v>
      </c>
      <c r="E218" s="12" t="s">
        <v>101</v>
      </c>
      <c r="F218" s="35">
        <v>1.5</v>
      </c>
    </row>
    <row r="219" spans="1:6" ht="15.75">
      <c r="A219" s="67" t="s">
        <v>99</v>
      </c>
      <c r="B219" s="36" t="s">
        <v>134</v>
      </c>
      <c r="C219" s="34" t="s">
        <v>135</v>
      </c>
      <c r="D219" s="35">
        <v>4</v>
      </c>
      <c r="E219" s="12" t="s">
        <v>25</v>
      </c>
      <c r="F219" s="35">
        <v>10</v>
      </c>
    </row>
    <row r="220" spans="1:6" ht="15.75">
      <c r="A220" s="67" t="s">
        <v>99</v>
      </c>
      <c r="B220" s="36" t="s">
        <v>134</v>
      </c>
      <c r="C220" s="34" t="s">
        <v>135</v>
      </c>
      <c r="D220" s="35">
        <v>4</v>
      </c>
      <c r="E220" s="12" t="s">
        <v>25</v>
      </c>
      <c r="F220" s="35">
        <v>10</v>
      </c>
    </row>
    <row r="221" spans="1:6" ht="15.75">
      <c r="A221" s="67" t="s">
        <v>99</v>
      </c>
      <c r="B221" s="36" t="s">
        <v>134</v>
      </c>
      <c r="C221" s="34" t="s">
        <v>135</v>
      </c>
      <c r="D221" s="35">
        <v>4</v>
      </c>
      <c r="E221" s="12" t="s">
        <v>24</v>
      </c>
      <c r="F221" s="35">
        <v>2</v>
      </c>
    </row>
    <row r="222" spans="1:6" ht="15.75">
      <c r="A222" s="67" t="s">
        <v>99</v>
      </c>
      <c r="B222" s="36" t="s">
        <v>134</v>
      </c>
      <c r="C222" s="34" t="s">
        <v>135</v>
      </c>
      <c r="D222" s="35">
        <v>4</v>
      </c>
      <c r="E222" s="12" t="s">
        <v>24</v>
      </c>
      <c r="F222" s="35">
        <v>2</v>
      </c>
    </row>
    <row r="223" spans="1:6" ht="15.75">
      <c r="A223" s="67" t="s">
        <v>99</v>
      </c>
      <c r="B223" s="36" t="s">
        <v>134</v>
      </c>
      <c r="C223" s="34" t="s">
        <v>135</v>
      </c>
      <c r="D223" s="35">
        <v>4</v>
      </c>
      <c r="E223" s="12" t="s">
        <v>101</v>
      </c>
      <c r="F223" s="35">
        <v>1.5</v>
      </c>
    </row>
    <row r="224" spans="1:6" ht="15.75">
      <c r="A224" s="67" t="s">
        <v>99</v>
      </c>
      <c r="B224" s="36" t="s">
        <v>134</v>
      </c>
      <c r="C224" s="34" t="s">
        <v>135</v>
      </c>
      <c r="D224" s="35">
        <v>4</v>
      </c>
      <c r="E224" s="12" t="s">
        <v>101</v>
      </c>
      <c r="F224" s="35">
        <v>1.5</v>
      </c>
    </row>
    <row r="225" spans="1:6" ht="15.75">
      <c r="A225" s="67" t="s">
        <v>99</v>
      </c>
      <c r="B225" s="36" t="s">
        <v>134</v>
      </c>
      <c r="C225" s="34" t="s">
        <v>135</v>
      </c>
      <c r="D225" s="35">
        <v>5</v>
      </c>
      <c r="E225" s="12" t="s">
        <v>24</v>
      </c>
      <c r="F225" s="35">
        <v>3</v>
      </c>
    </row>
    <row r="226" spans="1:6" ht="15.75">
      <c r="A226" s="67" t="s">
        <v>99</v>
      </c>
      <c r="B226" s="36" t="s">
        <v>134</v>
      </c>
      <c r="C226" s="34" t="s">
        <v>135</v>
      </c>
      <c r="D226" s="35">
        <v>5</v>
      </c>
      <c r="E226" s="12" t="s">
        <v>25</v>
      </c>
      <c r="F226" s="35">
        <v>10</v>
      </c>
    </row>
    <row r="227" spans="1:6" ht="15.75">
      <c r="A227" s="67" t="s">
        <v>99</v>
      </c>
      <c r="B227" s="36" t="s">
        <v>134</v>
      </c>
      <c r="C227" s="34" t="s">
        <v>135</v>
      </c>
      <c r="D227" s="35">
        <v>6</v>
      </c>
      <c r="E227" s="12" t="s">
        <v>25</v>
      </c>
      <c r="F227" s="35">
        <v>6</v>
      </c>
    </row>
    <row r="228" spans="1:6" ht="15.75">
      <c r="A228" s="67" t="s">
        <v>99</v>
      </c>
      <c r="B228" s="36" t="s">
        <v>134</v>
      </c>
      <c r="C228" s="34" t="s">
        <v>135</v>
      </c>
      <c r="D228" s="35">
        <v>6</v>
      </c>
      <c r="E228" s="12" t="s">
        <v>25</v>
      </c>
      <c r="F228" s="35">
        <v>8</v>
      </c>
    </row>
    <row r="229" spans="1:6" ht="15.75">
      <c r="A229" s="67" t="s">
        <v>99</v>
      </c>
      <c r="B229" s="36" t="s">
        <v>134</v>
      </c>
      <c r="C229" s="34" t="s">
        <v>135</v>
      </c>
      <c r="D229" s="35">
        <v>6</v>
      </c>
      <c r="E229" s="12" t="s">
        <v>25</v>
      </c>
      <c r="F229" s="35">
        <v>7</v>
      </c>
    </row>
    <row r="230" spans="1:6" ht="15.75">
      <c r="A230" s="67" t="s">
        <v>99</v>
      </c>
      <c r="B230" s="36" t="s">
        <v>134</v>
      </c>
      <c r="C230" s="34" t="s">
        <v>135</v>
      </c>
      <c r="D230" s="35">
        <v>6</v>
      </c>
      <c r="E230" s="12" t="s">
        <v>25</v>
      </c>
      <c r="F230" s="35">
        <v>10</v>
      </c>
    </row>
    <row r="231" spans="1:6" ht="15.75">
      <c r="A231" s="67" t="s">
        <v>99</v>
      </c>
      <c r="B231" s="36" t="s">
        <v>134</v>
      </c>
      <c r="C231" s="34" t="s">
        <v>135</v>
      </c>
      <c r="D231" s="35">
        <v>6</v>
      </c>
      <c r="E231" s="12" t="s">
        <v>25</v>
      </c>
      <c r="F231" s="35">
        <v>12</v>
      </c>
    </row>
    <row r="232" spans="1:6" ht="15.75">
      <c r="A232" s="67" t="s">
        <v>99</v>
      </c>
      <c r="B232" s="36" t="s">
        <v>134</v>
      </c>
      <c r="C232" s="34" t="s">
        <v>135</v>
      </c>
      <c r="D232" s="35">
        <v>6</v>
      </c>
      <c r="E232" s="12" t="s">
        <v>25</v>
      </c>
      <c r="F232" s="35">
        <v>12</v>
      </c>
    </row>
    <row r="233" spans="1:6" ht="15.75">
      <c r="A233" s="67" t="s">
        <v>99</v>
      </c>
      <c r="B233" s="36" t="s">
        <v>134</v>
      </c>
      <c r="C233" s="34" t="s">
        <v>135</v>
      </c>
      <c r="D233" s="35">
        <v>6</v>
      </c>
      <c r="E233" s="12" t="s">
        <v>25</v>
      </c>
      <c r="F233" s="35">
        <v>7</v>
      </c>
    </row>
    <row r="234" spans="1:6" ht="15.75">
      <c r="A234" s="67" t="s">
        <v>99</v>
      </c>
      <c r="B234" s="36" t="s">
        <v>134</v>
      </c>
      <c r="C234" s="34" t="s">
        <v>135</v>
      </c>
      <c r="D234" s="35">
        <v>6</v>
      </c>
      <c r="E234" s="12" t="s">
        <v>101</v>
      </c>
      <c r="F234" s="35">
        <v>1.5</v>
      </c>
    </row>
    <row r="235" spans="1:6" ht="15.75">
      <c r="A235" s="67" t="s">
        <v>99</v>
      </c>
      <c r="B235" s="36" t="s">
        <v>134</v>
      </c>
      <c r="C235" s="34" t="s">
        <v>135</v>
      </c>
      <c r="D235" s="35">
        <v>6</v>
      </c>
      <c r="E235" s="12" t="s">
        <v>101</v>
      </c>
      <c r="F235" s="35">
        <v>1.5</v>
      </c>
    </row>
    <row r="236" spans="1:6" ht="15.75">
      <c r="A236" s="67" t="s">
        <v>99</v>
      </c>
      <c r="B236" s="36" t="s">
        <v>134</v>
      </c>
      <c r="C236" s="34" t="s">
        <v>135</v>
      </c>
      <c r="D236" s="35">
        <v>6</v>
      </c>
      <c r="E236" s="12" t="s">
        <v>101</v>
      </c>
      <c r="F236" s="35">
        <v>1.5</v>
      </c>
    </row>
    <row r="237" spans="1:6" ht="15.75">
      <c r="A237" s="67" t="s">
        <v>99</v>
      </c>
      <c r="B237" s="36" t="s">
        <v>134</v>
      </c>
      <c r="C237" s="34" t="s">
        <v>135</v>
      </c>
      <c r="D237" s="35">
        <v>6</v>
      </c>
      <c r="E237" s="12" t="s">
        <v>101</v>
      </c>
      <c r="F237" s="35">
        <v>1.5</v>
      </c>
    </row>
    <row r="238" spans="1:6" ht="15.75">
      <c r="A238" s="67" t="s">
        <v>99</v>
      </c>
      <c r="B238" s="36" t="s">
        <v>134</v>
      </c>
      <c r="C238" s="34" t="s">
        <v>135</v>
      </c>
      <c r="D238" s="35">
        <v>6</v>
      </c>
      <c r="E238" s="12" t="s">
        <v>473</v>
      </c>
      <c r="F238" s="35">
        <v>0.7</v>
      </c>
    </row>
    <row r="239" spans="1:6" ht="15.75">
      <c r="A239" s="67" t="s">
        <v>99</v>
      </c>
      <c r="B239" s="36" t="s">
        <v>134</v>
      </c>
      <c r="C239" s="34" t="s">
        <v>135</v>
      </c>
      <c r="D239" s="35">
        <v>6</v>
      </c>
      <c r="E239" s="12" t="s">
        <v>473</v>
      </c>
      <c r="F239" s="35">
        <v>0.7</v>
      </c>
    </row>
    <row r="240" spans="1:6" ht="15.75">
      <c r="A240" s="67" t="s">
        <v>99</v>
      </c>
      <c r="B240" s="36" t="s">
        <v>134</v>
      </c>
      <c r="C240" s="34" t="s">
        <v>135</v>
      </c>
      <c r="D240" s="35">
        <v>6</v>
      </c>
      <c r="E240" s="12" t="s">
        <v>473</v>
      </c>
      <c r="F240" s="35">
        <v>0.7</v>
      </c>
    </row>
    <row r="241" spans="1:6" ht="15.75">
      <c r="A241" s="67" t="s">
        <v>99</v>
      </c>
      <c r="B241" s="36" t="s">
        <v>134</v>
      </c>
      <c r="C241" s="34" t="s">
        <v>135</v>
      </c>
      <c r="D241" s="35">
        <v>6</v>
      </c>
      <c r="E241" s="12" t="s">
        <v>473</v>
      </c>
      <c r="F241" s="35">
        <v>0.7</v>
      </c>
    </row>
    <row r="242" spans="1:6" ht="15.75">
      <c r="A242" s="37">
        <v>44294</v>
      </c>
      <c r="B242" s="36" t="s">
        <v>155</v>
      </c>
      <c r="C242" s="34" t="s">
        <v>154</v>
      </c>
      <c r="D242" s="35">
        <v>1</v>
      </c>
      <c r="E242" s="12" t="s">
        <v>161</v>
      </c>
      <c r="F242" s="35">
        <v>5</v>
      </c>
    </row>
    <row r="243" spans="1:6" ht="15.75">
      <c r="A243" s="37">
        <v>44294</v>
      </c>
      <c r="B243" s="36" t="s">
        <v>155</v>
      </c>
      <c r="C243" s="34" t="s">
        <v>154</v>
      </c>
      <c r="D243" s="35">
        <v>1</v>
      </c>
      <c r="E243" s="12" t="s">
        <v>477</v>
      </c>
      <c r="F243" s="35">
        <v>4</v>
      </c>
    </row>
    <row r="244" spans="1:6" ht="15.75">
      <c r="A244" s="37">
        <v>44294</v>
      </c>
      <c r="B244" s="36" t="s">
        <v>155</v>
      </c>
      <c r="C244" s="34" t="s">
        <v>154</v>
      </c>
      <c r="D244" s="35">
        <v>1</v>
      </c>
      <c r="E244" s="12" t="s">
        <v>477</v>
      </c>
      <c r="F244" s="35">
        <v>3</v>
      </c>
    </row>
    <row r="245" spans="1:6" ht="15.75">
      <c r="A245" s="37">
        <v>44294</v>
      </c>
      <c r="B245" s="36" t="s">
        <v>155</v>
      </c>
      <c r="C245" s="34" t="s">
        <v>154</v>
      </c>
      <c r="D245" s="35">
        <v>1</v>
      </c>
      <c r="E245" s="12" t="s">
        <v>477</v>
      </c>
      <c r="F245" s="35">
        <v>8</v>
      </c>
    </row>
    <row r="246" spans="1:6" ht="15.75">
      <c r="A246" s="37">
        <v>44294</v>
      </c>
      <c r="B246" s="36" t="s">
        <v>155</v>
      </c>
      <c r="C246" s="34" t="s">
        <v>154</v>
      </c>
      <c r="D246" s="35">
        <v>1</v>
      </c>
      <c r="E246" s="12" t="s">
        <v>479</v>
      </c>
      <c r="F246" s="35">
        <v>8</v>
      </c>
    </row>
    <row r="247" spans="1:6" ht="15.75">
      <c r="A247" s="37">
        <v>44294</v>
      </c>
      <c r="B247" s="36" t="s">
        <v>155</v>
      </c>
      <c r="C247" s="34" t="s">
        <v>154</v>
      </c>
      <c r="D247" s="35">
        <v>1</v>
      </c>
      <c r="E247" s="12" t="s">
        <v>479</v>
      </c>
      <c r="F247" s="35">
        <v>2</v>
      </c>
    </row>
    <row r="248" spans="1:6" ht="15.75">
      <c r="A248" s="37">
        <v>44294</v>
      </c>
      <c r="B248" s="36" t="s">
        <v>155</v>
      </c>
      <c r="C248" s="34" t="s">
        <v>154</v>
      </c>
      <c r="D248" s="35">
        <v>1</v>
      </c>
      <c r="E248" s="12" t="s">
        <v>162</v>
      </c>
      <c r="F248" s="35">
        <v>1.5</v>
      </c>
    </row>
    <row r="249" spans="1:6" ht="15.75">
      <c r="A249" s="37">
        <v>44294</v>
      </c>
      <c r="B249" s="36" t="s">
        <v>155</v>
      </c>
      <c r="C249" s="34" t="s">
        <v>154</v>
      </c>
      <c r="D249" s="35">
        <v>1</v>
      </c>
      <c r="E249" s="12" t="s">
        <v>162</v>
      </c>
      <c r="F249" s="35">
        <v>2</v>
      </c>
    </row>
    <row r="250" spans="1:6" ht="15.75">
      <c r="A250" s="37">
        <v>44294</v>
      </c>
      <c r="B250" s="36" t="s">
        <v>155</v>
      </c>
      <c r="C250" s="34" t="s">
        <v>154</v>
      </c>
      <c r="D250" s="35">
        <v>1</v>
      </c>
      <c r="E250" s="12" t="s">
        <v>162</v>
      </c>
      <c r="F250" s="35">
        <v>1</v>
      </c>
    </row>
    <row r="251" spans="1:6" ht="15.75">
      <c r="A251" s="37">
        <v>44294</v>
      </c>
      <c r="B251" s="36" t="s">
        <v>155</v>
      </c>
      <c r="C251" s="34" t="s">
        <v>154</v>
      </c>
      <c r="D251" s="35">
        <v>1</v>
      </c>
      <c r="E251" s="12" t="s">
        <v>162</v>
      </c>
      <c r="F251" s="35">
        <v>1.5</v>
      </c>
    </row>
    <row r="252" spans="1:6" ht="15.75">
      <c r="A252" s="37">
        <v>44294</v>
      </c>
      <c r="B252" s="36" t="s">
        <v>155</v>
      </c>
      <c r="C252" s="34" t="s">
        <v>154</v>
      </c>
      <c r="D252" s="35">
        <v>1</v>
      </c>
      <c r="E252" s="12" t="s">
        <v>162</v>
      </c>
      <c r="F252" s="35">
        <v>0.7</v>
      </c>
    </row>
    <row r="253" spans="1:6" ht="15.75">
      <c r="A253" s="37">
        <v>44294</v>
      </c>
      <c r="B253" s="36" t="s">
        <v>155</v>
      </c>
      <c r="C253" s="34" t="s">
        <v>154</v>
      </c>
      <c r="D253" s="35">
        <v>1</v>
      </c>
      <c r="E253" s="12" t="s">
        <v>485</v>
      </c>
      <c r="F253" s="35">
        <v>2.5</v>
      </c>
    </row>
    <row r="254" spans="1:6" ht="15.75">
      <c r="A254" s="37">
        <v>44294</v>
      </c>
      <c r="B254" s="36" t="s">
        <v>155</v>
      </c>
      <c r="C254" s="34" t="s">
        <v>154</v>
      </c>
      <c r="D254" s="35">
        <v>1</v>
      </c>
      <c r="E254" s="12" t="s">
        <v>485</v>
      </c>
      <c r="F254" s="35">
        <v>3</v>
      </c>
    </row>
    <row r="255" spans="1:6" ht="15.75">
      <c r="A255" s="37">
        <v>44294</v>
      </c>
      <c r="B255" s="36" t="s">
        <v>155</v>
      </c>
      <c r="C255" s="34" t="s">
        <v>154</v>
      </c>
      <c r="D255" s="35">
        <v>1</v>
      </c>
      <c r="E255" s="12" t="s">
        <v>83</v>
      </c>
      <c r="F255" s="35">
        <v>0.5</v>
      </c>
    </row>
    <row r="256" spans="1:6" ht="15.75">
      <c r="A256" s="37">
        <v>44294</v>
      </c>
      <c r="B256" s="36" t="s">
        <v>155</v>
      </c>
      <c r="C256" s="34" t="s">
        <v>154</v>
      </c>
      <c r="D256" s="35">
        <v>1</v>
      </c>
      <c r="E256" s="12" t="s">
        <v>83</v>
      </c>
      <c r="F256" s="35">
        <v>0.5</v>
      </c>
    </row>
    <row r="257" spans="1:6" ht="15.75">
      <c r="A257" s="37">
        <v>44294</v>
      </c>
      <c r="B257" s="36" t="s">
        <v>155</v>
      </c>
      <c r="C257" s="34" t="s">
        <v>154</v>
      </c>
      <c r="D257" s="35">
        <v>2</v>
      </c>
      <c r="E257" s="12" t="s">
        <v>173</v>
      </c>
      <c r="F257" s="35">
        <v>6</v>
      </c>
    </row>
    <row r="258" spans="1:6" ht="15.75">
      <c r="A258" s="37">
        <v>44294</v>
      </c>
      <c r="B258" s="36" t="s">
        <v>155</v>
      </c>
      <c r="C258" s="34" t="s">
        <v>154</v>
      </c>
      <c r="D258" s="35">
        <v>2</v>
      </c>
      <c r="E258" s="12" t="s">
        <v>173</v>
      </c>
      <c r="F258" s="35">
        <v>2</v>
      </c>
    </row>
    <row r="259" spans="1:6" ht="15.75">
      <c r="A259" s="37">
        <v>44294</v>
      </c>
      <c r="B259" s="36" t="s">
        <v>155</v>
      </c>
      <c r="C259" s="34" t="s">
        <v>154</v>
      </c>
      <c r="D259" s="35">
        <v>2</v>
      </c>
      <c r="E259" s="12" t="s">
        <v>173</v>
      </c>
      <c r="F259" s="35">
        <v>5</v>
      </c>
    </row>
    <row r="260" spans="1:6" ht="15.75">
      <c r="A260" s="37">
        <v>44294</v>
      </c>
      <c r="B260" s="36" t="s">
        <v>155</v>
      </c>
      <c r="C260" s="34" t="s">
        <v>154</v>
      </c>
      <c r="D260" s="35">
        <v>2</v>
      </c>
      <c r="E260" s="12" t="s">
        <v>173</v>
      </c>
      <c r="F260" s="35">
        <v>2</v>
      </c>
    </row>
    <row r="261" spans="1:6" ht="15.75">
      <c r="A261" s="37">
        <v>44294</v>
      </c>
      <c r="B261" s="36" t="s">
        <v>155</v>
      </c>
      <c r="C261" s="34" t="s">
        <v>154</v>
      </c>
      <c r="D261" s="35">
        <v>2</v>
      </c>
      <c r="E261" s="12" t="s">
        <v>77</v>
      </c>
      <c r="F261" s="35">
        <v>2.5</v>
      </c>
    </row>
    <row r="262" spans="1:6" ht="15.75">
      <c r="A262" s="37">
        <v>44294</v>
      </c>
      <c r="B262" s="36" t="s">
        <v>155</v>
      </c>
      <c r="C262" s="34" t="s">
        <v>154</v>
      </c>
      <c r="D262" s="35">
        <v>2</v>
      </c>
      <c r="E262" s="12" t="s">
        <v>77</v>
      </c>
      <c r="F262" s="35">
        <v>2.5</v>
      </c>
    </row>
    <row r="263" spans="1:6" ht="15.75">
      <c r="A263" s="37">
        <v>44294</v>
      </c>
      <c r="B263" s="36" t="s">
        <v>155</v>
      </c>
      <c r="C263" s="34" t="s">
        <v>154</v>
      </c>
      <c r="D263" s="35">
        <v>2</v>
      </c>
      <c r="E263" s="12" t="s">
        <v>477</v>
      </c>
      <c r="F263" s="35">
        <v>2</v>
      </c>
    </row>
    <row r="264" spans="1:6" ht="15.75">
      <c r="A264" s="37">
        <v>44294</v>
      </c>
      <c r="B264" s="36" t="s">
        <v>155</v>
      </c>
      <c r="C264" s="34" t="s">
        <v>154</v>
      </c>
      <c r="D264" s="35">
        <v>2</v>
      </c>
      <c r="E264" s="12" t="s">
        <v>81</v>
      </c>
      <c r="F264" s="35">
        <v>5</v>
      </c>
    </row>
    <row r="265" spans="1:6" ht="15.75">
      <c r="A265" s="37">
        <v>44294</v>
      </c>
      <c r="B265" s="36" t="s">
        <v>155</v>
      </c>
      <c r="C265" s="34" t="s">
        <v>154</v>
      </c>
      <c r="D265" s="35">
        <v>2</v>
      </c>
      <c r="E265" s="12" t="s">
        <v>161</v>
      </c>
      <c r="F265" s="35">
        <v>6</v>
      </c>
    </row>
    <row r="266" spans="1:6" ht="15.75">
      <c r="A266" s="37">
        <v>44294</v>
      </c>
      <c r="B266" s="36" t="s">
        <v>155</v>
      </c>
      <c r="C266" s="34" t="s">
        <v>154</v>
      </c>
      <c r="D266" s="35">
        <v>2</v>
      </c>
      <c r="E266" s="12" t="s">
        <v>161</v>
      </c>
      <c r="F266" s="35">
        <v>4</v>
      </c>
    </row>
    <row r="267" spans="1:6" ht="15.75">
      <c r="A267" s="37">
        <v>44294</v>
      </c>
      <c r="B267" s="36" t="s">
        <v>155</v>
      </c>
      <c r="C267" s="34" t="s">
        <v>154</v>
      </c>
      <c r="D267" s="35">
        <v>2</v>
      </c>
      <c r="E267" s="12" t="s">
        <v>161</v>
      </c>
      <c r="F267" s="35">
        <v>4.5</v>
      </c>
    </row>
    <row r="268" spans="1:6" ht="15.75">
      <c r="A268" s="37">
        <v>44294</v>
      </c>
      <c r="B268" s="36" t="s">
        <v>155</v>
      </c>
      <c r="C268" s="34" t="s">
        <v>154</v>
      </c>
      <c r="D268" s="35">
        <v>2</v>
      </c>
      <c r="E268" s="12" t="s">
        <v>161</v>
      </c>
      <c r="F268" s="35">
        <v>5</v>
      </c>
    </row>
    <row r="269" spans="1:6" ht="15.75">
      <c r="A269" s="37">
        <v>44294</v>
      </c>
      <c r="B269" s="36" t="s">
        <v>155</v>
      </c>
      <c r="C269" s="34" t="s">
        <v>154</v>
      </c>
      <c r="D269" s="35">
        <v>2</v>
      </c>
      <c r="E269" s="12" t="s">
        <v>161</v>
      </c>
      <c r="F269" s="35">
        <v>4</v>
      </c>
    </row>
    <row r="270" spans="1:6" ht="15.75">
      <c r="A270" s="37">
        <v>44294</v>
      </c>
      <c r="B270" s="36" t="s">
        <v>155</v>
      </c>
      <c r="C270" s="34" t="s">
        <v>154</v>
      </c>
      <c r="D270" s="35">
        <v>2</v>
      </c>
      <c r="E270" s="12" t="s">
        <v>164</v>
      </c>
      <c r="F270" s="35">
        <v>5</v>
      </c>
    </row>
    <row r="271" spans="1:6" ht="15.75">
      <c r="A271" s="37">
        <v>44294</v>
      </c>
      <c r="B271" s="36" t="s">
        <v>155</v>
      </c>
      <c r="C271" s="34" t="s">
        <v>154</v>
      </c>
      <c r="D271" s="35">
        <v>2</v>
      </c>
      <c r="E271" s="12" t="s">
        <v>107</v>
      </c>
      <c r="F271" s="35">
        <v>3.5</v>
      </c>
    </row>
    <row r="272" spans="1:6" ht="15.75">
      <c r="A272" s="37">
        <v>44294</v>
      </c>
      <c r="B272" s="36" t="s">
        <v>155</v>
      </c>
      <c r="C272" s="34" t="s">
        <v>154</v>
      </c>
      <c r="D272" s="35">
        <v>2</v>
      </c>
      <c r="E272" s="12" t="s">
        <v>107</v>
      </c>
      <c r="F272" s="35">
        <v>50</v>
      </c>
    </row>
    <row r="273" spans="1:6" ht="15.75">
      <c r="A273" s="37">
        <v>44294</v>
      </c>
      <c r="B273" s="36" t="s">
        <v>155</v>
      </c>
      <c r="C273" s="34" t="s">
        <v>154</v>
      </c>
      <c r="D273" s="35">
        <v>2</v>
      </c>
      <c r="E273" s="12" t="s">
        <v>479</v>
      </c>
      <c r="F273" s="35">
        <v>1</v>
      </c>
    </row>
    <row r="274" spans="1:6" ht="15.75">
      <c r="A274" s="37">
        <v>44294</v>
      </c>
      <c r="B274" s="36" t="s">
        <v>155</v>
      </c>
      <c r="C274" s="34" t="s">
        <v>154</v>
      </c>
      <c r="D274" s="35">
        <v>2</v>
      </c>
      <c r="E274" s="12" t="s">
        <v>83</v>
      </c>
      <c r="F274" s="35">
        <v>1.5</v>
      </c>
    </row>
    <row r="275" spans="1:6" ht="15.75">
      <c r="A275" s="37">
        <v>44294</v>
      </c>
      <c r="B275" s="36" t="s">
        <v>155</v>
      </c>
      <c r="C275" s="34" t="s">
        <v>154</v>
      </c>
      <c r="D275" s="35">
        <v>2</v>
      </c>
      <c r="E275" s="12" t="s">
        <v>83</v>
      </c>
      <c r="F275" s="35">
        <v>1.5</v>
      </c>
    </row>
    <row r="276" spans="1:6" ht="15.75">
      <c r="A276" s="37">
        <v>44294</v>
      </c>
      <c r="B276" s="36" t="s">
        <v>155</v>
      </c>
      <c r="C276" s="34" t="s">
        <v>154</v>
      </c>
      <c r="D276" s="35">
        <v>3</v>
      </c>
      <c r="E276" s="12" t="s">
        <v>209</v>
      </c>
      <c r="F276" s="35">
        <v>40</v>
      </c>
    </row>
    <row r="277" spans="1:6" ht="15.75">
      <c r="A277" s="37">
        <v>44294</v>
      </c>
      <c r="B277" s="36" t="s">
        <v>155</v>
      </c>
      <c r="C277" s="34" t="s">
        <v>154</v>
      </c>
      <c r="D277" s="35">
        <v>3</v>
      </c>
      <c r="E277" s="12" t="s">
        <v>161</v>
      </c>
      <c r="F277" s="35">
        <v>2</v>
      </c>
    </row>
    <row r="278" spans="1:6" ht="15.75">
      <c r="A278" s="37">
        <v>44294</v>
      </c>
      <c r="B278" s="36" t="s">
        <v>155</v>
      </c>
      <c r="C278" s="34" t="s">
        <v>154</v>
      </c>
      <c r="D278" s="35">
        <v>3</v>
      </c>
      <c r="E278" s="12" t="s">
        <v>477</v>
      </c>
      <c r="F278" s="35">
        <v>1</v>
      </c>
    </row>
    <row r="279" spans="1:6" ht="15.75">
      <c r="A279" s="37">
        <v>44294</v>
      </c>
      <c r="B279" s="36" t="s">
        <v>155</v>
      </c>
      <c r="C279" s="34" t="s">
        <v>154</v>
      </c>
      <c r="D279" s="35">
        <v>4</v>
      </c>
      <c r="E279" s="12" t="s">
        <v>173</v>
      </c>
      <c r="F279" s="35">
        <v>6</v>
      </c>
    </row>
    <row r="280" spans="1:6" ht="15.75">
      <c r="A280" s="37">
        <v>44294</v>
      </c>
      <c r="B280" s="36" t="s">
        <v>155</v>
      </c>
      <c r="C280" s="34" t="s">
        <v>154</v>
      </c>
      <c r="D280" s="35">
        <v>4</v>
      </c>
      <c r="E280" s="12" t="s">
        <v>173</v>
      </c>
      <c r="F280" s="35">
        <v>5</v>
      </c>
    </row>
    <row r="281" spans="1:6" ht="15.75">
      <c r="A281" s="37">
        <v>44294</v>
      </c>
      <c r="B281" s="36" t="s">
        <v>155</v>
      </c>
      <c r="C281" s="34" t="s">
        <v>154</v>
      </c>
      <c r="D281" s="35">
        <v>4</v>
      </c>
      <c r="E281" s="12" t="s">
        <v>173</v>
      </c>
      <c r="F281" s="35">
        <v>2</v>
      </c>
    </row>
    <row r="282" spans="1:6" ht="15.75">
      <c r="A282" s="37">
        <v>44294</v>
      </c>
      <c r="B282" s="36" t="s">
        <v>155</v>
      </c>
      <c r="C282" s="34" t="s">
        <v>154</v>
      </c>
      <c r="D282" s="35">
        <v>4</v>
      </c>
      <c r="E282" s="12" t="s">
        <v>77</v>
      </c>
      <c r="F282" s="35">
        <v>5</v>
      </c>
    </row>
    <row r="283" spans="1:6" ht="15.75">
      <c r="A283" s="37">
        <v>44294</v>
      </c>
      <c r="B283" s="36" t="s">
        <v>155</v>
      </c>
      <c r="C283" s="34" t="s">
        <v>154</v>
      </c>
      <c r="D283" s="35">
        <v>4</v>
      </c>
      <c r="E283" s="12" t="s">
        <v>77</v>
      </c>
      <c r="F283" s="35">
        <v>4</v>
      </c>
    </row>
    <row r="284" spans="1:6" ht="15.75">
      <c r="A284" s="37">
        <v>44294</v>
      </c>
      <c r="B284" s="36" t="s">
        <v>155</v>
      </c>
      <c r="C284" s="34" t="s">
        <v>154</v>
      </c>
      <c r="D284" s="35">
        <v>4</v>
      </c>
      <c r="E284" s="12" t="s">
        <v>77</v>
      </c>
      <c r="F284" s="35">
        <v>2</v>
      </c>
    </row>
    <row r="285" spans="1:6" ht="15.75">
      <c r="A285" s="37">
        <v>44294</v>
      </c>
      <c r="B285" s="36" t="s">
        <v>155</v>
      </c>
      <c r="C285" s="34" t="s">
        <v>154</v>
      </c>
      <c r="D285" s="35">
        <v>4</v>
      </c>
      <c r="E285" s="12" t="s">
        <v>77</v>
      </c>
      <c r="F285" s="35">
        <v>2.5</v>
      </c>
    </row>
    <row r="286" spans="1:6" ht="15.75">
      <c r="A286" s="37">
        <v>44294</v>
      </c>
      <c r="B286" s="36" t="s">
        <v>155</v>
      </c>
      <c r="C286" s="34" t="s">
        <v>154</v>
      </c>
      <c r="D286" s="35">
        <v>4</v>
      </c>
      <c r="E286" s="12" t="s">
        <v>83</v>
      </c>
      <c r="F286" s="35">
        <v>1.5</v>
      </c>
    </row>
    <row r="287" spans="1:6" ht="15.75">
      <c r="A287" s="37">
        <v>44294</v>
      </c>
      <c r="B287" s="36" t="s">
        <v>155</v>
      </c>
      <c r="C287" s="34" t="s">
        <v>154</v>
      </c>
      <c r="D287" s="35">
        <v>4</v>
      </c>
      <c r="E287" s="12" t="s">
        <v>83</v>
      </c>
      <c r="F287" s="35">
        <v>1</v>
      </c>
    </row>
    <row r="288" spans="1:6" ht="15.75">
      <c r="A288" s="37">
        <v>44294</v>
      </c>
      <c r="B288" s="36" t="s">
        <v>155</v>
      </c>
      <c r="C288" s="34" t="s">
        <v>154</v>
      </c>
      <c r="D288" s="35">
        <v>4</v>
      </c>
      <c r="E288" s="12" t="s">
        <v>26</v>
      </c>
      <c r="F288" s="35">
        <v>2</v>
      </c>
    </row>
    <row r="289" spans="1:6" ht="15.75">
      <c r="A289" s="37">
        <v>44294</v>
      </c>
      <c r="B289" s="36" t="s">
        <v>155</v>
      </c>
      <c r="C289" s="34" t="s">
        <v>154</v>
      </c>
      <c r="D289" s="35">
        <v>4</v>
      </c>
      <c r="E289" s="12" t="s">
        <v>76</v>
      </c>
      <c r="F289" s="35">
        <v>60</v>
      </c>
    </row>
    <row r="290" spans="1:6" ht="15.75">
      <c r="A290" s="37">
        <v>44294</v>
      </c>
      <c r="B290" s="36" t="s">
        <v>155</v>
      </c>
      <c r="C290" s="34" t="s">
        <v>154</v>
      </c>
      <c r="D290" s="35">
        <v>4</v>
      </c>
      <c r="E290" s="12" t="s">
        <v>33</v>
      </c>
      <c r="F290" s="35">
        <v>1.5</v>
      </c>
    </row>
    <row r="291" spans="1:6" ht="15.75">
      <c r="A291" s="37">
        <v>44294</v>
      </c>
      <c r="B291" s="36" t="s">
        <v>155</v>
      </c>
      <c r="C291" s="34" t="s">
        <v>154</v>
      </c>
      <c r="D291" s="35">
        <v>4</v>
      </c>
      <c r="E291" s="12" t="s">
        <v>165</v>
      </c>
      <c r="F291" s="35">
        <v>1.5</v>
      </c>
    </row>
    <row r="292" spans="1:6" ht="15.75">
      <c r="A292" s="37">
        <v>44294</v>
      </c>
      <c r="B292" s="36" t="s">
        <v>155</v>
      </c>
      <c r="C292" s="34" t="s">
        <v>154</v>
      </c>
      <c r="D292" s="35">
        <v>5</v>
      </c>
      <c r="E292" s="12" t="s">
        <v>477</v>
      </c>
      <c r="F292" s="35">
        <v>9</v>
      </c>
    </row>
    <row r="293" spans="1:6" ht="15.75">
      <c r="A293" s="37">
        <v>44294</v>
      </c>
      <c r="B293" s="36" t="s">
        <v>155</v>
      </c>
      <c r="C293" s="34" t="s">
        <v>154</v>
      </c>
      <c r="D293" s="35">
        <v>5</v>
      </c>
      <c r="E293" s="12" t="s">
        <v>477</v>
      </c>
      <c r="F293" s="35">
        <v>8</v>
      </c>
    </row>
    <row r="294" spans="1:6" ht="15.75">
      <c r="A294" s="37">
        <v>44294</v>
      </c>
      <c r="B294" s="36" t="s">
        <v>155</v>
      </c>
      <c r="C294" s="34" t="s">
        <v>154</v>
      </c>
      <c r="D294" s="35">
        <v>5</v>
      </c>
      <c r="E294" s="12" t="s">
        <v>477</v>
      </c>
      <c r="F294" s="35">
        <v>8</v>
      </c>
    </row>
    <row r="295" spans="1:6" ht="15.75">
      <c r="A295" s="37">
        <v>44294</v>
      </c>
      <c r="B295" s="36" t="s">
        <v>155</v>
      </c>
      <c r="C295" s="34" t="s">
        <v>154</v>
      </c>
      <c r="D295" s="35">
        <v>6</v>
      </c>
      <c r="E295" s="12" t="s">
        <v>37</v>
      </c>
      <c r="F295" s="35">
        <v>4</v>
      </c>
    </row>
    <row r="296" spans="1:6" ht="15.75">
      <c r="A296" s="37">
        <v>44294</v>
      </c>
      <c r="B296" s="36" t="s">
        <v>155</v>
      </c>
      <c r="C296" s="34" t="s">
        <v>154</v>
      </c>
      <c r="D296" s="35">
        <v>6</v>
      </c>
      <c r="E296" s="12" t="s">
        <v>37</v>
      </c>
      <c r="F296" s="35">
        <v>2</v>
      </c>
    </row>
    <row r="297" spans="1:6" ht="15.75">
      <c r="A297" s="37">
        <v>44294</v>
      </c>
      <c r="B297" s="36" t="s">
        <v>155</v>
      </c>
      <c r="C297" s="34" t="s">
        <v>154</v>
      </c>
      <c r="D297" s="35">
        <v>6</v>
      </c>
      <c r="E297" s="12" t="s">
        <v>477</v>
      </c>
      <c r="F297" s="35">
        <v>10</v>
      </c>
    </row>
    <row r="298" spans="1:6" ht="15.75">
      <c r="A298" s="37">
        <v>44294</v>
      </c>
      <c r="B298" s="36" t="s">
        <v>155</v>
      </c>
      <c r="C298" s="34" t="s">
        <v>154</v>
      </c>
      <c r="D298" s="35">
        <v>6</v>
      </c>
      <c r="E298" s="12" t="s">
        <v>477</v>
      </c>
      <c r="F298" s="35">
        <v>12</v>
      </c>
    </row>
    <row r="299" spans="1:6" ht="15.75">
      <c r="A299" s="37">
        <v>44294</v>
      </c>
      <c r="B299" s="36" t="s">
        <v>155</v>
      </c>
      <c r="C299" s="34" t="s">
        <v>154</v>
      </c>
      <c r="D299" s="35">
        <v>6</v>
      </c>
      <c r="E299" s="12" t="s">
        <v>161</v>
      </c>
      <c r="F299" s="35">
        <v>5</v>
      </c>
    </row>
    <row r="300" spans="1:6" ht="15.75">
      <c r="A300" s="37">
        <v>44325</v>
      </c>
      <c r="B300" s="36" t="s">
        <v>167</v>
      </c>
      <c r="C300" s="34" t="s">
        <v>166</v>
      </c>
      <c r="D300" s="35">
        <v>1</v>
      </c>
      <c r="E300" s="12" t="s">
        <v>173</v>
      </c>
      <c r="F300" s="35">
        <v>6</v>
      </c>
    </row>
    <row r="301" spans="1:6" ht="15.75">
      <c r="A301" s="37">
        <v>44325</v>
      </c>
      <c r="B301" s="36" t="s">
        <v>167</v>
      </c>
      <c r="C301" s="34" t="s">
        <v>166</v>
      </c>
      <c r="D301" s="35">
        <v>1</v>
      </c>
      <c r="E301" s="12" t="s">
        <v>173</v>
      </c>
      <c r="F301" s="35">
        <v>6</v>
      </c>
    </row>
    <row r="302" spans="1:6" ht="15.75">
      <c r="A302" s="37">
        <v>44325</v>
      </c>
      <c r="B302" s="36" t="s">
        <v>167</v>
      </c>
      <c r="C302" s="34" t="s">
        <v>166</v>
      </c>
      <c r="D302" s="35">
        <v>1</v>
      </c>
      <c r="E302" s="12" t="s">
        <v>173</v>
      </c>
      <c r="F302" s="35">
        <v>4</v>
      </c>
    </row>
    <row r="303" spans="1:6" ht="15.75">
      <c r="A303" s="37">
        <v>44325</v>
      </c>
      <c r="B303" s="36" t="s">
        <v>167</v>
      </c>
      <c r="C303" s="34" t="s">
        <v>166</v>
      </c>
      <c r="D303" s="35">
        <v>1</v>
      </c>
      <c r="E303" s="12" t="s">
        <v>173</v>
      </c>
      <c r="F303" s="35">
        <v>4</v>
      </c>
    </row>
    <row r="304" spans="1:6" ht="15.75">
      <c r="A304" s="37">
        <v>44325</v>
      </c>
      <c r="B304" s="36" t="s">
        <v>167</v>
      </c>
      <c r="C304" s="34" t="s">
        <v>166</v>
      </c>
      <c r="D304" s="35">
        <v>1</v>
      </c>
      <c r="E304" s="12" t="s">
        <v>173</v>
      </c>
      <c r="F304" s="35">
        <v>4</v>
      </c>
    </row>
    <row r="305" spans="1:6" ht="15.75">
      <c r="A305" s="37">
        <v>44325</v>
      </c>
      <c r="B305" s="36" t="s">
        <v>167</v>
      </c>
      <c r="C305" s="34" t="s">
        <v>166</v>
      </c>
      <c r="D305" s="35">
        <v>1</v>
      </c>
      <c r="E305" s="16" t="s">
        <v>32</v>
      </c>
      <c r="F305" s="35">
        <v>6</v>
      </c>
    </row>
    <row r="306" spans="1:6" ht="15.75">
      <c r="A306" s="37">
        <v>44325</v>
      </c>
      <c r="B306" s="36" t="s">
        <v>167</v>
      </c>
      <c r="C306" s="34" t="s">
        <v>166</v>
      </c>
      <c r="D306" s="35">
        <v>2</v>
      </c>
      <c r="E306" s="12" t="s">
        <v>173</v>
      </c>
      <c r="F306" s="35">
        <v>3</v>
      </c>
    </row>
    <row r="307" spans="1:6" ht="15.75">
      <c r="A307" s="37">
        <v>44325</v>
      </c>
      <c r="B307" s="36" t="s">
        <v>167</v>
      </c>
      <c r="C307" s="34" t="s">
        <v>166</v>
      </c>
      <c r="D307" s="35">
        <v>2</v>
      </c>
      <c r="E307" s="12" t="s">
        <v>173</v>
      </c>
      <c r="F307" s="35">
        <v>7</v>
      </c>
    </row>
    <row r="308" spans="1:6" ht="15.75">
      <c r="A308" s="37">
        <v>44325</v>
      </c>
      <c r="B308" s="36" t="s">
        <v>167</v>
      </c>
      <c r="C308" s="34" t="s">
        <v>166</v>
      </c>
      <c r="D308" s="35">
        <v>2</v>
      </c>
      <c r="E308" s="12" t="s">
        <v>173</v>
      </c>
      <c r="F308" s="35">
        <v>8</v>
      </c>
    </row>
    <row r="309" spans="1:6" ht="15.75">
      <c r="A309" s="37">
        <v>44325</v>
      </c>
      <c r="B309" s="36" t="s">
        <v>167</v>
      </c>
      <c r="C309" s="34" t="s">
        <v>166</v>
      </c>
      <c r="D309" s="35">
        <v>2</v>
      </c>
      <c r="E309" s="12" t="s">
        <v>173</v>
      </c>
      <c r="F309" s="35">
        <v>2.5</v>
      </c>
    </row>
    <row r="310" spans="1:6" ht="15.75">
      <c r="A310" s="37">
        <v>44325</v>
      </c>
      <c r="B310" s="36" t="s">
        <v>167</v>
      </c>
      <c r="C310" s="34" t="s">
        <v>166</v>
      </c>
      <c r="D310" s="35">
        <v>2</v>
      </c>
      <c r="E310" s="12" t="s">
        <v>173</v>
      </c>
      <c r="F310" s="35">
        <v>8</v>
      </c>
    </row>
    <row r="311" spans="1:6" ht="15.75">
      <c r="A311" s="37">
        <v>44325</v>
      </c>
      <c r="B311" s="36" t="s">
        <v>167</v>
      </c>
      <c r="C311" s="34" t="s">
        <v>166</v>
      </c>
      <c r="D311" s="35">
        <v>2</v>
      </c>
      <c r="E311" s="12" t="s">
        <v>80</v>
      </c>
      <c r="F311" s="35">
        <v>2.5</v>
      </c>
    </row>
    <row r="312" spans="1:6" ht="15.75">
      <c r="A312" s="37">
        <v>44325</v>
      </c>
      <c r="B312" s="36" t="s">
        <v>167</v>
      </c>
      <c r="C312" s="34" t="s">
        <v>166</v>
      </c>
      <c r="D312" s="35">
        <v>2</v>
      </c>
      <c r="E312" s="12" t="s">
        <v>80</v>
      </c>
      <c r="F312" s="35">
        <v>2.5</v>
      </c>
    </row>
    <row r="313" spans="1:6" ht="15.75">
      <c r="A313" s="37">
        <v>44325</v>
      </c>
      <c r="B313" s="36" t="s">
        <v>167</v>
      </c>
      <c r="C313" s="34" t="s">
        <v>166</v>
      </c>
      <c r="D313" s="35">
        <v>2</v>
      </c>
      <c r="E313" s="12" t="s">
        <v>80</v>
      </c>
      <c r="F313" s="35">
        <v>5</v>
      </c>
    </row>
    <row r="314" spans="1:6" ht="15.75">
      <c r="A314" s="37">
        <v>44325</v>
      </c>
      <c r="B314" s="36" t="s">
        <v>167</v>
      </c>
      <c r="C314" s="34" t="s">
        <v>166</v>
      </c>
      <c r="D314" s="35">
        <v>2</v>
      </c>
      <c r="E314" s="12" t="s">
        <v>80</v>
      </c>
      <c r="F314" s="35">
        <v>5</v>
      </c>
    </row>
    <row r="315" spans="1:6" ht="15.75">
      <c r="A315" s="37">
        <v>44325</v>
      </c>
      <c r="B315" s="36" t="s">
        <v>167</v>
      </c>
      <c r="C315" s="34" t="s">
        <v>166</v>
      </c>
      <c r="D315" s="35">
        <v>2</v>
      </c>
      <c r="E315" s="12" t="s">
        <v>475</v>
      </c>
      <c r="F315" s="35">
        <v>8</v>
      </c>
    </row>
    <row r="316" spans="1:6" ht="15.75">
      <c r="A316" s="37">
        <v>44325</v>
      </c>
      <c r="B316" s="36" t="s">
        <v>167</v>
      </c>
      <c r="C316" s="34" t="s">
        <v>166</v>
      </c>
      <c r="D316" s="35">
        <v>2</v>
      </c>
      <c r="E316" s="12" t="s">
        <v>107</v>
      </c>
      <c r="F316" s="35">
        <v>25</v>
      </c>
    </row>
    <row r="317" spans="1:6" ht="15.75">
      <c r="A317" s="37">
        <v>44325</v>
      </c>
      <c r="B317" s="36" t="s">
        <v>167</v>
      </c>
      <c r="C317" s="34" t="s">
        <v>166</v>
      </c>
      <c r="D317" s="35">
        <v>3</v>
      </c>
      <c r="E317" s="12" t="s">
        <v>479</v>
      </c>
      <c r="F317" s="35">
        <v>5</v>
      </c>
    </row>
    <row r="318" spans="1:6" ht="15.75">
      <c r="A318" s="37">
        <v>44325</v>
      </c>
      <c r="B318" s="36" t="s">
        <v>167</v>
      </c>
      <c r="C318" s="34" t="s">
        <v>166</v>
      </c>
      <c r="D318" s="35">
        <v>3</v>
      </c>
      <c r="E318" s="12" t="s">
        <v>479</v>
      </c>
      <c r="F318" s="35">
        <v>5</v>
      </c>
    </row>
    <row r="319" spans="1:6" ht="15.75">
      <c r="A319" s="37">
        <v>44325</v>
      </c>
      <c r="B319" s="36" t="s">
        <v>167</v>
      </c>
      <c r="C319" s="34" t="s">
        <v>166</v>
      </c>
      <c r="D319" s="35">
        <v>3</v>
      </c>
      <c r="E319" s="12" t="s">
        <v>27</v>
      </c>
      <c r="F319" s="35">
        <v>5</v>
      </c>
    </row>
    <row r="320" spans="1:6" ht="15.75">
      <c r="A320" s="37">
        <v>44325</v>
      </c>
      <c r="B320" s="36" t="s">
        <v>167</v>
      </c>
      <c r="C320" s="34" t="s">
        <v>166</v>
      </c>
      <c r="D320" s="35">
        <v>3</v>
      </c>
      <c r="E320" s="12" t="s">
        <v>27</v>
      </c>
      <c r="F320" s="35">
        <v>5</v>
      </c>
    </row>
    <row r="321" spans="1:6" ht="15.75">
      <c r="A321" s="37">
        <v>44325</v>
      </c>
      <c r="B321" s="36" t="s">
        <v>167</v>
      </c>
      <c r="C321" s="34" t="s">
        <v>166</v>
      </c>
      <c r="D321" s="35">
        <v>3</v>
      </c>
      <c r="E321" s="12" t="s">
        <v>27</v>
      </c>
      <c r="F321" s="35">
        <v>4</v>
      </c>
    </row>
    <row r="322" spans="1:6" ht="15.75">
      <c r="A322" s="37">
        <v>44325</v>
      </c>
      <c r="B322" s="36" t="s">
        <v>167</v>
      </c>
      <c r="C322" s="34" t="s">
        <v>166</v>
      </c>
      <c r="D322" s="35">
        <v>3</v>
      </c>
      <c r="E322" s="12" t="s">
        <v>27</v>
      </c>
      <c r="F322" s="35">
        <v>7</v>
      </c>
    </row>
    <row r="323" spans="1:6" ht="15.75">
      <c r="A323" s="37">
        <v>44325</v>
      </c>
      <c r="B323" s="36" t="s">
        <v>167</v>
      </c>
      <c r="C323" s="34" t="s">
        <v>166</v>
      </c>
      <c r="D323" s="35">
        <v>3</v>
      </c>
      <c r="E323" s="12" t="s">
        <v>27</v>
      </c>
      <c r="F323" s="35">
        <v>0.5</v>
      </c>
    </row>
    <row r="324" spans="1:6" ht="15.75">
      <c r="A324" s="37">
        <v>44325</v>
      </c>
      <c r="B324" s="36" t="s">
        <v>167</v>
      </c>
      <c r="C324" s="34" t="s">
        <v>166</v>
      </c>
      <c r="D324" s="35">
        <v>3</v>
      </c>
      <c r="E324" s="12" t="s">
        <v>174</v>
      </c>
      <c r="F324" s="35">
        <v>1</v>
      </c>
    </row>
    <row r="325" spans="1:6" ht="15.75">
      <c r="A325" s="37">
        <v>44325</v>
      </c>
      <c r="B325" s="36" t="s">
        <v>167</v>
      </c>
      <c r="C325" s="34" t="s">
        <v>166</v>
      </c>
      <c r="D325" s="35">
        <v>3</v>
      </c>
      <c r="E325" s="12" t="s">
        <v>162</v>
      </c>
      <c r="F325" s="35">
        <v>5</v>
      </c>
    </row>
    <row r="326" spans="1:6" ht="15.75">
      <c r="A326" s="37">
        <v>44325</v>
      </c>
      <c r="B326" s="36" t="s">
        <v>167</v>
      </c>
      <c r="C326" s="34" t="s">
        <v>166</v>
      </c>
      <c r="D326" s="35">
        <v>3</v>
      </c>
      <c r="E326" s="12" t="s">
        <v>107</v>
      </c>
      <c r="F326" s="35">
        <v>12</v>
      </c>
    </row>
    <row r="327" spans="1:6" ht="15.75">
      <c r="A327" s="37">
        <v>44325</v>
      </c>
      <c r="B327" s="36" t="s">
        <v>167</v>
      </c>
      <c r="C327" s="34" t="s">
        <v>166</v>
      </c>
      <c r="D327" s="35">
        <v>3</v>
      </c>
      <c r="E327" s="12" t="s">
        <v>25</v>
      </c>
      <c r="F327" s="35">
        <v>5</v>
      </c>
    </row>
    <row r="328" spans="1:6" ht="15.75">
      <c r="A328" s="37">
        <v>44325</v>
      </c>
      <c r="B328" s="36" t="s">
        <v>167</v>
      </c>
      <c r="C328" s="34" t="s">
        <v>166</v>
      </c>
      <c r="D328" s="35">
        <v>3</v>
      </c>
      <c r="E328" s="12" t="s">
        <v>25</v>
      </c>
      <c r="F328" s="35">
        <v>20</v>
      </c>
    </row>
    <row r="329" spans="1:6" ht="15.75">
      <c r="A329" s="37">
        <v>44325</v>
      </c>
      <c r="B329" s="36" t="s">
        <v>167</v>
      </c>
      <c r="C329" s="34" t="s">
        <v>166</v>
      </c>
      <c r="D329" s="35">
        <v>4</v>
      </c>
      <c r="E329" s="12" t="s">
        <v>173</v>
      </c>
      <c r="F329" s="35">
        <v>3</v>
      </c>
    </row>
    <row r="330" spans="1:6" ht="15.75">
      <c r="A330" s="37">
        <v>44325</v>
      </c>
      <c r="B330" s="36" t="s">
        <v>167</v>
      </c>
      <c r="C330" s="34" t="s">
        <v>166</v>
      </c>
      <c r="D330" s="35">
        <v>4</v>
      </c>
      <c r="E330" s="12" t="s">
        <v>173</v>
      </c>
      <c r="F330" s="35">
        <v>5</v>
      </c>
    </row>
    <row r="331" spans="1:6" ht="15.75">
      <c r="A331" s="37">
        <v>44325</v>
      </c>
      <c r="B331" s="36" t="s">
        <v>167</v>
      </c>
      <c r="C331" s="34" t="s">
        <v>166</v>
      </c>
      <c r="D331" s="35">
        <v>4</v>
      </c>
      <c r="E331" s="12" t="s">
        <v>173</v>
      </c>
      <c r="F331" s="35">
        <v>3</v>
      </c>
    </row>
    <row r="332" spans="1:6" ht="15.75">
      <c r="A332" s="37">
        <v>44325</v>
      </c>
      <c r="B332" s="36" t="s">
        <v>167</v>
      </c>
      <c r="C332" s="34" t="s">
        <v>166</v>
      </c>
      <c r="D332" s="35">
        <v>4</v>
      </c>
      <c r="E332" s="12" t="s">
        <v>173</v>
      </c>
      <c r="F332" s="35">
        <v>5</v>
      </c>
    </row>
    <row r="333" spans="1:6" ht="15.75">
      <c r="A333" s="37">
        <v>44325</v>
      </c>
      <c r="B333" s="36" t="s">
        <v>167</v>
      </c>
      <c r="C333" s="34" t="s">
        <v>166</v>
      </c>
      <c r="D333" s="35">
        <v>4</v>
      </c>
      <c r="E333" s="12" t="s">
        <v>173</v>
      </c>
      <c r="F333" s="35">
        <v>6</v>
      </c>
    </row>
    <row r="334" spans="1:6" ht="15.75">
      <c r="A334" s="37">
        <v>44325</v>
      </c>
      <c r="B334" s="36" t="s">
        <v>167</v>
      </c>
      <c r="C334" s="34" t="s">
        <v>166</v>
      </c>
      <c r="D334" s="35">
        <v>4</v>
      </c>
      <c r="E334" s="12" t="s">
        <v>173</v>
      </c>
      <c r="F334" s="35">
        <v>5</v>
      </c>
    </row>
    <row r="335" spans="1:6" ht="15.75">
      <c r="A335" s="37">
        <v>44325</v>
      </c>
      <c r="B335" s="36" t="s">
        <v>167</v>
      </c>
      <c r="C335" s="34" t="s">
        <v>166</v>
      </c>
      <c r="D335" s="35">
        <v>4</v>
      </c>
      <c r="E335" s="12" t="s">
        <v>161</v>
      </c>
      <c r="F335" s="35">
        <v>4</v>
      </c>
    </row>
    <row r="336" spans="1:6" ht="15.75">
      <c r="A336" s="37">
        <v>44325</v>
      </c>
      <c r="B336" s="36" t="s">
        <v>167</v>
      </c>
      <c r="C336" s="34" t="s">
        <v>166</v>
      </c>
      <c r="D336" s="35">
        <v>4</v>
      </c>
      <c r="E336" s="12" t="s">
        <v>161</v>
      </c>
      <c r="F336" s="35">
        <v>0.5</v>
      </c>
    </row>
    <row r="337" spans="1:6" ht="15.75">
      <c r="A337" s="37">
        <v>44325</v>
      </c>
      <c r="B337" s="36" t="s">
        <v>167</v>
      </c>
      <c r="C337" s="34" t="s">
        <v>166</v>
      </c>
      <c r="D337" s="35">
        <v>4</v>
      </c>
      <c r="E337" s="12" t="s">
        <v>161</v>
      </c>
      <c r="F337" s="35">
        <v>1</v>
      </c>
    </row>
    <row r="338" spans="1:6" ht="15.75">
      <c r="A338" s="37">
        <v>44325</v>
      </c>
      <c r="B338" s="36" t="s">
        <v>167</v>
      </c>
      <c r="C338" s="34" t="s">
        <v>166</v>
      </c>
      <c r="D338" s="35">
        <v>4</v>
      </c>
      <c r="E338" s="12" t="s">
        <v>161</v>
      </c>
      <c r="F338" s="35">
        <v>3</v>
      </c>
    </row>
    <row r="339" spans="1:6" ht="15.75">
      <c r="A339" s="37">
        <v>44325</v>
      </c>
      <c r="B339" s="36" t="s">
        <v>167</v>
      </c>
      <c r="C339" s="34" t="s">
        <v>166</v>
      </c>
      <c r="D339" s="35">
        <v>4</v>
      </c>
      <c r="E339" s="12" t="s">
        <v>161</v>
      </c>
      <c r="F339" s="35">
        <v>3</v>
      </c>
    </row>
    <row r="340" spans="1:6" ht="15.75">
      <c r="A340" s="37">
        <v>44325</v>
      </c>
      <c r="B340" s="36" t="s">
        <v>167</v>
      </c>
      <c r="C340" s="34" t="s">
        <v>166</v>
      </c>
      <c r="D340" s="35">
        <v>4</v>
      </c>
      <c r="E340" s="12" t="s">
        <v>485</v>
      </c>
      <c r="F340" s="35">
        <v>3.5</v>
      </c>
    </row>
    <row r="341" spans="1:6" ht="15.75">
      <c r="A341" s="37">
        <v>44325</v>
      </c>
      <c r="B341" s="36" t="s">
        <v>167</v>
      </c>
      <c r="C341" s="34" t="s">
        <v>166</v>
      </c>
      <c r="D341" s="35">
        <v>4</v>
      </c>
      <c r="E341" s="12" t="s">
        <v>485</v>
      </c>
      <c r="F341" s="35">
        <v>3</v>
      </c>
    </row>
    <row r="342" spans="1:6" ht="15.75">
      <c r="A342" s="37">
        <v>44325</v>
      </c>
      <c r="B342" s="36" t="s">
        <v>167</v>
      </c>
      <c r="C342" s="34" t="s">
        <v>166</v>
      </c>
      <c r="D342" s="35">
        <v>4</v>
      </c>
      <c r="E342" s="12" t="s">
        <v>485</v>
      </c>
      <c r="F342" s="35">
        <v>1.5</v>
      </c>
    </row>
    <row r="343" spans="1:6" ht="15.75">
      <c r="A343" s="37">
        <v>44325</v>
      </c>
      <c r="B343" s="36" t="s">
        <v>167</v>
      </c>
      <c r="C343" s="34" t="s">
        <v>166</v>
      </c>
      <c r="D343" s="35">
        <v>4</v>
      </c>
      <c r="E343" s="12" t="s">
        <v>485</v>
      </c>
      <c r="F343" s="35">
        <v>1.5</v>
      </c>
    </row>
    <row r="344" spans="1:6" ht="15.75">
      <c r="A344" s="37">
        <v>44325</v>
      </c>
      <c r="B344" s="36" t="s">
        <v>167</v>
      </c>
      <c r="C344" s="34" t="s">
        <v>166</v>
      </c>
      <c r="D344" s="35">
        <v>4</v>
      </c>
      <c r="E344" s="12" t="s">
        <v>485</v>
      </c>
      <c r="F344" s="35">
        <v>1.5</v>
      </c>
    </row>
    <row r="345" spans="1:6" ht="15.75">
      <c r="A345" s="37">
        <v>44325</v>
      </c>
      <c r="B345" s="36" t="s">
        <v>167</v>
      </c>
      <c r="C345" s="34" t="s">
        <v>166</v>
      </c>
      <c r="D345" s="35">
        <v>4</v>
      </c>
      <c r="E345" s="12" t="s">
        <v>162</v>
      </c>
      <c r="F345" s="35">
        <v>0.5</v>
      </c>
    </row>
    <row r="346" spans="1:6" ht="15.75">
      <c r="A346" s="37">
        <v>44325</v>
      </c>
      <c r="B346" s="36" t="s">
        <v>167</v>
      </c>
      <c r="C346" s="34" t="s">
        <v>166</v>
      </c>
      <c r="D346" s="35">
        <v>4</v>
      </c>
      <c r="E346" s="12" t="s">
        <v>162</v>
      </c>
      <c r="F346" s="35">
        <v>1</v>
      </c>
    </row>
    <row r="347" spans="1:6" ht="15.75">
      <c r="A347" s="37">
        <v>44325</v>
      </c>
      <c r="B347" s="36" t="s">
        <v>167</v>
      </c>
      <c r="C347" s="34" t="s">
        <v>166</v>
      </c>
      <c r="D347" s="35">
        <v>4</v>
      </c>
      <c r="E347" s="12" t="s">
        <v>162</v>
      </c>
      <c r="F347" s="35">
        <v>1.5</v>
      </c>
    </row>
    <row r="348" spans="1:6" ht="15.75">
      <c r="A348" s="37">
        <v>44325</v>
      </c>
      <c r="B348" s="36" t="s">
        <v>167</v>
      </c>
      <c r="C348" s="34" t="s">
        <v>166</v>
      </c>
      <c r="D348" s="35">
        <v>4</v>
      </c>
      <c r="E348" s="12" t="s">
        <v>162</v>
      </c>
      <c r="F348" s="35">
        <v>1</v>
      </c>
    </row>
    <row r="349" spans="1:6" ht="15.75">
      <c r="A349" s="37">
        <v>44325</v>
      </c>
      <c r="B349" s="36" t="s">
        <v>167</v>
      </c>
      <c r="C349" s="34" t="s">
        <v>166</v>
      </c>
      <c r="D349" s="35">
        <v>4</v>
      </c>
      <c r="E349" s="12" t="s">
        <v>162</v>
      </c>
      <c r="F349" s="35">
        <v>0.5</v>
      </c>
    </row>
    <row r="350" spans="1:6" ht="15.75">
      <c r="A350" s="37">
        <v>44325</v>
      </c>
      <c r="B350" s="36" t="s">
        <v>167</v>
      </c>
      <c r="C350" s="34" t="s">
        <v>166</v>
      </c>
      <c r="D350" s="35">
        <v>4</v>
      </c>
      <c r="E350" s="12" t="s">
        <v>162</v>
      </c>
      <c r="F350" s="35">
        <v>0.2</v>
      </c>
    </row>
    <row r="351" spans="1:6" ht="15.75">
      <c r="A351" s="37">
        <v>44325</v>
      </c>
      <c r="B351" s="36" t="s">
        <v>167</v>
      </c>
      <c r="C351" s="34" t="s">
        <v>166</v>
      </c>
      <c r="D351" s="35">
        <v>4</v>
      </c>
      <c r="E351" s="12" t="s">
        <v>26</v>
      </c>
      <c r="F351" s="35">
        <v>0.5</v>
      </c>
    </row>
    <row r="352" spans="1:6" ht="15.75">
      <c r="A352" s="37">
        <v>44325</v>
      </c>
      <c r="B352" s="36" t="s">
        <v>167</v>
      </c>
      <c r="C352" s="34" t="s">
        <v>166</v>
      </c>
      <c r="D352" s="35">
        <v>4</v>
      </c>
      <c r="E352" s="12" t="s">
        <v>33</v>
      </c>
      <c r="F352" s="35">
        <v>2</v>
      </c>
    </row>
    <row r="353" spans="1:6" ht="15.75">
      <c r="A353" s="37">
        <v>44325</v>
      </c>
      <c r="B353" s="36" t="s">
        <v>167</v>
      </c>
      <c r="C353" s="34" t="s">
        <v>166</v>
      </c>
      <c r="D353" s="35">
        <v>4</v>
      </c>
      <c r="E353" s="12" t="s">
        <v>33</v>
      </c>
      <c r="F353" s="35">
        <v>2</v>
      </c>
    </row>
    <row r="354" spans="1:6" ht="15.75">
      <c r="A354" s="37">
        <v>44325</v>
      </c>
      <c r="B354" s="36" t="s">
        <v>167</v>
      </c>
      <c r="C354" s="34" t="s">
        <v>166</v>
      </c>
      <c r="D354" s="35">
        <v>4</v>
      </c>
      <c r="E354" s="12" t="s">
        <v>175</v>
      </c>
      <c r="F354" s="35">
        <v>1</v>
      </c>
    </row>
    <row r="355" spans="1:6" ht="15.75">
      <c r="A355" s="37">
        <v>44325</v>
      </c>
      <c r="B355" s="36" t="s">
        <v>167</v>
      </c>
      <c r="C355" s="34" t="s">
        <v>166</v>
      </c>
      <c r="D355" s="35">
        <v>4</v>
      </c>
      <c r="E355" s="12" t="s">
        <v>25</v>
      </c>
      <c r="F355" s="35">
        <v>15</v>
      </c>
    </row>
    <row r="356" spans="1:6" ht="15.75">
      <c r="A356" s="37">
        <v>44325</v>
      </c>
      <c r="B356" s="36" t="s">
        <v>167</v>
      </c>
      <c r="C356" s="34" t="s">
        <v>166</v>
      </c>
      <c r="D356" s="35">
        <v>4</v>
      </c>
      <c r="E356" s="12" t="s">
        <v>76</v>
      </c>
      <c r="F356" s="35">
        <v>18</v>
      </c>
    </row>
    <row r="357" spans="1:6" ht="15.75">
      <c r="A357" s="37">
        <v>44325</v>
      </c>
      <c r="B357" s="36" t="s">
        <v>167</v>
      </c>
      <c r="C357" s="34" t="s">
        <v>166</v>
      </c>
      <c r="D357" s="35">
        <v>5</v>
      </c>
      <c r="E357" s="12" t="s">
        <v>25</v>
      </c>
      <c r="F357" s="35">
        <v>25</v>
      </c>
    </row>
    <row r="358" spans="1:6" ht="15.75">
      <c r="A358" s="37">
        <v>44325</v>
      </c>
      <c r="B358" s="36" t="s">
        <v>167</v>
      </c>
      <c r="C358" s="34" t="s">
        <v>166</v>
      </c>
      <c r="D358" s="35">
        <v>5</v>
      </c>
      <c r="E358" s="12" t="s">
        <v>25</v>
      </c>
      <c r="F358" s="35">
        <v>25</v>
      </c>
    </row>
    <row r="359" spans="1:6" ht="15.75">
      <c r="A359" s="37">
        <v>44325</v>
      </c>
      <c r="B359" s="36" t="s">
        <v>167</v>
      </c>
      <c r="C359" s="34" t="s">
        <v>166</v>
      </c>
      <c r="D359" s="35">
        <v>5</v>
      </c>
      <c r="E359" s="12" t="s">
        <v>25</v>
      </c>
      <c r="F359" s="35">
        <v>40</v>
      </c>
    </row>
    <row r="360" spans="1:6" ht="15.75">
      <c r="A360" s="37">
        <v>44325</v>
      </c>
      <c r="B360" s="36" t="s">
        <v>167</v>
      </c>
      <c r="C360" s="34" t="s">
        <v>166</v>
      </c>
      <c r="D360" s="35">
        <v>5</v>
      </c>
      <c r="E360" s="12" t="s">
        <v>161</v>
      </c>
      <c r="F360" s="35">
        <v>6</v>
      </c>
    </row>
    <row r="361" spans="1:6" ht="15.75">
      <c r="A361" s="37">
        <v>44325</v>
      </c>
      <c r="B361" s="36" t="s">
        <v>167</v>
      </c>
      <c r="C361" s="34" t="s">
        <v>166</v>
      </c>
      <c r="D361" s="35">
        <v>5</v>
      </c>
      <c r="E361" s="12" t="s">
        <v>161</v>
      </c>
      <c r="F361" s="35">
        <v>6</v>
      </c>
    </row>
    <row r="362" spans="1:6" ht="15.75">
      <c r="A362" s="37">
        <v>44325</v>
      </c>
      <c r="B362" s="36" t="s">
        <v>167</v>
      </c>
      <c r="C362" s="34" t="s">
        <v>166</v>
      </c>
      <c r="D362" s="35">
        <v>5</v>
      </c>
      <c r="E362" s="12" t="s">
        <v>173</v>
      </c>
      <c r="F362" s="35">
        <v>6</v>
      </c>
    </row>
    <row r="363" spans="1:6" ht="15.75">
      <c r="A363" s="37">
        <v>44325</v>
      </c>
      <c r="B363" s="36" t="s">
        <v>167</v>
      </c>
      <c r="C363" s="34" t="s">
        <v>166</v>
      </c>
      <c r="D363" s="35">
        <v>5</v>
      </c>
      <c r="E363" s="12" t="s">
        <v>173</v>
      </c>
      <c r="F363" s="35">
        <v>4</v>
      </c>
    </row>
    <row r="364" spans="1:6" ht="15.75">
      <c r="A364" s="37">
        <v>44325</v>
      </c>
      <c r="B364" s="36" t="s">
        <v>167</v>
      </c>
      <c r="C364" s="34" t="s">
        <v>166</v>
      </c>
      <c r="D364" s="35">
        <v>5</v>
      </c>
      <c r="E364" s="12" t="s">
        <v>173</v>
      </c>
      <c r="F364" s="35">
        <v>5.5</v>
      </c>
    </row>
    <row r="365" spans="1:6" ht="15.75">
      <c r="A365" s="37">
        <v>44325</v>
      </c>
      <c r="B365" s="36" t="s">
        <v>167</v>
      </c>
      <c r="C365" s="34" t="s">
        <v>166</v>
      </c>
      <c r="D365" s="35">
        <v>5</v>
      </c>
      <c r="E365" s="12" t="s">
        <v>76</v>
      </c>
      <c r="F365" s="35">
        <v>15</v>
      </c>
    </row>
    <row r="366" spans="1:6" ht="15.75">
      <c r="A366" s="37">
        <v>44325</v>
      </c>
      <c r="B366" s="36" t="s">
        <v>167</v>
      </c>
      <c r="C366" s="34" t="s">
        <v>166</v>
      </c>
      <c r="D366" s="35">
        <v>5</v>
      </c>
      <c r="E366" s="12" t="s">
        <v>162</v>
      </c>
      <c r="F366" s="35">
        <v>1.8</v>
      </c>
    </row>
    <row r="367" spans="1:6" ht="15.75">
      <c r="A367" s="37">
        <v>44325</v>
      </c>
      <c r="B367" s="36" t="s">
        <v>167</v>
      </c>
      <c r="C367" s="34" t="s">
        <v>166</v>
      </c>
      <c r="D367" s="35">
        <v>5</v>
      </c>
      <c r="E367" s="12" t="s">
        <v>162</v>
      </c>
      <c r="F367" s="35">
        <v>0.5</v>
      </c>
    </row>
    <row r="368" spans="1:6" ht="15.75">
      <c r="A368" s="37">
        <v>44325</v>
      </c>
      <c r="B368" s="36" t="s">
        <v>167</v>
      </c>
      <c r="C368" s="34" t="s">
        <v>166</v>
      </c>
      <c r="D368" s="35">
        <v>5</v>
      </c>
      <c r="E368" s="12" t="s">
        <v>162</v>
      </c>
      <c r="F368" s="35">
        <v>0.5</v>
      </c>
    </row>
    <row r="369" spans="1:6" ht="15.75">
      <c r="A369" s="37">
        <v>44325</v>
      </c>
      <c r="B369" s="36" t="s">
        <v>167</v>
      </c>
      <c r="C369" s="34" t="s">
        <v>166</v>
      </c>
      <c r="D369" s="35">
        <v>5</v>
      </c>
      <c r="E369" s="12" t="s">
        <v>162</v>
      </c>
      <c r="F369" s="35">
        <v>0.5</v>
      </c>
    </row>
    <row r="370" spans="1:6" ht="15.75">
      <c r="A370" s="37">
        <v>44325</v>
      </c>
      <c r="B370" s="36" t="s">
        <v>167</v>
      </c>
      <c r="C370" s="34" t="s">
        <v>166</v>
      </c>
      <c r="D370" s="35">
        <v>5</v>
      </c>
      <c r="E370" s="12" t="s">
        <v>162</v>
      </c>
      <c r="F370" s="35">
        <v>1</v>
      </c>
    </row>
    <row r="371" spans="1:6" ht="15.75">
      <c r="A371" s="37">
        <v>44325</v>
      </c>
      <c r="B371" s="36" t="s">
        <v>167</v>
      </c>
      <c r="C371" s="34" t="s">
        <v>166</v>
      </c>
      <c r="D371" s="35">
        <v>5</v>
      </c>
      <c r="E371" s="12" t="s">
        <v>162</v>
      </c>
      <c r="F371" s="35">
        <v>1</v>
      </c>
    </row>
    <row r="372" spans="1:6" ht="15.75">
      <c r="A372" s="37">
        <v>44325</v>
      </c>
      <c r="B372" s="36" t="s">
        <v>167</v>
      </c>
      <c r="C372" s="34" t="s">
        <v>166</v>
      </c>
      <c r="D372" s="35">
        <v>5</v>
      </c>
      <c r="E372" s="12" t="s">
        <v>80</v>
      </c>
      <c r="F372" s="35">
        <v>0.4</v>
      </c>
    </row>
    <row r="373" spans="1:6" ht="15.75">
      <c r="A373" s="37">
        <v>44325</v>
      </c>
      <c r="B373" s="36" t="s">
        <v>167</v>
      </c>
      <c r="C373" s="34" t="s">
        <v>166</v>
      </c>
      <c r="D373" s="35">
        <v>6</v>
      </c>
      <c r="E373" s="12" t="s">
        <v>161</v>
      </c>
      <c r="F373" s="35">
        <v>3.5</v>
      </c>
    </row>
    <row r="374" spans="1:6" ht="15.75">
      <c r="A374" s="37">
        <v>44325</v>
      </c>
      <c r="B374" s="36" t="s">
        <v>167</v>
      </c>
      <c r="C374" s="34" t="s">
        <v>166</v>
      </c>
      <c r="D374" s="35">
        <v>6</v>
      </c>
      <c r="E374" s="12" t="s">
        <v>161</v>
      </c>
      <c r="F374" s="35">
        <v>4</v>
      </c>
    </row>
    <row r="375" spans="1:6" ht="15.75">
      <c r="A375" s="37">
        <v>44325</v>
      </c>
      <c r="B375" s="36" t="s">
        <v>167</v>
      </c>
      <c r="C375" s="34" t="s">
        <v>166</v>
      </c>
      <c r="D375" s="35">
        <v>6</v>
      </c>
      <c r="E375" s="12" t="s">
        <v>161</v>
      </c>
      <c r="F375" s="35">
        <v>1</v>
      </c>
    </row>
    <row r="376" spans="1:6" ht="15.75">
      <c r="A376" s="37">
        <v>44325</v>
      </c>
      <c r="B376" s="36" t="s">
        <v>167</v>
      </c>
      <c r="C376" s="34" t="s">
        <v>166</v>
      </c>
      <c r="D376" s="35">
        <v>6</v>
      </c>
      <c r="E376" s="12" t="s">
        <v>161</v>
      </c>
      <c r="F376" s="35">
        <v>3</v>
      </c>
    </row>
    <row r="377" spans="1:6" ht="15.75">
      <c r="A377" s="37">
        <v>44325</v>
      </c>
      <c r="B377" s="36" t="s">
        <v>167</v>
      </c>
      <c r="C377" s="34" t="s">
        <v>166</v>
      </c>
      <c r="D377" s="35">
        <v>6</v>
      </c>
      <c r="E377" s="12" t="s">
        <v>161</v>
      </c>
      <c r="F377" s="35">
        <v>3</v>
      </c>
    </row>
    <row r="378" spans="1:6" ht="15.75">
      <c r="A378" s="37">
        <v>44325</v>
      </c>
      <c r="B378" s="36" t="s">
        <v>167</v>
      </c>
      <c r="C378" s="34" t="s">
        <v>166</v>
      </c>
      <c r="D378" s="35">
        <v>6</v>
      </c>
      <c r="E378" s="12" t="s">
        <v>477</v>
      </c>
      <c r="F378" s="35">
        <v>8</v>
      </c>
    </row>
    <row r="379" spans="1:6" ht="15.75">
      <c r="A379" s="37">
        <v>44325</v>
      </c>
      <c r="B379" s="36" t="s">
        <v>167</v>
      </c>
      <c r="C379" s="34" t="s">
        <v>166</v>
      </c>
      <c r="D379" s="35">
        <v>6</v>
      </c>
      <c r="E379" s="12" t="s">
        <v>77</v>
      </c>
      <c r="F379" s="35">
        <v>2</v>
      </c>
    </row>
    <row r="380" spans="1:6" ht="15.75">
      <c r="A380" s="37">
        <v>44406</v>
      </c>
      <c r="B380" s="36" t="s">
        <v>150</v>
      </c>
      <c r="C380" s="34" t="s">
        <v>176</v>
      </c>
      <c r="D380" s="35">
        <v>1</v>
      </c>
      <c r="E380" s="12" t="s">
        <v>24</v>
      </c>
      <c r="F380" s="35">
        <v>3</v>
      </c>
    </row>
    <row r="381" spans="1:6" ht="15.75">
      <c r="A381" s="37">
        <v>44406</v>
      </c>
      <c r="B381" s="36" t="s">
        <v>150</v>
      </c>
      <c r="C381" s="34" t="s">
        <v>176</v>
      </c>
      <c r="D381" s="35">
        <v>1</v>
      </c>
      <c r="E381" s="12" t="s">
        <v>24</v>
      </c>
      <c r="F381" s="35">
        <v>2.5</v>
      </c>
    </row>
    <row r="382" spans="1:6" ht="15.75">
      <c r="A382" s="37">
        <v>44406</v>
      </c>
      <c r="B382" s="36" t="s">
        <v>150</v>
      </c>
      <c r="C382" s="34" t="s">
        <v>176</v>
      </c>
      <c r="D382" s="35">
        <v>1</v>
      </c>
      <c r="E382" s="12" t="s">
        <v>24</v>
      </c>
      <c r="F382" s="35">
        <v>1.5</v>
      </c>
    </row>
    <row r="383" spans="1:6" ht="15.75">
      <c r="A383" s="37">
        <v>44406</v>
      </c>
      <c r="B383" s="36" t="s">
        <v>150</v>
      </c>
      <c r="C383" s="34" t="s">
        <v>176</v>
      </c>
      <c r="D383" s="35">
        <v>1</v>
      </c>
      <c r="E383" s="12" t="s">
        <v>24</v>
      </c>
      <c r="F383" s="35">
        <v>1.5</v>
      </c>
    </row>
    <row r="384" spans="1:6" ht="15.75">
      <c r="A384" s="37">
        <v>44406</v>
      </c>
      <c r="B384" s="36" t="s">
        <v>150</v>
      </c>
      <c r="C384" s="34" t="s">
        <v>176</v>
      </c>
      <c r="D384" s="35">
        <v>1</v>
      </c>
      <c r="E384" s="12" t="s">
        <v>37</v>
      </c>
      <c r="F384" s="35">
        <v>3</v>
      </c>
    </row>
    <row r="385" spans="1:6" ht="15.75">
      <c r="A385" s="37">
        <v>44406</v>
      </c>
      <c r="B385" s="36" t="s">
        <v>150</v>
      </c>
      <c r="C385" s="34" t="s">
        <v>176</v>
      </c>
      <c r="D385" s="35">
        <v>1</v>
      </c>
      <c r="E385" s="12" t="s">
        <v>37</v>
      </c>
      <c r="F385" s="35">
        <v>3</v>
      </c>
    </row>
    <row r="386" spans="1:6" ht="15.75">
      <c r="A386" s="37">
        <v>44406</v>
      </c>
      <c r="B386" s="36" t="s">
        <v>150</v>
      </c>
      <c r="C386" s="34" t="s">
        <v>176</v>
      </c>
      <c r="D386" s="35">
        <v>1</v>
      </c>
      <c r="E386" s="12" t="s">
        <v>473</v>
      </c>
      <c r="F386" s="35">
        <v>1</v>
      </c>
    </row>
    <row r="387" spans="1:6" ht="15.75">
      <c r="A387" s="37">
        <v>44406</v>
      </c>
      <c r="B387" s="36" t="s">
        <v>150</v>
      </c>
      <c r="C387" s="34" t="s">
        <v>176</v>
      </c>
      <c r="D387" s="35">
        <v>1</v>
      </c>
      <c r="E387" s="12" t="s">
        <v>473</v>
      </c>
      <c r="F387" s="35">
        <v>0.5</v>
      </c>
    </row>
    <row r="388" spans="1:6" ht="15.75">
      <c r="A388" s="37">
        <v>44406</v>
      </c>
      <c r="B388" s="36" t="s">
        <v>150</v>
      </c>
      <c r="C388" s="34" t="s">
        <v>176</v>
      </c>
      <c r="D388" s="35">
        <v>1</v>
      </c>
      <c r="E388" s="12" t="s">
        <v>473</v>
      </c>
      <c r="F388" s="35">
        <v>0.5</v>
      </c>
    </row>
    <row r="389" spans="1:6" ht="15.75">
      <c r="A389" s="37">
        <v>44406</v>
      </c>
      <c r="B389" s="36" t="s">
        <v>150</v>
      </c>
      <c r="C389" s="34" t="s">
        <v>176</v>
      </c>
      <c r="D389" s="35">
        <v>1</v>
      </c>
      <c r="E389" s="12" t="s">
        <v>473</v>
      </c>
      <c r="F389" s="35">
        <v>0.5</v>
      </c>
    </row>
    <row r="390" spans="1:6" ht="15.75">
      <c r="A390" s="37">
        <v>44406</v>
      </c>
      <c r="B390" s="36" t="s">
        <v>150</v>
      </c>
      <c r="C390" s="34" t="s">
        <v>176</v>
      </c>
      <c r="D390" s="35">
        <v>1</v>
      </c>
      <c r="E390" s="12" t="s">
        <v>473</v>
      </c>
      <c r="F390" s="35">
        <v>0.5</v>
      </c>
    </row>
    <row r="391" spans="1:6" ht="15.75">
      <c r="A391" s="37">
        <v>44406</v>
      </c>
      <c r="B391" s="36" t="s">
        <v>150</v>
      </c>
      <c r="C391" s="34" t="s">
        <v>176</v>
      </c>
      <c r="D391" s="35">
        <v>1</v>
      </c>
      <c r="E391" s="12" t="s">
        <v>190</v>
      </c>
      <c r="F391" s="35">
        <v>1.5</v>
      </c>
    </row>
    <row r="392" spans="1:6" ht="15.75">
      <c r="A392" s="37">
        <v>44406</v>
      </c>
      <c r="B392" s="36" t="s">
        <v>150</v>
      </c>
      <c r="C392" s="34" t="s">
        <v>176</v>
      </c>
      <c r="D392" s="35">
        <v>1</v>
      </c>
      <c r="E392" s="12" t="s">
        <v>191</v>
      </c>
      <c r="F392" s="35">
        <v>0.5</v>
      </c>
    </row>
    <row r="393" spans="1:6" ht="15.75">
      <c r="A393" s="37">
        <v>44406</v>
      </c>
      <c r="B393" s="36" t="s">
        <v>150</v>
      </c>
      <c r="C393" s="34" t="s">
        <v>176</v>
      </c>
      <c r="D393" s="35">
        <v>2</v>
      </c>
      <c r="E393" s="12" t="s">
        <v>24</v>
      </c>
      <c r="F393" s="35">
        <v>3.5</v>
      </c>
    </row>
    <row r="394" spans="1:6" ht="15.75">
      <c r="A394" s="37">
        <v>44406</v>
      </c>
      <c r="B394" s="36" t="s">
        <v>150</v>
      </c>
      <c r="C394" s="34" t="s">
        <v>176</v>
      </c>
      <c r="D394" s="35">
        <v>2</v>
      </c>
      <c r="E394" s="12" t="s">
        <v>24</v>
      </c>
      <c r="F394" s="35">
        <v>2</v>
      </c>
    </row>
    <row r="395" spans="1:6" ht="15.75">
      <c r="A395" s="37">
        <v>44406</v>
      </c>
      <c r="B395" s="36" t="s">
        <v>150</v>
      </c>
      <c r="C395" s="34" t="s">
        <v>176</v>
      </c>
      <c r="D395" s="35">
        <v>2</v>
      </c>
      <c r="E395" s="12" t="s">
        <v>24</v>
      </c>
      <c r="F395" s="35">
        <v>0.5</v>
      </c>
    </row>
    <row r="396" spans="1:6" ht="15.75">
      <c r="A396" s="37">
        <v>44406</v>
      </c>
      <c r="B396" s="36" t="s">
        <v>150</v>
      </c>
      <c r="C396" s="34" t="s">
        <v>176</v>
      </c>
      <c r="D396" s="35">
        <v>2</v>
      </c>
      <c r="E396" s="12" t="s">
        <v>24</v>
      </c>
      <c r="F396" s="35">
        <v>3</v>
      </c>
    </row>
    <row r="397" spans="1:6" ht="15.75">
      <c r="A397" s="37">
        <v>44406</v>
      </c>
      <c r="B397" s="36" t="s">
        <v>150</v>
      </c>
      <c r="C397" s="34" t="s">
        <v>176</v>
      </c>
      <c r="D397" s="35">
        <v>2</v>
      </c>
      <c r="E397" s="16" t="s">
        <v>32</v>
      </c>
      <c r="F397" s="35">
        <v>2</v>
      </c>
    </row>
    <row r="398" spans="1:6" ht="15.75">
      <c r="A398" s="37">
        <v>44406</v>
      </c>
      <c r="B398" s="36" t="s">
        <v>150</v>
      </c>
      <c r="C398" s="34" t="s">
        <v>176</v>
      </c>
      <c r="D398" s="35">
        <v>2</v>
      </c>
      <c r="E398" s="16" t="s">
        <v>32</v>
      </c>
      <c r="F398" s="35">
        <v>1</v>
      </c>
    </row>
    <row r="399" spans="1:6" ht="15.75">
      <c r="A399" s="37">
        <v>44406</v>
      </c>
      <c r="B399" s="36" t="s">
        <v>150</v>
      </c>
      <c r="C399" s="34" t="s">
        <v>176</v>
      </c>
      <c r="D399" s="35">
        <v>2</v>
      </c>
      <c r="E399" s="12" t="s">
        <v>37</v>
      </c>
      <c r="F399" s="35">
        <v>4</v>
      </c>
    </row>
    <row r="400" spans="1:6" ht="15.75">
      <c r="A400" s="37">
        <v>44406</v>
      </c>
      <c r="B400" s="36" t="s">
        <v>150</v>
      </c>
      <c r="C400" s="34" t="s">
        <v>176</v>
      </c>
      <c r="D400" s="35">
        <v>2</v>
      </c>
      <c r="E400" s="12" t="s">
        <v>37</v>
      </c>
      <c r="F400" s="35">
        <v>4</v>
      </c>
    </row>
    <row r="401" spans="1:6" ht="15.75">
      <c r="A401" s="37">
        <v>44406</v>
      </c>
      <c r="B401" s="36" t="s">
        <v>150</v>
      </c>
      <c r="C401" s="34" t="s">
        <v>176</v>
      </c>
      <c r="D401" s="35">
        <v>2</v>
      </c>
      <c r="E401" s="12" t="s">
        <v>37</v>
      </c>
      <c r="F401" s="35">
        <v>4</v>
      </c>
    </row>
    <row r="402" spans="1:6" ht="15.75">
      <c r="A402" s="37">
        <v>44406</v>
      </c>
      <c r="B402" s="36" t="s">
        <v>150</v>
      </c>
      <c r="C402" s="34" t="s">
        <v>176</v>
      </c>
      <c r="D402" s="35">
        <v>2</v>
      </c>
      <c r="E402" s="12" t="s">
        <v>37</v>
      </c>
      <c r="F402" s="35">
        <v>4</v>
      </c>
    </row>
    <row r="403" spans="1:6" ht="15.75">
      <c r="A403" s="37">
        <v>44406</v>
      </c>
      <c r="B403" s="36" t="s">
        <v>150</v>
      </c>
      <c r="C403" s="34" t="s">
        <v>176</v>
      </c>
      <c r="D403" s="35">
        <v>2</v>
      </c>
      <c r="E403" s="12" t="s">
        <v>163</v>
      </c>
      <c r="F403" s="34">
        <v>0</v>
      </c>
    </row>
    <row r="404" spans="1:6" ht="15.75">
      <c r="A404" s="37">
        <v>44406</v>
      </c>
      <c r="B404" s="36" t="s">
        <v>150</v>
      </c>
      <c r="C404" s="34" t="s">
        <v>176</v>
      </c>
      <c r="D404" s="35">
        <v>3</v>
      </c>
      <c r="E404" s="12" t="s">
        <v>37</v>
      </c>
      <c r="F404" s="35">
        <v>2.5</v>
      </c>
    </row>
    <row r="405" spans="1:6" ht="15.75">
      <c r="A405" s="37">
        <v>44406</v>
      </c>
      <c r="B405" s="36" t="s">
        <v>150</v>
      </c>
      <c r="C405" s="34" t="s">
        <v>176</v>
      </c>
      <c r="D405" s="35">
        <v>3</v>
      </c>
      <c r="E405" s="12" t="s">
        <v>37</v>
      </c>
      <c r="F405" s="35">
        <v>2</v>
      </c>
    </row>
    <row r="406" spans="1:6" ht="15.75">
      <c r="A406" s="37">
        <v>44406</v>
      </c>
      <c r="B406" s="36" t="s">
        <v>150</v>
      </c>
      <c r="C406" s="34" t="s">
        <v>176</v>
      </c>
      <c r="D406" s="35">
        <v>3</v>
      </c>
      <c r="E406" s="12" t="s">
        <v>37</v>
      </c>
      <c r="F406" s="35">
        <v>2</v>
      </c>
    </row>
    <row r="407" spans="1:6" ht="15.75">
      <c r="A407" s="37">
        <v>44406</v>
      </c>
      <c r="B407" s="36" t="s">
        <v>150</v>
      </c>
      <c r="C407" s="34" t="s">
        <v>176</v>
      </c>
      <c r="D407" s="35">
        <v>3</v>
      </c>
      <c r="E407" s="12" t="s">
        <v>37</v>
      </c>
      <c r="F407" s="35">
        <v>2</v>
      </c>
    </row>
    <row r="408" spans="1:6" ht="15.75">
      <c r="A408" s="37">
        <v>44406</v>
      </c>
      <c r="B408" s="36" t="s">
        <v>150</v>
      </c>
      <c r="C408" s="34" t="s">
        <v>176</v>
      </c>
      <c r="D408" s="35">
        <v>3</v>
      </c>
      <c r="E408" s="12" t="s">
        <v>37</v>
      </c>
      <c r="F408" s="35">
        <v>2</v>
      </c>
    </row>
    <row r="409" spans="1:6" ht="15.75">
      <c r="A409" s="37">
        <v>44406</v>
      </c>
      <c r="B409" s="36" t="s">
        <v>150</v>
      </c>
      <c r="C409" s="34" t="s">
        <v>176</v>
      </c>
      <c r="D409" s="35">
        <v>3</v>
      </c>
      <c r="E409" s="12" t="s">
        <v>163</v>
      </c>
      <c r="F409" s="34">
        <v>0</v>
      </c>
    </row>
    <row r="410" spans="1:6" ht="15.75">
      <c r="A410" s="37">
        <v>44406</v>
      </c>
      <c r="B410" s="36" t="s">
        <v>150</v>
      </c>
      <c r="C410" s="34" t="s">
        <v>176</v>
      </c>
      <c r="D410" s="35">
        <v>3</v>
      </c>
      <c r="E410" s="12" t="s">
        <v>473</v>
      </c>
      <c r="F410" s="35">
        <v>1.5</v>
      </c>
    </row>
    <row r="411" spans="1:6" ht="15.75">
      <c r="A411" s="37">
        <v>44406</v>
      </c>
      <c r="B411" s="36" t="s">
        <v>150</v>
      </c>
      <c r="C411" s="34" t="s">
        <v>176</v>
      </c>
      <c r="D411" s="35">
        <v>3</v>
      </c>
      <c r="E411" s="12" t="s">
        <v>473</v>
      </c>
      <c r="F411" s="35">
        <v>1</v>
      </c>
    </row>
    <row r="412" spans="1:6" ht="15.75">
      <c r="A412" s="37">
        <v>44406</v>
      </c>
      <c r="B412" s="36" t="s">
        <v>150</v>
      </c>
      <c r="C412" s="34" t="s">
        <v>176</v>
      </c>
      <c r="D412" s="35">
        <v>3</v>
      </c>
      <c r="E412" s="12" t="s">
        <v>473</v>
      </c>
      <c r="F412" s="35">
        <v>1</v>
      </c>
    </row>
    <row r="413" spans="1:6" ht="15.75">
      <c r="A413" s="37">
        <v>44406</v>
      </c>
      <c r="B413" s="36" t="s">
        <v>150</v>
      </c>
      <c r="C413" s="34" t="s">
        <v>176</v>
      </c>
      <c r="D413" s="35">
        <v>3</v>
      </c>
      <c r="E413" s="16" t="s">
        <v>32</v>
      </c>
      <c r="F413" s="35">
        <v>2</v>
      </c>
    </row>
    <row r="414" spans="1:6" ht="15.75">
      <c r="A414" s="37">
        <v>44406</v>
      </c>
      <c r="B414" s="36" t="s">
        <v>150</v>
      </c>
      <c r="C414" s="34" t="s">
        <v>176</v>
      </c>
      <c r="D414" s="35">
        <v>4</v>
      </c>
      <c r="E414" s="12" t="s">
        <v>193</v>
      </c>
      <c r="F414" s="35">
        <v>12</v>
      </c>
    </row>
    <row r="415" spans="1:6" ht="15.75">
      <c r="A415" s="37">
        <v>44406</v>
      </c>
      <c r="B415" s="36" t="s">
        <v>150</v>
      </c>
      <c r="C415" s="34" t="s">
        <v>176</v>
      </c>
      <c r="D415" s="35">
        <v>4</v>
      </c>
      <c r="E415" s="12" t="s">
        <v>24</v>
      </c>
      <c r="F415" s="35">
        <v>4</v>
      </c>
    </row>
    <row r="416" spans="1:6" ht="15.75">
      <c r="A416" s="37">
        <v>44406</v>
      </c>
      <c r="B416" s="36" t="s">
        <v>150</v>
      </c>
      <c r="C416" s="34" t="s">
        <v>176</v>
      </c>
      <c r="D416" s="35">
        <v>4</v>
      </c>
      <c r="E416" s="12" t="s">
        <v>24</v>
      </c>
      <c r="F416" s="35">
        <v>5</v>
      </c>
    </row>
    <row r="417" spans="1:6" ht="15.75">
      <c r="A417" s="37">
        <v>44406</v>
      </c>
      <c r="B417" s="36" t="s">
        <v>150</v>
      </c>
      <c r="C417" s="34" t="s">
        <v>176</v>
      </c>
      <c r="D417" s="35">
        <v>4</v>
      </c>
      <c r="E417" s="12" t="s">
        <v>37</v>
      </c>
      <c r="F417" s="35">
        <v>2.5</v>
      </c>
    </row>
    <row r="418" spans="1:6" ht="15.75">
      <c r="A418" s="37">
        <v>44406</v>
      </c>
      <c r="B418" s="36" t="s">
        <v>150</v>
      </c>
      <c r="C418" s="34" t="s">
        <v>176</v>
      </c>
      <c r="D418" s="35">
        <v>4</v>
      </c>
      <c r="E418" s="12" t="s">
        <v>473</v>
      </c>
      <c r="F418" s="35">
        <v>1.5</v>
      </c>
    </row>
    <row r="419" spans="1:6" ht="15.75">
      <c r="A419" s="37">
        <v>44406</v>
      </c>
      <c r="B419" s="36" t="s">
        <v>150</v>
      </c>
      <c r="C419" s="34" t="s">
        <v>176</v>
      </c>
      <c r="D419" s="35">
        <v>4</v>
      </c>
      <c r="E419" s="12" t="s">
        <v>473</v>
      </c>
      <c r="F419" s="35">
        <v>1.5</v>
      </c>
    </row>
    <row r="420" spans="1:6" ht="15.75">
      <c r="A420" s="37">
        <v>44406</v>
      </c>
      <c r="B420" s="36" t="s">
        <v>150</v>
      </c>
      <c r="C420" s="34" t="s">
        <v>176</v>
      </c>
      <c r="D420" s="35">
        <v>4</v>
      </c>
      <c r="E420" s="12" t="s">
        <v>473</v>
      </c>
      <c r="F420" s="35">
        <v>1</v>
      </c>
    </row>
    <row r="421" spans="1:6" ht="15.75">
      <c r="A421" s="37">
        <v>44406</v>
      </c>
      <c r="B421" s="36" t="s">
        <v>150</v>
      </c>
      <c r="C421" s="34" t="s">
        <v>176</v>
      </c>
      <c r="D421" s="35">
        <v>4</v>
      </c>
      <c r="E421" s="12" t="s">
        <v>163</v>
      </c>
      <c r="F421" s="34">
        <v>0</v>
      </c>
    </row>
    <row r="422" spans="1:6" ht="15.75">
      <c r="A422" s="37">
        <v>44406</v>
      </c>
      <c r="B422" s="36" t="s">
        <v>150</v>
      </c>
      <c r="C422" s="34" t="s">
        <v>176</v>
      </c>
      <c r="D422" s="35">
        <v>4</v>
      </c>
      <c r="E422" s="12" t="s">
        <v>206</v>
      </c>
      <c r="F422" s="35">
        <v>1</v>
      </c>
    </row>
    <row r="423" spans="1:6" ht="15.75">
      <c r="A423" s="37">
        <v>44406</v>
      </c>
      <c r="B423" s="36" t="s">
        <v>150</v>
      </c>
      <c r="C423" s="34" t="s">
        <v>176</v>
      </c>
      <c r="D423" s="35">
        <v>5</v>
      </c>
      <c r="E423" s="12" t="s">
        <v>37</v>
      </c>
      <c r="F423" s="35">
        <v>2</v>
      </c>
    </row>
    <row r="424" spans="1:6" ht="15.75">
      <c r="A424" s="37">
        <v>44406</v>
      </c>
      <c r="B424" s="36" t="s">
        <v>150</v>
      </c>
      <c r="C424" s="34" t="s">
        <v>176</v>
      </c>
      <c r="D424" s="35">
        <v>5</v>
      </c>
      <c r="E424" s="12" t="s">
        <v>37</v>
      </c>
      <c r="F424" s="35">
        <v>2.5</v>
      </c>
    </row>
    <row r="425" spans="1:6" ht="15.75">
      <c r="A425" s="37">
        <v>44406</v>
      </c>
      <c r="B425" s="36" t="s">
        <v>150</v>
      </c>
      <c r="C425" s="34" t="s">
        <v>176</v>
      </c>
      <c r="D425" s="35">
        <v>5</v>
      </c>
      <c r="E425" s="12" t="s">
        <v>37</v>
      </c>
      <c r="F425" s="35">
        <v>2.5</v>
      </c>
    </row>
    <row r="426" spans="1:6" ht="15.75">
      <c r="A426" s="37">
        <v>44406</v>
      </c>
      <c r="B426" s="36" t="s">
        <v>150</v>
      </c>
      <c r="C426" s="34" t="s">
        <v>176</v>
      </c>
      <c r="D426" s="35">
        <v>5</v>
      </c>
      <c r="E426" s="12" t="s">
        <v>37</v>
      </c>
      <c r="F426" s="35">
        <v>2</v>
      </c>
    </row>
    <row r="427" spans="1:6" ht="15.75">
      <c r="A427" s="37">
        <v>44406</v>
      </c>
      <c r="B427" s="36" t="s">
        <v>150</v>
      </c>
      <c r="C427" s="34" t="s">
        <v>176</v>
      </c>
      <c r="D427" s="35">
        <v>5</v>
      </c>
      <c r="E427" s="12" t="s">
        <v>473</v>
      </c>
      <c r="F427" s="35">
        <v>1.5</v>
      </c>
    </row>
    <row r="428" spans="1:6" ht="15.75">
      <c r="A428" s="37">
        <v>44406</v>
      </c>
      <c r="B428" s="36" t="s">
        <v>150</v>
      </c>
      <c r="C428" s="34" t="s">
        <v>176</v>
      </c>
      <c r="D428" s="35">
        <v>5</v>
      </c>
      <c r="E428" s="12" t="s">
        <v>473</v>
      </c>
      <c r="F428" s="35">
        <v>1.5</v>
      </c>
    </row>
    <row r="429" spans="1:6" ht="15.75">
      <c r="A429" s="37">
        <v>44406</v>
      </c>
      <c r="B429" s="36" t="s">
        <v>150</v>
      </c>
      <c r="C429" s="34" t="s">
        <v>176</v>
      </c>
      <c r="D429" s="35">
        <v>5</v>
      </c>
      <c r="E429" s="12" t="s">
        <v>473</v>
      </c>
      <c r="F429" s="35">
        <v>1.5</v>
      </c>
    </row>
    <row r="430" spans="1:6" ht="15.75">
      <c r="A430" s="37">
        <v>44406</v>
      </c>
      <c r="B430" s="36" t="s">
        <v>150</v>
      </c>
      <c r="C430" s="34" t="s">
        <v>176</v>
      </c>
      <c r="D430" s="35">
        <v>5</v>
      </c>
      <c r="E430" s="12" t="s">
        <v>473</v>
      </c>
      <c r="F430" s="35">
        <v>1.5</v>
      </c>
    </row>
    <row r="431" spans="1:6" ht="15.75">
      <c r="A431" s="37">
        <v>44406</v>
      </c>
      <c r="B431" s="36" t="s">
        <v>150</v>
      </c>
      <c r="C431" s="34" t="s">
        <v>176</v>
      </c>
      <c r="D431" s="35">
        <v>5</v>
      </c>
      <c r="E431" s="12" t="s">
        <v>473</v>
      </c>
      <c r="F431" s="35">
        <v>1.5</v>
      </c>
    </row>
    <row r="432" spans="1:6" ht="15.75">
      <c r="A432" s="37">
        <v>44406</v>
      </c>
      <c r="B432" s="36" t="s">
        <v>150</v>
      </c>
      <c r="C432" s="34" t="s">
        <v>176</v>
      </c>
      <c r="D432" s="35">
        <v>5</v>
      </c>
      <c r="E432" s="12" t="s">
        <v>473</v>
      </c>
      <c r="F432" s="35">
        <v>1.5</v>
      </c>
    </row>
    <row r="433" spans="1:6" ht="15.75">
      <c r="A433" s="37">
        <v>44406</v>
      </c>
      <c r="B433" s="36" t="s">
        <v>150</v>
      </c>
      <c r="C433" s="34" t="s">
        <v>176</v>
      </c>
      <c r="D433" s="35">
        <v>5</v>
      </c>
      <c r="E433" s="12" t="s">
        <v>163</v>
      </c>
      <c r="F433" s="34">
        <v>0</v>
      </c>
    </row>
    <row r="434" spans="1:6" ht="15.75">
      <c r="A434" s="37">
        <v>44406</v>
      </c>
      <c r="B434" s="36" t="s">
        <v>150</v>
      </c>
      <c r="C434" s="34" t="s">
        <v>176</v>
      </c>
      <c r="D434" s="35">
        <v>6</v>
      </c>
      <c r="E434" s="12" t="s">
        <v>37</v>
      </c>
      <c r="F434" s="35">
        <v>2</v>
      </c>
    </row>
    <row r="435" spans="1:6" ht="15.75">
      <c r="A435" s="37">
        <v>44406</v>
      </c>
      <c r="B435" s="36" t="s">
        <v>150</v>
      </c>
      <c r="C435" s="34" t="s">
        <v>176</v>
      </c>
      <c r="D435" s="35">
        <v>6</v>
      </c>
      <c r="E435" s="12" t="s">
        <v>24</v>
      </c>
      <c r="F435" s="35">
        <v>4</v>
      </c>
    </row>
    <row r="436" spans="1:6" ht="15.75">
      <c r="A436" s="37">
        <v>44406</v>
      </c>
      <c r="B436" s="36" t="s">
        <v>150</v>
      </c>
      <c r="C436" s="34" t="s">
        <v>176</v>
      </c>
      <c r="D436" s="35">
        <v>6</v>
      </c>
      <c r="E436" s="16" t="s">
        <v>32</v>
      </c>
      <c r="F436" s="35">
        <v>4</v>
      </c>
    </row>
    <row r="437" spans="1:6" ht="15.75">
      <c r="A437" s="37">
        <v>44406</v>
      </c>
      <c r="B437" s="36" t="s">
        <v>150</v>
      </c>
      <c r="C437" s="34" t="s">
        <v>176</v>
      </c>
      <c r="D437" s="35">
        <v>6</v>
      </c>
      <c r="E437" s="12" t="s">
        <v>190</v>
      </c>
      <c r="F437" s="35">
        <v>1.5</v>
      </c>
    </row>
    <row r="438" spans="1:6" ht="15.75">
      <c r="A438" s="65">
        <v>44448</v>
      </c>
      <c r="B438" s="8" t="s">
        <v>195</v>
      </c>
      <c r="C438" s="34" t="s">
        <v>194</v>
      </c>
      <c r="D438">
        <v>1</v>
      </c>
      <c r="E438" s="12" t="s">
        <v>33</v>
      </c>
      <c r="F438" s="35">
        <v>6</v>
      </c>
    </row>
    <row r="439" spans="1:6" ht="15.75">
      <c r="A439" s="65">
        <v>44448</v>
      </c>
      <c r="B439" s="8" t="s">
        <v>195</v>
      </c>
      <c r="C439" s="34" t="s">
        <v>194</v>
      </c>
      <c r="D439">
        <v>1</v>
      </c>
      <c r="E439" s="12" t="s">
        <v>33</v>
      </c>
      <c r="F439" s="35">
        <v>6</v>
      </c>
    </row>
    <row r="440" spans="1:6" ht="15.75">
      <c r="A440" s="65">
        <v>44448</v>
      </c>
      <c r="B440" s="8" t="s">
        <v>195</v>
      </c>
      <c r="C440" s="34" t="s">
        <v>194</v>
      </c>
      <c r="D440">
        <v>1</v>
      </c>
      <c r="E440" s="12" t="s">
        <v>33</v>
      </c>
      <c r="F440" s="35">
        <v>6</v>
      </c>
    </row>
    <row r="441" spans="1:6" ht="15.75">
      <c r="A441" s="65">
        <v>44448</v>
      </c>
      <c r="B441" s="8" t="s">
        <v>195</v>
      </c>
      <c r="C441" s="34" t="s">
        <v>194</v>
      </c>
      <c r="D441">
        <v>1</v>
      </c>
      <c r="E441" s="12" t="s">
        <v>33</v>
      </c>
      <c r="F441" s="35">
        <v>6</v>
      </c>
    </row>
    <row r="442" spans="1:6" ht="15.75">
      <c r="A442" s="65">
        <v>44448</v>
      </c>
      <c r="B442" s="8" t="s">
        <v>195</v>
      </c>
      <c r="C442" s="34" t="s">
        <v>194</v>
      </c>
      <c r="D442">
        <v>1</v>
      </c>
      <c r="E442" s="12" t="s">
        <v>33</v>
      </c>
      <c r="F442" s="5">
        <v>4</v>
      </c>
    </row>
    <row r="443" spans="1:6" ht="15.75">
      <c r="A443" s="65">
        <v>44448</v>
      </c>
      <c r="B443" s="8" t="s">
        <v>195</v>
      </c>
      <c r="C443" s="34" t="s">
        <v>194</v>
      </c>
      <c r="D443">
        <v>2</v>
      </c>
      <c r="E443" s="12" t="s">
        <v>33</v>
      </c>
      <c r="F443" s="5">
        <v>3</v>
      </c>
    </row>
    <row r="444" spans="1:6" ht="15.75">
      <c r="A444" s="65">
        <v>44448</v>
      </c>
      <c r="B444" s="8" t="s">
        <v>195</v>
      </c>
      <c r="C444" s="34" t="s">
        <v>194</v>
      </c>
      <c r="D444">
        <v>2</v>
      </c>
      <c r="E444" s="12" t="s">
        <v>33</v>
      </c>
      <c r="F444" s="5">
        <v>5</v>
      </c>
    </row>
    <row r="445" spans="1:6" ht="15.75">
      <c r="A445" s="65">
        <v>44448</v>
      </c>
      <c r="B445" s="8" t="s">
        <v>195</v>
      </c>
      <c r="C445" s="34" t="s">
        <v>194</v>
      </c>
      <c r="D445">
        <v>2</v>
      </c>
      <c r="E445" s="12" t="s">
        <v>33</v>
      </c>
      <c r="F445" s="5">
        <v>6</v>
      </c>
    </row>
    <row r="446" spans="1:6" ht="15.75">
      <c r="A446" s="65">
        <v>44448</v>
      </c>
      <c r="B446" s="8" t="s">
        <v>195</v>
      </c>
      <c r="C446" s="34" t="s">
        <v>194</v>
      </c>
      <c r="D446">
        <v>2</v>
      </c>
      <c r="E446" s="12" t="s">
        <v>33</v>
      </c>
      <c r="F446" s="5">
        <v>8</v>
      </c>
    </row>
    <row r="447" spans="1:6" ht="15.75">
      <c r="A447" s="65">
        <v>44448</v>
      </c>
      <c r="B447" s="8" t="s">
        <v>195</v>
      </c>
      <c r="C447" s="34" t="s">
        <v>194</v>
      </c>
      <c r="D447">
        <v>2</v>
      </c>
      <c r="E447" s="12" t="s">
        <v>33</v>
      </c>
      <c r="F447" s="5">
        <v>4</v>
      </c>
    </row>
    <row r="448" spans="1:6" ht="15.75">
      <c r="A448" s="65">
        <v>44448</v>
      </c>
      <c r="B448" s="8" t="s">
        <v>195</v>
      </c>
      <c r="C448" s="34" t="s">
        <v>194</v>
      </c>
      <c r="D448">
        <v>3</v>
      </c>
      <c r="E448" s="12" t="s">
        <v>34</v>
      </c>
      <c r="F448" s="5">
        <v>4</v>
      </c>
    </row>
    <row r="449" spans="1:6" ht="15.75">
      <c r="A449" s="65">
        <v>44448</v>
      </c>
      <c r="B449" s="8" t="s">
        <v>195</v>
      </c>
      <c r="C449" s="34" t="s">
        <v>194</v>
      </c>
      <c r="D449">
        <v>3</v>
      </c>
      <c r="E449" s="12" t="s">
        <v>34</v>
      </c>
      <c r="F449" s="5">
        <v>2.5</v>
      </c>
    </row>
    <row r="450" spans="1:6" ht="15.75">
      <c r="A450" s="65">
        <v>44448</v>
      </c>
      <c r="B450" s="8" t="s">
        <v>195</v>
      </c>
      <c r="C450" s="34" t="s">
        <v>194</v>
      </c>
      <c r="D450">
        <v>3</v>
      </c>
      <c r="E450" s="12" t="s">
        <v>34</v>
      </c>
      <c r="F450" s="5">
        <v>2</v>
      </c>
    </row>
    <row r="451" spans="1:6" ht="15.75">
      <c r="A451" s="65">
        <v>44448</v>
      </c>
      <c r="B451" s="8" t="s">
        <v>195</v>
      </c>
      <c r="C451" s="34" t="s">
        <v>194</v>
      </c>
      <c r="D451">
        <v>3</v>
      </c>
      <c r="E451" s="12" t="s">
        <v>37</v>
      </c>
      <c r="F451" s="5">
        <v>2.5</v>
      </c>
    </row>
    <row r="452" spans="1:6" ht="15.75">
      <c r="A452" s="65">
        <v>44448</v>
      </c>
      <c r="B452" s="8" t="s">
        <v>195</v>
      </c>
      <c r="C452" s="34" t="s">
        <v>194</v>
      </c>
      <c r="D452">
        <v>3</v>
      </c>
      <c r="E452" s="12" t="s">
        <v>37</v>
      </c>
      <c r="F452" s="5">
        <v>3.5</v>
      </c>
    </row>
    <row r="453" spans="1:6" ht="15.75">
      <c r="A453" s="65">
        <v>44448</v>
      </c>
      <c r="B453" s="8" t="s">
        <v>195</v>
      </c>
      <c r="C453" s="34" t="s">
        <v>194</v>
      </c>
      <c r="D453">
        <v>3</v>
      </c>
      <c r="E453" s="12" t="s">
        <v>33</v>
      </c>
      <c r="F453" s="5">
        <v>5</v>
      </c>
    </row>
    <row r="454" spans="1:6" ht="15.75">
      <c r="A454" s="65">
        <v>44448</v>
      </c>
      <c r="B454" s="8" t="s">
        <v>195</v>
      </c>
      <c r="C454" s="34" t="s">
        <v>194</v>
      </c>
      <c r="D454">
        <v>3</v>
      </c>
      <c r="E454" s="12" t="s">
        <v>33</v>
      </c>
      <c r="F454" s="5">
        <v>8</v>
      </c>
    </row>
    <row r="455" spans="1:6" ht="15.75">
      <c r="A455" s="65">
        <v>44448</v>
      </c>
      <c r="B455" s="8" t="s">
        <v>195</v>
      </c>
      <c r="C455" s="34" t="s">
        <v>194</v>
      </c>
      <c r="D455">
        <v>3</v>
      </c>
      <c r="E455" s="12" t="s">
        <v>193</v>
      </c>
      <c r="F455" s="5">
        <v>4.5</v>
      </c>
    </row>
    <row r="456" spans="1:6" ht="15.75">
      <c r="A456" s="65">
        <v>44448</v>
      </c>
      <c r="B456" s="8" t="s">
        <v>195</v>
      </c>
      <c r="C456" s="34" t="s">
        <v>194</v>
      </c>
      <c r="D456">
        <v>4</v>
      </c>
      <c r="E456" s="12" t="s">
        <v>173</v>
      </c>
      <c r="F456" s="5">
        <v>2</v>
      </c>
    </row>
    <row r="457" spans="1:6" ht="15.75">
      <c r="A457" s="65">
        <v>44448</v>
      </c>
      <c r="B457" s="8" t="s">
        <v>195</v>
      </c>
      <c r="C457" s="34" t="s">
        <v>194</v>
      </c>
      <c r="D457">
        <v>4</v>
      </c>
      <c r="E457" s="12" t="s">
        <v>173</v>
      </c>
      <c r="F457" s="5">
        <v>2.5</v>
      </c>
    </row>
    <row r="458" spans="1:6" ht="15.75">
      <c r="A458" s="65">
        <v>44448</v>
      </c>
      <c r="B458" s="8" t="s">
        <v>195</v>
      </c>
      <c r="C458" s="34" t="s">
        <v>194</v>
      </c>
      <c r="D458">
        <v>4</v>
      </c>
      <c r="E458" s="12" t="s">
        <v>173</v>
      </c>
      <c r="F458" s="5">
        <v>2.5</v>
      </c>
    </row>
    <row r="459" spans="1:6" ht="15.75">
      <c r="A459" s="65">
        <v>44448</v>
      </c>
      <c r="B459" s="8" t="s">
        <v>195</v>
      </c>
      <c r="C459" s="34" t="s">
        <v>194</v>
      </c>
      <c r="D459">
        <v>4</v>
      </c>
      <c r="E459" s="12" t="s">
        <v>173</v>
      </c>
      <c r="F459" s="5">
        <v>2</v>
      </c>
    </row>
    <row r="460" spans="1:6" ht="15.75">
      <c r="A460" s="65">
        <v>44448</v>
      </c>
      <c r="B460" s="8" t="s">
        <v>195</v>
      </c>
      <c r="C460" s="34" t="s">
        <v>194</v>
      </c>
      <c r="D460">
        <v>4</v>
      </c>
      <c r="E460" s="12" t="s">
        <v>173</v>
      </c>
      <c r="F460" s="5">
        <v>2.5</v>
      </c>
    </row>
    <row r="461" spans="1:6" ht="15.75">
      <c r="A461" s="65">
        <v>44448</v>
      </c>
      <c r="B461" s="8" t="s">
        <v>195</v>
      </c>
      <c r="C461" s="34" t="s">
        <v>194</v>
      </c>
      <c r="D461">
        <v>4</v>
      </c>
      <c r="E461" s="12" t="s">
        <v>25</v>
      </c>
      <c r="F461" s="5">
        <v>4</v>
      </c>
    </row>
    <row r="462" spans="1:6" ht="15.75">
      <c r="A462" s="65">
        <v>44448</v>
      </c>
      <c r="B462" s="8" t="s">
        <v>195</v>
      </c>
      <c r="C462" s="34" t="s">
        <v>194</v>
      </c>
      <c r="D462">
        <v>4</v>
      </c>
      <c r="E462" s="12" t="s">
        <v>165</v>
      </c>
      <c r="F462" s="5">
        <v>5</v>
      </c>
    </row>
    <row r="463" spans="1:6" ht="15.75">
      <c r="A463" s="65">
        <v>44448</v>
      </c>
      <c r="B463" s="8" t="s">
        <v>195</v>
      </c>
      <c r="C463" s="34" t="s">
        <v>194</v>
      </c>
      <c r="D463">
        <v>4</v>
      </c>
      <c r="E463" s="12" t="s">
        <v>197</v>
      </c>
      <c r="F463" s="5">
        <v>8</v>
      </c>
    </row>
    <row r="464" spans="1:6" ht="15.75">
      <c r="A464" s="65">
        <v>44448</v>
      </c>
      <c r="B464" s="8" t="s">
        <v>195</v>
      </c>
      <c r="C464" s="34" t="s">
        <v>194</v>
      </c>
      <c r="D464">
        <v>4</v>
      </c>
      <c r="E464" s="12" t="s">
        <v>197</v>
      </c>
      <c r="F464" s="5">
        <v>5</v>
      </c>
    </row>
    <row r="465" spans="1:6" ht="15.75">
      <c r="A465" s="65">
        <v>44448</v>
      </c>
      <c r="B465" s="8" t="s">
        <v>195</v>
      </c>
      <c r="C465" s="34" t="s">
        <v>194</v>
      </c>
      <c r="D465">
        <v>4</v>
      </c>
      <c r="E465" s="12" t="s">
        <v>34</v>
      </c>
      <c r="F465" s="5">
        <v>2</v>
      </c>
    </row>
    <row r="466" spans="1:6" ht="15.75">
      <c r="A466" s="65">
        <v>44448</v>
      </c>
      <c r="B466" s="8" t="s">
        <v>195</v>
      </c>
      <c r="C466" s="34" t="s">
        <v>194</v>
      </c>
      <c r="D466">
        <v>4</v>
      </c>
      <c r="E466" s="12" t="s">
        <v>193</v>
      </c>
      <c r="F466" s="5">
        <v>20</v>
      </c>
    </row>
    <row r="467" spans="1:6" ht="15.75">
      <c r="A467" s="65">
        <v>44448</v>
      </c>
      <c r="B467" s="8" t="s">
        <v>195</v>
      </c>
      <c r="C467" s="34" t="s">
        <v>194</v>
      </c>
      <c r="D467">
        <v>4</v>
      </c>
      <c r="E467" s="12" t="s">
        <v>477</v>
      </c>
      <c r="F467" s="5">
        <v>10</v>
      </c>
    </row>
    <row r="468" spans="1:6" ht="15.75">
      <c r="A468" s="65">
        <v>44448</v>
      </c>
      <c r="B468" s="8" t="s">
        <v>195</v>
      </c>
      <c r="C468" s="34" t="s">
        <v>194</v>
      </c>
      <c r="D468">
        <v>5</v>
      </c>
      <c r="E468" s="12" t="s">
        <v>193</v>
      </c>
      <c r="F468" s="5">
        <v>30</v>
      </c>
    </row>
    <row r="469" spans="1:6" ht="15.75">
      <c r="A469" s="65">
        <v>44448</v>
      </c>
      <c r="B469" s="8" t="s">
        <v>195</v>
      </c>
      <c r="C469" s="34" t="s">
        <v>194</v>
      </c>
      <c r="D469">
        <v>5</v>
      </c>
      <c r="E469" s="12" t="s">
        <v>37</v>
      </c>
      <c r="F469" s="5">
        <v>3.5</v>
      </c>
    </row>
    <row r="470" spans="1:6" ht="15.75">
      <c r="A470" s="65">
        <v>44448</v>
      </c>
      <c r="B470" s="8" t="s">
        <v>195</v>
      </c>
      <c r="C470" s="34" t="s">
        <v>194</v>
      </c>
      <c r="D470">
        <v>5</v>
      </c>
      <c r="E470" s="12" t="s">
        <v>37</v>
      </c>
      <c r="F470" s="5">
        <v>2.5</v>
      </c>
    </row>
    <row r="471" spans="1:6" ht="15.75">
      <c r="A471" s="65">
        <v>44448</v>
      </c>
      <c r="B471" s="8" t="s">
        <v>195</v>
      </c>
      <c r="C471" s="34" t="s">
        <v>194</v>
      </c>
      <c r="D471">
        <v>5</v>
      </c>
      <c r="E471" s="12" t="s">
        <v>165</v>
      </c>
      <c r="F471" s="5">
        <v>1</v>
      </c>
    </row>
    <row r="472" spans="1:6" ht="15.75">
      <c r="A472" s="65">
        <v>44448</v>
      </c>
      <c r="B472" s="8" t="s">
        <v>195</v>
      </c>
      <c r="C472" s="34" t="s">
        <v>194</v>
      </c>
      <c r="D472">
        <v>5</v>
      </c>
      <c r="E472" s="12" t="s">
        <v>165</v>
      </c>
      <c r="F472" s="5">
        <v>0.5</v>
      </c>
    </row>
    <row r="473" spans="1:6" ht="15.75">
      <c r="A473" s="65">
        <v>44448</v>
      </c>
      <c r="B473" s="8" t="s">
        <v>195</v>
      </c>
      <c r="C473" s="34" t="s">
        <v>194</v>
      </c>
      <c r="D473">
        <v>5</v>
      </c>
      <c r="E473" s="12" t="s">
        <v>34</v>
      </c>
      <c r="F473" s="5">
        <v>2</v>
      </c>
    </row>
    <row r="474" spans="1:6" ht="15.75">
      <c r="A474" s="65">
        <v>44448</v>
      </c>
      <c r="B474" s="8" t="s">
        <v>195</v>
      </c>
      <c r="C474" s="34" t="s">
        <v>194</v>
      </c>
      <c r="D474">
        <v>5</v>
      </c>
      <c r="E474" s="12" t="s">
        <v>83</v>
      </c>
      <c r="F474" s="5">
        <v>1.5</v>
      </c>
    </row>
    <row r="475" spans="1:6" ht="15.75">
      <c r="A475" s="65">
        <v>44448</v>
      </c>
      <c r="B475" s="8" t="s">
        <v>195</v>
      </c>
      <c r="C475" s="34" t="s">
        <v>194</v>
      </c>
      <c r="D475">
        <v>5</v>
      </c>
      <c r="E475" s="12" t="s">
        <v>83</v>
      </c>
      <c r="F475" s="5">
        <v>1.5</v>
      </c>
    </row>
    <row r="476" spans="1:6" ht="15.75">
      <c r="A476" s="65">
        <v>44448</v>
      </c>
      <c r="B476" s="8" t="s">
        <v>195</v>
      </c>
      <c r="C476" s="34" t="s">
        <v>194</v>
      </c>
      <c r="D476">
        <v>5</v>
      </c>
      <c r="E476" s="12" t="s">
        <v>173</v>
      </c>
      <c r="F476" s="5">
        <v>1.5</v>
      </c>
    </row>
    <row r="477" spans="1:6" ht="15.75">
      <c r="A477" s="65">
        <v>44448</v>
      </c>
      <c r="B477" s="8" t="s">
        <v>195</v>
      </c>
      <c r="C477" s="34" t="s">
        <v>194</v>
      </c>
      <c r="D477">
        <v>6</v>
      </c>
      <c r="E477" s="12" t="s">
        <v>193</v>
      </c>
      <c r="F477" s="5">
        <v>25</v>
      </c>
    </row>
    <row r="478" spans="1:6" ht="15.75">
      <c r="A478" s="65">
        <v>44448</v>
      </c>
      <c r="B478" s="8" t="s">
        <v>195</v>
      </c>
      <c r="C478" s="34" t="s">
        <v>194</v>
      </c>
      <c r="D478">
        <v>6</v>
      </c>
      <c r="E478" s="12" t="s">
        <v>478</v>
      </c>
      <c r="F478" s="5">
        <v>3</v>
      </c>
    </row>
    <row r="479" spans="1:6" ht="15.75">
      <c r="A479" s="65">
        <v>44448</v>
      </c>
      <c r="B479" s="8" t="s">
        <v>195</v>
      </c>
      <c r="C479" s="34" t="s">
        <v>194</v>
      </c>
      <c r="D479">
        <v>6</v>
      </c>
      <c r="E479" s="12" t="s">
        <v>478</v>
      </c>
      <c r="F479" s="5">
        <v>3</v>
      </c>
    </row>
    <row r="480" spans="1:6" ht="15.75">
      <c r="A480" s="65">
        <v>44448</v>
      </c>
      <c r="B480" s="8" t="s">
        <v>195</v>
      </c>
      <c r="C480" s="34" t="s">
        <v>194</v>
      </c>
      <c r="D480">
        <v>6</v>
      </c>
      <c r="E480" s="12" t="s">
        <v>478</v>
      </c>
      <c r="F480" s="5">
        <v>3</v>
      </c>
    </row>
    <row r="481" spans="1:6" ht="15.75">
      <c r="A481" s="65">
        <v>44448</v>
      </c>
      <c r="B481" s="8" t="s">
        <v>195</v>
      </c>
      <c r="C481" s="34" t="s">
        <v>194</v>
      </c>
      <c r="D481">
        <v>6</v>
      </c>
      <c r="E481" s="12" t="s">
        <v>477</v>
      </c>
      <c r="F481" s="5">
        <v>5</v>
      </c>
    </row>
    <row r="482" spans="1:6" ht="15.75">
      <c r="A482" s="65">
        <v>44448</v>
      </c>
      <c r="B482" s="8" t="s">
        <v>195</v>
      </c>
      <c r="C482" s="34" t="s">
        <v>194</v>
      </c>
      <c r="D482">
        <v>6</v>
      </c>
      <c r="E482" s="12" t="s">
        <v>477</v>
      </c>
      <c r="F482" s="5">
        <v>10</v>
      </c>
    </row>
    <row r="483" spans="1:6" ht="15.75">
      <c r="A483" s="65">
        <v>44448</v>
      </c>
      <c r="B483" s="8" t="s">
        <v>195</v>
      </c>
      <c r="C483" s="34" t="s">
        <v>194</v>
      </c>
      <c r="D483">
        <v>6</v>
      </c>
      <c r="E483" s="12" t="s">
        <v>477</v>
      </c>
      <c r="F483" s="5">
        <v>10</v>
      </c>
    </row>
    <row r="484" spans="1:6" ht="15.75">
      <c r="A484" s="65">
        <v>44448</v>
      </c>
      <c r="B484" s="8" t="s">
        <v>195</v>
      </c>
      <c r="C484" s="34" t="s">
        <v>194</v>
      </c>
      <c r="D484">
        <v>6</v>
      </c>
      <c r="E484" s="12" t="s">
        <v>33</v>
      </c>
      <c r="F484" s="5">
        <v>6</v>
      </c>
    </row>
    <row r="485" spans="1:6" ht="15.75">
      <c r="A485" s="65">
        <v>44448</v>
      </c>
      <c r="B485" s="8" t="s">
        <v>195</v>
      </c>
      <c r="C485" s="34" t="s">
        <v>194</v>
      </c>
      <c r="D485">
        <v>6</v>
      </c>
      <c r="E485" s="12" t="s">
        <v>33</v>
      </c>
      <c r="F485" s="5">
        <v>6</v>
      </c>
    </row>
    <row r="486" spans="1:6" ht="15.75">
      <c r="A486" s="65">
        <v>44448</v>
      </c>
      <c r="B486" s="8" t="s">
        <v>195</v>
      </c>
      <c r="C486" s="34" t="s">
        <v>194</v>
      </c>
      <c r="D486">
        <v>6</v>
      </c>
      <c r="E486" s="12" t="s">
        <v>197</v>
      </c>
      <c r="F486" s="5">
        <v>8</v>
      </c>
    </row>
    <row r="487" spans="1:6" ht="15.75">
      <c r="A487" s="65">
        <v>44448</v>
      </c>
      <c r="B487" s="8" t="s">
        <v>195</v>
      </c>
      <c r="C487" s="34" t="s">
        <v>194</v>
      </c>
      <c r="D487">
        <v>6</v>
      </c>
      <c r="E487" s="12" t="s">
        <v>34</v>
      </c>
      <c r="F487" s="5">
        <v>2</v>
      </c>
    </row>
    <row r="488" spans="1:6" ht="15.75">
      <c r="A488" s="65">
        <v>44448</v>
      </c>
      <c r="B488" s="8" t="s">
        <v>195</v>
      </c>
      <c r="C488" s="34" t="s">
        <v>194</v>
      </c>
      <c r="D488">
        <v>6</v>
      </c>
      <c r="E488" s="12" t="s">
        <v>165</v>
      </c>
      <c r="F488" s="5">
        <v>4</v>
      </c>
    </row>
    <row r="489" spans="1:6" ht="15.75">
      <c r="A489" s="65">
        <v>44448</v>
      </c>
      <c r="B489" s="8" t="s">
        <v>199</v>
      </c>
      <c r="C489" s="34" t="s">
        <v>200</v>
      </c>
      <c r="D489">
        <v>1</v>
      </c>
      <c r="E489" s="12" t="s">
        <v>477</v>
      </c>
      <c r="F489" s="5">
        <v>5</v>
      </c>
    </row>
    <row r="490" spans="1:6" ht="15.75">
      <c r="A490" s="65">
        <v>44448</v>
      </c>
      <c r="B490" s="8" t="s">
        <v>199</v>
      </c>
      <c r="C490" s="34" t="s">
        <v>200</v>
      </c>
      <c r="D490">
        <v>1</v>
      </c>
      <c r="E490" s="12" t="s">
        <v>477</v>
      </c>
      <c r="F490" s="5">
        <v>5</v>
      </c>
    </row>
    <row r="491" spans="1:6" ht="15.75">
      <c r="A491" s="65">
        <v>44448</v>
      </c>
      <c r="B491" s="8" t="s">
        <v>199</v>
      </c>
      <c r="C491" s="34" t="s">
        <v>200</v>
      </c>
      <c r="D491">
        <v>1</v>
      </c>
      <c r="E491" s="12" t="s">
        <v>477</v>
      </c>
      <c r="F491" s="5">
        <v>5</v>
      </c>
    </row>
    <row r="492" spans="1:6" ht="15.75">
      <c r="A492" s="65">
        <v>44448</v>
      </c>
      <c r="B492" s="8" t="s">
        <v>199</v>
      </c>
      <c r="C492" s="34" t="s">
        <v>200</v>
      </c>
      <c r="D492">
        <v>1</v>
      </c>
      <c r="E492" s="12" t="s">
        <v>477</v>
      </c>
      <c r="F492" s="5">
        <v>5</v>
      </c>
    </row>
    <row r="493" spans="1:6" ht="15.75">
      <c r="A493" s="65">
        <v>44448</v>
      </c>
      <c r="B493" s="8" t="s">
        <v>199</v>
      </c>
      <c r="C493" s="34" t="s">
        <v>200</v>
      </c>
      <c r="D493">
        <v>1</v>
      </c>
      <c r="E493" s="12" t="s">
        <v>34</v>
      </c>
      <c r="F493" s="5">
        <v>2</v>
      </c>
    </row>
    <row r="494" spans="1:6" ht="15.75">
      <c r="A494" s="65">
        <v>44448</v>
      </c>
      <c r="B494" s="8" t="s">
        <v>199</v>
      </c>
      <c r="C494" s="34" t="s">
        <v>200</v>
      </c>
      <c r="D494">
        <v>2</v>
      </c>
      <c r="E494" s="12" t="s">
        <v>484</v>
      </c>
      <c r="F494" s="5">
        <v>0.5</v>
      </c>
    </row>
    <row r="495" spans="1:6" ht="15.75">
      <c r="A495" s="65">
        <v>44448</v>
      </c>
      <c r="B495" s="8" t="s">
        <v>199</v>
      </c>
      <c r="C495" s="34" t="s">
        <v>200</v>
      </c>
      <c r="D495">
        <v>3</v>
      </c>
      <c r="E495" s="12" t="s">
        <v>477</v>
      </c>
      <c r="F495" s="5">
        <v>4</v>
      </c>
    </row>
    <row r="496" spans="1:6" ht="15.75">
      <c r="A496" s="65">
        <v>44448</v>
      </c>
      <c r="B496" s="8" t="s">
        <v>199</v>
      </c>
      <c r="C496" s="34" t="s">
        <v>200</v>
      </c>
      <c r="D496">
        <v>3</v>
      </c>
      <c r="E496" s="12" t="s">
        <v>477</v>
      </c>
      <c r="F496" s="5">
        <v>4</v>
      </c>
    </row>
    <row r="497" spans="1:6" ht="15.75">
      <c r="A497" s="65">
        <v>44448</v>
      </c>
      <c r="B497" s="8" t="s">
        <v>199</v>
      </c>
      <c r="C497" s="34" t="s">
        <v>200</v>
      </c>
      <c r="D497">
        <v>3</v>
      </c>
      <c r="E497" s="12" t="s">
        <v>34</v>
      </c>
      <c r="F497" s="5">
        <v>3</v>
      </c>
    </row>
    <row r="498" spans="1:6" ht="15.75">
      <c r="A498" s="65">
        <v>44448</v>
      </c>
      <c r="B498" s="8" t="s">
        <v>199</v>
      </c>
      <c r="C498" s="34" t="s">
        <v>200</v>
      </c>
      <c r="D498">
        <v>4</v>
      </c>
      <c r="E498" s="12" t="s">
        <v>193</v>
      </c>
      <c r="F498" s="5">
        <v>20</v>
      </c>
    </row>
    <row r="499" spans="1:6" ht="15.75">
      <c r="A499" s="65">
        <v>44448</v>
      </c>
      <c r="B499" s="8" t="s">
        <v>199</v>
      </c>
      <c r="C499" s="34" t="s">
        <v>200</v>
      </c>
      <c r="D499">
        <v>4</v>
      </c>
      <c r="E499" s="12" t="s">
        <v>34</v>
      </c>
      <c r="F499" s="5">
        <v>1.5</v>
      </c>
    </row>
    <row r="500" spans="1:6" ht="15.75">
      <c r="A500" s="65">
        <v>44448</v>
      </c>
      <c r="B500" s="8" t="s">
        <v>199</v>
      </c>
      <c r="C500" s="34" t="s">
        <v>200</v>
      </c>
      <c r="D500">
        <v>4</v>
      </c>
      <c r="E500" s="12" t="s">
        <v>34</v>
      </c>
      <c r="F500" s="5">
        <v>1.5</v>
      </c>
    </row>
    <row r="501" spans="1:6" ht="15.75">
      <c r="A501" s="65">
        <v>44448</v>
      </c>
      <c r="B501" s="8" t="s">
        <v>199</v>
      </c>
      <c r="C501" s="34" t="s">
        <v>200</v>
      </c>
      <c r="D501">
        <v>4</v>
      </c>
      <c r="E501" s="12" t="s">
        <v>34</v>
      </c>
      <c r="F501" s="5">
        <v>2</v>
      </c>
    </row>
    <row r="502" spans="1:6" ht="15.75">
      <c r="A502" s="65">
        <v>44448</v>
      </c>
      <c r="B502" s="8" t="s">
        <v>199</v>
      </c>
      <c r="C502" s="34" t="s">
        <v>200</v>
      </c>
      <c r="D502">
        <v>5</v>
      </c>
      <c r="E502" s="12" t="s">
        <v>34</v>
      </c>
      <c r="F502" s="5">
        <v>1.5</v>
      </c>
    </row>
    <row r="503" spans="1:6" ht="15.75">
      <c r="A503" s="65">
        <v>44448</v>
      </c>
      <c r="B503" s="8" t="s">
        <v>199</v>
      </c>
      <c r="C503" s="34" t="s">
        <v>200</v>
      </c>
      <c r="D503">
        <v>5</v>
      </c>
      <c r="E503" s="12" t="s">
        <v>477</v>
      </c>
      <c r="F503" s="5">
        <v>4</v>
      </c>
    </row>
    <row r="504" spans="1:6" ht="15.75">
      <c r="A504" s="65">
        <v>44448</v>
      </c>
      <c r="B504" s="8" t="s">
        <v>199</v>
      </c>
      <c r="C504" s="34" t="s">
        <v>200</v>
      </c>
      <c r="D504">
        <v>5</v>
      </c>
      <c r="E504" s="12" t="s">
        <v>477</v>
      </c>
      <c r="F504" s="5">
        <v>4.5</v>
      </c>
    </row>
    <row r="505" spans="1:6" ht="15.75">
      <c r="A505" s="65">
        <v>44448</v>
      </c>
      <c r="B505" s="8" t="s">
        <v>199</v>
      </c>
      <c r="C505" s="34" t="s">
        <v>200</v>
      </c>
      <c r="D505">
        <v>5</v>
      </c>
      <c r="E505" s="12" t="s">
        <v>477</v>
      </c>
      <c r="F505" s="5">
        <v>3</v>
      </c>
    </row>
    <row r="506" spans="1:6" ht="15.75">
      <c r="A506" s="65">
        <v>44448</v>
      </c>
      <c r="B506" s="8" t="s">
        <v>199</v>
      </c>
      <c r="C506" s="34" t="s">
        <v>200</v>
      </c>
      <c r="D506">
        <v>5</v>
      </c>
      <c r="E506" s="12" t="s">
        <v>477</v>
      </c>
      <c r="F506" s="5">
        <v>4</v>
      </c>
    </row>
    <row r="507" spans="1:6" ht="15.75">
      <c r="A507" s="65">
        <v>44448</v>
      </c>
      <c r="B507" s="8" t="s">
        <v>199</v>
      </c>
      <c r="C507" s="34" t="s">
        <v>200</v>
      </c>
      <c r="D507">
        <v>5</v>
      </c>
      <c r="E507" s="12" t="s">
        <v>477</v>
      </c>
      <c r="F507" s="5">
        <v>3.5</v>
      </c>
    </row>
    <row r="508" spans="1:6" ht="15.75">
      <c r="A508" s="65">
        <v>44448</v>
      </c>
      <c r="B508" s="8" t="s">
        <v>199</v>
      </c>
      <c r="C508" s="34" t="s">
        <v>200</v>
      </c>
      <c r="D508">
        <v>6</v>
      </c>
      <c r="E508" s="12" t="s">
        <v>82</v>
      </c>
      <c r="F508" s="5">
        <v>1.5</v>
      </c>
    </row>
    <row r="509" spans="1:6" ht="15.75">
      <c r="A509" s="65">
        <v>44448</v>
      </c>
      <c r="B509" s="8" t="s">
        <v>199</v>
      </c>
      <c r="C509" s="34" t="s">
        <v>200</v>
      </c>
      <c r="D509">
        <v>6</v>
      </c>
      <c r="E509" s="12" t="s">
        <v>82</v>
      </c>
      <c r="F509" s="5">
        <v>1.5</v>
      </c>
    </row>
    <row r="510" spans="1:6" ht="15.75">
      <c r="A510" s="65">
        <v>44448</v>
      </c>
      <c r="B510" s="8" t="s">
        <v>199</v>
      </c>
      <c r="C510" s="34" t="s">
        <v>200</v>
      </c>
      <c r="D510">
        <v>6</v>
      </c>
      <c r="E510" s="12" t="s">
        <v>34</v>
      </c>
      <c r="F510" s="5">
        <v>2</v>
      </c>
    </row>
    <row r="511" spans="1:6" ht="15.75">
      <c r="A511" s="65">
        <v>44448</v>
      </c>
      <c r="B511" s="8" t="s">
        <v>199</v>
      </c>
      <c r="C511" s="34" t="s">
        <v>200</v>
      </c>
      <c r="D511">
        <v>6</v>
      </c>
      <c r="E511" s="12" t="s">
        <v>34</v>
      </c>
      <c r="F511" s="5">
        <v>2</v>
      </c>
    </row>
    <row r="512" spans="1:6" ht="15.75">
      <c r="A512" s="65">
        <v>44448</v>
      </c>
      <c r="B512" s="8" t="s">
        <v>199</v>
      </c>
      <c r="C512" s="34" t="s">
        <v>200</v>
      </c>
      <c r="D512">
        <v>6</v>
      </c>
      <c r="E512" s="12" t="s">
        <v>477</v>
      </c>
      <c r="F512" s="5">
        <v>5</v>
      </c>
    </row>
    <row r="513" spans="1:6" ht="15.75">
      <c r="A513" s="37">
        <v>44455</v>
      </c>
      <c r="B513" s="8" t="s">
        <v>201</v>
      </c>
      <c r="C513" s="34" t="s">
        <v>490</v>
      </c>
      <c r="D513">
        <v>1</v>
      </c>
      <c r="E513" s="12" t="s">
        <v>197</v>
      </c>
      <c r="F513" s="5">
        <v>4</v>
      </c>
    </row>
    <row r="514" spans="1:6" ht="15.75">
      <c r="A514" s="37">
        <v>44455</v>
      </c>
      <c r="B514" s="8" t="s">
        <v>201</v>
      </c>
      <c r="C514" s="34" t="s">
        <v>490</v>
      </c>
      <c r="D514">
        <v>1</v>
      </c>
      <c r="E514" s="12" t="s">
        <v>197</v>
      </c>
      <c r="F514" s="5">
        <v>7</v>
      </c>
    </row>
    <row r="515" spans="1:6" ht="15.75">
      <c r="A515" s="37">
        <v>44455</v>
      </c>
      <c r="B515" s="8" t="s">
        <v>201</v>
      </c>
      <c r="C515" s="34" t="s">
        <v>490</v>
      </c>
      <c r="D515">
        <v>1</v>
      </c>
      <c r="E515" s="12" t="s">
        <v>197</v>
      </c>
      <c r="F515" s="5">
        <v>3.5</v>
      </c>
    </row>
    <row r="516" spans="1:6" ht="15.75">
      <c r="A516" s="37">
        <v>44455</v>
      </c>
      <c r="B516" s="8" t="s">
        <v>201</v>
      </c>
      <c r="C516" s="34" t="s">
        <v>490</v>
      </c>
      <c r="D516">
        <v>1</v>
      </c>
      <c r="E516" s="12" t="s">
        <v>208</v>
      </c>
      <c r="F516" s="5">
        <v>5</v>
      </c>
    </row>
    <row r="517" spans="1:6" ht="15.75">
      <c r="A517" s="37">
        <v>44455</v>
      </c>
      <c r="B517" s="8" t="s">
        <v>201</v>
      </c>
      <c r="C517" s="34" t="s">
        <v>490</v>
      </c>
      <c r="D517">
        <v>1</v>
      </c>
      <c r="E517" s="12" t="s">
        <v>208</v>
      </c>
      <c r="F517" s="5">
        <v>6</v>
      </c>
    </row>
    <row r="518" spans="1:6" ht="15.75">
      <c r="A518" s="37">
        <v>44455</v>
      </c>
      <c r="B518" s="8" t="s">
        <v>201</v>
      </c>
      <c r="C518" s="34" t="s">
        <v>490</v>
      </c>
      <c r="D518">
        <v>1</v>
      </c>
      <c r="E518" s="12" t="s">
        <v>208</v>
      </c>
      <c r="F518" s="5">
        <v>2.5</v>
      </c>
    </row>
    <row r="519" spans="1:6" ht="15.75">
      <c r="A519" s="37">
        <v>44455</v>
      </c>
      <c r="B519" s="8" t="s">
        <v>201</v>
      </c>
      <c r="C519" s="34" t="s">
        <v>490</v>
      </c>
      <c r="D519">
        <v>1</v>
      </c>
      <c r="E519" s="12" t="s">
        <v>208</v>
      </c>
      <c r="F519" s="5">
        <v>2.5</v>
      </c>
    </row>
    <row r="520" spans="1:6" ht="15.75">
      <c r="A520" s="37">
        <v>44455</v>
      </c>
      <c r="B520" s="8" t="s">
        <v>201</v>
      </c>
      <c r="C520" s="34" t="s">
        <v>490</v>
      </c>
      <c r="D520">
        <v>1</v>
      </c>
      <c r="E520" s="12" t="s">
        <v>35</v>
      </c>
      <c r="F520" s="5">
        <v>2</v>
      </c>
    </row>
    <row r="521" spans="1:6" ht="15.75">
      <c r="A521" s="37">
        <v>44455</v>
      </c>
      <c r="B521" s="8" t="s">
        <v>201</v>
      </c>
      <c r="C521" s="34" t="s">
        <v>490</v>
      </c>
      <c r="D521">
        <v>1</v>
      </c>
      <c r="E521" s="12" t="s">
        <v>35</v>
      </c>
      <c r="F521" s="5">
        <v>2</v>
      </c>
    </row>
    <row r="522" spans="1:6" ht="15.75">
      <c r="A522" s="37">
        <v>44455</v>
      </c>
      <c r="B522" s="8" t="s">
        <v>201</v>
      </c>
      <c r="C522" s="34" t="s">
        <v>490</v>
      </c>
      <c r="D522">
        <v>1</v>
      </c>
      <c r="E522" s="12" t="s">
        <v>35</v>
      </c>
      <c r="F522" s="5">
        <v>1.5</v>
      </c>
    </row>
    <row r="523" spans="1:6" ht="15.75">
      <c r="A523" s="37">
        <v>44455</v>
      </c>
      <c r="B523" s="8" t="s">
        <v>201</v>
      </c>
      <c r="C523" s="34" t="s">
        <v>490</v>
      </c>
      <c r="D523">
        <v>1</v>
      </c>
      <c r="E523" s="12" t="s">
        <v>35</v>
      </c>
      <c r="F523" s="5">
        <v>0.5</v>
      </c>
    </row>
    <row r="524" spans="1:6" ht="15.75">
      <c r="A524" s="37">
        <v>44455</v>
      </c>
      <c r="B524" s="8" t="s">
        <v>201</v>
      </c>
      <c r="C524" s="34" t="s">
        <v>490</v>
      </c>
      <c r="D524">
        <v>1</v>
      </c>
      <c r="E524" s="12" t="s">
        <v>35</v>
      </c>
      <c r="F524" s="5">
        <v>1</v>
      </c>
    </row>
    <row r="525" spans="1:6" ht="15.75">
      <c r="A525" s="37">
        <v>44455</v>
      </c>
      <c r="B525" s="8" t="s">
        <v>201</v>
      </c>
      <c r="C525" s="34" t="s">
        <v>490</v>
      </c>
      <c r="D525">
        <v>2</v>
      </c>
      <c r="E525" s="12" t="s">
        <v>197</v>
      </c>
      <c r="F525" s="5">
        <v>10</v>
      </c>
    </row>
    <row r="526" spans="1:6" ht="15.75">
      <c r="A526" s="37">
        <v>44455</v>
      </c>
      <c r="B526" s="8" t="s">
        <v>201</v>
      </c>
      <c r="C526" s="34" t="s">
        <v>490</v>
      </c>
      <c r="D526">
        <v>2</v>
      </c>
      <c r="E526" s="12" t="s">
        <v>197</v>
      </c>
      <c r="F526" s="5">
        <v>10</v>
      </c>
    </row>
    <row r="527" spans="1:6" ht="15.75">
      <c r="A527" s="37">
        <v>44455</v>
      </c>
      <c r="B527" s="8" t="s">
        <v>201</v>
      </c>
      <c r="C527" s="34" t="s">
        <v>490</v>
      </c>
      <c r="D527">
        <v>2</v>
      </c>
      <c r="E527" s="12" t="s">
        <v>205</v>
      </c>
      <c r="F527" s="5">
        <v>2</v>
      </c>
    </row>
    <row r="528" spans="1:6" ht="15.75">
      <c r="A528" s="37">
        <v>44455</v>
      </c>
      <c r="B528" s="8" t="s">
        <v>201</v>
      </c>
      <c r="C528" s="34" t="s">
        <v>490</v>
      </c>
      <c r="D528">
        <v>2</v>
      </c>
      <c r="E528" s="12" t="s">
        <v>205</v>
      </c>
      <c r="F528" s="5">
        <v>2.5</v>
      </c>
    </row>
    <row r="529" spans="1:6" ht="15.75">
      <c r="A529" s="37">
        <v>44455</v>
      </c>
      <c r="B529" s="8" t="s">
        <v>201</v>
      </c>
      <c r="C529" s="34" t="s">
        <v>490</v>
      </c>
      <c r="D529">
        <v>2</v>
      </c>
      <c r="E529" s="12" t="s">
        <v>205</v>
      </c>
      <c r="F529" s="5">
        <v>2</v>
      </c>
    </row>
    <row r="530" spans="1:6" ht="15.75">
      <c r="A530" s="37">
        <v>44455</v>
      </c>
      <c r="B530" s="8" t="s">
        <v>201</v>
      </c>
      <c r="C530" s="34" t="s">
        <v>490</v>
      </c>
      <c r="D530">
        <v>2</v>
      </c>
      <c r="E530" s="12" t="s">
        <v>205</v>
      </c>
      <c r="F530" s="5">
        <v>1.5</v>
      </c>
    </row>
    <row r="531" spans="1:6" ht="15.75">
      <c r="A531" s="37">
        <v>44455</v>
      </c>
      <c r="B531" s="8" t="s">
        <v>201</v>
      </c>
      <c r="C531" s="34" t="s">
        <v>490</v>
      </c>
      <c r="D531">
        <v>2</v>
      </c>
      <c r="E531" s="12" t="s">
        <v>205</v>
      </c>
      <c r="F531" s="5">
        <v>1.5</v>
      </c>
    </row>
    <row r="532" spans="1:6" ht="15.75">
      <c r="A532" s="37">
        <v>44455</v>
      </c>
      <c r="B532" s="8" t="s">
        <v>201</v>
      </c>
      <c r="C532" s="34" t="s">
        <v>490</v>
      </c>
      <c r="D532">
        <v>2</v>
      </c>
      <c r="E532" s="12" t="s">
        <v>35</v>
      </c>
      <c r="F532" s="5">
        <v>0.5</v>
      </c>
    </row>
    <row r="533" spans="1:6" ht="15.75">
      <c r="A533" s="37">
        <v>44455</v>
      </c>
      <c r="B533" s="8" t="s">
        <v>201</v>
      </c>
      <c r="C533" s="34" t="s">
        <v>490</v>
      </c>
      <c r="D533">
        <v>2</v>
      </c>
      <c r="E533" s="12" t="s">
        <v>330</v>
      </c>
      <c r="F533" s="5">
        <v>4</v>
      </c>
    </row>
    <row r="534" spans="1:6" ht="15.75">
      <c r="A534" s="37">
        <v>44455</v>
      </c>
      <c r="B534" s="8" t="s">
        <v>201</v>
      </c>
      <c r="C534" s="34" t="s">
        <v>490</v>
      </c>
      <c r="D534">
        <v>3</v>
      </c>
      <c r="E534" s="12" t="s">
        <v>479</v>
      </c>
      <c r="F534" s="5">
        <v>1.5</v>
      </c>
    </row>
    <row r="535" spans="1:6" ht="15.75">
      <c r="A535" s="37">
        <v>44455</v>
      </c>
      <c r="B535" s="8" t="s">
        <v>201</v>
      </c>
      <c r="C535" s="34" t="s">
        <v>490</v>
      </c>
      <c r="D535">
        <v>3</v>
      </c>
      <c r="E535" s="12" t="s">
        <v>479</v>
      </c>
      <c r="F535" s="5">
        <v>1.5</v>
      </c>
    </row>
    <row r="536" spans="1:6" ht="15.75">
      <c r="A536" s="37">
        <v>44455</v>
      </c>
      <c r="B536" s="8" t="s">
        <v>201</v>
      </c>
      <c r="C536" s="34" t="s">
        <v>490</v>
      </c>
      <c r="D536">
        <v>3</v>
      </c>
      <c r="E536" s="12" t="s">
        <v>479</v>
      </c>
      <c r="F536" s="5">
        <v>1</v>
      </c>
    </row>
    <row r="537" spans="1:6" ht="15.75">
      <c r="A537" s="37">
        <v>44455</v>
      </c>
      <c r="B537" s="8" t="s">
        <v>201</v>
      </c>
      <c r="C537" s="34" t="s">
        <v>490</v>
      </c>
      <c r="D537">
        <v>3</v>
      </c>
      <c r="E537" s="12" t="s">
        <v>479</v>
      </c>
      <c r="F537" s="5">
        <v>1</v>
      </c>
    </row>
    <row r="538" spans="1:6" ht="15.75">
      <c r="A538" s="37">
        <v>44455</v>
      </c>
      <c r="B538" s="8" t="s">
        <v>201</v>
      </c>
      <c r="C538" s="34" t="s">
        <v>490</v>
      </c>
      <c r="D538">
        <v>3</v>
      </c>
      <c r="E538" s="12" t="s">
        <v>197</v>
      </c>
      <c r="F538" s="5">
        <v>4</v>
      </c>
    </row>
    <row r="539" spans="1:6" ht="15.75">
      <c r="A539" s="37">
        <v>44455</v>
      </c>
      <c r="B539" s="8" t="s">
        <v>201</v>
      </c>
      <c r="C539" s="34" t="s">
        <v>490</v>
      </c>
      <c r="D539">
        <v>3</v>
      </c>
      <c r="E539" s="12" t="s">
        <v>35</v>
      </c>
      <c r="F539" s="5">
        <v>1.5</v>
      </c>
    </row>
    <row r="540" spans="1:6" ht="15.75">
      <c r="A540" s="37">
        <v>44455</v>
      </c>
      <c r="B540" s="8" t="s">
        <v>201</v>
      </c>
      <c r="C540" s="34" t="s">
        <v>490</v>
      </c>
      <c r="D540">
        <v>3</v>
      </c>
      <c r="E540" s="12" t="s">
        <v>35</v>
      </c>
      <c r="F540" s="5">
        <v>1</v>
      </c>
    </row>
    <row r="541" spans="1:6" ht="15.75">
      <c r="A541" s="37">
        <v>44455</v>
      </c>
      <c r="B541" s="8" t="s">
        <v>201</v>
      </c>
      <c r="C541" s="34" t="s">
        <v>490</v>
      </c>
      <c r="D541">
        <v>3</v>
      </c>
      <c r="E541" s="12" t="s">
        <v>35</v>
      </c>
      <c r="F541" s="5">
        <v>1</v>
      </c>
    </row>
    <row r="542" spans="1:6" ht="15.75">
      <c r="A542" s="37">
        <v>44455</v>
      </c>
      <c r="B542" s="8" t="s">
        <v>201</v>
      </c>
      <c r="C542" s="34" t="s">
        <v>490</v>
      </c>
      <c r="D542">
        <v>4</v>
      </c>
      <c r="E542" s="12" t="s">
        <v>82</v>
      </c>
      <c r="F542" s="5">
        <v>2</v>
      </c>
    </row>
    <row r="543" spans="1:6" ht="15.75">
      <c r="A543" s="37">
        <v>44455</v>
      </c>
      <c r="B543" s="8" t="s">
        <v>201</v>
      </c>
      <c r="C543" s="34" t="s">
        <v>490</v>
      </c>
      <c r="D543">
        <v>4</v>
      </c>
      <c r="E543" s="12" t="s">
        <v>479</v>
      </c>
      <c r="F543" s="5">
        <v>2</v>
      </c>
    </row>
    <row r="544" spans="1:6" ht="15.75">
      <c r="A544" s="37">
        <v>44455</v>
      </c>
      <c r="B544" s="8" t="s">
        <v>201</v>
      </c>
      <c r="C544" s="34" t="s">
        <v>490</v>
      </c>
      <c r="D544">
        <v>4</v>
      </c>
      <c r="E544" s="16" t="s">
        <v>29</v>
      </c>
      <c r="F544" s="5">
        <v>4</v>
      </c>
    </row>
    <row r="545" spans="1:6" ht="15.75">
      <c r="A545" s="37">
        <v>44455</v>
      </c>
      <c r="B545" s="8" t="s">
        <v>201</v>
      </c>
      <c r="C545" s="34" t="s">
        <v>490</v>
      </c>
      <c r="D545">
        <v>4</v>
      </c>
      <c r="E545" s="12" t="s">
        <v>27</v>
      </c>
      <c r="F545" s="5">
        <v>2</v>
      </c>
    </row>
    <row r="546" spans="1:6" ht="15.75">
      <c r="A546" s="37">
        <v>44455</v>
      </c>
      <c r="B546" s="8" t="s">
        <v>201</v>
      </c>
      <c r="C546" s="34" t="s">
        <v>490</v>
      </c>
      <c r="D546">
        <v>4</v>
      </c>
      <c r="E546" s="12" t="s">
        <v>27</v>
      </c>
      <c r="F546" s="5">
        <v>1.5</v>
      </c>
    </row>
    <row r="547" spans="1:6" ht="15.75">
      <c r="A547" s="37">
        <v>44455</v>
      </c>
      <c r="B547" s="8" t="s">
        <v>201</v>
      </c>
      <c r="C547" s="34" t="s">
        <v>490</v>
      </c>
      <c r="D547">
        <v>5</v>
      </c>
      <c r="E547" s="12" t="s">
        <v>34</v>
      </c>
      <c r="F547" s="5">
        <v>3</v>
      </c>
    </row>
    <row r="548" spans="1:6" ht="15.75">
      <c r="A548" s="37">
        <v>44455</v>
      </c>
      <c r="B548" s="8" t="s">
        <v>201</v>
      </c>
      <c r="C548" s="34" t="s">
        <v>490</v>
      </c>
      <c r="D548">
        <v>5</v>
      </c>
      <c r="E548" s="12" t="s">
        <v>34</v>
      </c>
      <c r="F548" s="5">
        <v>1.5</v>
      </c>
    </row>
    <row r="549" spans="1:6" ht="15.75">
      <c r="A549" s="37">
        <v>44455</v>
      </c>
      <c r="B549" s="8" t="s">
        <v>201</v>
      </c>
      <c r="C549" s="34" t="s">
        <v>490</v>
      </c>
      <c r="D549">
        <v>5</v>
      </c>
      <c r="E549" s="12" t="s">
        <v>35</v>
      </c>
      <c r="F549" s="5">
        <v>0.5</v>
      </c>
    </row>
    <row r="550" spans="1:6" ht="15.75">
      <c r="A550" s="37">
        <v>44455</v>
      </c>
      <c r="B550" s="8" t="s">
        <v>201</v>
      </c>
      <c r="C550" s="34" t="s">
        <v>490</v>
      </c>
      <c r="D550">
        <v>6</v>
      </c>
      <c r="E550" s="12" t="s">
        <v>82</v>
      </c>
      <c r="F550" s="5">
        <v>4</v>
      </c>
    </row>
    <row r="551" spans="1:6" ht="15.75">
      <c r="A551" s="37">
        <v>44455</v>
      </c>
      <c r="B551" s="8" t="s">
        <v>201</v>
      </c>
      <c r="C551" s="34" t="s">
        <v>490</v>
      </c>
      <c r="D551">
        <v>6</v>
      </c>
      <c r="E551" s="12" t="s">
        <v>479</v>
      </c>
      <c r="F551" s="5">
        <v>1.5</v>
      </c>
    </row>
    <row r="552" spans="1:6" ht="15.75">
      <c r="A552" s="37">
        <v>44455</v>
      </c>
      <c r="B552" s="8" t="s">
        <v>201</v>
      </c>
      <c r="C552" s="34" t="s">
        <v>490</v>
      </c>
      <c r="D552">
        <v>6</v>
      </c>
      <c r="E552" s="12" t="s">
        <v>479</v>
      </c>
      <c r="F552" s="5">
        <v>0.5</v>
      </c>
    </row>
    <row r="553" spans="1:6" ht="15.75">
      <c r="A553" s="37">
        <v>44455</v>
      </c>
      <c r="B553" s="8" t="s">
        <v>201</v>
      </c>
      <c r="C553" s="34" t="s">
        <v>490</v>
      </c>
      <c r="D553">
        <v>6</v>
      </c>
      <c r="E553" s="12" t="s">
        <v>193</v>
      </c>
      <c r="F553" s="5">
        <v>11</v>
      </c>
    </row>
    <row r="554" spans="1:6" ht="15.75">
      <c r="A554" s="37">
        <v>44455</v>
      </c>
      <c r="B554" s="8" t="s">
        <v>201</v>
      </c>
      <c r="C554" s="34" t="s">
        <v>490</v>
      </c>
      <c r="D554">
        <v>6</v>
      </c>
      <c r="E554" s="12" t="s">
        <v>193</v>
      </c>
      <c r="F554" s="5">
        <v>11</v>
      </c>
    </row>
    <row r="555" spans="1:6" ht="15.75">
      <c r="A555" s="37">
        <v>44455</v>
      </c>
      <c r="B555" s="8" t="s">
        <v>201</v>
      </c>
      <c r="C555" s="34" t="s">
        <v>490</v>
      </c>
      <c r="D555">
        <v>6</v>
      </c>
      <c r="E555" s="12" t="s">
        <v>193</v>
      </c>
      <c r="F555" s="5">
        <v>6</v>
      </c>
    </row>
    <row r="556" spans="1:6" ht="15.75">
      <c r="A556" s="37">
        <v>44455</v>
      </c>
      <c r="B556" s="8" t="s">
        <v>201</v>
      </c>
      <c r="C556" s="34" t="s">
        <v>490</v>
      </c>
      <c r="D556">
        <v>6</v>
      </c>
      <c r="E556" s="12" t="s">
        <v>27</v>
      </c>
      <c r="F556" s="5">
        <v>1.5</v>
      </c>
    </row>
    <row r="557" spans="1:6" ht="15.75">
      <c r="A557" s="37">
        <v>44455</v>
      </c>
      <c r="B557" s="8" t="s">
        <v>201</v>
      </c>
      <c r="C557" s="34" t="s">
        <v>490</v>
      </c>
      <c r="D557">
        <v>6</v>
      </c>
      <c r="E557" s="12" t="s">
        <v>209</v>
      </c>
      <c r="F557" s="5">
        <v>10</v>
      </c>
    </row>
    <row r="558" spans="1:6" ht="15.75">
      <c r="A558" s="37">
        <v>44472</v>
      </c>
      <c r="B558" s="8" t="s">
        <v>219</v>
      </c>
      <c r="C558" s="34" t="s">
        <v>218</v>
      </c>
      <c r="D558" s="5">
        <v>1</v>
      </c>
      <c r="E558" s="12" t="s">
        <v>28</v>
      </c>
      <c r="F558" s="5">
        <v>1</v>
      </c>
    </row>
    <row r="559" spans="1:6" ht="15.75">
      <c r="A559" s="37">
        <v>44472</v>
      </c>
      <c r="B559" s="8" t="s">
        <v>219</v>
      </c>
      <c r="C559" s="34" t="s">
        <v>218</v>
      </c>
      <c r="D559" s="5">
        <v>1</v>
      </c>
      <c r="E559" s="12" t="s">
        <v>26</v>
      </c>
      <c r="F559" s="5">
        <v>2.5</v>
      </c>
    </row>
    <row r="560" spans="1:6" ht="15.75">
      <c r="A560" s="37">
        <v>44472</v>
      </c>
      <c r="B560" s="8" t="s">
        <v>219</v>
      </c>
      <c r="C560" s="34" t="s">
        <v>218</v>
      </c>
      <c r="D560" s="5">
        <v>1</v>
      </c>
      <c r="E560" s="12" t="s">
        <v>26</v>
      </c>
      <c r="F560" s="5">
        <v>3</v>
      </c>
    </row>
    <row r="561" spans="1:6" ht="15.75">
      <c r="A561" s="37">
        <v>44472</v>
      </c>
      <c r="B561" s="8" t="s">
        <v>219</v>
      </c>
      <c r="C561" s="34" t="s">
        <v>218</v>
      </c>
      <c r="D561" s="5">
        <v>1</v>
      </c>
      <c r="E561" s="12" t="s">
        <v>26</v>
      </c>
      <c r="F561" s="5">
        <v>5</v>
      </c>
    </row>
    <row r="562" spans="1:6" ht="15.75">
      <c r="A562" s="37">
        <v>44472</v>
      </c>
      <c r="B562" s="8" t="s">
        <v>219</v>
      </c>
      <c r="C562" s="34" t="s">
        <v>218</v>
      </c>
      <c r="D562" s="5">
        <v>1</v>
      </c>
      <c r="E562" s="12" t="s">
        <v>26</v>
      </c>
      <c r="F562" s="5">
        <v>2</v>
      </c>
    </row>
    <row r="563" spans="1:6" ht="15.75">
      <c r="A563" s="37">
        <v>44472</v>
      </c>
      <c r="B563" s="8" t="s">
        <v>219</v>
      </c>
      <c r="C563" s="34" t="s">
        <v>218</v>
      </c>
      <c r="D563" s="5">
        <v>1</v>
      </c>
      <c r="E563" s="12" t="s">
        <v>26</v>
      </c>
      <c r="F563" s="5">
        <v>2</v>
      </c>
    </row>
    <row r="564" spans="1:6" ht="15.75">
      <c r="A564" s="37">
        <v>44472</v>
      </c>
      <c r="B564" s="8" t="s">
        <v>219</v>
      </c>
      <c r="C564" s="34" t="s">
        <v>218</v>
      </c>
      <c r="D564" s="5">
        <v>1</v>
      </c>
      <c r="E564" s="12" t="s">
        <v>33</v>
      </c>
      <c r="F564" s="5">
        <v>15</v>
      </c>
    </row>
    <row r="565" spans="1:6" ht="15.75">
      <c r="A565" s="37">
        <v>44472</v>
      </c>
      <c r="B565" s="8" t="s">
        <v>219</v>
      </c>
      <c r="C565" s="34" t="s">
        <v>218</v>
      </c>
      <c r="D565" s="5">
        <v>1</v>
      </c>
      <c r="E565" s="12" t="s">
        <v>33</v>
      </c>
      <c r="F565" s="5">
        <v>15</v>
      </c>
    </row>
    <row r="566" spans="1:6" ht="15.75">
      <c r="A566" s="37">
        <v>44472</v>
      </c>
      <c r="B566" s="8" t="s">
        <v>219</v>
      </c>
      <c r="C566" s="34" t="s">
        <v>218</v>
      </c>
      <c r="D566" s="5">
        <v>1</v>
      </c>
      <c r="E566" s="12" t="s">
        <v>33</v>
      </c>
      <c r="F566" s="5">
        <v>16</v>
      </c>
    </row>
    <row r="567" spans="1:6" ht="15.75">
      <c r="A567" s="37">
        <v>44472</v>
      </c>
      <c r="B567" s="8" t="s">
        <v>219</v>
      </c>
      <c r="C567" s="34" t="s">
        <v>218</v>
      </c>
      <c r="D567" s="5">
        <v>1</v>
      </c>
      <c r="E567" s="12" t="s">
        <v>173</v>
      </c>
      <c r="F567" s="5">
        <v>4</v>
      </c>
    </row>
    <row r="568" spans="1:6" ht="15.75">
      <c r="A568" s="37">
        <v>44472</v>
      </c>
      <c r="B568" s="8" t="s">
        <v>219</v>
      </c>
      <c r="C568" s="34" t="s">
        <v>218</v>
      </c>
      <c r="D568" s="5">
        <v>1</v>
      </c>
      <c r="E568" s="12" t="s">
        <v>173</v>
      </c>
      <c r="F568" s="5">
        <v>8</v>
      </c>
    </row>
    <row r="569" spans="1:6" ht="15.75">
      <c r="A569" s="37">
        <v>44472</v>
      </c>
      <c r="B569" s="8" t="s">
        <v>219</v>
      </c>
      <c r="C569" s="34" t="s">
        <v>218</v>
      </c>
      <c r="D569" s="5">
        <v>1</v>
      </c>
      <c r="E569" s="12" t="s">
        <v>173</v>
      </c>
      <c r="F569" s="5">
        <v>3.5</v>
      </c>
    </row>
    <row r="570" spans="1:6" ht="15.75">
      <c r="A570" s="37">
        <v>44472</v>
      </c>
      <c r="B570" s="8" t="s">
        <v>219</v>
      </c>
      <c r="C570" s="34" t="s">
        <v>218</v>
      </c>
      <c r="D570" s="5">
        <v>1</v>
      </c>
      <c r="E570" s="12" t="s">
        <v>173</v>
      </c>
      <c r="F570" s="5">
        <v>4</v>
      </c>
    </row>
    <row r="571" spans="1:6" ht="15.75">
      <c r="A571" s="37">
        <v>44472</v>
      </c>
      <c r="B571" s="8" t="s">
        <v>219</v>
      </c>
      <c r="C571" s="34" t="s">
        <v>218</v>
      </c>
      <c r="D571" s="5">
        <v>1</v>
      </c>
      <c r="E571" s="12" t="s">
        <v>290</v>
      </c>
      <c r="F571" s="5">
        <v>2</v>
      </c>
    </row>
    <row r="572" spans="1:6" ht="15.75">
      <c r="A572" s="37">
        <v>44472</v>
      </c>
      <c r="B572" s="8" t="s">
        <v>219</v>
      </c>
      <c r="C572" s="34" t="s">
        <v>218</v>
      </c>
      <c r="D572" s="5">
        <v>1</v>
      </c>
      <c r="E572" s="12" t="s">
        <v>290</v>
      </c>
      <c r="F572" s="5">
        <v>4</v>
      </c>
    </row>
    <row r="573" spans="1:6" ht="15.75">
      <c r="A573" s="37">
        <v>44472</v>
      </c>
      <c r="B573" s="8" t="s">
        <v>219</v>
      </c>
      <c r="C573" s="34" t="s">
        <v>218</v>
      </c>
      <c r="D573" s="5">
        <v>1</v>
      </c>
      <c r="E573" s="12" t="s">
        <v>290</v>
      </c>
      <c r="F573" s="5">
        <v>3</v>
      </c>
    </row>
    <row r="574" spans="1:6" ht="15.75">
      <c r="A574" s="37">
        <v>44472</v>
      </c>
      <c r="B574" s="8" t="s">
        <v>219</v>
      </c>
      <c r="C574" s="34" t="s">
        <v>218</v>
      </c>
      <c r="D574" s="5">
        <v>1</v>
      </c>
      <c r="E574" s="12" t="s">
        <v>290</v>
      </c>
      <c r="F574" s="5">
        <v>3</v>
      </c>
    </row>
    <row r="575" spans="1:6" ht="15.75">
      <c r="A575" s="37">
        <v>44472</v>
      </c>
      <c r="B575" s="8" t="s">
        <v>219</v>
      </c>
      <c r="C575" s="34" t="s">
        <v>218</v>
      </c>
      <c r="D575" s="5">
        <v>1</v>
      </c>
      <c r="E575" s="12" t="s">
        <v>290</v>
      </c>
      <c r="F575" s="5">
        <v>3.5</v>
      </c>
    </row>
    <row r="576" spans="1:6" ht="15.75">
      <c r="A576" s="37">
        <v>44472</v>
      </c>
      <c r="B576" s="8" t="s">
        <v>219</v>
      </c>
      <c r="C576" s="34" t="s">
        <v>218</v>
      </c>
      <c r="D576" s="5">
        <v>1</v>
      </c>
      <c r="E576" s="12" t="s">
        <v>81</v>
      </c>
      <c r="F576" s="5">
        <v>1</v>
      </c>
    </row>
    <row r="577" spans="1:6" ht="15.75">
      <c r="A577" s="37">
        <v>44472</v>
      </c>
      <c r="B577" s="8" t="s">
        <v>219</v>
      </c>
      <c r="C577" s="34" t="s">
        <v>218</v>
      </c>
      <c r="D577" s="5">
        <v>1</v>
      </c>
      <c r="E577" s="12" t="s">
        <v>81</v>
      </c>
      <c r="F577" s="5">
        <v>1</v>
      </c>
    </row>
    <row r="578" spans="1:6" ht="15.75">
      <c r="A578" s="37">
        <v>44472</v>
      </c>
      <c r="B578" s="8" t="s">
        <v>219</v>
      </c>
      <c r="C578" s="34" t="s">
        <v>218</v>
      </c>
      <c r="D578" s="5">
        <v>2</v>
      </c>
      <c r="E578" s="12" t="s">
        <v>78</v>
      </c>
      <c r="F578" s="5">
        <v>18</v>
      </c>
    </row>
    <row r="579" spans="1:6" ht="15.75">
      <c r="A579" s="37">
        <v>44472</v>
      </c>
      <c r="B579" s="8" t="s">
        <v>219</v>
      </c>
      <c r="C579" s="34" t="s">
        <v>218</v>
      </c>
      <c r="D579" s="5">
        <v>2</v>
      </c>
      <c r="E579" s="12" t="s">
        <v>78</v>
      </c>
      <c r="F579" s="5">
        <v>7</v>
      </c>
    </row>
    <row r="580" spans="1:6" ht="15.75">
      <c r="A580" s="37">
        <v>44472</v>
      </c>
      <c r="B580" s="8" t="s">
        <v>219</v>
      </c>
      <c r="C580" s="34" t="s">
        <v>218</v>
      </c>
      <c r="D580" s="5">
        <v>2</v>
      </c>
      <c r="E580" s="12" t="s">
        <v>81</v>
      </c>
      <c r="F580" s="5">
        <v>4</v>
      </c>
    </row>
    <row r="581" spans="1:6" ht="15.75">
      <c r="A581" s="37">
        <v>44472</v>
      </c>
      <c r="B581" s="8" t="s">
        <v>219</v>
      </c>
      <c r="C581" s="34" t="s">
        <v>218</v>
      </c>
      <c r="D581" s="5">
        <v>2</v>
      </c>
      <c r="E581" s="12" t="s">
        <v>81</v>
      </c>
      <c r="F581" s="5">
        <v>3</v>
      </c>
    </row>
    <row r="582" spans="1:6" ht="15.75">
      <c r="A582" s="37">
        <v>44472</v>
      </c>
      <c r="B582" s="8" t="s">
        <v>219</v>
      </c>
      <c r="C582" s="34" t="s">
        <v>218</v>
      </c>
      <c r="D582" s="5">
        <v>2</v>
      </c>
      <c r="E582" s="12" t="s">
        <v>81</v>
      </c>
      <c r="F582" s="5">
        <v>2</v>
      </c>
    </row>
    <row r="583" spans="1:6" ht="15.75">
      <c r="A583" s="37">
        <v>44472</v>
      </c>
      <c r="B583" s="8" t="s">
        <v>219</v>
      </c>
      <c r="C583" s="34" t="s">
        <v>218</v>
      </c>
      <c r="D583" s="5">
        <v>2</v>
      </c>
      <c r="E583" s="12" t="s">
        <v>81</v>
      </c>
      <c r="F583" s="5">
        <v>2</v>
      </c>
    </row>
    <row r="584" spans="1:6" ht="15.75">
      <c r="A584" s="37">
        <v>44472</v>
      </c>
      <c r="B584" s="8" t="s">
        <v>219</v>
      </c>
      <c r="C584" s="34" t="s">
        <v>218</v>
      </c>
      <c r="D584" s="5">
        <v>2</v>
      </c>
      <c r="E584" s="12" t="s">
        <v>81</v>
      </c>
      <c r="F584" s="5">
        <v>1</v>
      </c>
    </row>
    <row r="585" spans="1:6" ht="15.75">
      <c r="A585" s="37">
        <v>44472</v>
      </c>
      <c r="B585" s="8" t="s">
        <v>219</v>
      </c>
      <c r="C585" s="34" t="s">
        <v>218</v>
      </c>
      <c r="D585" s="5">
        <v>2</v>
      </c>
      <c r="E585" s="12" t="s">
        <v>26</v>
      </c>
      <c r="F585" s="5">
        <v>3</v>
      </c>
    </row>
    <row r="586" spans="1:6" ht="15.75">
      <c r="A586" s="37">
        <v>44472</v>
      </c>
      <c r="B586" s="8" t="s">
        <v>219</v>
      </c>
      <c r="C586" s="34" t="s">
        <v>218</v>
      </c>
      <c r="D586" s="5">
        <v>2</v>
      </c>
      <c r="E586" s="12" t="s">
        <v>26</v>
      </c>
      <c r="F586" s="5">
        <v>4</v>
      </c>
    </row>
    <row r="587" spans="1:6" ht="15.75">
      <c r="A587" s="37">
        <v>44472</v>
      </c>
      <c r="B587" s="8" t="s">
        <v>219</v>
      </c>
      <c r="C587" s="34" t="s">
        <v>218</v>
      </c>
      <c r="D587" s="5">
        <v>2</v>
      </c>
      <c r="E587" s="12" t="s">
        <v>26</v>
      </c>
      <c r="F587" s="5">
        <v>2</v>
      </c>
    </row>
    <row r="588" spans="1:6" ht="15.75">
      <c r="A588" s="37">
        <v>44472</v>
      </c>
      <c r="B588" s="8" t="s">
        <v>219</v>
      </c>
      <c r="C588" s="34" t="s">
        <v>218</v>
      </c>
      <c r="D588" s="5">
        <v>2</v>
      </c>
      <c r="E588" s="12" t="s">
        <v>26</v>
      </c>
      <c r="F588" s="5">
        <v>2</v>
      </c>
    </row>
    <row r="589" spans="1:6" ht="15.75">
      <c r="A589" s="37">
        <v>44472</v>
      </c>
      <c r="B589" s="8" t="s">
        <v>219</v>
      </c>
      <c r="C589" s="34" t="s">
        <v>218</v>
      </c>
      <c r="D589" s="5">
        <v>2</v>
      </c>
      <c r="E589" s="12" t="s">
        <v>26</v>
      </c>
      <c r="F589" s="5">
        <v>1</v>
      </c>
    </row>
    <row r="590" spans="1:6" ht="15.75">
      <c r="A590" s="37">
        <v>44472</v>
      </c>
      <c r="B590" s="8" t="s">
        <v>219</v>
      </c>
      <c r="C590" s="34" t="s">
        <v>218</v>
      </c>
      <c r="D590" s="5">
        <v>2</v>
      </c>
      <c r="E590" s="12" t="s">
        <v>165</v>
      </c>
      <c r="F590" s="5">
        <v>2</v>
      </c>
    </row>
    <row r="591" spans="1:6" ht="15.75">
      <c r="A591" s="37">
        <v>44472</v>
      </c>
      <c r="B591" s="8" t="s">
        <v>219</v>
      </c>
      <c r="C591" s="34" t="s">
        <v>218</v>
      </c>
      <c r="D591" s="5">
        <v>3</v>
      </c>
      <c r="E591" s="12" t="s">
        <v>290</v>
      </c>
      <c r="F591" s="5">
        <v>4</v>
      </c>
    </row>
    <row r="592" spans="1:6" ht="15.75">
      <c r="A592" s="37">
        <v>44472</v>
      </c>
      <c r="B592" s="8" t="s">
        <v>219</v>
      </c>
      <c r="C592" s="34" t="s">
        <v>218</v>
      </c>
      <c r="D592" s="5">
        <v>3</v>
      </c>
      <c r="E592" s="12" t="s">
        <v>290</v>
      </c>
      <c r="F592" s="5">
        <v>3</v>
      </c>
    </row>
    <row r="593" spans="1:6" ht="15.75">
      <c r="A593" s="37">
        <v>44472</v>
      </c>
      <c r="B593" s="8" t="s">
        <v>219</v>
      </c>
      <c r="C593" s="34" t="s">
        <v>218</v>
      </c>
      <c r="D593" s="5">
        <v>3</v>
      </c>
      <c r="E593" s="12" t="s">
        <v>290</v>
      </c>
      <c r="F593" s="5">
        <v>2</v>
      </c>
    </row>
    <row r="594" spans="1:6" ht="15.75">
      <c r="A594" s="37">
        <v>44472</v>
      </c>
      <c r="B594" s="8" t="s">
        <v>219</v>
      </c>
      <c r="C594" s="34" t="s">
        <v>218</v>
      </c>
      <c r="D594" s="5">
        <v>3</v>
      </c>
      <c r="E594" s="12" t="s">
        <v>290</v>
      </c>
      <c r="F594" s="5">
        <v>3</v>
      </c>
    </row>
    <row r="595" spans="1:6" ht="15.75">
      <c r="A595" s="37">
        <v>44472</v>
      </c>
      <c r="B595" s="8" t="s">
        <v>219</v>
      </c>
      <c r="C595" s="34" t="s">
        <v>218</v>
      </c>
      <c r="D595" s="5">
        <v>3</v>
      </c>
      <c r="E595" s="12" t="s">
        <v>290</v>
      </c>
      <c r="F595" s="5">
        <v>3.5</v>
      </c>
    </row>
    <row r="596" spans="1:6" ht="15.75">
      <c r="A596" s="37">
        <v>44472</v>
      </c>
      <c r="B596" s="8" t="s">
        <v>219</v>
      </c>
      <c r="C596" s="34" t="s">
        <v>218</v>
      </c>
      <c r="D596" s="5">
        <v>3</v>
      </c>
      <c r="E596" s="12" t="s">
        <v>26</v>
      </c>
      <c r="F596" s="5">
        <v>5</v>
      </c>
    </row>
    <row r="597" spans="1:6" ht="15.75">
      <c r="A597" s="37">
        <v>44472</v>
      </c>
      <c r="B597" s="8" t="s">
        <v>219</v>
      </c>
      <c r="C597" s="34" t="s">
        <v>218</v>
      </c>
      <c r="D597" s="5">
        <v>3</v>
      </c>
      <c r="E597" s="12" t="s">
        <v>26</v>
      </c>
      <c r="F597" s="5">
        <v>3</v>
      </c>
    </row>
    <row r="598" spans="1:6" ht="15.75">
      <c r="A598" s="37">
        <v>44472</v>
      </c>
      <c r="B598" s="8" t="s">
        <v>219</v>
      </c>
      <c r="C598" s="34" t="s">
        <v>218</v>
      </c>
      <c r="D598" s="5">
        <v>3</v>
      </c>
      <c r="E598" s="12" t="s">
        <v>26</v>
      </c>
      <c r="F598" s="5">
        <v>2</v>
      </c>
    </row>
    <row r="599" spans="1:6" ht="15.75">
      <c r="A599" s="37">
        <v>44472</v>
      </c>
      <c r="B599" s="8" t="s">
        <v>219</v>
      </c>
      <c r="C599" s="34" t="s">
        <v>218</v>
      </c>
      <c r="D599" s="5">
        <v>3</v>
      </c>
      <c r="E599" s="12" t="s">
        <v>26</v>
      </c>
      <c r="F599" s="5">
        <v>4.5</v>
      </c>
    </row>
    <row r="600" spans="1:6" ht="15.75">
      <c r="A600" s="37">
        <v>44472</v>
      </c>
      <c r="B600" s="8" t="s">
        <v>219</v>
      </c>
      <c r="C600" s="34" t="s">
        <v>218</v>
      </c>
      <c r="D600" s="5">
        <v>3</v>
      </c>
      <c r="E600" s="12" t="s">
        <v>26</v>
      </c>
      <c r="F600" s="5">
        <v>4</v>
      </c>
    </row>
    <row r="601" spans="1:6" ht="15.75">
      <c r="A601" s="37">
        <v>44472</v>
      </c>
      <c r="B601" s="8" t="s">
        <v>219</v>
      </c>
      <c r="C601" s="34" t="s">
        <v>218</v>
      </c>
      <c r="D601" s="5">
        <v>3</v>
      </c>
      <c r="E601" s="12" t="s">
        <v>33</v>
      </c>
      <c r="F601" s="5">
        <v>8</v>
      </c>
    </row>
    <row r="602" spans="1:6" ht="15.75">
      <c r="A602" s="37">
        <v>44472</v>
      </c>
      <c r="B602" s="8" t="s">
        <v>219</v>
      </c>
      <c r="C602" s="34" t="s">
        <v>218</v>
      </c>
      <c r="D602" s="5">
        <v>3</v>
      </c>
      <c r="E602" s="12" t="s">
        <v>33</v>
      </c>
      <c r="F602" s="5">
        <v>7</v>
      </c>
    </row>
    <row r="603" spans="1:6" ht="15.75">
      <c r="A603" s="37">
        <v>44472</v>
      </c>
      <c r="B603" s="8" t="s">
        <v>219</v>
      </c>
      <c r="C603" s="34" t="s">
        <v>218</v>
      </c>
      <c r="D603" s="5">
        <v>3</v>
      </c>
      <c r="E603" s="12" t="s">
        <v>33</v>
      </c>
      <c r="F603" s="5">
        <v>10</v>
      </c>
    </row>
    <row r="604" spans="1:6" ht="15.75">
      <c r="A604" s="37">
        <v>44472</v>
      </c>
      <c r="B604" s="8" t="s">
        <v>219</v>
      </c>
      <c r="C604" s="34" t="s">
        <v>218</v>
      </c>
      <c r="D604" s="5">
        <v>3</v>
      </c>
      <c r="E604" s="12" t="s">
        <v>78</v>
      </c>
      <c r="F604" s="5">
        <v>8</v>
      </c>
    </row>
    <row r="605" spans="1:6" ht="15.75">
      <c r="A605" s="37">
        <v>44472</v>
      </c>
      <c r="B605" s="8" t="s">
        <v>219</v>
      </c>
      <c r="C605" s="34" t="s">
        <v>218</v>
      </c>
      <c r="D605" s="5">
        <v>3</v>
      </c>
      <c r="E605" s="12" t="s">
        <v>479</v>
      </c>
      <c r="F605" s="5">
        <v>2</v>
      </c>
    </row>
    <row r="606" spans="1:6" ht="15.75">
      <c r="A606" s="37">
        <v>44472</v>
      </c>
      <c r="B606" s="8" t="s">
        <v>219</v>
      </c>
      <c r="C606" s="34" t="s">
        <v>218</v>
      </c>
      <c r="D606" s="5">
        <v>3</v>
      </c>
      <c r="E606" s="12" t="s">
        <v>81</v>
      </c>
      <c r="F606" s="5">
        <v>3</v>
      </c>
    </row>
    <row r="607" spans="1:6" ht="15.75">
      <c r="A607" s="37">
        <v>44472</v>
      </c>
      <c r="B607" s="8" t="s">
        <v>219</v>
      </c>
      <c r="C607" s="34" t="s">
        <v>218</v>
      </c>
      <c r="D607" s="5">
        <v>3</v>
      </c>
      <c r="E607" s="12" t="s">
        <v>81</v>
      </c>
      <c r="F607" s="5">
        <v>2</v>
      </c>
    </row>
    <row r="608" spans="1:6" ht="15.75">
      <c r="A608" s="37">
        <v>44472</v>
      </c>
      <c r="B608" s="8" t="s">
        <v>219</v>
      </c>
      <c r="C608" s="34" t="s">
        <v>218</v>
      </c>
      <c r="D608" s="5">
        <v>3</v>
      </c>
      <c r="E608" s="12" t="s">
        <v>81</v>
      </c>
      <c r="F608" s="5">
        <v>4</v>
      </c>
    </row>
    <row r="609" spans="1:6" ht="15.75">
      <c r="A609" s="37">
        <v>44472</v>
      </c>
      <c r="B609" s="8" t="s">
        <v>219</v>
      </c>
      <c r="C609" s="34" t="s">
        <v>218</v>
      </c>
      <c r="D609" s="5">
        <v>4</v>
      </c>
      <c r="E609" s="12" t="s">
        <v>33</v>
      </c>
      <c r="F609" s="5">
        <v>7</v>
      </c>
    </row>
    <row r="610" spans="1:6" ht="15.75">
      <c r="A610" s="37">
        <v>44472</v>
      </c>
      <c r="B610" s="8" t="s">
        <v>219</v>
      </c>
      <c r="C610" s="34" t="s">
        <v>218</v>
      </c>
      <c r="D610" s="5">
        <v>4</v>
      </c>
      <c r="E610" s="12" t="s">
        <v>33</v>
      </c>
      <c r="F610" s="5">
        <v>18</v>
      </c>
    </row>
    <row r="611" spans="1:6" ht="15.75">
      <c r="A611" s="37">
        <v>44472</v>
      </c>
      <c r="B611" s="8" t="s">
        <v>219</v>
      </c>
      <c r="C611" s="34" t="s">
        <v>218</v>
      </c>
      <c r="D611" s="5">
        <v>4</v>
      </c>
      <c r="E611" s="12" t="s">
        <v>33</v>
      </c>
      <c r="F611" s="5">
        <v>6</v>
      </c>
    </row>
    <row r="612" spans="1:6" ht="15.75">
      <c r="A612" s="37">
        <v>44472</v>
      </c>
      <c r="B612" s="8" t="s">
        <v>219</v>
      </c>
      <c r="C612" s="34" t="s">
        <v>218</v>
      </c>
      <c r="D612" s="5">
        <v>4</v>
      </c>
      <c r="E612" s="12" t="s">
        <v>33</v>
      </c>
      <c r="F612" s="5">
        <v>18</v>
      </c>
    </row>
    <row r="613" spans="1:6" ht="15.75">
      <c r="A613" s="37">
        <v>44472</v>
      </c>
      <c r="B613" s="8" t="s">
        <v>219</v>
      </c>
      <c r="C613" s="34" t="s">
        <v>218</v>
      </c>
      <c r="D613" s="5">
        <v>4</v>
      </c>
      <c r="E613" s="12" t="s">
        <v>33</v>
      </c>
      <c r="F613" s="5">
        <v>16</v>
      </c>
    </row>
    <row r="614" spans="1:6" ht="15.75">
      <c r="A614" s="37">
        <v>44472</v>
      </c>
      <c r="B614" s="8" t="s">
        <v>219</v>
      </c>
      <c r="C614" s="34" t="s">
        <v>218</v>
      </c>
      <c r="D614" s="5">
        <v>4</v>
      </c>
      <c r="E614" s="12" t="s">
        <v>28</v>
      </c>
      <c r="F614" s="5">
        <v>4</v>
      </c>
    </row>
    <row r="615" spans="1:6" ht="15.75">
      <c r="A615" s="37">
        <v>44472</v>
      </c>
      <c r="B615" s="8" t="s">
        <v>219</v>
      </c>
      <c r="C615" s="34" t="s">
        <v>218</v>
      </c>
      <c r="D615" s="5">
        <v>4</v>
      </c>
      <c r="E615" s="12" t="s">
        <v>28</v>
      </c>
      <c r="F615" s="5">
        <v>3</v>
      </c>
    </row>
    <row r="616" spans="1:6" ht="15.75">
      <c r="A616" s="37">
        <v>44472</v>
      </c>
      <c r="B616" s="8" t="s">
        <v>219</v>
      </c>
      <c r="C616" s="34" t="s">
        <v>218</v>
      </c>
      <c r="D616" s="5">
        <v>4</v>
      </c>
      <c r="E616" s="12" t="s">
        <v>28</v>
      </c>
      <c r="F616" s="5">
        <v>3</v>
      </c>
    </row>
    <row r="617" spans="1:6" ht="15.75">
      <c r="A617" s="37">
        <v>44472</v>
      </c>
      <c r="B617" s="8" t="s">
        <v>219</v>
      </c>
      <c r="C617" s="34" t="s">
        <v>218</v>
      </c>
      <c r="D617" s="5">
        <v>4</v>
      </c>
      <c r="E617" s="12" t="s">
        <v>28</v>
      </c>
      <c r="F617" s="5">
        <v>3</v>
      </c>
    </row>
    <row r="618" spans="1:6" ht="15.75">
      <c r="A618" s="37">
        <v>44472</v>
      </c>
      <c r="B618" s="8" t="s">
        <v>219</v>
      </c>
      <c r="C618" s="34" t="s">
        <v>218</v>
      </c>
      <c r="D618" s="5">
        <v>4</v>
      </c>
      <c r="E618" s="12" t="s">
        <v>78</v>
      </c>
      <c r="F618" s="5">
        <v>20</v>
      </c>
    </row>
    <row r="619" spans="1:6" ht="15.75">
      <c r="A619" s="37">
        <v>44472</v>
      </c>
      <c r="B619" s="8" t="s">
        <v>219</v>
      </c>
      <c r="C619" s="34" t="s">
        <v>218</v>
      </c>
      <c r="D619" s="5">
        <v>4</v>
      </c>
      <c r="E619" s="12" t="s">
        <v>26</v>
      </c>
      <c r="F619" s="5">
        <v>4</v>
      </c>
    </row>
    <row r="620" spans="1:6" ht="15.75">
      <c r="A620" s="37">
        <v>44472</v>
      </c>
      <c r="B620" s="8" t="s">
        <v>219</v>
      </c>
      <c r="C620" s="34" t="s">
        <v>218</v>
      </c>
      <c r="D620" s="5">
        <v>4</v>
      </c>
      <c r="E620" s="12" t="s">
        <v>26</v>
      </c>
      <c r="F620" s="5">
        <v>4</v>
      </c>
    </row>
    <row r="621" spans="1:6" ht="15.75">
      <c r="A621" s="37">
        <v>44472</v>
      </c>
      <c r="B621" s="8" t="s">
        <v>219</v>
      </c>
      <c r="C621" s="34" t="s">
        <v>218</v>
      </c>
      <c r="D621" s="5">
        <v>5</v>
      </c>
      <c r="E621" s="12" t="s">
        <v>290</v>
      </c>
      <c r="F621" s="5">
        <v>4</v>
      </c>
    </row>
    <row r="622" spans="1:6" ht="15.75">
      <c r="A622" s="37">
        <v>44472</v>
      </c>
      <c r="B622" s="8" t="s">
        <v>219</v>
      </c>
      <c r="C622" s="34" t="s">
        <v>218</v>
      </c>
      <c r="D622" s="5">
        <v>5</v>
      </c>
      <c r="E622" s="12" t="s">
        <v>290</v>
      </c>
      <c r="F622" s="5">
        <v>3.5</v>
      </c>
    </row>
    <row r="623" spans="1:6" ht="15.75">
      <c r="A623" s="37">
        <v>44472</v>
      </c>
      <c r="B623" s="8" t="s">
        <v>219</v>
      </c>
      <c r="C623" s="34" t="s">
        <v>218</v>
      </c>
      <c r="D623" s="5">
        <v>5</v>
      </c>
      <c r="E623" s="12" t="s">
        <v>290</v>
      </c>
      <c r="F623" s="5">
        <v>3</v>
      </c>
    </row>
    <row r="624" spans="1:6" ht="15.75">
      <c r="A624" s="37">
        <v>44472</v>
      </c>
      <c r="B624" s="8" t="s">
        <v>219</v>
      </c>
      <c r="C624" s="34" t="s">
        <v>218</v>
      </c>
      <c r="D624" s="5">
        <v>5</v>
      </c>
      <c r="E624" s="12" t="s">
        <v>290</v>
      </c>
      <c r="F624" s="5">
        <v>3</v>
      </c>
    </row>
    <row r="625" spans="1:6" ht="15.75">
      <c r="A625" s="37">
        <v>44472</v>
      </c>
      <c r="B625" s="8" t="s">
        <v>219</v>
      </c>
      <c r="C625" s="34" t="s">
        <v>218</v>
      </c>
      <c r="D625" s="5">
        <v>5</v>
      </c>
      <c r="E625" s="12" t="s">
        <v>290</v>
      </c>
      <c r="F625" s="5">
        <v>2</v>
      </c>
    </row>
    <row r="626" spans="1:6" ht="15.75">
      <c r="A626" s="37">
        <v>44472</v>
      </c>
      <c r="B626" s="8" t="s">
        <v>219</v>
      </c>
      <c r="C626" s="34" t="s">
        <v>218</v>
      </c>
      <c r="D626" s="5">
        <v>5</v>
      </c>
      <c r="E626" s="12" t="s">
        <v>173</v>
      </c>
      <c r="F626" s="5">
        <v>9</v>
      </c>
    </row>
    <row r="627" spans="1:6" ht="15.75">
      <c r="A627" s="37">
        <v>44472</v>
      </c>
      <c r="B627" s="8" t="s">
        <v>219</v>
      </c>
      <c r="C627" s="34" t="s">
        <v>218</v>
      </c>
      <c r="D627" s="5">
        <v>5</v>
      </c>
      <c r="E627" s="12" t="s">
        <v>173</v>
      </c>
      <c r="F627" s="5">
        <v>10</v>
      </c>
    </row>
    <row r="628" spans="1:6" ht="15.75">
      <c r="A628" s="37">
        <v>44472</v>
      </c>
      <c r="B628" s="8" t="s">
        <v>219</v>
      </c>
      <c r="C628" s="34" t="s">
        <v>218</v>
      </c>
      <c r="D628" s="5">
        <v>5</v>
      </c>
      <c r="E628" s="12" t="s">
        <v>173</v>
      </c>
      <c r="F628" s="5">
        <v>6</v>
      </c>
    </row>
    <row r="629" spans="1:6" ht="15.75">
      <c r="A629" s="37">
        <v>44472</v>
      </c>
      <c r="B629" s="8" t="s">
        <v>219</v>
      </c>
      <c r="C629" s="34" t="s">
        <v>218</v>
      </c>
      <c r="D629" s="5">
        <v>5</v>
      </c>
      <c r="E629" s="12" t="s">
        <v>33</v>
      </c>
      <c r="F629" s="5">
        <v>5.5</v>
      </c>
    </row>
    <row r="630" spans="1:6" ht="15.75">
      <c r="A630" s="37">
        <v>44472</v>
      </c>
      <c r="B630" s="8" t="s">
        <v>219</v>
      </c>
      <c r="C630" s="34" t="s">
        <v>218</v>
      </c>
      <c r="D630" s="5">
        <v>5</v>
      </c>
      <c r="E630" s="12" t="s">
        <v>33</v>
      </c>
      <c r="F630" s="5">
        <v>11</v>
      </c>
    </row>
    <row r="631" spans="1:6" ht="15.75">
      <c r="A631" s="37">
        <v>44472</v>
      </c>
      <c r="B631" s="8" t="s">
        <v>219</v>
      </c>
      <c r="C631" s="34" t="s">
        <v>218</v>
      </c>
      <c r="D631" s="5">
        <v>5</v>
      </c>
      <c r="E631" s="12" t="s">
        <v>26</v>
      </c>
      <c r="F631" s="5">
        <v>1.5</v>
      </c>
    </row>
    <row r="632" spans="1:6" ht="15.75">
      <c r="A632" s="37">
        <v>44472</v>
      </c>
      <c r="B632" s="8" t="s">
        <v>219</v>
      </c>
      <c r="C632" s="34" t="s">
        <v>218</v>
      </c>
      <c r="D632" s="5">
        <v>5</v>
      </c>
      <c r="E632" s="12" t="s">
        <v>26</v>
      </c>
      <c r="F632" s="5">
        <v>4</v>
      </c>
    </row>
    <row r="633" spans="1:6" ht="15.75">
      <c r="A633" s="37">
        <v>44472</v>
      </c>
      <c r="B633" s="8" t="s">
        <v>219</v>
      </c>
      <c r="C633" s="34" t="s">
        <v>218</v>
      </c>
      <c r="D633" s="5">
        <v>5</v>
      </c>
      <c r="E633" s="12" t="s">
        <v>26</v>
      </c>
      <c r="F633" s="5">
        <v>3</v>
      </c>
    </row>
    <row r="634" spans="1:6" ht="15.75">
      <c r="A634" s="37">
        <v>44472</v>
      </c>
      <c r="B634" s="8" t="s">
        <v>219</v>
      </c>
      <c r="C634" s="34" t="s">
        <v>218</v>
      </c>
      <c r="D634" s="5">
        <v>5</v>
      </c>
      <c r="E634" s="12" t="s">
        <v>26</v>
      </c>
      <c r="F634" s="5">
        <v>5</v>
      </c>
    </row>
    <row r="635" spans="1:6" ht="15.75">
      <c r="A635" s="37">
        <v>44472</v>
      </c>
      <c r="B635" s="8" t="s">
        <v>219</v>
      </c>
      <c r="C635" s="34" t="s">
        <v>218</v>
      </c>
      <c r="D635" s="5">
        <v>5</v>
      </c>
      <c r="E635" s="12" t="s">
        <v>26</v>
      </c>
      <c r="F635" s="5">
        <v>4</v>
      </c>
    </row>
    <row r="636" spans="1:6" ht="15.75">
      <c r="A636" s="37">
        <v>44472</v>
      </c>
      <c r="B636" s="8" t="s">
        <v>219</v>
      </c>
      <c r="C636" s="34" t="s">
        <v>218</v>
      </c>
      <c r="D636" s="5">
        <v>5</v>
      </c>
      <c r="E636" s="12" t="s">
        <v>193</v>
      </c>
      <c r="F636" s="5">
        <v>18</v>
      </c>
    </row>
    <row r="637" spans="1:6" ht="15.75">
      <c r="A637" s="37">
        <v>44472</v>
      </c>
      <c r="B637" s="8" t="s">
        <v>219</v>
      </c>
      <c r="C637" s="34" t="s">
        <v>218</v>
      </c>
      <c r="D637" s="5">
        <v>5</v>
      </c>
      <c r="E637" s="12" t="s">
        <v>78</v>
      </c>
      <c r="F637" s="5">
        <v>20</v>
      </c>
    </row>
    <row r="638" spans="1:6" ht="15.75">
      <c r="A638" s="37">
        <v>44472</v>
      </c>
      <c r="B638" s="8" t="s">
        <v>219</v>
      </c>
      <c r="C638" s="34" t="s">
        <v>218</v>
      </c>
      <c r="D638" s="5">
        <v>5</v>
      </c>
      <c r="E638" s="12" t="s">
        <v>291</v>
      </c>
      <c r="F638" s="5">
        <v>6</v>
      </c>
    </row>
    <row r="639" spans="1:6" ht="15.75">
      <c r="A639" s="37">
        <v>44472</v>
      </c>
      <c r="B639" s="8" t="s">
        <v>219</v>
      </c>
      <c r="C639" s="34" t="s">
        <v>218</v>
      </c>
      <c r="D639" s="5">
        <v>6</v>
      </c>
      <c r="E639" s="12" t="s">
        <v>78</v>
      </c>
      <c r="F639" s="5">
        <v>20</v>
      </c>
    </row>
    <row r="640" spans="1:6" ht="15.75">
      <c r="A640" s="37">
        <v>44472</v>
      </c>
      <c r="B640" s="8" t="s">
        <v>219</v>
      </c>
      <c r="C640" s="34" t="s">
        <v>218</v>
      </c>
      <c r="D640" s="5">
        <v>6</v>
      </c>
      <c r="E640" s="12" t="s">
        <v>78</v>
      </c>
      <c r="F640" s="5">
        <v>7</v>
      </c>
    </row>
    <row r="641" spans="1:6" ht="15.75">
      <c r="A641" s="37">
        <v>44472</v>
      </c>
      <c r="B641" s="8" t="s">
        <v>219</v>
      </c>
      <c r="C641" s="34" t="s">
        <v>218</v>
      </c>
      <c r="D641" s="5">
        <v>6</v>
      </c>
      <c r="E641" s="12" t="s">
        <v>78</v>
      </c>
      <c r="F641" s="5">
        <v>11</v>
      </c>
    </row>
    <row r="642" spans="1:6" ht="15.75">
      <c r="A642" s="37">
        <v>44472</v>
      </c>
      <c r="B642" s="8" t="s">
        <v>219</v>
      </c>
      <c r="C642" s="34" t="s">
        <v>218</v>
      </c>
      <c r="D642" s="5">
        <v>6</v>
      </c>
      <c r="E642" s="12" t="s">
        <v>78</v>
      </c>
      <c r="F642" s="5">
        <v>15</v>
      </c>
    </row>
    <row r="643" spans="1:6" ht="15.75">
      <c r="A643" s="37">
        <v>44472</v>
      </c>
      <c r="B643" s="8" t="s">
        <v>219</v>
      </c>
      <c r="C643" s="34" t="s">
        <v>218</v>
      </c>
      <c r="D643" s="5">
        <v>6</v>
      </c>
      <c r="E643" s="12" t="s">
        <v>78</v>
      </c>
      <c r="F643" s="5">
        <v>10</v>
      </c>
    </row>
    <row r="644" spans="1:6" ht="15.75">
      <c r="A644" s="37">
        <v>44472</v>
      </c>
      <c r="B644" s="8" t="s">
        <v>219</v>
      </c>
      <c r="C644" s="34" t="s">
        <v>218</v>
      </c>
      <c r="D644" s="5">
        <v>6</v>
      </c>
      <c r="E644" s="12" t="s">
        <v>33</v>
      </c>
      <c r="F644" s="5">
        <v>10</v>
      </c>
    </row>
    <row r="645" spans="1:6" ht="15.75">
      <c r="A645" s="37">
        <v>44472</v>
      </c>
      <c r="B645" s="8" t="s">
        <v>219</v>
      </c>
      <c r="C645" s="34" t="s">
        <v>218</v>
      </c>
      <c r="D645" s="5">
        <v>6</v>
      </c>
      <c r="E645" s="12" t="s">
        <v>33</v>
      </c>
      <c r="F645" s="5">
        <v>8</v>
      </c>
    </row>
    <row r="646" spans="1:6" ht="15.75">
      <c r="A646" s="37">
        <v>44472</v>
      </c>
      <c r="B646" s="8" t="s">
        <v>219</v>
      </c>
      <c r="C646" s="34" t="s">
        <v>218</v>
      </c>
      <c r="D646" s="5">
        <v>6</v>
      </c>
      <c r="E646" s="12" t="s">
        <v>81</v>
      </c>
      <c r="F646" s="5">
        <v>4</v>
      </c>
    </row>
    <row r="647" spans="1:6" ht="15.75">
      <c r="A647" s="37">
        <v>44472</v>
      </c>
      <c r="B647" s="8" t="s">
        <v>219</v>
      </c>
      <c r="C647" s="34" t="s">
        <v>218</v>
      </c>
      <c r="D647" s="5">
        <v>6</v>
      </c>
      <c r="E647" s="12" t="s">
        <v>81</v>
      </c>
      <c r="F647" s="5">
        <v>4</v>
      </c>
    </row>
    <row r="648" spans="1:6" ht="15.75">
      <c r="A648" s="37">
        <v>44472</v>
      </c>
      <c r="B648" s="8" t="s">
        <v>219</v>
      </c>
      <c r="C648" s="34" t="s">
        <v>218</v>
      </c>
      <c r="D648" s="5">
        <v>6</v>
      </c>
      <c r="E648" s="12" t="s">
        <v>81</v>
      </c>
      <c r="F648" s="5">
        <v>3</v>
      </c>
    </row>
    <row r="649" spans="1:6" ht="15.75">
      <c r="A649" s="37">
        <v>44472</v>
      </c>
      <c r="B649" s="8" t="s">
        <v>219</v>
      </c>
      <c r="C649" s="34" t="s">
        <v>218</v>
      </c>
      <c r="D649" s="5">
        <v>6</v>
      </c>
      <c r="E649" s="12" t="s">
        <v>81</v>
      </c>
      <c r="F649" s="5">
        <v>2</v>
      </c>
    </row>
    <row r="650" spans="1:6" ht="15.75">
      <c r="A650" s="37">
        <v>44472</v>
      </c>
      <c r="B650" s="8" t="s">
        <v>219</v>
      </c>
      <c r="C650" s="34" t="s">
        <v>218</v>
      </c>
      <c r="D650" s="5">
        <v>6</v>
      </c>
      <c r="E650" s="12" t="s">
        <v>81</v>
      </c>
      <c r="F650" s="5">
        <v>3</v>
      </c>
    </row>
    <row r="651" spans="1:6" ht="15.75">
      <c r="A651" s="37">
        <v>44472</v>
      </c>
      <c r="B651" s="8" t="s">
        <v>219</v>
      </c>
      <c r="C651" s="34" t="s">
        <v>218</v>
      </c>
      <c r="D651" s="5">
        <v>6</v>
      </c>
      <c r="E651" s="12" t="s">
        <v>26</v>
      </c>
      <c r="F651" s="5">
        <v>3</v>
      </c>
    </row>
    <row r="652" spans="1:6" ht="15.75">
      <c r="A652" s="37">
        <v>44472</v>
      </c>
      <c r="B652" s="8" t="s">
        <v>219</v>
      </c>
      <c r="C652" s="34" t="s">
        <v>218</v>
      </c>
      <c r="D652" s="5">
        <v>6</v>
      </c>
      <c r="E652" s="12" t="s">
        <v>26</v>
      </c>
      <c r="F652" s="5">
        <v>3</v>
      </c>
    </row>
    <row r="653" spans="1:6" ht="15.75">
      <c r="A653" s="37">
        <v>44472</v>
      </c>
      <c r="B653" s="8" t="s">
        <v>219</v>
      </c>
      <c r="C653" s="34" t="s">
        <v>218</v>
      </c>
      <c r="D653" s="5">
        <v>6</v>
      </c>
      <c r="E653" s="12" t="s">
        <v>26</v>
      </c>
      <c r="F653" s="5">
        <v>3</v>
      </c>
    </row>
    <row r="654" spans="1:6" ht="15.75">
      <c r="A654" s="37">
        <v>44472</v>
      </c>
      <c r="B654" s="8" t="s">
        <v>219</v>
      </c>
      <c r="C654" s="34" t="s">
        <v>218</v>
      </c>
      <c r="D654" s="5">
        <v>6</v>
      </c>
      <c r="E654" s="12" t="s">
        <v>26</v>
      </c>
      <c r="F654" s="5">
        <v>2.5</v>
      </c>
    </row>
    <row r="655" spans="1:6" ht="15.75">
      <c r="A655" s="37">
        <v>44472</v>
      </c>
      <c r="B655" s="8" t="s">
        <v>219</v>
      </c>
      <c r="C655" s="34" t="s">
        <v>218</v>
      </c>
      <c r="D655" s="5">
        <v>6</v>
      </c>
      <c r="E655" s="12" t="s">
        <v>26</v>
      </c>
      <c r="F655" s="5">
        <v>2</v>
      </c>
    </row>
    <row r="656" spans="1:6" ht="15.75">
      <c r="A656" s="37">
        <v>44472</v>
      </c>
      <c r="B656" s="8" t="s">
        <v>219</v>
      </c>
      <c r="C656" s="34" t="s">
        <v>218</v>
      </c>
      <c r="D656" s="5">
        <v>6</v>
      </c>
      <c r="E656" s="12" t="s">
        <v>291</v>
      </c>
      <c r="F656" s="5">
        <v>5</v>
      </c>
    </row>
    <row r="657" spans="1:6" ht="15.75">
      <c r="A657" s="37">
        <v>44472</v>
      </c>
      <c r="B657" s="8" t="s">
        <v>219</v>
      </c>
      <c r="C657" s="34" t="s">
        <v>218</v>
      </c>
      <c r="D657" s="5">
        <v>6</v>
      </c>
      <c r="E657" s="12" t="s">
        <v>291</v>
      </c>
      <c r="F657" s="5">
        <v>3</v>
      </c>
    </row>
    <row r="658" spans="1:6" ht="15.75">
      <c r="A658" s="37">
        <v>44472</v>
      </c>
      <c r="B658" s="8" t="s">
        <v>219</v>
      </c>
      <c r="C658" s="34" t="s">
        <v>218</v>
      </c>
      <c r="D658" s="5">
        <v>6</v>
      </c>
      <c r="E658" s="12" t="s">
        <v>291</v>
      </c>
      <c r="F658" s="5">
        <v>5</v>
      </c>
    </row>
    <row r="659" spans="1:6" ht="15.75">
      <c r="A659" s="37">
        <v>44472</v>
      </c>
      <c r="B659" s="8" t="s">
        <v>219</v>
      </c>
      <c r="C659" s="34" t="s">
        <v>218</v>
      </c>
      <c r="D659" s="5">
        <v>6</v>
      </c>
      <c r="E659" s="12" t="s">
        <v>291</v>
      </c>
      <c r="F659" s="5">
        <v>5</v>
      </c>
    </row>
    <row r="660" spans="1:6" ht="15.75">
      <c r="A660" s="37">
        <v>44472</v>
      </c>
      <c r="B660" s="8" t="s">
        <v>219</v>
      </c>
      <c r="C660" s="34" t="s">
        <v>218</v>
      </c>
      <c r="D660" s="5">
        <v>6</v>
      </c>
      <c r="E660" s="12" t="s">
        <v>291</v>
      </c>
      <c r="F660" s="5">
        <v>5</v>
      </c>
    </row>
    <row r="661" spans="1:6" ht="15.75">
      <c r="A661" s="37">
        <v>44472</v>
      </c>
      <c r="B661" s="8" t="s">
        <v>219</v>
      </c>
      <c r="C661" s="34" t="s">
        <v>218</v>
      </c>
      <c r="D661" s="5">
        <v>6</v>
      </c>
      <c r="E661" s="12" t="s">
        <v>165</v>
      </c>
      <c r="F661" s="5">
        <v>4</v>
      </c>
    </row>
    <row r="662" spans="1:6" ht="15.75">
      <c r="A662" s="37">
        <v>44472</v>
      </c>
      <c r="B662" s="8" t="s">
        <v>219</v>
      </c>
      <c r="C662" s="34" t="s">
        <v>218</v>
      </c>
      <c r="D662" s="5">
        <v>6</v>
      </c>
      <c r="E662" s="12" t="s">
        <v>193</v>
      </c>
      <c r="F662" s="5">
        <v>20</v>
      </c>
    </row>
    <row r="663" spans="1:6" ht="15.75">
      <c r="A663" s="37">
        <v>44475</v>
      </c>
      <c r="B663" s="8" t="s">
        <v>235</v>
      </c>
      <c r="C663" s="34" t="s">
        <v>234</v>
      </c>
      <c r="D663" s="5">
        <v>1</v>
      </c>
      <c r="E663" s="12" t="s">
        <v>80</v>
      </c>
      <c r="F663" s="5">
        <v>7</v>
      </c>
    </row>
    <row r="664" spans="1:6" ht="15.75">
      <c r="A664" s="37">
        <v>44475</v>
      </c>
      <c r="B664" s="8" t="s">
        <v>235</v>
      </c>
      <c r="C664" s="34" t="s">
        <v>234</v>
      </c>
      <c r="D664" s="5">
        <v>1</v>
      </c>
      <c r="E664" s="12" t="s">
        <v>80</v>
      </c>
      <c r="F664" s="5">
        <v>8</v>
      </c>
    </row>
    <row r="665" spans="1:6" ht="15.75">
      <c r="A665" s="37">
        <v>44475</v>
      </c>
      <c r="B665" s="8" t="s">
        <v>235</v>
      </c>
      <c r="C665" s="34" t="s">
        <v>234</v>
      </c>
      <c r="D665" s="5">
        <v>1</v>
      </c>
      <c r="E665" s="12" t="s">
        <v>80</v>
      </c>
      <c r="F665" s="5">
        <v>5</v>
      </c>
    </row>
    <row r="666" spans="1:6" ht="15.75">
      <c r="A666" s="37">
        <v>44475</v>
      </c>
      <c r="B666" s="8" t="s">
        <v>235</v>
      </c>
      <c r="C666" s="34" t="s">
        <v>234</v>
      </c>
      <c r="D666" s="5">
        <v>1</v>
      </c>
      <c r="E666" s="12" t="s">
        <v>80</v>
      </c>
      <c r="F666" s="5">
        <v>3.5</v>
      </c>
    </row>
    <row r="667" spans="1:6" ht="15.75">
      <c r="A667" s="37">
        <v>44475</v>
      </c>
      <c r="B667" s="8" t="s">
        <v>235</v>
      </c>
      <c r="C667" s="34" t="s">
        <v>234</v>
      </c>
      <c r="D667" s="5">
        <v>1</v>
      </c>
      <c r="E667" s="12" t="s">
        <v>80</v>
      </c>
      <c r="F667" s="5">
        <v>2.5</v>
      </c>
    </row>
    <row r="668" spans="1:6" ht="15.75">
      <c r="A668" s="37">
        <v>44475</v>
      </c>
      <c r="B668" s="8" t="s">
        <v>235</v>
      </c>
      <c r="C668" s="34" t="s">
        <v>234</v>
      </c>
      <c r="D668" s="5">
        <v>1</v>
      </c>
      <c r="E668" s="12" t="s">
        <v>165</v>
      </c>
      <c r="F668" s="5">
        <v>1.5</v>
      </c>
    </row>
    <row r="669" spans="1:6" ht="15.75">
      <c r="A669" s="37">
        <v>44475</v>
      </c>
      <c r="B669" s="8" t="s">
        <v>235</v>
      </c>
      <c r="C669" s="34" t="s">
        <v>234</v>
      </c>
      <c r="D669" s="5">
        <v>1</v>
      </c>
      <c r="E669" s="12" t="s">
        <v>165</v>
      </c>
      <c r="F669" s="5">
        <v>3</v>
      </c>
    </row>
    <row r="670" spans="1:6" ht="15.75">
      <c r="A670" s="37">
        <v>44475</v>
      </c>
      <c r="B670" s="8" t="s">
        <v>235</v>
      </c>
      <c r="C670" s="34" t="s">
        <v>234</v>
      </c>
      <c r="D670" s="5">
        <v>1</v>
      </c>
      <c r="E670" s="12" t="s">
        <v>165</v>
      </c>
      <c r="F670" s="5">
        <v>4</v>
      </c>
    </row>
    <row r="671" spans="1:6" ht="15.75">
      <c r="A671" s="37">
        <v>44475</v>
      </c>
      <c r="B671" s="8" t="s">
        <v>235</v>
      </c>
      <c r="C671" s="34" t="s">
        <v>234</v>
      </c>
      <c r="D671" s="5">
        <v>1</v>
      </c>
      <c r="E671" s="12" t="s">
        <v>165</v>
      </c>
      <c r="F671" s="5">
        <v>3</v>
      </c>
    </row>
    <row r="672" spans="1:6" ht="15.75">
      <c r="A672" s="37">
        <v>44475</v>
      </c>
      <c r="B672" s="8" t="s">
        <v>235</v>
      </c>
      <c r="C672" s="34" t="s">
        <v>234</v>
      </c>
      <c r="D672" s="5">
        <v>1</v>
      </c>
      <c r="E672" s="12" t="s">
        <v>165</v>
      </c>
      <c r="F672" s="5">
        <v>5</v>
      </c>
    </row>
    <row r="673" spans="1:6" ht="15.75">
      <c r="A673" s="37">
        <v>44475</v>
      </c>
      <c r="B673" s="8" t="s">
        <v>235</v>
      </c>
      <c r="C673" s="34" t="s">
        <v>234</v>
      </c>
      <c r="D673" s="5">
        <v>1</v>
      </c>
      <c r="E673" s="12" t="s">
        <v>25</v>
      </c>
      <c r="F673" s="5">
        <v>15</v>
      </c>
    </row>
    <row r="674" spans="1:6" ht="15.75">
      <c r="A674" s="37">
        <v>44475</v>
      </c>
      <c r="B674" s="8" t="s">
        <v>235</v>
      </c>
      <c r="C674" s="34" t="s">
        <v>234</v>
      </c>
      <c r="D674" s="5">
        <v>1</v>
      </c>
      <c r="E674" s="12" t="s">
        <v>25</v>
      </c>
      <c r="F674" s="5">
        <v>4</v>
      </c>
    </row>
    <row r="675" spans="1:6" ht="15.75">
      <c r="A675" s="37">
        <v>44475</v>
      </c>
      <c r="B675" s="8" t="s">
        <v>235</v>
      </c>
      <c r="C675" s="34" t="s">
        <v>234</v>
      </c>
      <c r="D675" s="5">
        <v>1</v>
      </c>
      <c r="E675" s="12" t="s">
        <v>25</v>
      </c>
      <c r="F675" s="5">
        <v>4</v>
      </c>
    </row>
    <row r="676" spans="1:6" ht="15.75">
      <c r="A676" s="37">
        <v>44475</v>
      </c>
      <c r="B676" s="8" t="s">
        <v>235</v>
      </c>
      <c r="C676" s="34" t="s">
        <v>234</v>
      </c>
      <c r="D676" s="5">
        <v>1</v>
      </c>
      <c r="E676" s="12" t="s">
        <v>25</v>
      </c>
      <c r="F676" s="5">
        <v>15</v>
      </c>
    </row>
    <row r="677" spans="1:6" ht="15.75">
      <c r="A677" s="37">
        <v>44475</v>
      </c>
      <c r="B677" s="8" t="s">
        <v>235</v>
      </c>
      <c r="C677" s="34" t="s">
        <v>234</v>
      </c>
      <c r="D677" s="5">
        <v>2</v>
      </c>
      <c r="E677" s="12" t="s">
        <v>80</v>
      </c>
      <c r="F677" s="5">
        <v>4</v>
      </c>
    </row>
    <row r="678" spans="1:6" ht="15.75">
      <c r="A678" s="37">
        <v>44475</v>
      </c>
      <c r="B678" s="8" t="s">
        <v>235</v>
      </c>
      <c r="C678" s="34" t="s">
        <v>234</v>
      </c>
      <c r="D678" s="5">
        <v>2</v>
      </c>
      <c r="E678" s="12" t="s">
        <v>80</v>
      </c>
      <c r="F678" s="5">
        <v>5.5</v>
      </c>
    </row>
    <row r="679" spans="1:6" ht="15.75">
      <c r="A679" s="37">
        <v>44475</v>
      </c>
      <c r="B679" s="8" t="s">
        <v>235</v>
      </c>
      <c r="C679" s="34" t="s">
        <v>234</v>
      </c>
      <c r="D679" s="5">
        <v>2</v>
      </c>
      <c r="E679" s="12" t="s">
        <v>80</v>
      </c>
      <c r="F679" s="5">
        <v>7</v>
      </c>
    </row>
    <row r="680" spans="1:6" ht="15.75">
      <c r="A680" s="37">
        <v>44475</v>
      </c>
      <c r="B680" s="8" t="s">
        <v>235</v>
      </c>
      <c r="C680" s="34" t="s">
        <v>234</v>
      </c>
      <c r="D680" s="5">
        <v>2</v>
      </c>
      <c r="E680" s="12" t="s">
        <v>80</v>
      </c>
      <c r="F680" s="5">
        <v>5</v>
      </c>
    </row>
    <row r="681" spans="1:6" ht="15.75">
      <c r="A681" s="37">
        <v>44475</v>
      </c>
      <c r="B681" s="8" t="s">
        <v>235</v>
      </c>
      <c r="C681" s="34" t="s">
        <v>234</v>
      </c>
      <c r="D681" s="5">
        <v>2</v>
      </c>
      <c r="E681" s="12" t="s">
        <v>80</v>
      </c>
      <c r="F681" s="5">
        <v>5</v>
      </c>
    </row>
    <row r="682" spans="1:6" ht="15.75">
      <c r="A682" s="37">
        <v>44475</v>
      </c>
      <c r="B682" s="8" t="s">
        <v>235</v>
      </c>
      <c r="C682" s="34" t="s">
        <v>234</v>
      </c>
      <c r="D682" s="5">
        <v>2</v>
      </c>
      <c r="E682" s="12" t="s">
        <v>165</v>
      </c>
      <c r="F682" s="5">
        <v>1</v>
      </c>
    </row>
    <row r="683" spans="1:6" ht="15.75">
      <c r="A683" s="37">
        <v>44475</v>
      </c>
      <c r="B683" s="8" t="s">
        <v>235</v>
      </c>
      <c r="C683" s="34" t="s">
        <v>234</v>
      </c>
      <c r="D683" s="5">
        <v>2</v>
      </c>
      <c r="E683" s="12" t="s">
        <v>165</v>
      </c>
      <c r="F683" s="5">
        <v>3.5</v>
      </c>
    </row>
    <row r="684" spans="1:6" ht="15.75">
      <c r="A684" s="37">
        <v>44475</v>
      </c>
      <c r="B684" s="8" t="s">
        <v>235</v>
      </c>
      <c r="C684" s="34" t="s">
        <v>234</v>
      </c>
      <c r="D684" s="5">
        <v>2</v>
      </c>
      <c r="E684" s="12" t="s">
        <v>165</v>
      </c>
      <c r="F684" s="5">
        <v>2</v>
      </c>
    </row>
    <row r="685" spans="1:6" ht="15.75">
      <c r="A685" s="37">
        <v>44475</v>
      </c>
      <c r="B685" s="8" t="s">
        <v>235</v>
      </c>
      <c r="C685" s="34" t="s">
        <v>234</v>
      </c>
      <c r="D685" s="5">
        <v>2</v>
      </c>
      <c r="E685" s="12" t="s">
        <v>165</v>
      </c>
      <c r="F685" s="5">
        <v>4.5</v>
      </c>
    </row>
    <row r="686" spans="1:6" ht="15.75">
      <c r="A686" s="37">
        <v>44475</v>
      </c>
      <c r="B686" s="8" t="s">
        <v>235</v>
      </c>
      <c r="C686" s="34" t="s">
        <v>234</v>
      </c>
      <c r="D686" s="5">
        <v>2</v>
      </c>
      <c r="E686" s="12" t="s">
        <v>165</v>
      </c>
      <c r="F686" s="5">
        <v>4</v>
      </c>
    </row>
    <row r="687" spans="1:6" ht="15.75">
      <c r="A687" s="37">
        <v>44475</v>
      </c>
      <c r="B687" s="8" t="s">
        <v>235</v>
      </c>
      <c r="C687" s="34" t="s">
        <v>234</v>
      </c>
      <c r="D687" s="5">
        <v>2</v>
      </c>
      <c r="E687" s="12" t="s">
        <v>291</v>
      </c>
      <c r="F687" s="5">
        <v>1</v>
      </c>
    </row>
    <row r="688" spans="1:6" ht="15.75">
      <c r="A688" s="37">
        <v>44475</v>
      </c>
      <c r="B688" s="8" t="s">
        <v>235</v>
      </c>
      <c r="C688" s="34" t="s">
        <v>234</v>
      </c>
      <c r="D688" s="5">
        <v>2</v>
      </c>
      <c r="E688" s="12" t="s">
        <v>293</v>
      </c>
      <c r="F688" s="5">
        <v>10</v>
      </c>
    </row>
    <row r="689" spans="1:6" ht="15.75">
      <c r="A689" s="37">
        <v>44475</v>
      </c>
      <c r="B689" s="8" t="s">
        <v>235</v>
      </c>
      <c r="C689" s="34" t="s">
        <v>234</v>
      </c>
      <c r="D689" s="5">
        <v>2</v>
      </c>
      <c r="E689" s="12" t="s">
        <v>25</v>
      </c>
      <c r="F689" s="5">
        <v>6</v>
      </c>
    </row>
    <row r="690" spans="1:6" ht="15.75">
      <c r="A690" s="37">
        <v>44475</v>
      </c>
      <c r="B690" s="8" t="s">
        <v>235</v>
      </c>
      <c r="C690" s="34" t="s">
        <v>234</v>
      </c>
      <c r="D690" s="5">
        <v>2</v>
      </c>
      <c r="E690" s="12" t="s">
        <v>25</v>
      </c>
      <c r="F690" s="5">
        <v>20</v>
      </c>
    </row>
    <row r="691" spans="1:6" ht="15.75">
      <c r="A691" s="37">
        <v>44475</v>
      </c>
      <c r="B691" s="8" t="s">
        <v>235</v>
      </c>
      <c r="C691" s="34" t="s">
        <v>234</v>
      </c>
      <c r="D691" s="5">
        <v>2</v>
      </c>
      <c r="E691" s="12" t="s">
        <v>25</v>
      </c>
      <c r="F691" s="5">
        <v>17</v>
      </c>
    </row>
    <row r="692" spans="1:6" ht="15.75">
      <c r="A692" s="37">
        <v>44475</v>
      </c>
      <c r="B692" s="8" t="s">
        <v>235</v>
      </c>
      <c r="C692" s="34" t="s">
        <v>234</v>
      </c>
      <c r="D692" s="5">
        <v>3</v>
      </c>
      <c r="E692" s="12" t="s">
        <v>80</v>
      </c>
      <c r="F692" s="5">
        <v>6</v>
      </c>
    </row>
    <row r="693" spans="1:6" ht="15.75">
      <c r="A693" s="37">
        <v>44475</v>
      </c>
      <c r="B693" s="8" t="s">
        <v>235</v>
      </c>
      <c r="C693" s="34" t="s">
        <v>234</v>
      </c>
      <c r="D693" s="5">
        <v>3</v>
      </c>
      <c r="E693" s="12" t="s">
        <v>80</v>
      </c>
      <c r="F693" s="5">
        <v>5</v>
      </c>
    </row>
    <row r="694" spans="1:6" ht="15.75">
      <c r="A694" s="37">
        <v>44475</v>
      </c>
      <c r="B694" s="8" t="s">
        <v>235</v>
      </c>
      <c r="C694" s="34" t="s">
        <v>234</v>
      </c>
      <c r="D694" s="5">
        <v>3</v>
      </c>
      <c r="E694" s="12" t="s">
        <v>80</v>
      </c>
      <c r="F694" s="5">
        <v>5</v>
      </c>
    </row>
    <row r="695" spans="1:6" ht="15.75">
      <c r="A695" s="37">
        <v>44475</v>
      </c>
      <c r="B695" s="8" t="s">
        <v>235</v>
      </c>
      <c r="C695" s="34" t="s">
        <v>234</v>
      </c>
      <c r="D695" s="5">
        <v>3</v>
      </c>
      <c r="E695" s="12" t="s">
        <v>80</v>
      </c>
      <c r="F695" s="5">
        <v>10</v>
      </c>
    </row>
    <row r="696" spans="1:6" ht="15.75">
      <c r="A696" s="37">
        <v>44475</v>
      </c>
      <c r="B696" s="8" t="s">
        <v>235</v>
      </c>
      <c r="C696" s="34" t="s">
        <v>234</v>
      </c>
      <c r="D696" s="5">
        <v>3</v>
      </c>
      <c r="E696" s="12" t="s">
        <v>80</v>
      </c>
      <c r="F696" s="5">
        <v>4</v>
      </c>
    </row>
    <row r="697" spans="1:6" ht="15.75">
      <c r="A697" s="37">
        <v>44475</v>
      </c>
      <c r="B697" s="8" t="s">
        <v>235</v>
      </c>
      <c r="C697" s="34" t="s">
        <v>234</v>
      </c>
      <c r="D697" s="5">
        <v>3</v>
      </c>
      <c r="E697" s="12" t="s">
        <v>165</v>
      </c>
      <c r="F697" s="5">
        <v>3</v>
      </c>
    </row>
    <row r="698" spans="1:6" ht="15.75">
      <c r="A698" s="37">
        <v>44475</v>
      </c>
      <c r="B698" s="8" t="s">
        <v>235</v>
      </c>
      <c r="C698" s="34" t="s">
        <v>234</v>
      </c>
      <c r="D698" s="5">
        <v>3</v>
      </c>
      <c r="E698" s="12" t="s">
        <v>165</v>
      </c>
      <c r="F698" s="5">
        <v>1</v>
      </c>
    </row>
    <row r="699" spans="1:6" ht="15.75">
      <c r="A699" s="37">
        <v>44475</v>
      </c>
      <c r="B699" s="8" t="s">
        <v>235</v>
      </c>
      <c r="C699" s="34" t="s">
        <v>234</v>
      </c>
      <c r="D699" s="5">
        <v>3</v>
      </c>
      <c r="E699" s="12" t="s">
        <v>165</v>
      </c>
      <c r="F699" s="5">
        <v>1</v>
      </c>
    </row>
    <row r="700" spans="1:6" ht="15.75">
      <c r="A700" s="37">
        <v>44475</v>
      </c>
      <c r="B700" s="8" t="s">
        <v>235</v>
      </c>
      <c r="C700" s="34" t="s">
        <v>234</v>
      </c>
      <c r="D700" s="5">
        <v>3</v>
      </c>
      <c r="E700" s="12" t="s">
        <v>165</v>
      </c>
      <c r="F700" s="5">
        <v>1</v>
      </c>
    </row>
    <row r="701" spans="1:6" ht="15.75">
      <c r="A701" s="37">
        <v>44475</v>
      </c>
      <c r="B701" s="8" t="s">
        <v>235</v>
      </c>
      <c r="C701" s="34" t="s">
        <v>234</v>
      </c>
      <c r="D701" s="5">
        <v>3</v>
      </c>
      <c r="E701" s="12" t="s">
        <v>165</v>
      </c>
      <c r="F701" s="5">
        <v>1</v>
      </c>
    </row>
    <row r="702" spans="1:6" ht="15.75">
      <c r="A702" s="37">
        <v>44475</v>
      </c>
      <c r="B702" s="8" t="s">
        <v>235</v>
      </c>
      <c r="C702" s="34" t="s">
        <v>234</v>
      </c>
      <c r="D702" s="5">
        <v>3</v>
      </c>
      <c r="E702" s="12" t="s">
        <v>77</v>
      </c>
      <c r="F702" s="5">
        <v>3</v>
      </c>
    </row>
    <row r="703" spans="1:6" ht="15.75">
      <c r="A703" s="37">
        <v>44475</v>
      </c>
      <c r="B703" s="8" t="s">
        <v>235</v>
      </c>
      <c r="C703" s="34" t="s">
        <v>234</v>
      </c>
      <c r="D703" s="5">
        <v>3</v>
      </c>
      <c r="E703" s="12" t="s">
        <v>77</v>
      </c>
      <c r="F703" s="5">
        <v>2</v>
      </c>
    </row>
    <row r="704" spans="1:6" ht="15.75">
      <c r="A704" s="37">
        <v>44475</v>
      </c>
      <c r="B704" s="8" t="s">
        <v>235</v>
      </c>
      <c r="C704" s="34" t="s">
        <v>234</v>
      </c>
      <c r="D704" s="5">
        <v>3</v>
      </c>
      <c r="E704" s="12" t="s">
        <v>77</v>
      </c>
      <c r="F704" s="5">
        <v>2</v>
      </c>
    </row>
    <row r="705" spans="1:6" ht="15.75">
      <c r="A705" s="37">
        <v>44475</v>
      </c>
      <c r="B705" s="8" t="s">
        <v>235</v>
      </c>
      <c r="C705" s="34" t="s">
        <v>234</v>
      </c>
      <c r="D705" s="5">
        <v>3</v>
      </c>
      <c r="E705" s="12" t="s">
        <v>77</v>
      </c>
      <c r="F705" s="5">
        <v>2</v>
      </c>
    </row>
    <row r="706" spans="1:6" ht="15.75">
      <c r="A706" s="37">
        <v>44475</v>
      </c>
      <c r="B706" s="8" t="s">
        <v>235</v>
      </c>
      <c r="C706" s="34" t="s">
        <v>234</v>
      </c>
      <c r="D706" s="5">
        <v>3</v>
      </c>
      <c r="E706" s="12" t="s">
        <v>77</v>
      </c>
      <c r="F706" s="5">
        <v>3</v>
      </c>
    </row>
    <row r="707" spans="1:6" ht="15.75">
      <c r="A707" s="37">
        <v>44475</v>
      </c>
      <c r="B707" s="8" t="s">
        <v>235</v>
      </c>
      <c r="C707" s="34" t="s">
        <v>234</v>
      </c>
      <c r="D707" s="5">
        <v>3</v>
      </c>
      <c r="E707" s="12" t="s">
        <v>33</v>
      </c>
      <c r="F707" s="5">
        <v>3</v>
      </c>
    </row>
    <row r="708" spans="1:6" ht="15.75">
      <c r="A708" s="37">
        <v>44475</v>
      </c>
      <c r="B708" s="8" t="s">
        <v>235</v>
      </c>
      <c r="C708" s="34" t="s">
        <v>234</v>
      </c>
      <c r="D708" s="5">
        <v>3</v>
      </c>
      <c r="E708" s="12" t="s">
        <v>33</v>
      </c>
      <c r="F708" s="5">
        <v>9</v>
      </c>
    </row>
    <row r="709" spans="1:6" ht="15.75">
      <c r="A709" s="37">
        <v>44475</v>
      </c>
      <c r="B709" s="8" t="s">
        <v>235</v>
      </c>
      <c r="C709" s="34" t="s">
        <v>234</v>
      </c>
      <c r="D709" s="5">
        <v>3</v>
      </c>
      <c r="E709" s="12" t="s">
        <v>33</v>
      </c>
      <c r="F709" s="5">
        <v>8</v>
      </c>
    </row>
    <row r="710" spans="1:6" ht="15.75">
      <c r="A710" s="37">
        <v>44475</v>
      </c>
      <c r="B710" s="8" t="s">
        <v>235</v>
      </c>
      <c r="C710" s="34" t="s">
        <v>234</v>
      </c>
      <c r="D710" s="5">
        <v>3</v>
      </c>
      <c r="E710" s="12" t="s">
        <v>25</v>
      </c>
      <c r="F710" s="5">
        <v>12</v>
      </c>
    </row>
    <row r="711" spans="1:6" ht="15.75">
      <c r="A711" s="37">
        <v>44475</v>
      </c>
      <c r="B711" s="8" t="s">
        <v>235</v>
      </c>
      <c r="C711" s="34" t="s">
        <v>234</v>
      </c>
      <c r="D711" s="5">
        <v>3</v>
      </c>
      <c r="E711" s="12" t="s">
        <v>25</v>
      </c>
      <c r="F711" s="5">
        <v>22</v>
      </c>
    </row>
    <row r="712" spans="1:6" ht="15.75">
      <c r="A712" s="37">
        <v>44475</v>
      </c>
      <c r="B712" s="8" t="s">
        <v>235</v>
      </c>
      <c r="C712" s="34" t="s">
        <v>234</v>
      </c>
      <c r="D712" s="5">
        <v>3</v>
      </c>
      <c r="E712" s="12" t="s">
        <v>25</v>
      </c>
      <c r="F712" s="5">
        <v>18</v>
      </c>
    </row>
    <row r="713" spans="1:6" ht="15.75">
      <c r="A713" s="37">
        <v>44475</v>
      </c>
      <c r="B713" s="8" t="s">
        <v>235</v>
      </c>
      <c r="C713" s="34" t="s">
        <v>234</v>
      </c>
      <c r="D713" s="5">
        <v>3</v>
      </c>
      <c r="E713" s="12" t="s">
        <v>25</v>
      </c>
      <c r="F713" s="5">
        <v>8</v>
      </c>
    </row>
    <row r="714" spans="1:6" ht="15.75">
      <c r="A714" s="37">
        <v>44475</v>
      </c>
      <c r="B714" s="8" t="s">
        <v>235</v>
      </c>
      <c r="C714" s="34" t="s">
        <v>234</v>
      </c>
      <c r="D714" s="5">
        <v>3</v>
      </c>
      <c r="E714" s="12" t="s">
        <v>25</v>
      </c>
      <c r="F714" s="5">
        <v>6</v>
      </c>
    </row>
    <row r="715" spans="1:6" ht="15.75">
      <c r="A715" s="37">
        <v>44475</v>
      </c>
      <c r="B715" s="8" t="s">
        <v>235</v>
      </c>
      <c r="C715" s="34" t="s">
        <v>234</v>
      </c>
      <c r="D715" s="5">
        <v>3</v>
      </c>
      <c r="E715" s="12" t="s">
        <v>293</v>
      </c>
      <c r="F715" s="5">
        <v>20</v>
      </c>
    </row>
    <row r="716" spans="1:6" ht="15.75">
      <c r="A716" s="37">
        <v>44475</v>
      </c>
      <c r="B716" s="8" t="s">
        <v>235</v>
      </c>
      <c r="C716" s="34" t="s">
        <v>234</v>
      </c>
      <c r="D716" s="5">
        <v>3</v>
      </c>
      <c r="E716" s="12" t="s">
        <v>293</v>
      </c>
      <c r="F716" s="5">
        <v>12</v>
      </c>
    </row>
    <row r="717" spans="1:6" ht="15.75">
      <c r="A717" s="37">
        <v>44475</v>
      </c>
      <c r="B717" s="8" t="s">
        <v>235</v>
      </c>
      <c r="C717" s="34" t="s">
        <v>234</v>
      </c>
      <c r="D717" s="5">
        <v>3</v>
      </c>
      <c r="E717" s="12" t="s">
        <v>78</v>
      </c>
      <c r="F717" s="5">
        <v>14</v>
      </c>
    </row>
    <row r="718" spans="1:6" ht="15.75">
      <c r="A718" s="37">
        <v>44475</v>
      </c>
      <c r="B718" s="8" t="s">
        <v>235</v>
      </c>
      <c r="C718" s="34" t="s">
        <v>234</v>
      </c>
      <c r="D718" s="5">
        <v>4</v>
      </c>
      <c r="E718" s="12" t="s">
        <v>80</v>
      </c>
      <c r="F718" s="5">
        <v>1</v>
      </c>
    </row>
    <row r="719" spans="1:6" ht="15.75">
      <c r="A719" s="37">
        <v>44475</v>
      </c>
      <c r="B719" s="8" t="s">
        <v>235</v>
      </c>
      <c r="C719" s="34" t="s">
        <v>234</v>
      </c>
      <c r="D719" s="5">
        <v>4</v>
      </c>
      <c r="E719" s="12" t="s">
        <v>80</v>
      </c>
      <c r="F719" s="5">
        <v>1</v>
      </c>
    </row>
    <row r="720" spans="1:6" ht="15.75">
      <c r="A720" s="37">
        <v>44475</v>
      </c>
      <c r="B720" s="8" t="s">
        <v>235</v>
      </c>
      <c r="C720" s="34" t="s">
        <v>234</v>
      </c>
      <c r="D720" s="5">
        <v>4</v>
      </c>
      <c r="E720" s="12" t="s">
        <v>80</v>
      </c>
      <c r="F720" s="5">
        <v>1</v>
      </c>
    </row>
    <row r="721" spans="1:6" ht="15.75">
      <c r="A721" s="37">
        <v>44475</v>
      </c>
      <c r="B721" s="8" t="s">
        <v>235</v>
      </c>
      <c r="C721" s="34" t="s">
        <v>234</v>
      </c>
      <c r="D721" s="5">
        <v>4</v>
      </c>
      <c r="E721" s="12" t="s">
        <v>80</v>
      </c>
      <c r="F721" s="5">
        <v>1</v>
      </c>
    </row>
    <row r="722" spans="1:6" ht="15.75">
      <c r="A722" s="37">
        <v>44475</v>
      </c>
      <c r="B722" s="8" t="s">
        <v>235</v>
      </c>
      <c r="C722" s="34" t="s">
        <v>234</v>
      </c>
      <c r="D722" s="5">
        <v>4</v>
      </c>
      <c r="E722" s="12" t="s">
        <v>80</v>
      </c>
      <c r="F722" s="5">
        <v>1</v>
      </c>
    </row>
    <row r="723" spans="1:6" ht="15.75">
      <c r="A723" s="37">
        <v>44475</v>
      </c>
      <c r="B723" s="8" t="s">
        <v>235</v>
      </c>
      <c r="C723" s="34" t="s">
        <v>234</v>
      </c>
      <c r="D723" s="5">
        <v>4</v>
      </c>
      <c r="E723" s="12" t="s">
        <v>165</v>
      </c>
      <c r="F723">
        <v>2</v>
      </c>
    </row>
    <row r="724" spans="1:6" ht="15.75">
      <c r="A724" s="37">
        <v>44475</v>
      </c>
      <c r="B724" s="8" t="s">
        <v>235</v>
      </c>
      <c r="C724" s="34" t="s">
        <v>234</v>
      </c>
      <c r="D724" s="5">
        <v>4</v>
      </c>
      <c r="E724" s="12" t="s">
        <v>165</v>
      </c>
      <c r="F724">
        <v>0.5</v>
      </c>
    </row>
    <row r="725" spans="1:6" ht="15.75">
      <c r="A725" s="37">
        <v>44475</v>
      </c>
      <c r="B725" s="8" t="s">
        <v>235</v>
      </c>
      <c r="C725" s="34" t="s">
        <v>234</v>
      </c>
      <c r="D725" s="5">
        <v>4</v>
      </c>
      <c r="E725" s="12" t="s">
        <v>165</v>
      </c>
      <c r="F725">
        <v>1</v>
      </c>
    </row>
    <row r="726" spans="1:6" ht="15.75">
      <c r="A726" s="37">
        <v>44475</v>
      </c>
      <c r="B726" s="8" t="s">
        <v>235</v>
      </c>
      <c r="C726" s="34" t="s">
        <v>234</v>
      </c>
      <c r="D726" s="5">
        <v>4</v>
      </c>
      <c r="E726" s="12" t="s">
        <v>165</v>
      </c>
      <c r="F726">
        <v>0.5</v>
      </c>
    </row>
    <row r="727" spans="1:6" ht="15.75">
      <c r="A727" s="37">
        <v>44475</v>
      </c>
      <c r="B727" s="8" t="s">
        <v>235</v>
      </c>
      <c r="C727" s="34" t="s">
        <v>234</v>
      </c>
      <c r="D727" s="5">
        <v>4</v>
      </c>
      <c r="E727" s="12" t="s">
        <v>165</v>
      </c>
      <c r="F727">
        <v>1</v>
      </c>
    </row>
    <row r="728" spans="1:6" ht="15.75">
      <c r="A728" s="37">
        <v>44475</v>
      </c>
      <c r="B728" s="8" t="s">
        <v>235</v>
      </c>
      <c r="C728" s="34" t="s">
        <v>234</v>
      </c>
      <c r="D728" s="5">
        <v>4</v>
      </c>
      <c r="E728" s="12" t="s">
        <v>33</v>
      </c>
      <c r="F728">
        <v>3</v>
      </c>
    </row>
    <row r="729" spans="1:6" ht="15.75">
      <c r="A729" s="37">
        <v>44475</v>
      </c>
      <c r="B729" s="8" t="s">
        <v>235</v>
      </c>
      <c r="C729" s="34" t="s">
        <v>234</v>
      </c>
      <c r="D729" s="5">
        <v>4</v>
      </c>
      <c r="E729" s="12" t="s">
        <v>33</v>
      </c>
      <c r="F729">
        <v>7</v>
      </c>
    </row>
    <row r="730" spans="1:6" ht="15.75">
      <c r="A730" s="37">
        <v>44475</v>
      </c>
      <c r="B730" s="8" t="s">
        <v>235</v>
      </c>
      <c r="C730" s="34" t="s">
        <v>234</v>
      </c>
      <c r="D730" s="5">
        <v>4</v>
      </c>
      <c r="E730" s="12" t="s">
        <v>33</v>
      </c>
      <c r="F730">
        <v>2.5</v>
      </c>
    </row>
    <row r="731" spans="1:6" ht="15.75">
      <c r="A731" s="37">
        <v>44475</v>
      </c>
      <c r="B731" s="8" t="s">
        <v>235</v>
      </c>
      <c r="C731" s="34" t="s">
        <v>234</v>
      </c>
      <c r="D731" s="5">
        <v>4</v>
      </c>
      <c r="E731" s="12" t="s">
        <v>33</v>
      </c>
      <c r="F731">
        <v>6</v>
      </c>
    </row>
    <row r="732" spans="1:6" ht="15.75">
      <c r="A732" s="37">
        <v>44475</v>
      </c>
      <c r="B732" s="8" t="s">
        <v>235</v>
      </c>
      <c r="C732" s="34" t="s">
        <v>234</v>
      </c>
      <c r="D732" s="5">
        <v>4</v>
      </c>
      <c r="E732" s="12" t="s">
        <v>33</v>
      </c>
      <c r="F732">
        <v>8</v>
      </c>
    </row>
    <row r="733" spans="1:6" ht="15.75">
      <c r="A733" s="37">
        <v>44475</v>
      </c>
      <c r="B733" s="8" t="s">
        <v>235</v>
      </c>
      <c r="C733" s="34" t="s">
        <v>234</v>
      </c>
      <c r="D733" s="5">
        <v>4</v>
      </c>
      <c r="E733" s="12" t="s">
        <v>25</v>
      </c>
      <c r="F733">
        <v>7</v>
      </c>
    </row>
    <row r="734" spans="1:6" ht="15.75">
      <c r="A734" s="37">
        <v>44475</v>
      </c>
      <c r="B734" s="8" t="s">
        <v>235</v>
      </c>
      <c r="C734" s="34" t="s">
        <v>234</v>
      </c>
      <c r="D734" s="5">
        <v>4</v>
      </c>
      <c r="E734" s="12" t="s">
        <v>25</v>
      </c>
      <c r="F734">
        <v>20</v>
      </c>
    </row>
    <row r="735" spans="1:6" ht="15.75">
      <c r="A735" s="37">
        <v>44475</v>
      </c>
      <c r="B735" s="8" t="s">
        <v>235</v>
      </c>
      <c r="C735" s="34" t="s">
        <v>234</v>
      </c>
      <c r="D735" s="5">
        <v>4</v>
      </c>
      <c r="E735" s="12" t="s">
        <v>478</v>
      </c>
      <c r="F735">
        <v>0.5</v>
      </c>
    </row>
    <row r="736" spans="1:6" ht="15.75">
      <c r="A736" s="37">
        <v>44475</v>
      </c>
      <c r="B736" s="8" t="s">
        <v>235</v>
      </c>
      <c r="C736" s="34" t="s">
        <v>234</v>
      </c>
      <c r="D736" s="5">
        <v>4</v>
      </c>
      <c r="E736" s="12" t="s">
        <v>294</v>
      </c>
      <c r="F736">
        <v>0.7</v>
      </c>
    </row>
    <row r="737" spans="1:6" ht="15.75">
      <c r="A737" s="37">
        <v>44475</v>
      </c>
      <c r="B737" s="8" t="s">
        <v>235</v>
      </c>
      <c r="C737" s="34" t="s">
        <v>234</v>
      </c>
      <c r="D737" s="5">
        <v>4</v>
      </c>
      <c r="E737" s="12" t="s">
        <v>294</v>
      </c>
      <c r="F737">
        <v>0.7</v>
      </c>
    </row>
    <row r="738" spans="1:6" ht="15.75">
      <c r="A738" s="37">
        <v>44475</v>
      </c>
      <c r="B738" s="8" t="s">
        <v>235</v>
      </c>
      <c r="C738" s="34" t="s">
        <v>234</v>
      </c>
      <c r="D738" s="5">
        <v>4</v>
      </c>
      <c r="E738" s="12" t="s">
        <v>294</v>
      </c>
      <c r="F738">
        <v>0.4</v>
      </c>
    </row>
    <row r="739" spans="1:6" ht="15.75">
      <c r="A739" s="37">
        <v>44475</v>
      </c>
      <c r="B739" s="8" t="s">
        <v>235</v>
      </c>
      <c r="C739" s="34" t="s">
        <v>234</v>
      </c>
      <c r="D739" s="5">
        <v>4</v>
      </c>
      <c r="E739" s="12" t="s">
        <v>295</v>
      </c>
      <c r="F739">
        <v>0.3</v>
      </c>
    </row>
    <row r="740" spans="1:6" ht="15.75">
      <c r="A740" s="37">
        <v>44475</v>
      </c>
      <c r="B740" s="8" t="s">
        <v>235</v>
      </c>
      <c r="C740" s="34" t="s">
        <v>234</v>
      </c>
      <c r="D740" s="5">
        <v>4</v>
      </c>
      <c r="E740" s="12" t="s">
        <v>295</v>
      </c>
      <c r="F740">
        <v>0.2</v>
      </c>
    </row>
    <row r="741" spans="1:6" ht="15.75">
      <c r="A741" s="37">
        <v>44475</v>
      </c>
      <c r="B741" s="8" t="s">
        <v>235</v>
      </c>
      <c r="C741" s="34" t="s">
        <v>234</v>
      </c>
      <c r="D741" s="5">
        <v>4</v>
      </c>
      <c r="E741" s="12" t="s">
        <v>78</v>
      </c>
      <c r="F741">
        <v>10</v>
      </c>
    </row>
    <row r="742" spans="1:6" ht="15.75">
      <c r="A742" s="37">
        <v>44475</v>
      </c>
      <c r="B742" s="8" t="s">
        <v>235</v>
      </c>
      <c r="C742" s="34" t="s">
        <v>234</v>
      </c>
      <c r="D742" s="5">
        <v>4</v>
      </c>
      <c r="E742" s="12" t="s">
        <v>293</v>
      </c>
      <c r="F742">
        <v>20</v>
      </c>
    </row>
    <row r="743" spans="1:6" ht="15.75">
      <c r="A743" s="37">
        <v>44475</v>
      </c>
      <c r="B743" s="8" t="s">
        <v>235</v>
      </c>
      <c r="C743" s="34" t="s">
        <v>234</v>
      </c>
      <c r="D743" s="5">
        <v>4</v>
      </c>
      <c r="E743" s="12" t="s">
        <v>293</v>
      </c>
      <c r="F743">
        <v>9</v>
      </c>
    </row>
    <row r="744" spans="1:6" ht="15.75">
      <c r="A744" s="37">
        <v>44475</v>
      </c>
      <c r="B744" s="8" t="s">
        <v>235</v>
      </c>
      <c r="C744" s="34" t="s">
        <v>234</v>
      </c>
      <c r="D744" s="5">
        <v>4</v>
      </c>
      <c r="E744" s="12" t="s">
        <v>293</v>
      </c>
      <c r="F744">
        <v>15</v>
      </c>
    </row>
    <row r="745" spans="1:6" ht="15.75">
      <c r="A745" s="37">
        <v>44475</v>
      </c>
      <c r="B745" s="8" t="s">
        <v>235</v>
      </c>
      <c r="C745" s="34" t="s">
        <v>234</v>
      </c>
      <c r="D745" s="5">
        <v>4</v>
      </c>
      <c r="E745" s="12" t="s">
        <v>26</v>
      </c>
      <c r="F745">
        <v>0.2</v>
      </c>
    </row>
    <row r="746" spans="1:6" ht="15.75">
      <c r="A746" s="37">
        <v>44475</v>
      </c>
      <c r="B746" s="8" t="s">
        <v>235</v>
      </c>
      <c r="C746" s="34" t="s">
        <v>234</v>
      </c>
      <c r="D746" s="5">
        <v>5</v>
      </c>
      <c r="E746" s="12" t="s">
        <v>33</v>
      </c>
      <c r="F746">
        <v>1</v>
      </c>
    </row>
    <row r="747" spans="1:6" ht="15.75">
      <c r="A747" s="37">
        <v>44475</v>
      </c>
      <c r="B747" s="8" t="s">
        <v>235</v>
      </c>
      <c r="C747" s="34" t="s">
        <v>234</v>
      </c>
      <c r="D747" s="5">
        <v>5</v>
      </c>
      <c r="E747" s="12" t="s">
        <v>33</v>
      </c>
      <c r="F747">
        <v>2</v>
      </c>
    </row>
    <row r="748" spans="1:6" ht="15.75">
      <c r="A748" s="37">
        <v>44475</v>
      </c>
      <c r="B748" s="8" t="s">
        <v>235</v>
      </c>
      <c r="C748" s="34" t="s">
        <v>234</v>
      </c>
      <c r="D748" s="5">
        <v>5</v>
      </c>
      <c r="E748" s="12" t="s">
        <v>33</v>
      </c>
      <c r="F748">
        <v>6</v>
      </c>
    </row>
    <row r="749" spans="1:6" ht="15.75">
      <c r="A749" s="37">
        <v>44475</v>
      </c>
      <c r="B749" s="8" t="s">
        <v>235</v>
      </c>
      <c r="C749" s="34" t="s">
        <v>234</v>
      </c>
      <c r="D749" s="5">
        <v>5</v>
      </c>
      <c r="E749" s="12" t="s">
        <v>33</v>
      </c>
      <c r="F749">
        <v>7</v>
      </c>
    </row>
    <row r="750" spans="1:6" ht="15.75">
      <c r="A750" s="37">
        <v>44475</v>
      </c>
      <c r="B750" s="8" t="s">
        <v>235</v>
      </c>
      <c r="C750" s="34" t="s">
        <v>234</v>
      </c>
      <c r="D750" s="5">
        <v>5</v>
      </c>
      <c r="E750" s="12" t="s">
        <v>33</v>
      </c>
      <c r="F750">
        <v>4</v>
      </c>
    </row>
    <row r="751" spans="1:6" ht="15.75">
      <c r="A751" s="37">
        <v>44475</v>
      </c>
      <c r="B751" s="8" t="s">
        <v>235</v>
      </c>
      <c r="C751" s="34" t="s">
        <v>234</v>
      </c>
      <c r="D751" s="5">
        <v>5</v>
      </c>
      <c r="E751" s="12" t="s">
        <v>83</v>
      </c>
      <c r="F751">
        <v>1</v>
      </c>
    </row>
    <row r="752" spans="1:6" ht="15.75">
      <c r="A752" s="37">
        <v>44475</v>
      </c>
      <c r="B752" s="8" t="s">
        <v>235</v>
      </c>
      <c r="C752" s="34" t="s">
        <v>234</v>
      </c>
      <c r="D752" s="5">
        <v>5</v>
      </c>
      <c r="E752" s="12" t="s">
        <v>83</v>
      </c>
      <c r="F752">
        <v>1</v>
      </c>
    </row>
    <row r="753" spans="1:6" ht="15.75">
      <c r="A753" s="37">
        <v>44475</v>
      </c>
      <c r="B753" s="8" t="s">
        <v>235</v>
      </c>
      <c r="C753" s="34" t="s">
        <v>234</v>
      </c>
      <c r="D753" s="5">
        <v>5</v>
      </c>
      <c r="E753" s="12" t="s">
        <v>83</v>
      </c>
      <c r="F753">
        <v>1.5</v>
      </c>
    </row>
    <row r="754" spans="1:6" ht="15.75">
      <c r="A754" s="37">
        <v>44475</v>
      </c>
      <c r="B754" s="8" t="s">
        <v>235</v>
      </c>
      <c r="C754" s="34" t="s">
        <v>234</v>
      </c>
      <c r="D754" s="5">
        <v>5</v>
      </c>
      <c r="E754" s="12" t="s">
        <v>80</v>
      </c>
      <c r="F754">
        <v>3</v>
      </c>
    </row>
    <row r="755" spans="1:6" ht="15.75">
      <c r="A755" s="37">
        <v>44475</v>
      </c>
      <c r="B755" s="8" t="s">
        <v>235</v>
      </c>
      <c r="C755" s="34" t="s">
        <v>234</v>
      </c>
      <c r="D755" s="5">
        <v>5</v>
      </c>
      <c r="E755" s="12" t="s">
        <v>80</v>
      </c>
      <c r="F755">
        <v>3</v>
      </c>
    </row>
    <row r="756" spans="1:6" ht="15.75">
      <c r="A756" s="37">
        <v>44475</v>
      </c>
      <c r="B756" s="8" t="s">
        <v>235</v>
      </c>
      <c r="C756" s="34" t="s">
        <v>234</v>
      </c>
      <c r="D756" s="5">
        <v>5</v>
      </c>
      <c r="E756" s="12" t="s">
        <v>80</v>
      </c>
      <c r="F756">
        <v>3</v>
      </c>
    </row>
    <row r="757" spans="1:6" ht="15.75">
      <c r="A757" s="37">
        <v>44475</v>
      </c>
      <c r="B757" s="8" t="s">
        <v>235</v>
      </c>
      <c r="C757" s="34" t="s">
        <v>234</v>
      </c>
      <c r="D757" s="5">
        <v>5</v>
      </c>
      <c r="E757" s="12" t="s">
        <v>80</v>
      </c>
      <c r="F757">
        <v>5</v>
      </c>
    </row>
    <row r="758" spans="1:6" ht="15.75">
      <c r="A758" s="37">
        <v>44475</v>
      </c>
      <c r="B758" s="8" t="s">
        <v>235</v>
      </c>
      <c r="C758" s="34" t="s">
        <v>234</v>
      </c>
      <c r="D758" s="5">
        <v>5</v>
      </c>
      <c r="E758" s="12" t="s">
        <v>80</v>
      </c>
      <c r="F758">
        <v>6</v>
      </c>
    </row>
    <row r="759" spans="1:6" ht="15.75">
      <c r="A759" s="37">
        <v>44475</v>
      </c>
      <c r="B759" s="8" t="s">
        <v>235</v>
      </c>
      <c r="C759" s="34" t="s">
        <v>234</v>
      </c>
      <c r="D759" s="5">
        <v>5</v>
      </c>
      <c r="E759" s="12" t="s">
        <v>77</v>
      </c>
      <c r="F759">
        <v>1</v>
      </c>
    </row>
    <row r="760" spans="1:6" ht="15.75">
      <c r="A760" s="37">
        <v>44475</v>
      </c>
      <c r="B760" s="8" t="s">
        <v>235</v>
      </c>
      <c r="C760" s="34" t="s">
        <v>234</v>
      </c>
      <c r="D760" s="5">
        <v>5</v>
      </c>
      <c r="E760" s="12" t="s">
        <v>26</v>
      </c>
      <c r="F760">
        <v>1.5</v>
      </c>
    </row>
    <row r="761" spans="1:6" ht="15.75">
      <c r="A761" s="37">
        <v>44475</v>
      </c>
      <c r="B761" s="8" t="s">
        <v>235</v>
      </c>
      <c r="C761" s="34" t="s">
        <v>234</v>
      </c>
      <c r="D761" s="5">
        <v>5</v>
      </c>
      <c r="E761" s="12" t="s">
        <v>26</v>
      </c>
      <c r="F761">
        <v>2</v>
      </c>
    </row>
    <row r="762" spans="1:6" ht="15.75">
      <c r="A762" s="37">
        <v>44475</v>
      </c>
      <c r="B762" s="8" t="s">
        <v>235</v>
      </c>
      <c r="C762" s="34" t="s">
        <v>234</v>
      </c>
      <c r="D762" s="5">
        <v>5</v>
      </c>
      <c r="E762" s="12" t="s">
        <v>25</v>
      </c>
      <c r="F762">
        <v>28</v>
      </c>
    </row>
    <row r="763" spans="1:6" ht="15.75">
      <c r="A763" s="37">
        <v>44475</v>
      </c>
      <c r="B763" s="8" t="s">
        <v>235</v>
      </c>
      <c r="C763" s="34" t="s">
        <v>234</v>
      </c>
      <c r="D763" s="5">
        <v>5</v>
      </c>
      <c r="E763" s="12" t="s">
        <v>25</v>
      </c>
      <c r="F763">
        <v>12</v>
      </c>
    </row>
    <row r="764" spans="1:6" ht="15.75">
      <c r="A764" s="37">
        <v>44475</v>
      </c>
      <c r="B764" s="8" t="s">
        <v>235</v>
      </c>
      <c r="C764" s="34" t="s">
        <v>234</v>
      </c>
      <c r="D764" s="5">
        <v>5</v>
      </c>
      <c r="E764" s="12" t="s">
        <v>25</v>
      </c>
      <c r="F764">
        <v>15</v>
      </c>
    </row>
    <row r="765" spans="1:6" ht="15.75">
      <c r="A765" s="37">
        <v>44475</v>
      </c>
      <c r="B765" s="8" t="s">
        <v>235</v>
      </c>
      <c r="C765" s="34" t="s">
        <v>234</v>
      </c>
      <c r="D765" s="5">
        <v>5</v>
      </c>
      <c r="E765" s="12" t="s">
        <v>25</v>
      </c>
      <c r="F765">
        <v>14</v>
      </c>
    </row>
    <row r="766" spans="1:6" ht="15.75">
      <c r="A766" s="37">
        <v>44475</v>
      </c>
      <c r="B766" s="8" t="s">
        <v>235</v>
      </c>
      <c r="C766" s="34" t="s">
        <v>234</v>
      </c>
      <c r="D766" s="5">
        <v>5</v>
      </c>
      <c r="E766" s="12" t="s">
        <v>25</v>
      </c>
      <c r="F766">
        <v>7</v>
      </c>
    </row>
    <row r="767" spans="1:6" ht="15.75">
      <c r="A767" s="37">
        <v>44475</v>
      </c>
      <c r="B767" s="8" t="s">
        <v>235</v>
      </c>
      <c r="C767" s="34" t="s">
        <v>234</v>
      </c>
      <c r="D767" s="5">
        <v>5</v>
      </c>
      <c r="E767" s="12" t="s">
        <v>165</v>
      </c>
      <c r="F767">
        <v>1</v>
      </c>
    </row>
    <row r="768" spans="1:6" ht="15.75">
      <c r="A768" s="37">
        <v>44475</v>
      </c>
      <c r="B768" s="8" t="s">
        <v>235</v>
      </c>
      <c r="C768" s="34" t="s">
        <v>234</v>
      </c>
      <c r="D768" s="5">
        <v>5</v>
      </c>
      <c r="E768" s="12" t="s">
        <v>165</v>
      </c>
      <c r="F768">
        <v>2</v>
      </c>
    </row>
    <row r="769" spans="1:6" ht="15.75">
      <c r="A769" s="37">
        <v>44475</v>
      </c>
      <c r="B769" s="8" t="s">
        <v>235</v>
      </c>
      <c r="C769" s="34" t="s">
        <v>234</v>
      </c>
      <c r="D769" s="5">
        <v>5</v>
      </c>
      <c r="E769" s="12" t="s">
        <v>165</v>
      </c>
      <c r="F769">
        <v>1.5</v>
      </c>
    </row>
    <row r="770" spans="1:6" ht="15.75">
      <c r="A770" s="37">
        <v>44475</v>
      </c>
      <c r="B770" s="8" t="s">
        <v>235</v>
      </c>
      <c r="C770" s="34" t="s">
        <v>234</v>
      </c>
      <c r="D770" s="5">
        <v>5</v>
      </c>
      <c r="E770" s="12" t="s">
        <v>165</v>
      </c>
      <c r="F770">
        <v>1</v>
      </c>
    </row>
    <row r="771" spans="1:6" ht="15.75">
      <c r="A771" s="37">
        <v>44475</v>
      </c>
      <c r="B771" s="8" t="s">
        <v>235</v>
      </c>
      <c r="C771" s="34" t="s">
        <v>234</v>
      </c>
      <c r="D771" s="5">
        <v>5</v>
      </c>
      <c r="E771" s="12" t="s">
        <v>165</v>
      </c>
      <c r="F771">
        <v>1</v>
      </c>
    </row>
    <row r="772" spans="1:6" ht="15.75">
      <c r="A772" s="37">
        <v>44475</v>
      </c>
      <c r="B772" s="8" t="s">
        <v>235</v>
      </c>
      <c r="C772" s="34" t="s">
        <v>234</v>
      </c>
      <c r="D772" s="5">
        <v>5</v>
      </c>
      <c r="E772" s="12" t="s">
        <v>34</v>
      </c>
      <c r="F772">
        <v>2</v>
      </c>
    </row>
    <row r="773" spans="1:6" ht="15.75">
      <c r="A773" s="37">
        <v>44475</v>
      </c>
      <c r="B773" s="8" t="s">
        <v>235</v>
      </c>
      <c r="C773" s="34" t="s">
        <v>234</v>
      </c>
      <c r="D773" s="5">
        <v>6</v>
      </c>
      <c r="E773" s="12" t="s">
        <v>80</v>
      </c>
      <c r="F773">
        <v>8</v>
      </c>
    </row>
    <row r="774" spans="1:6" ht="15.75">
      <c r="A774" s="37">
        <v>44475</v>
      </c>
      <c r="B774" s="8" t="s">
        <v>235</v>
      </c>
      <c r="C774" s="34" t="s">
        <v>234</v>
      </c>
      <c r="D774" s="5">
        <v>6</v>
      </c>
      <c r="E774" s="12" t="s">
        <v>80</v>
      </c>
      <c r="F774">
        <v>7</v>
      </c>
    </row>
    <row r="775" spans="1:6" ht="15.75">
      <c r="A775" s="37">
        <v>44475</v>
      </c>
      <c r="B775" s="8" t="s">
        <v>235</v>
      </c>
      <c r="C775" s="34" t="s">
        <v>234</v>
      </c>
      <c r="D775" s="5">
        <v>6</v>
      </c>
      <c r="E775" s="12" t="s">
        <v>80</v>
      </c>
      <c r="F775">
        <v>5</v>
      </c>
    </row>
    <row r="776" spans="1:6" ht="15.75">
      <c r="A776" s="37">
        <v>44475</v>
      </c>
      <c r="B776" s="8" t="s">
        <v>235</v>
      </c>
      <c r="C776" s="34" t="s">
        <v>234</v>
      </c>
      <c r="D776" s="5">
        <v>6</v>
      </c>
      <c r="E776" s="12" t="s">
        <v>80</v>
      </c>
      <c r="F776">
        <v>6</v>
      </c>
    </row>
    <row r="777" spans="1:6" ht="15.75">
      <c r="A777" s="37">
        <v>44475</v>
      </c>
      <c r="B777" s="8" t="s">
        <v>235</v>
      </c>
      <c r="C777" s="34" t="s">
        <v>234</v>
      </c>
      <c r="D777" s="5">
        <v>6</v>
      </c>
      <c r="E777" s="12" t="s">
        <v>80</v>
      </c>
      <c r="F777">
        <v>6</v>
      </c>
    </row>
    <row r="778" spans="1:6" ht="15.75">
      <c r="A778" s="37">
        <v>44475</v>
      </c>
      <c r="B778" s="8" t="s">
        <v>235</v>
      </c>
      <c r="C778" s="34" t="s">
        <v>234</v>
      </c>
      <c r="D778" s="5">
        <v>6</v>
      </c>
      <c r="E778" s="12" t="s">
        <v>165</v>
      </c>
      <c r="F778">
        <v>1</v>
      </c>
    </row>
    <row r="779" spans="1:6" ht="15.75">
      <c r="A779" s="37">
        <v>44475</v>
      </c>
      <c r="B779" s="8" t="s">
        <v>235</v>
      </c>
      <c r="C779" s="34" t="s">
        <v>234</v>
      </c>
      <c r="D779" s="5">
        <v>6</v>
      </c>
      <c r="E779" s="12" t="s">
        <v>165</v>
      </c>
      <c r="F779">
        <v>2</v>
      </c>
    </row>
    <row r="780" spans="1:6" ht="15.75">
      <c r="A780" s="37">
        <v>44475</v>
      </c>
      <c r="B780" s="8" t="s">
        <v>235</v>
      </c>
      <c r="C780" s="34" t="s">
        <v>234</v>
      </c>
      <c r="D780" s="5">
        <v>6</v>
      </c>
      <c r="E780" s="12" t="s">
        <v>165</v>
      </c>
      <c r="F780">
        <v>4</v>
      </c>
    </row>
    <row r="781" spans="1:6" ht="15.75">
      <c r="A781" s="37">
        <v>44475</v>
      </c>
      <c r="B781" s="8" t="s">
        <v>235</v>
      </c>
      <c r="C781" s="34" t="s">
        <v>234</v>
      </c>
      <c r="D781" s="5">
        <v>6</v>
      </c>
      <c r="E781" s="12" t="s">
        <v>165</v>
      </c>
      <c r="F781">
        <v>3.5</v>
      </c>
    </row>
    <row r="782" spans="1:6" ht="15.75">
      <c r="A782" s="37">
        <v>44475</v>
      </c>
      <c r="B782" s="8" t="s">
        <v>235</v>
      </c>
      <c r="C782" s="34" t="s">
        <v>234</v>
      </c>
      <c r="D782" s="5">
        <v>6</v>
      </c>
      <c r="E782" s="12" t="s">
        <v>165</v>
      </c>
      <c r="F782">
        <v>3</v>
      </c>
    </row>
    <row r="783" spans="1:6" ht="15.75">
      <c r="A783" s="37">
        <v>44475</v>
      </c>
      <c r="B783" s="8" t="s">
        <v>235</v>
      </c>
      <c r="C783" s="34" t="s">
        <v>234</v>
      </c>
      <c r="D783" s="5">
        <v>6</v>
      </c>
      <c r="E783" s="12" t="s">
        <v>25</v>
      </c>
      <c r="F783">
        <v>10</v>
      </c>
    </row>
    <row r="784" spans="1:6" ht="15.75">
      <c r="A784" s="37">
        <v>44475</v>
      </c>
      <c r="B784" s="8" t="s">
        <v>235</v>
      </c>
      <c r="C784" s="34" t="s">
        <v>234</v>
      </c>
      <c r="D784" s="5">
        <v>6</v>
      </c>
      <c r="E784" s="12" t="s">
        <v>25</v>
      </c>
      <c r="F784">
        <v>3.5</v>
      </c>
    </row>
    <row r="785" spans="1:6" ht="15.75">
      <c r="A785" s="37">
        <v>44475</v>
      </c>
      <c r="B785" s="8" t="s">
        <v>235</v>
      </c>
      <c r="C785" s="34" t="s">
        <v>234</v>
      </c>
      <c r="D785" s="5">
        <v>6</v>
      </c>
      <c r="E785" s="12" t="s">
        <v>25</v>
      </c>
      <c r="F785">
        <v>4</v>
      </c>
    </row>
    <row r="786" spans="1:6" ht="15.75">
      <c r="A786" s="37">
        <v>44475</v>
      </c>
      <c r="B786" s="8" t="s">
        <v>235</v>
      </c>
      <c r="C786" s="34" t="s">
        <v>234</v>
      </c>
      <c r="D786" s="5">
        <v>6</v>
      </c>
      <c r="E786" s="12" t="s">
        <v>25</v>
      </c>
      <c r="F786">
        <v>10</v>
      </c>
    </row>
    <row r="787" spans="1:6" ht="15.75">
      <c r="A787" s="37">
        <v>44475</v>
      </c>
      <c r="B787" s="8" t="s">
        <v>235</v>
      </c>
      <c r="C787" s="34" t="s">
        <v>234</v>
      </c>
      <c r="D787" s="5">
        <v>6</v>
      </c>
      <c r="E787" s="12" t="s">
        <v>25</v>
      </c>
      <c r="F787">
        <v>8</v>
      </c>
    </row>
    <row r="788" spans="1:6" ht="15.75">
      <c r="A788" s="37">
        <v>44475</v>
      </c>
      <c r="B788" s="8" t="s">
        <v>235</v>
      </c>
      <c r="C788" s="34" t="s">
        <v>234</v>
      </c>
      <c r="D788" s="5">
        <v>6</v>
      </c>
      <c r="E788" s="12" t="s">
        <v>293</v>
      </c>
      <c r="F788">
        <v>18</v>
      </c>
    </row>
    <row r="789" spans="1:6" ht="15.75">
      <c r="A789" s="37">
        <v>44475</v>
      </c>
      <c r="B789" s="8" t="s">
        <v>235</v>
      </c>
      <c r="C789" s="34" t="s">
        <v>234</v>
      </c>
      <c r="D789" s="5">
        <v>6</v>
      </c>
      <c r="E789" s="12" t="s">
        <v>83</v>
      </c>
      <c r="F789">
        <v>1</v>
      </c>
    </row>
    <row r="790" spans="1:6" ht="15.75">
      <c r="A790" s="37">
        <v>44475</v>
      </c>
      <c r="B790" s="8" t="s">
        <v>235</v>
      </c>
      <c r="C790" s="34" t="s">
        <v>234</v>
      </c>
      <c r="D790" s="5">
        <v>6</v>
      </c>
      <c r="E790" s="12" t="s">
        <v>83</v>
      </c>
      <c r="F790">
        <v>1</v>
      </c>
    </row>
    <row r="791" spans="1:6" ht="15.75">
      <c r="A791" s="37">
        <v>44475</v>
      </c>
      <c r="B791" s="8" t="s">
        <v>235</v>
      </c>
      <c r="C791" s="34" t="s">
        <v>234</v>
      </c>
      <c r="D791" s="5">
        <v>6</v>
      </c>
      <c r="E791" s="12" t="s">
        <v>83</v>
      </c>
      <c r="F791">
        <v>1</v>
      </c>
    </row>
    <row r="792" spans="1:6" ht="15.75">
      <c r="A792" s="37">
        <v>44475</v>
      </c>
      <c r="B792" s="8" t="s">
        <v>235</v>
      </c>
      <c r="C792" s="34" t="s">
        <v>234</v>
      </c>
      <c r="D792" s="5">
        <v>6</v>
      </c>
      <c r="E792" s="12" t="s">
        <v>77</v>
      </c>
      <c r="F792">
        <v>1</v>
      </c>
    </row>
    <row r="793" spans="1:6" ht="15.75">
      <c r="A793" s="37">
        <v>44475</v>
      </c>
      <c r="B793" s="8" t="s">
        <v>235</v>
      </c>
      <c r="C793" s="34" t="s">
        <v>234</v>
      </c>
      <c r="D793" s="5">
        <v>6</v>
      </c>
      <c r="E793" s="12" t="s">
        <v>26</v>
      </c>
      <c r="F793">
        <v>1</v>
      </c>
    </row>
    <row r="794" spans="1:6" ht="15.75">
      <c r="A794" s="37">
        <v>44481</v>
      </c>
      <c r="B794" t="s">
        <v>249</v>
      </c>
      <c r="C794" t="s">
        <v>248</v>
      </c>
      <c r="D794">
        <v>1</v>
      </c>
      <c r="E794" s="12" t="s">
        <v>290</v>
      </c>
      <c r="F794">
        <v>3.5</v>
      </c>
    </row>
    <row r="795" spans="1:6" ht="15.75">
      <c r="A795" s="37">
        <v>44481</v>
      </c>
      <c r="B795" t="s">
        <v>249</v>
      </c>
      <c r="C795" t="s">
        <v>248</v>
      </c>
      <c r="D795">
        <v>1</v>
      </c>
      <c r="E795" s="12" t="s">
        <v>290</v>
      </c>
      <c r="F795">
        <v>5</v>
      </c>
    </row>
    <row r="796" spans="1:6" ht="15.75">
      <c r="A796" s="37">
        <v>44481</v>
      </c>
      <c r="B796" t="s">
        <v>249</v>
      </c>
      <c r="C796" t="s">
        <v>248</v>
      </c>
      <c r="D796">
        <v>1</v>
      </c>
      <c r="E796" s="12" t="s">
        <v>77</v>
      </c>
      <c r="F796">
        <v>0.5</v>
      </c>
    </row>
    <row r="797" spans="1:6" ht="15.75">
      <c r="A797" s="37">
        <v>44481</v>
      </c>
      <c r="B797" t="s">
        <v>249</v>
      </c>
      <c r="C797" t="s">
        <v>248</v>
      </c>
      <c r="D797">
        <v>1</v>
      </c>
      <c r="E797" s="12" t="s">
        <v>26</v>
      </c>
      <c r="F797">
        <v>0.5</v>
      </c>
    </row>
    <row r="798" spans="1:6" ht="15.75">
      <c r="A798" s="37">
        <v>44481</v>
      </c>
      <c r="B798" t="s">
        <v>249</v>
      </c>
      <c r="C798" t="s">
        <v>248</v>
      </c>
      <c r="D798">
        <v>1</v>
      </c>
      <c r="E798" s="12" t="s">
        <v>26</v>
      </c>
      <c r="F798">
        <v>2</v>
      </c>
    </row>
    <row r="799" spans="1:6" ht="15.75">
      <c r="A799" s="37">
        <v>44481</v>
      </c>
      <c r="B799" t="s">
        <v>249</v>
      </c>
      <c r="C799" t="s">
        <v>248</v>
      </c>
      <c r="D799">
        <v>1</v>
      </c>
      <c r="E799" s="12" t="s">
        <v>26</v>
      </c>
      <c r="F799">
        <v>1</v>
      </c>
    </row>
    <row r="800" spans="1:6" ht="15.75">
      <c r="A800" s="37">
        <v>44481</v>
      </c>
      <c r="B800" t="s">
        <v>249</v>
      </c>
      <c r="C800" t="s">
        <v>248</v>
      </c>
      <c r="D800">
        <v>1</v>
      </c>
      <c r="E800" s="12" t="s">
        <v>26</v>
      </c>
      <c r="F800">
        <v>1</v>
      </c>
    </row>
    <row r="801" spans="1:6" ht="15.75">
      <c r="A801" s="37">
        <v>44481</v>
      </c>
      <c r="B801" t="s">
        <v>249</v>
      </c>
      <c r="C801" t="s">
        <v>248</v>
      </c>
      <c r="D801">
        <v>1</v>
      </c>
      <c r="E801" s="12" t="s">
        <v>26</v>
      </c>
      <c r="F801">
        <v>1</v>
      </c>
    </row>
    <row r="802" spans="1:6" ht="15.75">
      <c r="A802" s="37">
        <v>44481</v>
      </c>
      <c r="B802" t="s">
        <v>249</v>
      </c>
      <c r="C802" t="s">
        <v>248</v>
      </c>
      <c r="D802">
        <v>1</v>
      </c>
      <c r="E802" s="12" t="s">
        <v>80</v>
      </c>
      <c r="F802">
        <v>9</v>
      </c>
    </row>
    <row r="803" spans="1:6" ht="15.75">
      <c r="A803" s="37">
        <v>44481</v>
      </c>
      <c r="B803" t="s">
        <v>249</v>
      </c>
      <c r="C803" t="s">
        <v>248</v>
      </c>
      <c r="D803">
        <v>1</v>
      </c>
      <c r="E803" s="12" t="s">
        <v>80</v>
      </c>
      <c r="F803">
        <v>8</v>
      </c>
    </row>
    <row r="804" spans="1:6" ht="15.75">
      <c r="A804" s="37">
        <v>44481</v>
      </c>
      <c r="B804" t="s">
        <v>249</v>
      </c>
      <c r="C804" t="s">
        <v>248</v>
      </c>
      <c r="D804">
        <v>1</v>
      </c>
      <c r="E804" s="12" t="s">
        <v>477</v>
      </c>
      <c r="F804">
        <v>10</v>
      </c>
    </row>
    <row r="805" spans="1:6" ht="15.75">
      <c r="A805" s="37">
        <v>44481</v>
      </c>
      <c r="B805" t="s">
        <v>249</v>
      </c>
      <c r="C805" t="s">
        <v>248</v>
      </c>
      <c r="D805">
        <v>1</v>
      </c>
      <c r="E805" s="12" t="s">
        <v>477</v>
      </c>
      <c r="F805">
        <v>9</v>
      </c>
    </row>
    <row r="806" spans="1:6" ht="15.75">
      <c r="A806" s="37">
        <v>44481</v>
      </c>
      <c r="B806" t="s">
        <v>249</v>
      </c>
      <c r="C806" t="s">
        <v>248</v>
      </c>
      <c r="D806">
        <v>2</v>
      </c>
      <c r="E806" s="12" t="s">
        <v>193</v>
      </c>
      <c r="F806">
        <v>30</v>
      </c>
    </row>
    <row r="807" spans="1:6" ht="15.75">
      <c r="A807" s="37">
        <v>44481</v>
      </c>
      <c r="B807" t="s">
        <v>249</v>
      </c>
      <c r="C807" t="s">
        <v>248</v>
      </c>
      <c r="D807">
        <v>2</v>
      </c>
      <c r="E807" s="12" t="s">
        <v>193</v>
      </c>
      <c r="F807">
        <v>30</v>
      </c>
    </row>
    <row r="808" spans="1:6" ht="15.75">
      <c r="A808" s="37">
        <v>44481</v>
      </c>
      <c r="B808" t="s">
        <v>249</v>
      </c>
      <c r="C808" t="s">
        <v>248</v>
      </c>
      <c r="D808">
        <v>2</v>
      </c>
      <c r="E808" s="12" t="s">
        <v>77</v>
      </c>
      <c r="F808">
        <v>2</v>
      </c>
    </row>
    <row r="809" spans="1:6" ht="15.75">
      <c r="A809" s="37">
        <v>44481</v>
      </c>
      <c r="B809" t="s">
        <v>249</v>
      </c>
      <c r="C809" t="s">
        <v>248</v>
      </c>
      <c r="D809">
        <v>2</v>
      </c>
      <c r="E809" s="12" t="s">
        <v>77</v>
      </c>
      <c r="F809">
        <v>1</v>
      </c>
    </row>
    <row r="810" spans="1:6" ht="15.75">
      <c r="A810" s="37">
        <v>44481</v>
      </c>
      <c r="B810" t="s">
        <v>249</v>
      </c>
      <c r="C810" t="s">
        <v>248</v>
      </c>
      <c r="D810">
        <v>2</v>
      </c>
      <c r="E810" s="12" t="s">
        <v>77</v>
      </c>
      <c r="F810">
        <v>2</v>
      </c>
    </row>
    <row r="811" spans="1:6" ht="15.75">
      <c r="A811" s="37">
        <v>44481</v>
      </c>
      <c r="B811" t="s">
        <v>249</v>
      </c>
      <c r="C811" t="s">
        <v>248</v>
      </c>
      <c r="D811">
        <v>2</v>
      </c>
      <c r="E811" s="12" t="s">
        <v>77</v>
      </c>
      <c r="F811">
        <v>2</v>
      </c>
    </row>
    <row r="812" spans="1:6" ht="15.75">
      <c r="A812" s="37">
        <v>44481</v>
      </c>
      <c r="B812" t="s">
        <v>249</v>
      </c>
      <c r="C812" t="s">
        <v>248</v>
      </c>
      <c r="D812">
        <v>2</v>
      </c>
      <c r="E812" s="12" t="s">
        <v>77</v>
      </c>
      <c r="F812">
        <v>1</v>
      </c>
    </row>
    <row r="813" spans="1:6" ht="15.75">
      <c r="A813" s="37">
        <v>44481</v>
      </c>
      <c r="B813" t="s">
        <v>249</v>
      </c>
      <c r="C813" t="s">
        <v>248</v>
      </c>
      <c r="D813">
        <v>2</v>
      </c>
      <c r="E813" s="12" t="s">
        <v>477</v>
      </c>
      <c r="F813">
        <v>5</v>
      </c>
    </row>
    <row r="814" spans="1:6" ht="15.75">
      <c r="A814" s="37">
        <v>44481</v>
      </c>
      <c r="B814" t="s">
        <v>249</v>
      </c>
      <c r="C814" t="s">
        <v>248</v>
      </c>
      <c r="D814">
        <v>2</v>
      </c>
      <c r="E814" s="12" t="s">
        <v>477</v>
      </c>
      <c r="F814">
        <v>8</v>
      </c>
    </row>
    <row r="815" spans="1:6" ht="15.75">
      <c r="A815" s="37">
        <v>44481</v>
      </c>
      <c r="B815" t="s">
        <v>249</v>
      </c>
      <c r="C815" t="s">
        <v>248</v>
      </c>
      <c r="D815">
        <v>2</v>
      </c>
      <c r="E815" s="12" t="s">
        <v>477</v>
      </c>
      <c r="F815">
        <v>10</v>
      </c>
    </row>
    <row r="816" spans="1:6" ht="15.75">
      <c r="A816" s="37">
        <v>44481</v>
      </c>
      <c r="B816" t="s">
        <v>249</v>
      </c>
      <c r="C816" t="s">
        <v>248</v>
      </c>
      <c r="D816">
        <v>2</v>
      </c>
      <c r="E816" s="12" t="s">
        <v>477</v>
      </c>
      <c r="F816">
        <v>9</v>
      </c>
    </row>
    <row r="817" spans="1:6" ht="15.75">
      <c r="A817" s="37">
        <v>44481</v>
      </c>
      <c r="B817" t="s">
        <v>249</v>
      </c>
      <c r="C817" t="s">
        <v>248</v>
      </c>
      <c r="D817">
        <v>2</v>
      </c>
      <c r="E817" s="12" t="s">
        <v>477</v>
      </c>
      <c r="F817">
        <v>8</v>
      </c>
    </row>
    <row r="818" spans="1:6" ht="15.75">
      <c r="A818" s="37">
        <v>44481</v>
      </c>
      <c r="B818" t="s">
        <v>249</v>
      </c>
      <c r="C818" t="s">
        <v>248</v>
      </c>
      <c r="D818">
        <v>2</v>
      </c>
      <c r="E818" s="12" t="s">
        <v>83</v>
      </c>
      <c r="F818">
        <v>0.5</v>
      </c>
    </row>
    <row r="819" spans="1:6" ht="15.75">
      <c r="A819" s="37">
        <v>44481</v>
      </c>
      <c r="B819" t="s">
        <v>249</v>
      </c>
      <c r="C819" t="s">
        <v>248</v>
      </c>
      <c r="D819">
        <v>2</v>
      </c>
      <c r="E819" s="12" t="s">
        <v>83</v>
      </c>
      <c r="F819">
        <v>1</v>
      </c>
    </row>
    <row r="820" spans="1:6" ht="15.75">
      <c r="A820" s="37">
        <v>44481</v>
      </c>
      <c r="B820" t="s">
        <v>249</v>
      </c>
      <c r="C820" t="s">
        <v>248</v>
      </c>
      <c r="D820">
        <v>2</v>
      </c>
      <c r="E820" s="12" t="s">
        <v>83</v>
      </c>
      <c r="F820">
        <v>1</v>
      </c>
    </row>
    <row r="821" spans="1:6" ht="15.75">
      <c r="A821" s="37">
        <v>44481</v>
      </c>
      <c r="B821" t="s">
        <v>249</v>
      </c>
      <c r="C821" t="s">
        <v>248</v>
      </c>
      <c r="D821">
        <v>2</v>
      </c>
      <c r="E821" s="12" t="s">
        <v>83</v>
      </c>
      <c r="F821">
        <v>0.5</v>
      </c>
    </row>
    <row r="822" spans="1:6" ht="15.75">
      <c r="A822" s="37">
        <v>44481</v>
      </c>
      <c r="B822" t="s">
        <v>249</v>
      </c>
      <c r="C822" t="s">
        <v>248</v>
      </c>
      <c r="D822">
        <v>2</v>
      </c>
      <c r="E822" s="12" t="s">
        <v>83</v>
      </c>
      <c r="F822">
        <v>0.5</v>
      </c>
    </row>
    <row r="823" spans="1:6" ht="15.75">
      <c r="A823" s="37">
        <v>44481</v>
      </c>
      <c r="B823" t="s">
        <v>249</v>
      </c>
      <c r="C823" t="s">
        <v>248</v>
      </c>
      <c r="D823">
        <v>2</v>
      </c>
      <c r="E823" s="12" t="s">
        <v>80</v>
      </c>
      <c r="F823">
        <v>1</v>
      </c>
    </row>
    <row r="824" spans="1:6" ht="15.75">
      <c r="A824" s="37">
        <v>44481</v>
      </c>
      <c r="B824" t="s">
        <v>249</v>
      </c>
      <c r="C824" t="s">
        <v>248</v>
      </c>
      <c r="D824">
        <v>2</v>
      </c>
      <c r="E824" s="12" t="s">
        <v>26</v>
      </c>
      <c r="F824">
        <v>1</v>
      </c>
    </row>
    <row r="825" spans="1:6" ht="15.75">
      <c r="A825" s="37">
        <v>44481</v>
      </c>
      <c r="B825" t="s">
        <v>249</v>
      </c>
      <c r="C825" t="s">
        <v>248</v>
      </c>
      <c r="D825">
        <v>2</v>
      </c>
      <c r="E825" s="12" t="s">
        <v>26</v>
      </c>
      <c r="F825">
        <v>2</v>
      </c>
    </row>
    <row r="826" spans="1:6" ht="15.75">
      <c r="A826" s="37">
        <v>44481</v>
      </c>
      <c r="B826" t="s">
        <v>249</v>
      </c>
      <c r="C826" t="s">
        <v>248</v>
      </c>
      <c r="D826">
        <v>2</v>
      </c>
      <c r="E826" s="12" t="s">
        <v>26</v>
      </c>
      <c r="F826">
        <v>1</v>
      </c>
    </row>
    <row r="827" spans="1:6" ht="15.75">
      <c r="A827" s="37">
        <v>44481</v>
      </c>
      <c r="B827" t="s">
        <v>249</v>
      </c>
      <c r="C827" t="s">
        <v>248</v>
      </c>
      <c r="D827">
        <v>2</v>
      </c>
      <c r="E827" s="12" t="s">
        <v>26</v>
      </c>
      <c r="F827">
        <v>0.5</v>
      </c>
    </row>
    <row r="828" spans="1:6" ht="15.75">
      <c r="A828" s="37">
        <v>44481</v>
      </c>
      <c r="B828" t="s">
        <v>249</v>
      </c>
      <c r="C828" t="s">
        <v>248</v>
      </c>
      <c r="D828">
        <v>2</v>
      </c>
      <c r="E828" s="12" t="s">
        <v>26</v>
      </c>
      <c r="F828">
        <v>0.5</v>
      </c>
    </row>
    <row r="829" spans="1:6" ht="15.75">
      <c r="A829" s="37">
        <v>44481</v>
      </c>
      <c r="B829" t="s">
        <v>249</v>
      </c>
      <c r="C829" t="s">
        <v>248</v>
      </c>
      <c r="D829">
        <v>2</v>
      </c>
      <c r="E829" s="12" t="s">
        <v>291</v>
      </c>
      <c r="F829">
        <v>0.5</v>
      </c>
    </row>
    <row r="830" spans="1:6" ht="15.75">
      <c r="A830" s="37">
        <v>44481</v>
      </c>
      <c r="B830" t="s">
        <v>249</v>
      </c>
      <c r="C830" t="s">
        <v>248</v>
      </c>
      <c r="D830">
        <v>2</v>
      </c>
      <c r="E830" s="12" t="s">
        <v>291</v>
      </c>
      <c r="F830">
        <v>0.5</v>
      </c>
    </row>
    <row r="831" spans="1:6" ht="15.75">
      <c r="A831" s="37">
        <v>44481</v>
      </c>
      <c r="B831" t="s">
        <v>249</v>
      </c>
      <c r="C831" t="s">
        <v>248</v>
      </c>
      <c r="D831">
        <v>2</v>
      </c>
      <c r="E831" s="12" t="s">
        <v>291</v>
      </c>
      <c r="F831">
        <v>0.7</v>
      </c>
    </row>
    <row r="832" spans="1:6" ht="15.75">
      <c r="A832" s="37">
        <v>44481</v>
      </c>
      <c r="B832" t="s">
        <v>249</v>
      </c>
      <c r="C832" t="s">
        <v>248</v>
      </c>
      <c r="D832">
        <v>2</v>
      </c>
      <c r="E832" s="12" t="s">
        <v>291</v>
      </c>
      <c r="F832">
        <v>1</v>
      </c>
    </row>
    <row r="833" spans="1:6" ht="15.75">
      <c r="A833" s="37">
        <v>44481</v>
      </c>
      <c r="B833" t="s">
        <v>249</v>
      </c>
      <c r="C833" t="s">
        <v>248</v>
      </c>
      <c r="D833">
        <v>2</v>
      </c>
      <c r="E833" s="12" t="s">
        <v>291</v>
      </c>
      <c r="F833">
        <v>0.5</v>
      </c>
    </row>
    <row r="834" spans="1:6" ht="15.75">
      <c r="A834" s="37">
        <v>44481</v>
      </c>
      <c r="B834" t="s">
        <v>249</v>
      </c>
      <c r="C834" t="s">
        <v>248</v>
      </c>
      <c r="D834">
        <v>3</v>
      </c>
      <c r="E834" s="12" t="s">
        <v>477</v>
      </c>
      <c r="F834">
        <v>11</v>
      </c>
    </row>
    <row r="835" spans="1:6" ht="15.75">
      <c r="A835" s="37">
        <v>44481</v>
      </c>
      <c r="B835" t="s">
        <v>249</v>
      </c>
      <c r="C835" t="s">
        <v>248</v>
      </c>
      <c r="D835">
        <v>3</v>
      </c>
      <c r="E835" s="12" t="s">
        <v>477</v>
      </c>
      <c r="F835">
        <v>9</v>
      </c>
    </row>
    <row r="836" spans="1:6" ht="15.75">
      <c r="A836" s="37">
        <v>44481</v>
      </c>
      <c r="B836" t="s">
        <v>249</v>
      </c>
      <c r="C836" t="s">
        <v>248</v>
      </c>
      <c r="D836">
        <v>3</v>
      </c>
      <c r="E836" s="12" t="s">
        <v>477</v>
      </c>
      <c r="F836">
        <v>8</v>
      </c>
    </row>
    <row r="837" spans="1:6" ht="15.75">
      <c r="A837" s="37">
        <v>44481</v>
      </c>
      <c r="B837" t="s">
        <v>249</v>
      </c>
      <c r="C837" t="s">
        <v>248</v>
      </c>
      <c r="D837">
        <v>3</v>
      </c>
      <c r="E837" s="12" t="s">
        <v>477</v>
      </c>
      <c r="F837">
        <v>9</v>
      </c>
    </row>
    <row r="838" spans="1:6" ht="15.75">
      <c r="A838" s="37">
        <v>44481</v>
      </c>
      <c r="B838" t="s">
        <v>249</v>
      </c>
      <c r="C838" t="s">
        <v>248</v>
      </c>
      <c r="D838">
        <v>3</v>
      </c>
      <c r="E838" s="12" t="s">
        <v>479</v>
      </c>
      <c r="F838">
        <v>4</v>
      </c>
    </row>
    <row r="839" spans="1:6" ht="15.75">
      <c r="A839" s="37">
        <v>44481</v>
      </c>
      <c r="B839" t="s">
        <v>249</v>
      </c>
      <c r="C839" t="s">
        <v>248</v>
      </c>
      <c r="D839">
        <v>3</v>
      </c>
      <c r="E839" s="12" t="s">
        <v>291</v>
      </c>
      <c r="F839">
        <v>0.5</v>
      </c>
    </row>
    <row r="840" spans="1:6" ht="15.75">
      <c r="A840" s="37">
        <v>44481</v>
      </c>
      <c r="B840" t="s">
        <v>249</v>
      </c>
      <c r="C840" t="s">
        <v>248</v>
      </c>
      <c r="D840">
        <v>3</v>
      </c>
      <c r="E840" s="12" t="s">
        <v>77</v>
      </c>
      <c r="F840">
        <v>7</v>
      </c>
    </row>
    <row r="841" spans="1:6" ht="15.75">
      <c r="A841" s="37">
        <v>44481</v>
      </c>
      <c r="B841" t="s">
        <v>249</v>
      </c>
      <c r="C841" t="s">
        <v>248</v>
      </c>
      <c r="D841">
        <v>3</v>
      </c>
      <c r="E841" s="12" t="s">
        <v>77</v>
      </c>
      <c r="F841">
        <v>8</v>
      </c>
    </row>
    <row r="842" spans="1:6" ht="15.75">
      <c r="A842" s="37">
        <v>44481</v>
      </c>
      <c r="B842" t="s">
        <v>249</v>
      </c>
      <c r="C842" t="s">
        <v>248</v>
      </c>
      <c r="D842">
        <v>3</v>
      </c>
      <c r="E842" s="12" t="s">
        <v>77</v>
      </c>
      <c r="F842">
        <v>6</v>
      </c>
    </row>
    <row r="843" spans="1:6" ht="15.75">
      <c r="A843" s="37">
        <v>44481</v>
      </c>
      <c r="B843" t="s">
        <v>249</v>
      </c>
      <c r="C843" t="s">
        <v>248</v>
      </c>
      <c r="D843">
        <v>3</v>
      </c>
      <c r="E843" s="12" t="s">
        <v>77</v>
      </c>
      <c r="F843">
        <v>9</v>
      </c>
    </row>
    <row r="844" spans="1:6" ht="15.75">
      <c r="A844" s="37">
        <v>44481</v>
      </c>
      <c r="B844" t="s">
        <v>249</v>
      </c>
      <c r="C844" t="s">
        <v>248</v>
      </c>
      <c r="D844">
        <v>3</v>
      </c>
      <c r="E844" s="12" t="s">
        <v>77</v>
      </c>
      <c r="F844">
        <v>4</v>
      </c>
    </row>
    <row r="845" spans="1:6" ht="15.75">
      <c r="A845" s="37">
        <v>44481</v>
      </c>
      <c r="B845" t="s">
        <v>249</v>
      </c>
      <c r="C845" t="s">
        <v>248</v>
      </c>
      <c r="D845">
        <v>3</v>
      </c>
      <c r="E845" s="12" t="s">
        <v>193</v>
      </c>
      <c r="F845">
        <v>20</v>
      </c>
    </row>
    <row r="846" spans="1:6" ht="15.75">
      <c r="A846" s="37">
        <v>44481</v>
      </c>
      <c r="B846" t="s">
        <v>249</v>
      </c>
      <c r="C846" t="s">
        <v>248</v>
      </c>
      <c r="D846">
        <v>3</v>
      </c>
      <c r="E846" s="12" t="s">
        <v>193</v>
      </c>
      <c r="F846">
        <v>20</v>
      </c>
    </row>
    <row r="847" spans="1:6" ht="15.75">
      <c r="A847" s="37">
        <v>44481</v>
      </c>
      <c r="B847" t="s">
        <v>249</v>
      </c>
      <c r="C847" t="s">
        <v>248</v>
      </c>
      <c r="D847">
        <v>3</v>
      </c>
      <c r="E847" s="12" t="s">
        <v>193</v>
      </c>
      <c r="F847">
        <v>10</v>
      </c>
    </row>
    <row r="848" spans="1:6" ht="15.75">
      <c r="A848" s="37">
        <v>44481</v>
      </c>
      <c r="B848" t="s">
        <v>249</v>
      </c>
      <c r="C848" t="s">
        <v>248</v>
      </c>
      <c r="D848">
        <v>3</v>
      </c>
      <c r="E848" s="12" t="s">
        <v>193</v>
      </c>
      <c r="F848">
        <v>10</v>
      </c>
    </row>
    <row r="849" spans="1:6" ht="15.75">
      <c r="A849" s="37">
        <v>44481</v>
      </c>
      <c r="B849" t="s">
        <v>249</v>
      </c>
      <c r="C849" t="s">
        <v>248</v>
      </c>
      <c r="D849">
        <v>3</v>
      </c>
      <c r="E849" s="12" t="s">
        <v>193</v>
      </c>
      <c r="F849">
        <v>11</v>
      </c>
    </row>
    <row r="850" spans="1:6" ht="15.75">
      <c r="A850" s="37">
        <v>44481</v>
      </c>
      <c r="B850" t="s">
        <v>249</v>
      </c>
      <c r="C850" t="s">
        <v>248</v>
      </c>
      <c r="D850">
        <v>3</v>
      </c>
      <c r="E850" s="12" t="s">
        <v>78</v>
      </c>
      <c r="F850">
        <v>10</v>
      </c>
    </row>
    <row r="851" spans="1:6" ht="15.75">
      <c r="A851" s="37">
        <v>44481</v>
      </c>
      <c r="B851" t="s">
        <v>249</v>
      </c>
      <c r="C851" t="s">
        <v>248</v>
      </c>
      <c r="D851">
        <v>3</v>
      </c>
      <c r="E851" s="12" t="s">
        <v>78</v>
      </c>
      <c r="F851">
        <v>8</v>
      </c>
    </row>
    <row r="852" spans="1:6" ht="15.75">
      <c r="A852" s="37">
        <v>44481</v>
      </c>
      <c r="B852" t="s">
        <v>249</v>
      </c>
      <c r="C852" t="s">
        <v>248</v>
      </c>
      <c r="D852">
        <v>3</v>
      </c>
      <c r="E852" s="12" t="s">
        <v>33</v>
      </c>
      <c r="F852">
        <v>9</v>
      </c>
    </row>
    <row r="853" spans="1:6" ht="15.75">
      <c r="A853" s="37">
        <v>44481</v>
      </c>
      <c r="B853" t="s">
        <v>249</v>
      </c>
      <c r="C853" t="s">
        <v>248</v>
      </c>
      <c r="D853">
        <v>3</v>
      </c>
      <c r="E853" s="12" t="s">
        <v>27</v>
      </c>
      <c r="F853">
        <v>0.5</v>
      </c>
    </row>
    <row r="854" spans="1:6" ht="15.75">
      <c r="A854" s="37">
        <v>44481</v>
      </c>
      <c r="B854" t="s">
        <v>249</v>
      </c>
      <c r="C854" t="s">
        <v>248</v>
      </c>
      <c r="D854">
        <v>3</v>
      </c>
      <c r="E854" s="12" t="s">
        <v>26</v>
      </c>
      <c r="F854">
        <v>0.5</v>
      </c>
    </row>
    <row r="855" spans="1:6" ht="15.75">
      <c r="A855" s="37">
        <v>44481</v>
      </c>
      <c r="B855" t="s">
        <v>249</v>
      </c>
      <c r="C855" t="s">
        <v>248</v>
      </c>
      <c r="D855">
        <v>3</v>
      </c>
      <c r="E855" s="12" t="s">
        <v>26</v>
      </c>
      <c r="F855">
        <v>0.5</v>
      </c>
    </row>
    <row r="856" spans="1:6" ht="15.75">
      <c r="A856" s="37">
        <v>44481</v>
      </c>
      <c r="B856" t="s">
        <v>249</v>
      </c>
      <c r="C856" t="s">
        <v>248</v>
      </c>
      <c r="D856">
        <v>3</v>
      </c>
      <c r="E856" s="12" t="s">
        <v>26</v>
      </c>
      <c r="F856">
        <v>1</v>
      </c>
    </row>
    <row r="857" spans="1:6" ht="15.75">
      <c r="A857" s="37">
        <v>44481</v>
      </c>
      <c r="B857" t="s">
        <v>249</v>
      </c>
      <c r="C857" t="s">
        <v>248</v>
      </c>
      <c r="D857">
        <v>3</v>
      </c>
      <c r="E857" s="12" t="s">
        <v>26</v>
      </c>
      <c r="F857">
        <v>1</v>
      </c>
    </row>
    <row r="858" spans="1:6" ht="15.75">
      <c r="A858" s="37">
        <v>44481</v>
      </c>
      <c r="B858" t="s">
        <v>249</v>
      </c>
      <c r="C858" t="s">
        <v>248</v>
      </c>
      <c r="D858">
        <v>3</v>
      </c>
      <c r="E858" s="12" t="s">
        <v>26</v>
      </c>
      <c r="F858">
        <v>1</v>
      </c>
    </row>
    <row r="859" spans="1:6" ht="15.75">
      <c r="A859" s="37">
        <v>44481</v>
      </c>
      <c r="B859" t="s">
        <v>249</v>
      </c>
      <c r="C859" t="s">
        <v>248</v>
      </c>
      <c r="D859">
        <v>3</v>
      </c>
      <c r="E859" s="12" t="s">
        <v>83</v>
      </c>
      <c r="F859">
        <v>0.5</v>
      </c>
    </row>
    <row r="860" spans="1:6" ht="15.75">
      <c r="A860" s="37">
        <v>44481</v>
      </c>
      <c r="B860" t="s">
        <v>249</v>
      </c>
      <c r="C860" t="s">
        <v>248</v>
      </c>
      <c r="D860">
        <v>3</v>
      </c>
      <c r="E860" s="12" t="s">
        <v>83</v>
      </c>
      <c r="F860">
        <v>0.5</v>
      </c>
    </row>
    <row r="861" spans="1:6" ht="15.75">
      <c r="A861" s="37">
        <v>44481</v>
      </c>
      <c r="B861" t="s">
        <v>249</v>
      </c>
      <c r="C861" t="s">
        <v>248</v>
      </c>
      <c r="D861">
        <v>3</v>
      </c>
      <c r="E861" s="12" t="s">
        <v>83</v>
      </c>
      <c r="F861">
        <v>1</v>
      </c>
    </row>
    <row r="862" spans="1:6" ht="15.75">
      <c r="A862" s="37">
        <v>44481</v>
      </c>
      <c r="B862" t="s">
        <v>249</v>
      </c>
      <c r="C862" t="s">
        <v>248</v>
      </c>
      <c r="D862">
        <v>3</v>
      </c>
      <c r="E862" s="12" t="s">
        <v>83</v>
      </c>
      <c r="F862">
        <v>0.5</v>
      </c>
    </row>
    <row r="863" spans="1:6" ht="15.75">
      <c r="A863" s="37">
        <v>44481</v>
      </c>
      <c r="B863" t="s">
        <v>249</v>
      </c>
      <c r="C863" t="s">
        <v>248</v>
      </c>
      <c r="D863">
        <v>3</v>
      </c>
      <c r="E863" s="12" t="s">
        <v>83</v>
      </c>
      <c r="F863">
        <v>5</v>
      </c>
    </row>
    <row r="864" spans="1:6" ht="15.75">
      <c r="A864" s="37">
        <v>44481</v>
      </c>
      <c r="B864" t="s">
        <v>249</v>
      </c>
      <c r="C864" t="s">
        <v>248</v>
      </c>
      <c r="D864">
        <v>3</v>
      </c>
      <c r="E864" s="12" t="s">
        <v>299</v>
      </c>
      <c r="F864">
        <v>1</v>
      </c>
    </row>
    <row r="865" spans="1:6" ht="15.75">
      <c r="A865" s="37">
        <v>44481</v>
      </c>
      <c r="B865" t="s">
        <v>249</v>
      </c>
      <c r="C865" t="s">
        <v>248</v>
      </c>
      <c r="D865">
        <v>3</v>
      </c>
      <c r="E865" s="12" t="s">
        <v>291</v>
      </c>
      <c r="F865">
        <v>0.5</v>
      </c>
    </row>
    <row r="866" spans="1:6" ht="15.75">
      <c r="A866" s="37">
        <v>44481</v>
      </c>
      <c r="B866" t="s">
        <v>249</v>
      </c>
      <c r="C866" t="s">
        <v>248</v>
      </c>
      <c r="D866">
        <v>3</v>
      </c>
      <c r="E866" s="12" t="s">
        <v>291</v>
      </c>
      <c r="F866">
        <v>0.6</v>
      </c>
    </row>
    <row r="867" spans="1:6" ht="15.75">
      <c r="A867" s="37">
        <v>44481</v>
      </c>
      <c r="B867" t="s">
        <v>249</v>
      </c>
      <c r="C867" t="s">
        <v>248</v>
      </c>
      <c r="D867">
        <v>3</v>
      </c>
      <c r="E867" s="12" t="s">
        <v>291</v>
      </c>
      <c r="F867">
        <v>0.7</v>
      </c>
    </row>
    <row r="868" spans="1:6" ht="15.75">
      <c r="A868" s="37">
        <v>44481</v>
      </c>
      <c r="B868" t="s">
        <v>249</v>
      </c>
      <c r="C868" t="s">
        <v>248</v>
      </c>
      <c r="D868">
        <v>3</v>
      </c>
      <c r="E868" s="12" t="s">
        <v>291</v>
      </c>
      <c r="F868">
        <v>0.5</v>
      </c>
    </row>
    <row r="869" spans="1:6" ht="15.75">
      <c r="A869" s="37">
        <v>44481</v>
      </c>
      <c r="B869" t="s">
        <v>249</v>
      </c>
      <c r="C869" t="s">
        <v>248</v>
      </c>
      <c r="D869">
        <v>3</v>
      </c>
      <c r="E869" s="12" t="s">
        <v>291</v>
      </c>
      <c r="F869">
        <v>1</v>
      </c>
    </row>
    <row r="870" spans="1:6" ht="15.75">
      <c r="A870" s="37">
        <v>44481</v>
      </c>
      <c r="B870" t="s">
        <v>249</v>
      </c>
      <c r="C870" t="s">
        <v>248</v>
      </c>
      <c r="D870">
        <v>3</v>
      </c>
      <c r="E870" s="12" t="s">
        <v>77</v>
      </c>
      <c r="F870">
        <v>1</v>
      </c>
    </row>
    <row r="871" spans="1:6" ht="15.75">
      <c r="A871" s="37">
        <v>44481</v>
      </c>
      <c r="B871" t="s">
        <v>249</v>
      </c>
      <c r="C871" t="s">
        <v>248</v>
      </c>
      <c r="D871">
        <v>3</v>
      </c>
      <c r="E871" s="12" t="s">
        <v>77</v>
      </c>
      <c r="F871">
        <v>2.5</v>
      </c>
    </row>
    <row r="872" spans="1:6" ht="15.75">
      <c r="A872" s="37">
        <v>44481</v>
      </c>
      <c r="B872" t="s">
        <v>249</v>
      </c>
      <c r="C872" t="s">
        <v>248</v>
      </c>
      <c r="D872">
        <v>3</v>
      </c>
      <c r="E872" s="12" t="s">
        <v>77</v>
      </c>
      <c r="F872">
        <v>1</v>
      </c>
    </row>
    <row r="873" spans="1:6" ht="15.75">
      <c r="A873" s="37">
        <v>44481</v>
      </c>
      <c r="B873" t="s">
        <v>249</v>
      </c>
      <c r="C873" t="s">
        <v>248</v>
      </c>
      <c r="D873">
        <v>4</v>
      </c>
      <c r="E873" s="12" t="s">
        <v>290</v>
      </c>
      <c r="F873">
        <v>6</v>
      </c>
    </row>
    <row r="874" spans="1:6" ht="15.75">
      <c r="A874" s="37">
        <v>44481</v>
      </c>
      <c r="B874" t="s">
        <v>249</v>
      </c>
      <c r="C874" t="s">
        <v>248</v>
      </c>
      <c r="D874">
        <v>4</v>
      </c>
      <c r="E874" s="12" t="s">
        <v>290</v>
      </c>
      <c r="F874">
        <v>2.5</v>
      </c>
    </row>
    <row r="875" spans="1:6" ht="15.75">
      <c r="A875" s="37">
        <v>44481</v>
      </c>
      <c r="B875" t="s">
        <v>249</v>
      </c>
      <c r="C875" t="s">
        <v>248</v>
      </c>
      <c r="D875">
        <v>4</v>
      </c>
      <c r="E875" s="12" t="s">
        <v>26</v>
      </c>
      <c r="F875">
        <v>2</v>
      </c>
    </row>
    <row r="876" spans="1:6" ht="15.75">
      <c r="A876" s="37">
        <v>44481</v>
      </c>
      <c r="B876" t="s">
        <v>249</v>
      </c>
      <c r="C876" t="s">
        <v>248</v>
      </c>
      <c r="D876">
        <v>4</v>
      </c>
      <c r="E876" s="12" t="s">
        <v>26</v>
      </c>
      <c r="F876">
        <v>1.5</v>
      </c>
    </row>
    <row r="877" spans="1:6" ht="15.75">
      <c r="A877" s="37">
        <v>44481</v>
      </c>
      <c r="B877" t="s">
        <v>249</v>
      </c>
      <c r="C877" t="s">
        <v>248</v>
      </c>
      <c r="D877">
        <v>4</v>
      </c>
      <c r="E877" s="12" t="s">
        <v>26</v>
      </c>
      <c r="F877">
        <v>3</v>
      </c>
    </row>
    <row r="878" spans="1:6" ht="15.75">
      <c r="A878" s="37">
        <v>44481</v>
      </c>
      <c r="B878" t="s">
        <v>249</v>
      </c>
      <c r="C878" t="s">
        <v>248</v>
      </c>
      <c r="D878">
        <v>4</v>
      </c>
      <c r="E878" s="12" t="s">
        <v>26</v>
      </c>
      <c r="F878">
        <v>1</v>
      </c>
    </row>
    <row r="879" spans="1:6" ht="15.75">
      <c r="A879" s="37">
        <v>44481</v>
      </c>
      <c r="B879" t="s">
        <v>249</v>
      </c>
      <c r="C879" t="s">
        <v>248</v>
      </c>
      <c r="D879">
        <v>4</v>
      </c>
      <c r="E879" s="12" t="s">
        <v>26</v>
      </c>
      <c r="F879">
        <v>1.5</v>
      </c>
    </row>
    <row r="880" spans="1:6" ht="15.75">
      <c r="A880" s="37">
        <v>44481</v>
      </c>
      <c r="B880" t="s">
        <v>249</v>
      </c>
      <c r="C880" t="s">
        <v>248</v>
      </c>
      <c r="D880">
        <v>4</v>
      </c>
      <c r="E880" s="12" t="s">
        <v>193</v>
      </c>
      <c r="F880">
        <v>18</v>
      </c>
    </row>
    <row r="881" spans="1:6" ht="15.75">
      <c r="A881" s="37">
        <v>44481</v>
      </c>
      <c r="B881" t="s">
        <v>249</v>
      </c>
      <c r="C881" t="s">
        <v>248</v>
      </c>
      <c r="D881">
        <v>4</v>
      </c>
      <c r="E881" s="12" t="s">
        <v>80</v>
      </c>
      <c r="F881">
        <v>8</v>
      </c>
    </row>
    <row r="882" spans="1:6" ht="15.75">
      <c r="A882" s="37">
        <v>44481</v>
      </c>
      <c r="B882" t="s">
        <v>249</v>
      </c>
      <c r="C882" t="s">
        <v>248</v>
      </c>
      <c r="D882">
        <v>4</v>
      </c>
      <c r="E882" s="12" t="s">
        <v>77</v>
      </c>
      <c r="F882">
        <v>7</v>
      </c>
    </row>
    <row r="883" spans="1:6" ht="15.75">
      <c r="A883" s="37">
        <v>44481</v>
      </c>
      <c r="B883" t="s">
        <v>249</v>
      </c>
      <c r="C883" t="s">
        <v>248</v>
      </c>
      <c r="D883">
        <v>4</v>
      </c>
      <c r="E883" s="12" t="s">
        <v>77</v>
      </c>
      <c r="F883">
        <v>9</v>
      </c>
    </row>
    <row r="884" spans="1:6" ht="15.75">
      <c r="A884" s="37">
        <v>44481</v>
      </c>
      <c r="B884" t="s">
        <v>249</v>
      </c>
      <c r="C884" t="s">
        <v>248</v>
      </c>
      <c r="D884">
        <v>4</v>
      </c>
      <c r="E884" s="12" t="s">
        <v>77</v>
      </c>
      <c r="F884">
        <v>8</v>
      </c>
    </row>
    <row r="885" spans="1:6" ht="15.75">
      <c r="A885" s="37">
        <v>44481</v>
      </c>
      <c r="B885" t="s">
        <v>249</v>
      </c>
      <c r="C885" t="s">
        <v>248</v>
      </c>
      <c r="D885">
        <v>4</v>
      </c>
      <c r="E885" s="12" t="s">
        <v>477</v>
      </c>
      <c r="F885">
        <v>6</v>
      </c>
    </row>
    <row r="886" spans="1:6" ht="15.75">
      <c r="A886" s="37">
        <v>44481</v>
      </c>
      <c r="B886" t="s">
        <v>249</v>
      </c>
      <c r="C886" t="s">
        <v>248</v>
      </c>
      <c r="D886">
        <v>5</v>
      </c>
      <c r="E886" s="12" t="s">
        <v>26</v>
      </c>
      <c r="F886">
        <v>2.5</v>
      </c>
    </row>
    <row r="887" spans="1:6" ht="15.75">
      <c r="A887" s="37">
        <v>44481</v>
      </c>
      <c r="B887" t="s">
        <v>249</v>
      </c>
      <c r="C887" t="s">
        <v>248</v>
      </c>
      <c r="D887">
        <v>5</v>
      </c>
      <c r="E887" s="12" t="s">
        <v>26</v>
      </c>
      <c r="F887">
        <v>1.5</v>
      </c>
    </row>
    <row r="888" spans="1:6" ht="15.75">
      <c r="A888" s="37">
        <v>44481</v>
      </c>
      <c r="B888" t="s">
        <v>249</v>
      </c>
      <c r="C888" t="s">
        <v>248</v>
      </c>
      <c r="D888">
        <v>5</v>
      </c>
      <c r="E888" s="12" t="s">
        <v>26</v>
      </c>
      <c r="F888">
        <v>0.5</v>
      </c>
    </row>
    <row r="889" spans="1:6" ht="15.75">
      <c r="A889" s="37">
        <v>44481</v>
      </c>
      <c r="B889" t="s">
        <v>249</v>
      </c>
      <c r="C889" t="s">
        <v>248</v>
      </c>
      <c r="D889">
        <v>5</v>
      </c>
      <c r="E889" s="12" t="s">
        <v>26</v>
      </c>
      <c r="F889">
        <v>1</v>
      </c>
    </row>
    <row r="890" spans="1:6" ht="15.75">
      <c r="A890" s="37">
        <v>44481</v>
      </c>
      <c r="B890" t="s">
        <v>249</v>
      </c>
      <c r="C890" t="s">
        <v>248</v>
      </c>
      <c r="D890">
        <v>5</v>
      </c>
      <c r="E890" s="12" t="s">
        <v>26</v>
      </c>
      <c r="F890">
        <v>2</v>
      </c>
    </row>
    <row r="891" spans="1:6" ht="15.75">
      <c r="A891" s="37">
        <v>44481</v>
      </c>
      <c r="B891" t="s">
        <v>249</v>
      </c>
      <c r="C891" t="s">
        <v>248</v>
      </c>
      <c r="D891">
        <v>5</v>
      </c>
      <c r="E891" s="12" t="s">
        <v>27</v>
      </c>
      <c r="F891">
        <v>3.5</v>
      </c>
    </row>
    <row r="892" spans="1:6" ht="15.75">
      <c r="A892" s="37">
        <v>44481</v>
      </c>
      <c r="B892" t="s">
        <v>249</v>
      </c>
      <c r="C892" t="s">
        <v>248</v>
      </c>
      <c r="D892">
        <v>5</v>
      </c>
      <c r="E892" s="12" t="s">
        <v>27</v>
      </c>
      <c r="F892">
        <v>3</v>
      </c>
    </row>
    <row r="893" spans="1:6" ht="15.75">
      <c r="A893" s="37">
        <v>44481</v>
      </c>
      <c r="B893" t="s">
        <v>249</v>
      </c>
      <c r="C893" t="s">
        <v>248</v>
      </c>
      <c r="D893">
        <v>5</v>
      </c>
      <c r="E893" s="12" t="s">
        <v>77</v>
      </c>
      <c r="F893">
        <v>7</v>
      </c>
    </row>
    <row r="894" spans="1:6" ht="15.75">
      <c r="A894" s="37">
        <v>44481</v>
      </c>
      <c r="B894" t="s">
        <v>249</v>
      </c>
      <c r="C894" t="s">
        <v>248</v>
      </c>
      <c r="D894">
        <v>5</v>
      </c>
      <c r="E894" s="12" t="s">
        <v>77</v>
      </c>
      <c r="F894">
        <v>7</v>
      </c>
    </row>
    <row r="895" spans="1:6" ht="15.75">
      <c r="A895" s="37">
        <v>44481</v>
      </c>
      <c r="B895" t="s">
        <v>249</v>
      </c>
      <c r="C895" t="s">
        <v>248</v>
      </c>
      <c r="D895">
        <v>5</v>
      </c>
      <c r="E895" s="12" t="s">
        <v>77</v>
      </c>
      <c r="F895">
        <v>8</v>
      </c>
    </row>
    <row r="896" spans="1:6" ht="15.75">
      <c r="A896" s="37">
        <v>44481</v>
      </c>
      <c r="B896" t="s">
        <v>249</v>
      </c>
      <c r="C896" t="s">
        <v>248</v>
      </c>
      <c r="D896">
        <v>5</v>
      </c>
      <c r="E896" s="12" t="s">
        <v>77</v>
      </c>
      <c r="F896">
        <v>7</v>
      </c>
    </row>
    <row r="897" spans="1:6" ht="15.75">
      <c r="A897" s="37">
        <v>44481</v>
      </c>
      <c r="B897" t="s">
        <v>249</v>
      </c>
      <c r="C897" t="s">
        <v>248</v>
      </c>
      <c r="D897">
        <v>5</v>
      </c>
      <c r="E897" s="12" t="s">
        <v>77</v>
      </c>
      <c r="F897">
        <v>6</v>
      </c>
    </row>
    <row r="898" spans="1:6" ht="15.75">
      <c r="A898" s="37">
        <v>44481</v>
      </c>
      <c r="B898" t="s">
        <v>249</v>
      </c>
      <c r="C898" t="s">
        <v>248</v>
      </c>
      <c r="D898">
        <v>5</v>
      </c>
      <c r="E898" s="12" t="s">
        <v>477</v>
      </c>
      <c r="F898">
        <v>14</v>
      </c>
    </row>
    <row r="899" spans="1:6" ht="15.75">
      <c r="A899" s="37">
        <v>44481</v>
      </c>
      <c r="B899" t="s">
        <v>249</v>
      </c>
      <c r="C899" t="s">
        <v>248</v>
      </c>
      <c r="D899">
        <v>5</v>
      </c>
      <c r="E899" s="12" t="s">
        <v>299</v>
      </c>
      <c r="F899">
        <v>0.5</v>
      </c>
    </row>
    <row r="900" spans="1:6" ht="15.75">
      <c r="A900" s="37">
        <v>44481</v>
      </c>
      <c r="B900" t="s">
        <v>249</v>
      </c>
      <c r="C900" t="s">
        <v>248</v>
      </c>
      <c r="D900">
        <v>5</v>
      </c>
      <c r="E900" s="12" t="s">
        <v>299</v>
      </c>
      <c r="F900">
        <v>0.5</v>
      </c>
    </row>
    <row r="901" spans="1:6" ht="15.75">
      <c r="A901" s="37">
        <v>44481</v>
      </c>
      <c r="B901" t="s">
        <v>249</v>
      </c>
      <c r="C901" t="s">
        <v>248</v>
      </c>
      <c r="D901">
        <v>5</v>
      </c>
      <c r="E901" s="12" t="s">
        <v>299</v>
      </c>
      <c r="F901">
        <v>0.5</v>
      </c>
    </row>
    <row r="902" spans="1:6" ht="15.75">
      <c r="A902" s="37">
        <v>44481</v>
      </c>
      <c r="B902" t="s">
        <v>249</v>
      </c>
      <c r="C902" t="s">
        <v>248</v>
      </c>
      <c r="D902">
        <v>5</v>
      </c>
      <c r="E902" s="12" t="s">
        <v>299</v>
      </c>
      <c r="F902">
        <v>1</v>
      </c>
    </row>
    <row r="903" spans="1:6" ht="15.75">
      <c r="A903" s="37">
        <v>44481</v>
      </c>
      <c r="B903" t="s">
        <v>249</v>
      </c>
      <c r="C903" t="s">
        <v>248</v>
      </c>
      <c r="D903">
        <v>5</v>
      </c>
      <c r="E903" s="12" t="s">
        <v>299</v>
      </c>
      <c r="F903">
        <v>1</v>
      </c>
    </row>
    <row r="904" spans="1:6" ht="15.75">
      <c r="A904" s="37">
        <v>44481</v>
      </c>
      <c r="B904" t="s">
        <v>249</v>
      </c>
      <c r="C904" t="s">
        <v>248</v>
      </c>
      <c r="D904">
        <v>6</v>
      </c>
      <c r="E904" s="12" t="s">
        <v>26</v>
      </c>
      <c r="F904">
        <v>0.5</v>
      </c>
    </row>
    <row r="905" spans="1:6" ht="15.75">
      <c r="A905" s="37">
        <v>44481</v>
      </c>
      <c r="B905" t="s">
        <v>249</v>
      </c>
      <c r="C905" t="s">
        <v>248</v>
      </c>
      <c r="D905">
        <v>6</v>
      </c>
      <c r="E905" s="12" t="s">
        <v>26</v>
      </c>
      <c r="F905">
        <v>0.5</v>
      </c>
    </row>
    <row r="906" spans="1:6" ht="15.75">
      <c r="A906" s="37">
        <v>44481</v>
      </c>
      <c r="B906" t="s">
        <v>249</v>
      </c>
      <c r="C906" t="s">
        <v>248</v>
      </c>
      <c r="D906">
        <v>6</v>
      </c>
      <c r="E906" s="12" t="s">
        <v>26</v>
      </c>
      <c r="F906">
        <v>1</v>
      </c>
    </row>
    <row r="907" spans="1:6" ht="15.75">
      <c r="A907" s="37">
        <v>44481</v>
      </c>
      <c r="B907" t="s">
        <v>249</v>
      </c>
      <c r="C907" t="s">
        <v>248</v>
      </c>
      <c r="D907">
        <v>6</v>
      </c>
      <c r="E907" s="12" t="s">
        <v>26</v>
      </c>
      <c r="F907">
        <v>1</v>
      </c>
    </row>
    <row r="908" spans="1:6" ht="15.75">
      <c r="A908" s="37">
        <v>44481</v>
      </c>
      <c r="B908" t="s">
        <v>249</v>
      </c>
      <c r="C908" t="s">
        <v>248</v>
      </c>
      <c r="D908">
        <v>6</v>
      </c>
      <c r="E908" s="12" t="s">
        <v>26</v>
      </c>
      <c r="F908">
        <v>0.5</v>
      </c>
    </row>
    <row r="909" spans="1:6" ht="15.75">
      <c r="A909" s="37">
        <v>44481</v>
      </c>
      <c r="B909" t="s">
        <v>249</v>
      </c>
      <c r="C909" t="s">
        <v>248</v>
      </c>
      <c r="D909">
        <v>6</v>
      </c>
      <c r="E909" s="12" t="s">
        <v>477</v>
      </c>
      <c r="F909">
        <v>10</v>
      </c>
    </row>
    <row r="910" spans="1:6" ht="15.75">
      <c r="A910" s="37">
        <v>44481</v>
      </c>
      <c r="B910" t="s">
        <v>249</v>
      </c>
      <c r="C910" t="s">
        <v>248</v>
      </c>
      <c r="D910">
        <v>6</v>
      </c>
      <c r="E910" s="12" t="s">
        <v>477</v>
      </c>
      <c r="F910">
        <v>11</v>
      </c>
    </row>
    <row r="911" spans="1:6" ht="15.75">
      <c r="A911" s="37">
        <v>44481</v>
      </c>
      <c r="B911" t="s">
        <v>249</v>
      </c>
      <c r="C911" t="s">
        <v>248</v>
      </c>
      <c r="D911">
        <v>6</v>
      </c>
      <c r="E911" s="12" t="s">
        <v>477</v>
      </c>
      <c r="F911">
        <v>10</v>
      </c>
    </row>
    <row r="912" spans="1:6" ht="15.75">
      <c r="A912" s="37">
        <v>44481</v>
      </c>
      <c r="B912" t="s">
        <v>249</v>
      </c>
      <c r="C912" t="s">
        <v>248</v>
      </c>
      <c r="D912">
        <v>6</v>
      </c>
      <c r="E912" s="12" t="s">
        <v>477</v>
      </c>
      <c r="F912">
        <v>9</v>
      </c>
    </row>
    <row r="913" spans="1:6" ht="15.75">
      <c r="A913" s="37">
        <v>44481</v>
      </c>
      <c r="B913" t="s">
        <v>249</v>
      </c>
      <c r="C913" t="s">
        <v>248</v>
      </c>
      <c r="D913">
        <v>6</v>
      </c>
      <c r="E913" s="12" t="s">
        <v>477</v>
      </c>
      <c r="F913">
        <v>10</v>
      </c>
    </row>
    <row r="914" spans="1:6" ht="15.75">
      <c r="A914" s="37">
        <v>44481</v>
      </c>
      <c r="B914" t="s">
        <v>249</v>
      </c>
      <c r="C914" t="s">
        <v>248</v>
      </c>
      <c r="D914">
        <v>6</v>
      </c>
      <c r="E914" s="12" t="s">
        <v>78</v>
      </c>
      <c r="F914">
        <v>20</v>
      </c>
    </row>
    <row r="915" spans="1:6" ht="15.75">
      <c r="A915" s="37">
        <v>44481</v>
      </c>
      <c r="B915" t="s">
        <v>249</v>
      </c>
      <c r="C915" t="s">
        <v>248</v>
      </c>
      <c r="D915">
        <v>6</v>
      </c>
      <c r="E915" s="12" t="s">
        <v>193</v>
      </c>
      <c r="F915">
        <v>15</v>
      </c>
    </row>
    <row r="916" spans="1:6" ht="15.75">
      <c r="A916" s="37">
        <v>44481</v>
      </c>
      <c r="B916" t="s">
        <v>249</v>
      </c>
      <c r="C916" t="s">
        <v>248</v>
      </c>
      <c r="D916">
        <v>6</v>
      </c>
      <c r="E916" s="12" t="s">
        <v>193</v>
      </c>
      <c r="F916">
        <v>12</v>
      </c>
    </row>
    <row r="917" spans="1:6" ht="15.75">
      <c r="A917" s="37">
        <v>44481</v>
      </c>
      <c r="B917" t="s">
        <v>249</v>
      </c>
      <c r="C917" t="s">
        <v>248</v>
      </c>
      <c r="D917">
        <v>6</v>
      </c>
      <c r="E917" s="12" t="s">
        <v>193</v>
      </c>
      <c r="F917">
        <v>12</v>
      </c>
    </row>
    <row r="918" spans="1:6" ht="15.75">
      <c r="A918" s="37">
        <v>44481</v>
      </c>
      <c r="B918" t="s">
        <v>249</v>
      </c>
      <c r="C918" t="s">
        <v>248</v>
      </c>
      <c r="D918">
        <v>6</v>
      </c>
      <c r="E918" s="12" t="s">
        <v>77</v>
      </c>
      <c r="F918">
        <v>5</v>
      </c>
    </row>
    <row r="919" spans="1:6" ht="15.75">
      <c r="A919" s="37">
        <v>44481</v>
      </c>
      <c r="B919" t="s">
        <v>249</v>
      </c>
      <c r="C919" t="s">
        <v>248</v>
      </c>
      <c r="D919">
        <v>6</v>
      </c>
      <c r="E919" s="12" t="s">
        <v>77</v>
      </c>
      <c r="F919">
        <v>6</v>
      </c>
    </row>
    <row r="920" spans="1:6" ht="15.75">
      <c r="A920" s="37">
        <v>44481</v>
      </c>
      <c r="B920" t="s">
        <v>249</v>
      </c>
      <c r="C920" t="s">
        <v>248</v>
      </c>
      <c r="D920">
        <v>6</v>
      </c>
      <c r="E920" s="12" t="s">
        <v>77</v>
      </c>
      <c r="F920">
        <v>6</v>
      </c>
    </row>
    <row r="921" spans="1:6" ht="15.75">
      <c r="A921" s="37">
        <v>44481</v>
      </c>
      <c r="B921" t="s">
        <v>249</v>
      </c>
      <c r="C921" t="s">
        <v>248</v>
      </c>
      <c r="D921">
        <v>6</v>
      </c>
      <c r="E921" s="12" t="s">
        <v>77</v>
      </c>
      <c r="F921">
        <v>5</v>
      </c>
    </row>
    <row r="922" spans="1:6" ht="15.75">
      <c r="A922" s="37">
        <v>44481</v>
      </c>
      <c r="B922" t="s">
        <v>249</v>
      </c>
      <c r="C922" t="s">
        <v>248</v>
      </c>
      <c r="D922">
        <v>6</v>
      </c>
      <c r="E922" s="12" t="s">
        <v>77</v>
      </c>
      <c r="F922">
        <v>8</v>
      </c>
    </row>
    <row r="923" spans="1:6" ht="15.75">
      <c r="A923" s="37">
        <v>44481</v>
      </c>
      <c r="B923" t="s">
        <v>249</v>
      </c>
      <c r="C923" t="s">
        <v>248</v>
      </c>
      <c r="D923">
        <v>6</v>
      </c>
      <c r="E923" s="12" t="s">
        <v>83</v>
      </c>
      <c r="F923">
        <v>0.5</v>
      </c>
    </row>
    <row r="924" spans="1:6" ht="15.75">
      <c r="A924" s="37">
        <v>44481</v>
      </c>
      <c r="B924" t="s">
        <v>249</v>
      </c>
      <c r="C924" t="s">
        <v>248</v>
      </c>
      <c r="D924">
        <v>6</v>
      </c>
      <c r="E924" s="12" t="s">
        <v>83</v>
      </c>
      <c r="F924">
        <v>0.5</v>
      </c>
    </row>
    <row r="925" spans="1:6" ht="15.75">
      <c r="A925" s="37">
        <v>44481</v>
      </c>
      <c r="B925" t="s">
        <v>249</v>
      </c>
      <c r="C925" t="s">
        <v>248</v>
      </c>
      <c r="D925">
        <v>6</v>
      </c>
      <c r="E925" s="12" t="s">
        <v>83</v>
      </c>
      <c r="F925">
        <v>0.5</v>
      </c>
    </row>
    <row r="926" spans="1:6" ht="15.75">
      <c r="A926" s="37">
        <v>44481</v>
      </c>
      <c r="B926" t="s">
        <v>249</v>
      </c>
      <c r="C926" t="s">
        <v>248</v>
      </c>
      <c r="D926">
        <v>6</v>
      </c>
      <c r="E926" s="12" t="s">
        <v>83</v>
      </c>
      <c r="F926">
        <v>1</v>
      </c>
    </row>
    <row r="927" spans="1:6" ht="15.75">
      <c r="A927" s="37">
        <v>44481</v>
      </c>
      <c r="B927" t="s">
        <v>249</v>
      </c>
      <c r="C927" t="s">
        <v>248</v>
      </c>
      <c r="D927">
        <v>6</v>
      </c>
      <c r="E927" s="12" t="s">
        <v>83</v>
      </c>
      <c r="F927">
        <v>1</v>
      </c>
    </row>
    <row r="928" spans="1:6" ht="15.75">
      <c r="A928" s="37">
        <v>44482</v>
      </c>
      <c r="B928" s="8" t="s">
        <v>257</v>
      </c>
      <c r="C928" s="34" t="s">
        <v>256</v>
      </c>
      <c r="D928" s="5">
        <v>1</v>
      </c>
      <c r="E928" s="12" t="s">
        <v>290</v>
      </c>
      <c r="F928">
        <v>4.5</v>
      </c>
    </row>
    <row r="929" spans="1:6" ht="15.75">
      <c r="A929" s="37">
        <v>44482</v>
      </c>
      <c r="B929" s="8" t="s">
        <v>257</v>
      </c>
      <c r="C929" s="34" t="s">
        <v>256</v>
      </c>
      <c r="D929" s="5">
        <v>1</v>
      </c>
      <c r="E929" s="12" t="s">
        <v>290</v>
      </c>
      <c r="F929">
        <v>6</v>
      </c>
    </row>
    <row r="930" spans="1:6" ht="15.75">
      <c r="A930" s="37">
        <v>44482</v>
      </c>
      <c r="B930" s="8" t="s">
        <v>257</v>
      </c>
      <c r="C930" s="34" t="s">
        <v>256</v>
      </c>
      <c r="D930" s="5">
        <v>1</v>
      </c>
      <c r="E930" s="12" t="s">
        <v>290</v>
      </c>
      <c r="F930">
        <v>3</v>
      </c>
    </row>
    <row r="931" spans="1:6" ht="15.75">
      <c r="A931" s="37">
        <v>44482</v>
      </c>
      <c r="B931" s="8" t="s">
        <v>257</v>
      </c>
      <c r="C931" s="34" t="s">
        <v>256</v>
      </c>
      <c r="D931" s="5">
        <v>1</v>
      </c>
      <c r="E931" s="12" t="s">
        <v>290</v>
      </c>
      <c r="F931">
        <v>6</v>
      </c>
    </row>
    <row r="932" spans="1:6" ht="15.75">
      <c r="A932" s="37">
        <v>44482</v>
      </c>
      <c r="B932" s="8" t="s">
        <v>257</v>
      </c>
      <c r="C932" s="34" t="s">
        <v>256</v>
      </c>
      <c r="D932" s="5">
        <v>1</v>
      </c>
      <c r="E932" s="12" t="s">
        <v>290</v>
      </c>
      <c r="F932">
        <v>4</v>
      </c>
    </row>
    <row r="933" spans="1:6" ht="15.75">
      <c r="A933" s="37">
        <v>44482</v>
      </c>
      <c r="B933" s="8" t="s">
        <v>257</v>
      </c>
      <c r="C933" s="34" t="s">
        <v>256</v>
      </c>
      <c r="D933" s="5">
        <v>1</v>
      </c>
      <c r="E933" s="12" t="s">
        <v>28</v>
      </c>
      <c r="F933">
        <v>4</v>
      </c>
    </row>
    <row r="934" spans="1:6" ht="15.75">
      <c r="A934" s="37">
        <v>44482</v>
      </c>
      <c r="B934" s="8" t="s">
        <v>257</v>
      </c>
      <c r="C934" s="34" t="s">
        <v>256</v>
      </c>
      <c r="D934" s="5">
        <v>1</v>
      </c>
      <c r="E934" s="12" t="s">
        <v>80</v>
      </c>
      <c r="F934">
        <v>8</v>
      </c>
    </row>
    <row r="935" spans="1:6" ht="15.75">
      <c r="A935" s="37">
        <v>44482</v>
      </c>
      <c r="B935" s="8" t="s">
        <v>257</v>
      </c>
      <c r="C935" s="34" t="s">
        <v>256</v>
      </c>
      <c r="D935" s="5">
        <v>1</v>
      </c>
      <c r="E935" s="12" t="s">
        <v>80</v>
      </c>
      <c r="F935">
        <v>4</v>
      </c>
    </row>
    <row r="936" spans="1:6" ht="15.75">
      <c r="A936" s="37">
        <v>44482</v>
      </c>
      <c r="B936" s="8" t="s">
        <v>257</v>
      </c>
      <c r="C936" s="34" t="s">
        <v>256</v>
      </c>
      <c r="D936" s="5">
        <v>1</v>
      </c>
      <c r="E936" s="12" t="s">
        <v>291</v>
      </c>
      <c r="F936">
        <v>1.5</v>
      </c>
    </row>
    <row r="937" spans="1:6" ht="15.75">
      <c r="A937" s="37">
        <v>44482</v>
      </c>
      <c r="B937" s="8" t="s">
        <v>257</v>
      </c>
      <c r="C937" s="34" t="s">
        <v>256</v>
      </c>
      <c r="D937" s="5">
        <v>1</v>
      </c>
      <c r="E937" s="12" t="s">
        <v>26</v>
      </c>
      <c r="F937">
        <v>1.5</v>
      </c>
    </row>
    <row r="938" spans="1:6" ht="15.75">
      <c r="A938" s="37">
        <v>44482</v>
      </c>
      <c r="B938" s="8" t="s">
        <v>257</v>
      </c>
      <c r="C938" s="34" t="s">
        <v>256</v>
      </c>
      <c r="D938" s="5">
        <v>1</v>
      </c>
      <c r="E938" s="12" t="s">
        <v>26</v>
      </c>
      <c r="F938">
        <v>1.5</v>
      </c>
    </row>
    <row r="939" spans="1:6" ht="15.75">
      <c r="A939" s="37">
        <v>44482</v>
      </c>
      <c r="B939" s="8" t="s">
        <v>257</v>
      </c>
      <c r="C939" s="34" t="s">
        <v>256</v>
      </c>
      <c r="D939" s="5">
        <v>1</v>
      </c>
      <c r="E939" s="12" t="s">
        <v>26</v>
      </c>
      <c r="F939">
        <v>2</v>
      </c>
    </row>
    <row r="940" spans="1:6" ht="15.75">
      <c r="A940" s="37">
        <v>44482</v>
      </c>
      <c r="B940" s="8" t="s">
        <v>257</v>
      </c>
      <c r="C940" s="34" t="s">
        <v>256</v>
      </c>
      <c r="D940" s="5">
        <v>1</v>
      </c>
      <c r="E940" s="12" t="s">
        <v>304</v>
      </c>
      <c r="F940">
        <v>2.5</v>
      </c>
    </row>
    <row r="941" spans="1:6" ht="15.75">
      <c r="A941" s="37">
        <v>44482</v>
      </c>
      <c r="B941" s="8" t="s">
        <v>257</v>
      </c>
      <c r="C941" s="34" t="s">
        <v>256</v>
      </c>
      <c r="D941" s="5">
        <v>2</v>
      </c>
      <c r="E941" s="12" t="s">
        <v>80</v>
      </c>
      <c r="F941">
        <v>7</v>
      </c>
    </row>
    <row r="942" spans="1:6" ht="15.75">
      <c r="A942" s="37">
        <v>44482</v>
      </c>
      <c r="B942" s="8" t="s">
        <v>257</v>
      </c>
      <c r="C942" s="34" t="s">
        <v>256</v>
      </c>
      <c r="D942" s="5">
        <v>2</v>
      </c>
      <c r="E942" s="12" t="s">
        <v>80</v>
      </c>
      <c r="F942">
        <v>5</v>
      </c>
    </row>
    <row r="943" spans="1:6" ht="15.75">
      <c r="A943" s="37">
        <v>44482</v>
      </c>
      <c r="B943" s="8" t="s">
        <v>257</v>
      </c>
      <c r="C943" s="34" t="s">
        <v>256</v>
      </c>
      <c r="D943" s="5">
        <v>2</v>
      </c>
      <c r="E943" s="12" t="s">
        <v>305</v>
      </c>
      <c r="F943">
        <v>4</v>
      </c>
    </row>
    <row r="944" spans="1:6" ht="15.75">
      <c r="A944" s="37">
        <v>44482</v>
      </c>
      <c r="B944" s="8" t="s">
        <v>257</v>
      </c>
      <c r="C944" s="34" t="s">
        <v>256</v>
      </c>
      <c r="D944" s="5">
        <v>2</v>
      </c>
      <c r="E944" s="12" t="s">
        <v>290</v>
      </c>
      <c r="F944">
        <v>5</v>
      </c>
    </row>
    <row r="945" spans="1:6" ht="15.75">
      <c r="A945" s="37">
        <v>44482</v>
      </c>
      <c r="B945" s="8" t="s">
        <v>257</v>
      </c>
      <c r="C945" s="34" t="s">
        <v>256</v>
      </c>
      <c r="D945" s="5">
        <v>2</v>
      </c>
      <c r="E945" s="12" t="s">
        <v>290</v>
      </c>
      <c r="F945">
        <v>4.5</v>
      </c>
    </row>
    <row r="946" spans="1:6" ht="15.75">
      <c r="A946" s="37">
        <v>44482</v>
      </c>
      <c r="B946" s="8" t="s">
        <v>257</v>
      </c>
      <c r="C946" s="34" t="s">
        <v>256</v>
      </c>
      <c r="D946" s="5">
        <v>2</v>
      </c>
      <c r="E946" s="12" t="s">
        <v>290</v>
      </c>
      <c r="F946">
        <v>6</v>
      </c>
    </row>
    <row r="947" spans="1:6" ht="15.75">
      <c r="A947" s="37">
        <v>44482</v>
      </c>
      <c r="B947" s="8" t="s">
        <v>257</v>
      </c>
      <c r="C947" s="34" t="s">
        <v>256</v>
      </c>
      <c r="D947" s="5">
        <v>2</v>
      </c>
      <c r="E947" s="12" t="s">
        <v>290</v>
      </c>
      <c r="F947">
        <v>7</v>
      </c>
    </row>
    <row r="948" spans="1:6" ht="15.75">
      <c r="A948" s="37">
        <v>44482</v>
      </c>
      <c r="B948" s="8" t="s">
        <v>257</v>
      </c>
      <c r="C948" s="34" t="s">
        <v>256</v>
      </c>
      <c r="D948" s="5">
        <v>2</v>
      </c>
      <c r="E948" s="12" t="s">
        <v>290</v>
      </c>
      <c r="F948">
        <v>5</v>
      </c>
    </row>
    <row r="949" spans="1:6" ht="15.75">
      <c r="A949" s="37">
        <v>44482</v>
      </c>
      <c r="B949" s="8" t="s">
        <v>257</v>
      </c>
      <c r="C949" s="34" t="s">
        <v>256</v>
      </c>
      <c r="D949" s="5">
        <v>3</v>
      </c>
      <c r="E949" s="12" t="s">
        <v>290</v>
      </c>
      <c r="F949">
        <v>4</v>
      </c>
    </row>
    <row r="950" spans="1:6" ht="15.75">
      <c r="A950" s="37">
        <v>44482</v>
      </c>
      <c r="B950" s="8" t="s">
        <v>257</v>
      </c>
      <c r="C950" s="34" t="s">
        <v>256</v>
      </c>
      <c r="D950" s="5">
        <v>3</v>
      </c>
      <c r="E950" s="12" t="s">
        <v>290</v>
      </c>
      <c r="F950">
        <v>6</v>
      </c>
    </row>
    <row r="951" spans="1:6" ht="15.75">
      <c r="A951" s="37">
        <v>44482</v>
      </c>
      <c r="B951" s="8" t="s">
        <v>257</v>
      </c>
      <c r="C951" s="34" t="s">
        <v>256</v>
      </c>
      <c r="D951" s="5">
        <v>3</v>
      </c>
      <c r="E951" s="12" t="s">
        <v>290</v>
      </c>
      <c r="F951">
        <v>3.5</v>
      </c>
    </row>
    <row r="952" spans="1:6" ht="15.75">
      <c r="A952" s="37">
        <v>44482</v>
      </c>
      <c r="B952" s="8" t="s">
        <v>257</v>
      </c>
      <c r="C952" s="34" t="s">
        <v>256</v>
      </c>
      <c r="D952" s="5">
        <v>3</v>
      </c>
      <c r="E952" s="12" t="s">
        <v>290</v>
      </c>
      <c r="F952">
        <v>2.5</v>
      </c>
    </row>
    <row r="953" spans="1:6" ht="15.75">
      <c r="A953" s="37">
        <v>44482</v>
      </c>
      <c r="B953" s="8" t="s">
        <v>257</v>
      </c>
      <c r="C953" s="34" t="s">
        <v>256</v>
      </c>
      <c r="D953" s="5">
        <v>3</v>
      </c>
      <c r="E953" s="12" t="s">
        <v>290</v>
      </c>
      <c r="F953">
        <v>6</v>
      </c>
    </row>
    <row r="954" spans="1:6" ht="15.75">
      <c r="A954" s="37">
        <v>44482</v>
      </c>
      <c r="B954" s="8" t="s">
        <v>257</v>
      </c>
      <c r="C954" s="34" t="s">
        <v>256</v>
      </c>
      <c r="D954" s="5">
        <v>3</v>
      </c>
      <c r="E954" s="12" t="s">
        <v>26</v>
      </c>
      <c r="F954">
        <v>1.5</v>
      </c>
    </row>
    <row r="955" spans="1:6" ht="15.75">
      <c r="A955" s="37">
        <v>44482</v>
      </c>
      <c r="B955" s="8" t="s">
        <v>257</v>
      </c>
      <c r="C955" s="34" t="s">
        <v>256</v>
      </c>
      <c r="D955" s="5">
        <v>3</v>
      </c>
      <c r="E955" s="12" t="s">
        <v>26</v>
      </c>
      <c r="F955">
        <v>1</v>
      </c>
    </row>
    <row r="956" spans="1:6" ht="15.75">
      <c r="A956" s="37">
        <v>44482</v>
      </c>
      <c r="B956" s="8" t="s">
        <v>257</v>
      </c>
      <c r="C956" s="34" t="s">
        <v>256</v>
      </c>
      <c r="D956" s="5">
        <v>3</v>
      </c>
      <c r="E956" s="12" t="s">
        <v>26</v>
      </c>
      <c r="F956">
        <v>1</v>
      </c>
    </row>
    <row r="957" spans="1:6" ht="15.75">
      <c r="A957" s="37">
        <v>44482</v>
      </c>
      <c r="B957" s="8" t="s">
        <v>257</v>
      </c>
      <c r="C957" s="34" t="s">
        <v>256</v>
      </c>
      <c r="D957" s="5">
        <v>3</v>
      </c>
      <c r="E957" s="12" t="s">
        <v>76</v>
      </c>
      <c r="F957">
        <v>45</v>
      </c>
    </row>
    <row r="958" spans="1:6" ht="15.75">
      <c r="A958" s="37">
        <v>44482</v>
      </c>
      <c r="B958" s="8" t="s">
        <v>257</v>
      </c>
      <c r="C958" s="34" t="s">
        <v>256</v>
      </c>
      <c r="D958" s="5">
        <v>3</v>
      </c>
      <c r="E958" s="12" t="s">
        <v>76</v>
      </c>
      <c r="F958">
        <v>45</v>
      </c>
    </row>
    <row r="959" spans="1:6" ht="15.75">
      <c r="A959" s="37">
        <v>44482</v>
      </c>
      <c r="B959" s="8" t="s">
        <v>257</v>
      </c>
      <c r="C959" s="34" t="s">
        <v>256</v>
      </c>
      <c r="D959" s="5">
        <v>3</v>
      </c>
      <c r="E959" s="12" t="s">
        <v>76</v>
      </c>
      <c r="F959">
        <v>45</v>
      </c>
    </row>
    <row r="960" spans="1:6" ht="15.75">
      <c r="A960" s="37">
        <v>44482</v>
      </c>
      <c r="B960" s="8" t="s">
        <v>257</v>
      </c>
      <c r="C960" s="34" t="s">
        <v>256</v>
      </c>
      <c r="D960" s="5">
        <v>3</v>
      </c>
      <c r="E960" s="12" t="s">
        <v>307</v>
      </c>
      <c r="F960">
        <v>9</v>
      </c>
    </row>
    <row r="961" spans="1:6" ht="15.75">
      <c r="A961" s="37">
        <v>44482</v>
      </c>
      <c r="B961" s="8" t="s">
        <v>257</v>
      </c>
      <c r="C961" s="34" t="s">
        <v>256</v>
      </c>
      <c r="D961" s="5">
        <v>4</v>
      </c>
      <c r="E961" s="12" t="s">
        <v>290</v>
      </c>
      <c r="F961">
        <v>1.5</v>
      </c>
    </row>
    <row r="962" spans="1:6" ht="15.75">
      <c r="A962" s="37">
        <v>44482</v>
      </c>
      <c r="B962" s="8" t="s">
        <v>257</v>
      </c>
      <c r="C962" s="34" t="s">
        <v>256</v>
      </c>
      <c r="D962" s="5">
        <v>4</v>
      </c>
      <c r="E962" s="12" t="s">
        <v>290</v>
      </c>
      <c r="F962">
        <v>1.5</v>
      </c>
    </row>
    <row r="963" spans="1:6" ht="15.75">
      <c r="A963" s="37">
        <v>44482</v>
      </c>
      <c r="B963" s="8" t="s">
        <v>257</v>
      </c>
      <c r="C963" s="34" t="s">
        <v>256</v>
      </c>
      <c r="D963" s="5">
        <v>4</v>
      </c>
      <c r="E963" s="12" t="s">
        <v>290</v>
      </c>
      <c r="F963">
        <v>4</v>
      </c>
    </row>
    <row r="964" spans="1:6" ht="15.75">
      <c r="A964" s="37">
        <v>44482</v>
      </c>
      <c r="B964" s="8" t="s">
        <v>257</v>
      </c>
      <c r="C964" s="34" t="s">
        <v>256</v>
      </c>
      <c r="D964" s="5">
        <v>4</v>
      </c>
      <c r="E964" s="12" t="s">
        <v>290</v>
      </c>
      <c r="F964">
        <v>4.5</v>
      </c>
    </row>
    <row r="965" spans="1:6" ht="15.75">
      <c r="A965" s="37">
        <v>44482</v>
      </c>
      <c r="B965" s="8" t="s">
        <v>257</v>
      </c>
      <c r="C965" s="34" t="s">
        <v>256</v>
      </c>
      <c r="D965" s="5">
        <v>4</v>
      </c>
      <c r="E965" s="12" t="s">
        <v>290</v>
      </c>
      <c r="F965">
        <v>5</v>
      </c>
    </row>
    <row r="966" spans="1:6" ht="15.75">
      <c r="A966" s="37">
        <v>44482</v>
      </c>
      <c r="B966" s="8" t="s">
        <v>257</v>
      </c>
      <c r="C966" s="34" t="s">
        <v>256</v>
      </c>
      <c r="D966" s="5">
        <v>4</v>
      </c>
      <c r="E966" s="12" t="s">
        <v>33</v>
      </c>
      <c r="F966">
        <v>12</v>
      </c>
    </row>
    <row r="967" spans="1:6" ht="15.75">
      <c r="A967" s="37">
        <v>44482</v>
      </c>
      <c r="B967" s="8" t="s">
        <v>257</v>
      </c>
      <c r="C967" s="34" t="s">
        <v>256</v>
      </c>
      <c r="D967" s="5">
        <v>4</v>
      </c>
      <c r="E967" s="12" t="s">
        <v>33</v>
      </c>
      <c r="F967">
        <v>15</v>
      </c>
    </row>
    <row r="968" spans="1:6" ht="15.75">
      <c r="A968" s="37">
        <v>44482</v>
      </c>
      <c r="B968" s="8" t="s">
        <v>257</v>
      </c>
      <c r="C968" s="34" t="s">
        <v>256</v>
      </c>
      <c r="D968" s="5">
        <v>4</v>
      </c>
      <c r="E968" s="12" t="s">
        <v>80</v>
      </c>
      <c r="F968">
        <v>8</v>
      </c>
    </row>
    <row r="969" spans="1:6" ht="15.75">
      <c r="A969" s="37">
        <v>44482</v>
      </c>
      <c r="B969" s="8" t="s">
        <v>257</v>
      </c>
      <c r="C969" s="34" t="s">
        <v>256</v>
      </c>
      <c r="D969" s="5">
        <v>4</v>
      </c>
      <c r="E969" s="12" t="s">
        <v>26</v>
      </c>
      <c r="F969">
        <v>2</v>
      </c>
    </row>
    <row r="970" spans="1:6" ht="15.75">
      <c r="A970" s="37">
        <v>44482</v>
      </c>
      <c r="B970" s="8" t="s">
        <v>257</v>
      </c>
      <c r="C970" s="34" t="s">
        <v>256</v>
      </c>
      <c r="D970" s="5">
        <v>4</v>
      </c>
      <c r="E970" s="12" t="s">
        <v>26</v>
      </c>
      <c r="F970">
        <v>4</v>
      </c>
    </row>
    <row r="971" spans="1:6" ht="15.75">
      <c r="A971" s="37">
        <v>44482</v>
      </c>
      <c r="B971" s="8" t="s">
        <v>257</v>
      </c>
      <c r="C971" s="34" t="s">
        <v>256</v>
      </c>
      <c r="D971" s="5">
        <v>4</v>
      </c>
      <c r="E971" s="12" t="s">
        <v>26</v>
      </c>
      <c r="F971">
        <v>2</v>
      </c>
    </row>
    <row r="972" spans="1:6" ht="15.75">
      <c r="A972" s="37">
        <v>44482</v>
      </c>
      <c r="B972" s="8" t="s">
        <v>257</v>
      </c>
      <c r="C972" s="34" t="s">
        <v>256</v>
      </c>
      <c r="D972" s="5">
        <v>4</v>
      </c>
      <c r="E972" s="12" t="s">
        <v>26</v>
      </c>
      <c r="F972">
        <v>1.5</v>
      </c>
    </row>
    <row r="973" spans="1:6" ht="15.75">
      <c r="A973" s="37">
        <v>44482</v>
      </c>
      <c r="B973" s="8" t="s">
        <v>257</v>
      </c>
      <c r="C973" s="34" t="s">
        <v>256</v>
      </c>
      <c r="D973" s="5">
        <v>4</v>
      </c>
      <c r="E973" s="12" t="s">
        <v>26</v>
      </c>
      <c r="F973">
        <v>1.5</v>
      </c>
    </row>
    <row r="974" spans="1:6" ht="15.75">
      <c r="A974" s="37">
        <v>44482</v>
      </c>
      <c r="B974" s="8" t="s">
        <v>257</v>
      </c>
      <c r="C974" s="34" t="s">
        <v>256</v>
      </c>
      <c r="D974" s="5">
        <v>4</v>
      </c>
      <c r="E974" s="12" t="s">
        <v>28</v>
      </c>
      <c r="F974">
        <v>1</v>
      </c>
    </row>
    <row r="975" spans="1:6" ht="15.75">
      <c r="A975" s="37">
        <v>44482</v>
      </c>
      <c r="B975" s="8" t="s">
        <v>257</v>
      </c>
      <c r="C975" s="34" t="s">
        <v>256</v>
      </c>
      <c r="D975" s="5">
        <v>4</v>
      </c>
      <c r="E975" s="12" t="s">
        <v>76</v>
      </c>
      <c r="F975">
        <v>50</v>
      </c>
    </row>
    <row r="976" spans="1:6" ht="15.75">
      <c r="A976" s="37">
        <v>44482</v>
      </c>
      <c r="B976" s="8" t="s">
        <v>257</v>
      </c>
      <c r="C976" s="34" t="s">
        <v>256</v>
      </c>
      <c r="D976" s="5">
        <v>5</v>
      </c>
      <c r="E976" s="12" t="s">
        <v>290</v>
      </c>
      <c r="F976">
        <v>3.5</v>
      </c>
    </row>
    <row r="977" spans="1:6" ht="15.75">
      <c r="A977" s="37">
        <v>44482</v>
      </c>
      <c r="B977" s="8" t="s">
        <v>257</v>
      </c>
      <c r="C977" s="34" t="s">
        <v>256</v>
      </c>
      <c r="D977" s="5">
        <v>5</v>
      </c>
      <c r="E977" s="12" t="s">
        <v>290</v>
      </c>
      <c r="F977">
        <v>5</v>
      </c>
    </row>
    <row r="978" spans="1:6" ht="15.75">
      <c r="A978" s="37">
        <v>44482</v>
      </c>
      <c r="B978" s="8" t="s">
        <v>257</v>
      </c>
      <c r="C978" s="34" t="s">
        <v>256</v>
      </c>
      <c r="D978" s="5">
        <v>5</v>
      </c>
      <c r="E978" s="12" t="s">
        <v>290</v>
      </c>
      <c r="F978">
        <v>5.5</v>
      </c>
    </row>
    <row r="979" spans="1:6" ht="15.75">
      <c r="A979" s="37">
        <v>44482</v>
      </c>
      <c r="B979" s="8" t="s">
        <v>257</v>
      </c>
      <c r="C979" s="34" t="s">
        <v>256</v>
      </c>
      <c r="D979" s="5">
        <v>5</v>
      </c>
      <c r="E979" s="12" t="s">
        <v>290</v>
      </c>
      <c r="F979">
        <v>3</v>
      </c>
    </row>
    <row r="980" spans="1:6" ht="15.75">
      <c r="A980" s="37">
        <v>44482</v>
      </c>
      <c r="B980" s="8" t="s">
        <v>257</v>
      </c>
      <c r="C980" s="34" t="s">
        <v>256</v>
      </c>
      <c r="D980" s="5">
        <v>5</v>
      </c>
      <c r="E980" s="12" t="s">
        <v>290</v>
      </c>
      <c r="F980">
        <v>3.5</v>
      </c>
    </row>
    <row r="981" spans="1:6" ht="15.75">
      <c r="A981" s="37">
        <v>44482</v>
      </c>
      <c r="B981" s="8" t="s">
        <v>257</v>
      </c>
      <c r="C981" s="34" t="s">
        <v>256</v>
      </c>
      <c r="D981" s="5">
        <v>5</v>
      </c>
      <c r="E981" s="12" t="s">
        <v>76</v>
      </c>
      <c r="F981">
        <v>40</v>
      </c>
    </row>
    <row r="982" spans="1:6" ht="15.75">
      <c r="A982" s="37">
        <v>44482</v>
      </c>
      <c r="B982" s="8" t="s">
        <v>257</v>
      </c>
      <c r="C982" s="34" t="s">
        <v>256</v>
      </c>
      <c r="D982" s="5">
        <v>5</v>
      </c>
      <c r="E982" s="12" t="s">
        <v>80</v>
      </c>
      <c r="F982">
        <v>4</v>
      </c>
    </row>
    <row r="983" spans="1:6" ht="15.75">
      <c r="A983" s="37">
        <v>44482</v>
      </c>
      <c r="B983" s="8" t="s">
        <v>257</v>
      </c>
      <c r="C983" s="34" t="s">
        <v>256</v>
      </c>
      <c r="D983" s="5">
        <v>5</v>
      </c>
      <c r="E983" s="12" t="s">
        <v>305</v>
      </c>
      <c r="F983">
        <v>6</v>
      </c>
    </row>
    <row r="984" spans="1:6" ht="15.75">
      <c r="A984" s="37">
        <v>44482</v>
      </c>
      <c r="B984" s="8" t="s">
        <v>257</v>
      </c>
      <c r="C984" s="34" t="s">
        <v>256</v>
      </c>
      <c r="D984" s="5">
        <v>5</v>
      </c>
      <c r="E984" s="12" t="s">
        <v>26</v>
      </c>
      <c r="F984">
        <v>1</v>
      </c>
    </row>
    <row r="985" spans="1:6" ht="15.75">
      <c r="A985" s="37">
        <v>44482</v>
      </c>
      <c r="B985" s="8" t="s">
        <v>257</v>
      </c>
      <c r="C985" s="34" t="s">
        <v>256</v>
      </c>
      <c r="D985" s="5">
        <v>5</v>
      </c>
      <c r="E985" s="12" t="s">
        <v>26</v>
      </c>
      <c r="F985">
        <v>1</v>
      </c>
    </row>
    <row r="986" spans="1:6" ht="15.75">
      <c r="A986" s="37">
        <v>44482</v>
      </c>
      <c r="B986" s="8" t="s">
        <v>257</v>
      </c>
      <c r="C986" s="34" t="s">
        <v>256</v>
      </c>
      <c r="D986" s="5">
        <v>5</v>
      </c>
      <c r="E986" s="12" t="s">
        <v>26</v>
      </c>
      <c r="F986">
        <v>2</v>
      </c>
    </row>
    <row r="987" spans="1:6" ht="15.75">
      <c r="A987" s="37">
        <v>44482</v>
      </c>
      <c r="B987" s="8" t="s">
        <v>257</v>
      </c>
      <c r="C987" s="34" t="s">
        <v>256</v>
      </c>
      <c r="D987" s="5">
        <v>5</v>
      </c>
      <c r="E987" s="12" t="s">
        <v>26</v>
      </c>
      <c r="F987">
        <v>3</v>
      </c>
    </row>
    <row r="988" spans="1:6" ht="15.75">
      <c r="A988" s="37">
        <v>44482</v>
      </c>
      <c r="B988" s="8" t="s">
        <v>257</v>
      </c>
      <c r="C988" s="34" t="s">
        <v>256</v>
      </c>
      <c r="D988" s="5">
        <v>5</v>
      </c>
      <c r="E988" s="12" t="s">
        <v>26</v>
      </c>
      <c r="F988">
        <v>4</v>
      </c>
    </row>
    <row r="989" spans="1:6" ht="15.75">
      <c r="A989" s="37">
        <v>44482</v>
      </c>
      <c r="B989" s="8" t="s">
        <v>257</v>
      </c>
      <c r="C989" s="34" t="s">
        <v>256</v>
      </c>
      <c r="D989" s="5">
        <v>5</v>
      </c>
      <c r="E989" s="12" t="s">
        <v>27</v>
      </c>
      <c r="F989">
        <v>5</v>
      </c>
    </row>
    <row r="990" spans="1:6" ht="15.75">
      <c r="A990" s="37">
        <v>44482</v>
      </c>
      <c r="B990" s="8" t="s">
        <v>257</v>
      </c>
      <c r="C990" s="34" t="s">
        <v>256</v>
      </c>
      <c r="D990" s="5">
        <v>6</v>
      </c>
      <c r="E990" s="12" t="s">
        <v>290</v>
      </c>
      <c r="F990">
        <v>4</v>
      </c>
    </row>
    <row r="991" spans="1:6" ht="15.75">
      <c r="A991" s="37">
        <v>44482</v>
      </c>
      <c r="B991" s="8" t="s">
        <v>257</v>
      </c>
      <c r="C991" s="34" t="s">
        <v>256</v>
      </c>
      <c r="D991" s="5">
        <v>6</v>
      </c>
      <c r="E991" s="12" t="s">
        <v>290</v>
      </c>
      <c r="F991">
        <v>4</v>
      </c>
    </row>
    <row r="992" spans="1:6" ht="15.75">
      <c r="A992" s="37">
        <v>44482</v>
      </c>
      <c r="B992" s="8" t="s">
        <v>257</v>
      </c>
      <c r="C992" s="34" t="s">
        <v>256</v>
      </c>
      <c r="D992" s="5">
        <v>6</v>
      </c>
      <c r="E992" s="12" t="s">
        <v>290</v>
      </c>
      <c r="F992">
        <v>3</v>
      </c>
    </row>
    <row r="993" spans="1:6" ht="15.75">
      <c r="A993" s="37">
        <v>44482</v>
      </c>
      <c r="B993" s="8" t="s">
        <v>257</v>
      </c>
      <c r="C993" s="34" t="s">
        <v>256</v>
      </c>
      <c r="D993" s="5">
        <v>6</v>
      </c>
      <c r="E993" s="12" t="s">
        <v>290</v>
      </c>
      <c r="F993">
        <v>4</v>
      </c>
    </row>
    <row r="994" spans="1:6" ht="15.75">
      <c r="A994" s="37">
        <v>44482</v>
      </c>
      <c r="B994" s="8" t="s">
        <v>257</v>
      </c>
      <c r="C994" s="34" t="s">
        <v>256</v>
      </c>
      <c r="D994" s="5">
        <v>6</v>
      </c>
      <c r="E994" s="12" t="s">
        <v>290</v>
      </c>
      <c r="F994">
        <v>4</v>
      </c>
    </row>
    <row r="995" spans="1:6" ht="15.75">
      <c r="A995" s="37">
        <v>44482</v>
      </c>
      <c r="B995" s="8" t="s">
        <v>257</v>
      </c>
      <c r="C995" s="34" t="s">
        <v>256</v>
      </c>
      <c r="D995" s="5">
        <v>6</v>
      </c>
      <c r="E995" s="12" t="s">
        <v>305</v>
      </c>
      <c r="F995">
        <v>5</v>
      </c>
    </row>
    <row r="996" spans="1:6" ht="15.75">
      <c r="A996" s="37">
        <v>44482</v>
      </c>
      <c r="B996" s="8" t="s">
        <v>257</v>
      </c>
      <c r="C996" s="34" t="s">
        <v>256</v>
      </c>
      <c r="D996" s="5">
        <v>6</v>
      </c>
      <c r="E996" s="12" t="s">
        <v>305</v>
      </c>
      <c r="F996">
        <v>4</v>
      </c>
    </row>
    <row r="997" spans="1:6" ht="15.75">
      <c r="A997" s="37">
        <v>44482</v>
      </c>
      <c r="B997" s="8" t="s">
        <v>257</v>
      </c>
      <c r="C997" s="34" t="s">
        <v>256</v>
      </c>
      <c r="D997" s="5">
        <v>6</v>
      </c>
      <c r="E997" s="12" t="s">
        <v>305</v>
      </c>
      <c r="F997">
        <v>6</v>
      </c>
    </row>
    <row r="998" spans="1:6" ht="15.75">
      <c r="A998" s="37">
        <v>44482</v>
      </c>
      <c r="B998" s="8" t="s">
        <v>257</v>
      </c>
      <c r="C998" s="34" t="s">
        <v>256</v>
      </c>
      <c r="D998" s="5">
        <v>6</v>
      </c>
      <c r="E998" s="12" t="s">
        <v>80</v>
      </c>
      <c r="F998">
        <v>8</v>
      </c>
    </row>
    <row r="999" spans="1:6" ht="15.75">
      <c r="A999" s="37">
        <v>44482</v>
      </c>
      <c r="B999" s="8" t="s">
        <v>257</v>
      </c>
      <c r="C999" s="34" t="s">
        <v>256</v>
      </c>
      <c r="D999" s="5">
        <v>6</v>
      </c>
      <c r="E999" s="12" t="s">
        <v>76</v>
      </c>
      <c r="F999">
        <v>50</v>
      </c>
    </row>
    <row r="1000" spans="1:6" ht="15.75">
      <c r="A1000" s="37">
        <v>44482</v>
      </c>
      <c r="B1000" s="8" t="s">
        <v>257</v>
      </c>
      <c r="C1000" s="34" t="s">
        <v>256</v>
      </c>
      <c r="D1000" s="5">
        <v>6</v>
      </c>
      <c r="E1000" s="12" t="s">
        <v>79</v>
      </c>
      <c r="F1000">
        <v>5.5</v>
      </c>
    </row>
    <row r="1001" spans="1:6" ht="15.75">
      <c r="A1001" s="37">
        <v>44499</v>
      </c>
      <c r="B1001" t="s">
        <v>277</v>
      </c>
      <c r="C1001" s="34" t="s">
        <v>276</v>
      </c>
      <c r="D1001" s="5">
        <v>1</v>
      </c>
      <c r="E1001" s="12" t="s">
        <v>80</v>
      </c>
      <c r="F1001">
        <v>10</v>
      </c>
    </row>
    <row r="1002" spans="1:6" ht="15.75">
      <c r="A1002" s="37">
        <v>44499</v>
      </c>
      <c r="B1002" t="s">
        <v>277</v>
      </c>
      <c r="C1002" s="34" t="s">
        <v>276</v>
      </c>
      <c r="D1002" s="5">
        <v>1</v>
      </c>
      <c r="E1002" s="12" t="s">
        <v>80</v>
      </c>
      <c r="F1002">
        <v>10</v>
      </c>
    </row>
    <row r="1003" spans="1:6" ht="15.75">
      <c r="A1003" s="37">
        <v>44499</v>
      </c>
      <c r="B1003" t="s">
        <v>277</v>
      </c>
      <c r="C1003" s="34" t="s">
        <v>276</v>
      </c>
      <c r="D1003" s="5">
        <v>1</v>
      </c>
      <c r="E1003" s="12" t="s">
        <v>80</v>
      </c>
      <c r="F1003">
        <v>9</v>
      </c>
    </row>
    <row r="1004" spans="1:6" ht="15.75">
      <c r="A1004" s="37">
        <v>44499</v>
      </c>
      <c r="B1004" t="s">
        <v>277</v>
      </c>
      <c r="C1004" s="34" t="s">
        <v>276</v>
      </c>
      <c r="D1004" s="5">
        <v>1</v>
      </c>
      <c r="E1004" s="12" t="s">
        <v>77</v>
      </c>
      <c r="F1004">
        <v>4</v>
      </c>
    </row>
    <row r="1005" spans="1:6" ht="15.75">
      <c r="A1005" s="37">
        <v>44499</v>
      </c>
      <c r="B1005" t="s">
        <v>277</v>
      </c>
      <c r="C1005" s="34" t="s">
        <v>276</v>
      </c>
      <c r="D1005" s="5">
        <v>1</v>
      </c>
      <c r="E1005" s="12" t="s">
        <v>77</v>
      </c>
      <c r="F1005">
        <v>3</v>
      </c>
    </row>
    <row r="1006" spans="1:6" ht="15.75">
      <c r="A1006" s="37">
        <v>44499</v>
      </c>
      <c r="B1006" t="s">
        <v>277</v>
      </c>
      <c r="C1006" s="34" t="s">
        <v>276</v>
      </c>
      <c r="D1006" s="5">
        <v>1</v>
      </c>
      <c r="E1006" s="12" t="s">
        <v>77</v>
      </c>
      <c r="F1006">
        <v>2</v>
      </c>
    </row>
    <row r="1007" spans="1:6" ht="15.75">
      <c r="A1007" s="37">
        <v>44499</v>
      </c>
      <c r="B1007" t="s">
        <v>277</v>
      </c>
      <c r="C1007" s="34" t="s">
        <v>276</v>
      </c>
      <c r="D1007" s="5">
        <v>1</v>
      </c>
      <c r="E1007" s="12" t="s">
        <v>77</v>
      </c>
      <c r="F1007">
        <v>2</v>
      </c>
    </row>
    <row r="1008" spans="1:6" ht="15.75">
      <c r="A1008" s="37">
        <v>44499</v>
      </c>
      <c r="B1008" t="s">
        <v>277</v>
      </c>
      <c r="C1008" s="34" t="s">
        <v>276</v>
      </c>
      <c r="D1008" s="5">
        <v>1</v>
      </c>
      <c r="E1008" s="12" t="s">
        <v>77</v>
      </c>
      <c r="F1008">
        <v>1.5</v>
      </c>
    </row>
    <row r="1009" spans="1:6" ht="15.75">
      <c r="A1009" s="37">
        <v>44499</v>
      </c>
      <c r="B1009" t="s">
        <v>277</v>
      </c>
      <c r="C1009" s="34" t="s">
        <v>276</v>
      </c>
      <c r="D1009" s="5">
        <v>1</v>
      </c>
      <c r="E1009" s="12" t="s">
        <v>78</v>
      </c>
      <c r="F1009">
        <v>30</v>
      </c>
    </row>
    <row r="1010" spans="1:6" ht="15.75">
      <c r="A1010" s="37">
        <v>44499</v>
      </c>
      <c r="B1010" t="s">
        <v>277</v>
      </c>
      <c r="C1010" s="34" t="s">
        <v>276</v>
      </c>
      <c r="D1010" s="5">
        <v>1</v>
      </c>
      <c r="E1010" s="12" t="s">
        <v>26</v>
      </c>
      <c r="F1010">
        <v>2</v>
      </c>
    </row>
    <row r="1011" spans="1:6" ht="15.75">
      <c r="A1011" s="37">
        <v>44499</v>
      </c>
      <c r="B1011" t="s">
        <v>277</v>
      </c>
      <c r="C1011" s="34" t="s">
        <v>276</v>
      </c>
      <c r="D1011" s="5">
        <v>1</v>
      </c>
      <c r="E1011" s="12" t="s">
        <v>26</v>
      </c>
      <c r="F1011">
        <v>1</v>
      </c>
    </row>
    <row r="1012" spans="1:6" ht="15.75">
      <c r="A1012" s="37">
        <v>44499</v>
      </c>
      <c r="B1012" t="s">
        <v>277</v>
      </c>
      <c r="C1012" s="34" t="s">
        <v>276</v>
      </c>
      <c r="D1012" s="5">
        <v>1</v>
      </c>
      <c r="E1012" s="12" t="s">
        <v>26</v>
      </c>
      <c r="F1012">
        <v>1.5</v>
      </c>
    </row>
    <row r="1013" spans="1:6" ht="15.75">
      <c r="A1013" s="37">
        <v>44499</v>
      </c>
      <c r="B1013" t="s">
        <v>277</v>
      </c>
      <c r="C1013" s="34" t="s">
        <v>276</v>
      </c>
      <c r="D1013" s="5">
        <v>1</v>
      </c>
      <c r="E1013" s="12" t="s">
        <v>26</v>
      </c>
      <c r="F1013">
        <v>2</v>
      </c>
    </row>
    <row r="1014" spans="1:6" ht="15.75">
      <c r="A1014" s="37">
        <v>44499</v>
      </c>
      <c r="B1014" t="s">
        <v>277</v>
      </c>
      <c r="C1014" s="34" t="s">
        <v>276</v>
      </c>
      <c r="D1014" s="5">
        <v>1</v>
      </c>
      <c r="E1014" s="12" t="s">
        <v>26</v>
      </c>
      <c r="F1014">
        <v>1</v>
      </c>
    </row>
    <row r="1015" spans="1:6" ht="15.75">
      <c r="A1015" s="37">
        <v>44499</v>
      </c>
      <c r="B1015" t="s">
        <v>277</v>
      </c>
      <c r="C1015" s="34" t="s">
        <v>276</v>
      </c>
      <c r="D1015" s="5">
        <v>1</v>
      </c>
      <c r="E1015" s="12" t="s">
        <v>291</v>
      </c>
      <c r="F1015">
        <v>0.5</v>
      </c>
    </row>
    <row r="1016" spans="1:6" ht="15.75">
      <c r="A1016" s="37">
        <v>44499</v>
      </c>
      <c r="B1016" t="s">
        <v>277</v>
      </c>
      <c r="C1016" s="34" t="s">
        <v>276</v>
      </c>
      <c r="D1016" s="5">
        <v>1</v>
      </c>
      <c r="E1016" s="12" t="s">
        <v>291</v>
      </c>
      <c r="F1016">
        <v>0.5</v>
      </c>
    </row>
    <row r="1017" spans="1:6" ht="15.75">
      <c r="A1017" s="37">
        <v>44499</v>
      </c>
      <c r="B1017" t="s">
        <v>277</v>
      </c>
      <c r="C1017" s="34" t="s">
        <v>276</v>
      </c>
      <c r="D1017" s="5">
        <v>1</v>
      </c>
      <c r="E1017" s="12" t="s">
        <v>291</v>
      </c>
      <c r="F1017">
        <v>1</v>
      </c>
    </row>
    <row r="1018" spans="1:6" ht="15.75">
      <c r="A1018" s="37">
        <v>44499</v>
      </c>
      <c r="B1018" t="s">
        <v>277</v>
      </c>
      <c r="C1018" s="34" t="s">
        <v>276</v>
      </c>
      <c r="D1018" s="5">
        <v>1</v>
      </c>
      <c r="E1018" s="12" t="s">
        <v>291</v>
      </c>
      <c r="F1018">
        <v>0.5</v>
      </c>
    </row>
    <row r="1019" spans="1:6" ht="15.75">
      <c r="A1019" s="37">
        <v>44499</v>
      </c>
      <c r="B1019" t="s">
        <v>277</v>
      </c>
      <c r="C1019" s="34" t="s">
        <v>276</v>
      </c>
      <c r="D1019" s="5">
        <v>1</v>
      </c>
      <c r="E1019" s="12" t="s">
        <v>291</v>
      </c>
      <c r="F1019">
        <v>1</v>
      </c>
    </row>
    <row r="1020" spans="1:6" ht="15.75">
      <c r="A1020" s="37">
        <v>44499</v>
      </c>
      <c r="B1020" t="s">
        <v>277</v>
      </c>
      <c r="C1020" s="34" t="s">
        <v>276</v>
      </c>
      <c r="D1020" s="5">
        <v>1</v>
      </c>
      <c r="E1020" s="12" t="s">
        <v>81</v>
      </c>
      <c r="F1020">
        <v>5</v>
      </c>
    </row>
    <row r="1021" spans="1:6" ht="15.75">
      <c r="A1021" s="37">
        <v>44499</v>
      </c>
      <c r="B1021" t="s">
        <v>277</v>
      </c>
      <c r="C1021" s="34" t="s">
        <v>276</v>
      </c>
      <c r="D1021" s="5">
        <v>1</v>
      </c>
      <c r="E1021" s="12" t="s">
        <v>83</v>
      </c>
      <c r="F1021">
        <v>1</v>
      </c>
    </row>
    <row r="1022" spans="1:6" ht="15.75">
      <c r="A1022" s="37">
        <v>44499</v>
      </c>
      <c r="B1022" t="s">
        <v>277</v>
      </c>
      <c r="C1022" s="34" t="s">
        <v>276</v>
      </c>
      <c r="D1022" s="5">
        <v>1</v>
      </c>
      <c r="E1022" s="12" t="s">
        <v>83</v>
      </c>
      <c r="F1022">
        <v>0.5</v>
      </c>
    </row>
    <row r="1023" spans="1:6" ht="15.75">
      <c r="A1023" s="37">
        <v>44499</v>
      </c>
      <c r="B1023" t="s">
        <v>277</v>
      </c>
      <c r="C1023" s="34" t="s">
        <v>276</v>
      </c>
      <c r="D1023" s="5">
        <v>1</v>
      </c>
      <c r="E1023" s="12" t="s">
        <v>83</v>
      </c>
      <c r="F1023">
        <v>0.5</v>
      </c>
    </row>
    <row r="1024" spans="1:6" ht="15.75">
      <c r="A1024" s="37">
        <v>44499</v>
      </c>
      <c r="B1024" t="s">
        <v>277</v>
      </c>
      <c r="C1024" s="34" t="s">
        <v>276</v>
      </c>
      <c r="D1024" s="5">
        <v>1</v>
      </c>
      <c r="E1024" s="12" t="s">
        <v>83</v>
      </c>
      <c r="F1024">
        <v>1</v>
      </c>
    </row>
    <row r="1025" spans="1:6" ht="15.75">
      <c r="A1025" s="37">
        <v>44499</v>
      </c>
      <c r="B1025" t="s">
        <v>277</v>
      </c>
      <c r="C1025" s="34" t="s">
        <v>276</v>
      </c>
      <c r="D1025" s="5">
        <v>1</v>
      </c>
      <c r="E1025" s="12" t="s">
        <v>83</v>
      </c>
      <c r="F1025">
        <v>1</v>
      </c>
    </row>
    <row r="1026" spans="1:6" ht="15.75">
      <c r="A1026" s="37">
        <v>44499</v>
      </c>
      <c r="B1026" t="s">
        <v>277</v>
      </c>
      <c r="C1026" s="34" t="s">
        <v>276</v>
      </c>
      <c r="D1026" s="5">
        <v>1</v>
      </c>
      <c r="E1026" s="12" t="s">
        <v>76</v>
      </c>
      <c r="F1026">
        <v>20</v>
      </c>
    </row>
    <row r="1027" spans="1:6" ht="15.75">
      <c r="A1027" s="37">
        <v>44499</v>
      </c>
      <c r="B1027" t="s">
        <v>277</v>
      </c>
      <c r="C1027" s="34" t="s">
        <v>276</v>
      </c>
      <c r="D1027" s="5">
        <v>1</v>
      </c>
      <c r="E1027" s="12" t="s">
        <v>305</v>
      </c>
      <c r="F1027">
        <v>18</v>
      </c>
    </row>
    <row r="1028" spans="1:6" ht="15.75">
      <c r="A1028" s="37">
        <v>44499</v>
      </c>
      <c r="B1028" t="s">
        <v>277</v>
      </c>
      <c r="C1028" s="34" t="s">
        <v>276</v>
      </c>
      <c r="D1028" s="5">
        <v>1</v>
      </c>
      <c r="E1028" s="12" t="s">
        <v>305</v>
      </c>
      <c r="F1028">
        <v>5</v>
      </c>
    </row>
    <row r="1029" spans="1:6">
      <c r="A1029" s="37">
        <v>44499</v>
      </c>
      <c r="B1029" t="s">
        <v>277</v>
      </c>
      <c r="C1029" s="34" t="s">
        <v>276</v>
      </c>
      <c r="D1029" s="5">
        <v>1</v>
      </c>
      <c r="E1029" s="62" t="s">
        <v>308</v>
      </c>
      <c r="F1029">
        <v>2</v>
      </c>
    </row>
    <row r="1030" spans="1:6" ht="15.75">
      <c r="A1030" s="37">
        <v>44499</v>
      </c>
      <c r="B1030" t="s">
        <v>277</v>
      </c>
      <c r="C1030" s="34" t="s">
        <v>276</v>
      </c>
      <c r="D1030" s="5">
        <v>2</v>
      </c>
      <c r="E1030" s="12" t="s">
        <v>80</v>
      </c>
      <c r="F1030">
        <v>9</v>
      </c>
    </row>
    <row r="1031" spans="1:6" ht="15.75">
      <c r="A1031" s="37">
        <v>44499</v>
      </c>
      <c r="B1031" t="s">
        <v>277</v>
      </c>
      <c r="C1031" s="34" t="s">
        <v>276</v>
      </c>
      <c r="D1031" s="5">
        <v>2</v>
      </c>
      <c r="E1031" s="12" t="s">
        <v>80</v>
      </c>
      <c r="F1031">
        <v>6</v>
      </c>
    </row>
    <row r="1032" spans="1:6" ht="15.75">
      <c r="A1032" s="37">
        <v>44499</v>
      </c>
      <c r="B1032" t="s">
        <v>277</v>
      </c>
      <c r="C1032" s="34" t="s">
        <v>276</v>
      </c>
      <c r="D1032" s="5">
        <v>2</v>
      </c>
      <c r="E1032" s="12" t="s">
        <v>80</v>
      </c>
      <c r="F1032">
        <v>4</v>
      </c>
    </row>
    <row r="1033" spans="1:6" ht="15.75">
      <c r="A1033" s="37">
        <v>44499</v>
      </c>
      <c r="B1033" t="s">
        <v>277</v>
      </c>
      <c r="C1033" s="34" t="s">
        <v>276</v>
      </c>
      <c r="D1033" s="5">
        <v>2</v>
      </c>
      <c r="E1033" s="12" t="s">
        <v>80</v>
      </c>
      <c r="F1033">
        <v>8</v>
      </c>
    </row>
    <row r="1034" spans="1:6" ht="15.75">
      <c r="A1034" s="37">
        <v>44499</v>
      </c>
      <c r="B1034" t="s">
        <v>277</v>
      </c>
      <c r="C1034" s="34" t="s">
        <v>276</v>
      </c>
      <c r="D1034" s="5">
        <v>2</v>
      </c>
      <c r="E1034" s="12" t="s">
        <v>80</v>
      </c>
      <c r="F1034">
        <v>8</v>
      </c>
    </row>
    <row r="1035" spans="1:6" ht="15.75">
      <c r="A1035" s="37">
        <v>44499</v>
      </c>
      <c r="B1035" t="s">
        <v>277</v>
      </c>
      <c r="C1035" s="34" t="s">
        <v>276</v>
      </c>
      <c r="D1035" s="5">
        <v>2</v>
      </c>
      <c r="E1035" s="12" t="s">
        <v>77</v>
      </c>
      <c r="F1035">
        <v>4</v>
      </c>
    </row>
    <row r="1036" spans="1:6" ht="15.75">
      <c r="A1036" s="37">
        <v>44499</v>
      </c>
      <c r="B1036" t="s">
        <v>277</v>
      </c>
      <c r="C1036" s="34" t="s">
        <v>276</v>
      </c>
      <c r="D1036" s="5">
        <v>2</v>
      </c>
      <c r="E1036" s="12" t="s">
        <v>77</v>
      </c>
      <c r="F1036">
        <v>3</v>
      </c>
    </row>
    <row r="1037" spans="1:6" ht="15.75">
      <c r="A1037" s="37">
        <v>44499</v>
      </c>
      <c r="B1037" t="s">
        <v>277</v>
      </c>
      <c r="C1037" s="34" t="s">
        <v>276</v>
      </c>
      <c r="D1037" s="5">
        <v>2</v>
      </c>
      <c r="E1037" s="12" t="s">
        <v>77</v>
      </c>
      <c r="F1037">
        <v>5</v>
      </c>
    </row>
    <row r="1038" spans="1:6" ht="15.75">
      <c r="A1038" s="37">
        <v>44499</v>
      </c>
      <c r="B1038" t="s">
        <v>277</v>
      </c>
      <c r="C1038" s="34" t="s">
        <v>276</v>
      </c>
      <c r="D1038" s="5">
        <v>2</v>
      </c>
      <c r="E1038" s="12" t="s">
        <v>77</v>
      </c>
      <c r="F1038">
        <v>3</v>
      </c>
    </row>
    <row r="1039" spans="1:6" ht="15.75">
      <c r="A1039" s="37">
        <v>44499</v>
      </c>
      <c r="B1039" t="s">
        <v>277</v>
      </c>
      <c r="C1039" s="34" t="s">
        <v>276</v>
      </c>
      <c r="D1039" s="5">
        <v>2</v>
      </c>
      <c r="E1039" s="12" t="s">
        <v>77</v>
      </c>
      <c r="F1039">
        <v>3</v>
      </c>
    </row>
    <row r="1040" spans="1:6" ht="15.75">
      <c r="A1040" s="37">
        <v>44499</v>
      </c>
      <c r="B1040" t="s">
        <v>277</v>
      </c>
      <c r="C1040" s="34" t="s">
        <v>276</v>
      </c>
      <c r="D1040" s="5">
        <v>2</v>
      </c>
      <c r="E1040" s="12" t="s">
        <v>26</v>
      </c>
      <c r="F1040">
        <v>1.5</v>
      </c>
    </row>
    <row r="1041" spans="1:6" ht="15.75">
      <c r="A1041" s="37">
        <v>44499</v>
      </c>
      <c r="B1041" t="s">
        <v>277</v>
      </c>
      <c r="C1041" s="34" t="s">
        <v>276</v>
      </c>
      <c r="D1041" s="5">
        <v>2</v>
      </c>
      <c r="E1041" s="12" t="s">
        <v>26</v>
      </c>
      <c r="F1041">
        <v>1</v>
      </c>
    </row>
    <row r="1042" spans="1:6" ht="15.75">
      <c r="A1042" s="37">
        <v>44499</v>
      </c>
      <c r="B1042" t="s">
        <v>277</v>
      </c>
      <c r="C1042" s="34" t="s">
        <v>276</v>
      </c>
      <c r="D1042" s="5">
        <v>2</v>
      </c>
      <c r="E1042" s="12" t="s">
        <v>26</v>
      </c>
      <c r="F1042">
        <v>1</v>
      </c>
    </row>
    <row r="1043" spans="1:6" ht="15.75">
      <c r="A1043" s="37">
        <v>44499</v>
      </c>
      <c r="B1043" t="s">
        <v>277</v>
      </c>
      <c r="C1043" s="34" t="s">
        <v>276</v>
      </c>
      <c r="D1043" s="5">
        <v>2</v>
      </c>
      <c r="E1043" s="12" t="s">
        <v>26</v>
      </c>
      <c r="F1043">
        <v>0.5</v>
      </c>
    </row>
    <row r="1044" spans="1:6" ht="15.75">
      <c r="A1044" s="37">
        <v>44499</v>
      </c>
      <c r="B1044" t="s">
        <v>277</v>
      </c>
      <c r="C1044" s="34" t="s">
        <v>276</v>
      </c>
      <c r="D1044" s="5">
        <v>2</v>
      </c>
      <c r="E1044" s="12" t="s">
        <v>26</v>
      </c>
      <c r="F1044">
        <v>0.5</v>
      </c>
    </row>
    <row r="1045" spans="1:6" ht="15.75">
      <c r="A1045" s="37">
        <v>44499</v>
      </c>
      <c r="B1045" t="s">
        <v>277</v>
      </c>
      <c r="C1045" s="34" t="s">
        <v>276</v>
      </c>
      <c r="D1045" s="5">
        <v>2</v>
      </c>
      <c r="E1045" s="12" t="s">
        <v>83</v>
      </c>
      <c r="F1045">
        <v>1</v>
      </c>
    </row>
    <row r="1046" spans="1:6" ht="15.75">
      <c r="A1046" s="37">
        <v>44499</v>
      </c>
      <c r="B1046" t="s">
        <v>277</v>
      </c>
      <c r="C1046" s="34" t="s">
        <v>276</v>
      </c>
      <c r="D1046" s="5">
        <v>2</v>
      </c>
      <c r="E1046" s="12" t="s">
        <v>83</v>
      </c>
      <c r="F1046">
        <v>1</v>
      </c>
    </row>
    <row r="1047" spans="1:6" ht="15.75">
      <c r="A1047" s="37">
        <v>44499</v>
      </c>
      <c r="B1047" t="s">
        <v>277</v>
      </c>
      <c r="C1047" s="34" t="s">
        <v>276</v>
      </c>
      <c r="D1047" s="5">
        <v>2</v>
      </c>
      <c r="E1047" s="12" t="s">
        <v>83</v>
      </c>
      <c r="F1047">
        <v>1</v>
      </c>
    </row>
    <row r="1048" spans="1:6" ht="15.75">
      <c r="A1048" s="37">
        <v>44499</v>
      </c>
      <c r="B1048" t="s">
        <v>277</v>
      </c>
      <c r="C1048" s="34" t="s">
        <v>276</v>
      </c>
      <c r="D1048" s="5">
        <v>2</v>
      </c>
      <c r="E1048" s="12" t="s">
        <v>83</v>
      </c>
      <c r="F1048">
        <v>0.5</v>
      </c>
    </row>
    <row r="1049" spans="1:6" ht="15.75">
      <c r="A1049" s="37">
        <v>44499</v>
      </c>
      <c r="B1049" t="s">
        <v>277</v>
      </c>
      <c r="C1049" s="34" t="s">
        <v>276</v>
      </c>
      <c r="D1049" s="5">
        <v>2</v>
      </c>
      <c r="E1049" s="12" t="s">
        <v>83</v>
      </c>
      <c r="F1049">
        <v>0.5</v>
      </c>
    </row>
    <row r="1050" spans="1:6" ht="15.75">
      <c r="A1050" s="37">
        <v>44499</v>
      </c>
      <c r="B1050" t="s">
        <v>277</v>
      </c>
      <c r="C1050" s="34" t="s">
        <v>276</v>
      </c>
      <c r="D1050" s="5">
        <v>2</v>
      </c>
      <c r="E1050" s="12" t="s">
        <v>78</v>
      </c>
      <c r="F1050">
        <v>15</v>
      </c>
    </row>
    <row r="1051" spans="1:6" ht="15.75">
      <c r="A1051" s="37">
        <v>44499</v>
      </c>
      <c r="B1051" t="s">
        <v>277</v>
      </c>
      <c r="C1051" s="34" t="s">
        <v>276</v>
      </c>
      <c r="D1051" s="5">
        <v>2</v>
      </c>
      <c r="E1051" s="12" t="s">
        <v>78</v>
      </c>
      <c r="F1051">
        <v>15</v>
      </c>
    </row>
    <row r="1052" spans="1:6" ht="15.75">
      <c r="A1052" s="37">
        <v>44499</v>
      </c>
      <c r="B1052" t="s">
        <v>277</v>
      </c>
      <c r="C1052" s="34" t="s">
        <v>276</v>
      </c>
      <c r="D1052" s="5">
        <v>2</v>
      </c>
      <c r="E1052" s="12" t="s">
        <v>81</v>
      </c>
      <c r="F1052">
        <v>1.5</v>
      </c>
    </row>
    <row r="1053" spans="1:6" ht="15.75">
      <c r="A1053" s="37">
        <v>44499</v>
      </c>
      <c r="B1053" t="s">
        <v>277</v>
      </c>
      <c r="C1053" s="34" t="s">
        <v>276</v>
      </c>
      <c r="D1053" s="5">
        <v>2</v>
      </c>
      <c r="E1053" s="12" t="s">
        <v>81</v>
      </c>
      <c r="F1053">
        <v>1.5</v>
      </c>
    </row>
    <row r="1054" spans="1:6" ht="15.75">
      <c r="A1054" s="37">
        <v>44499</v>
      </c>
      <c r="B1054" t="s">
        <v>277</v>
      </c>
      <c r="C1054" s="34" t="s">
        <v>276</v>
      </c>
      <c r="D1054" s="5">
        <v>2</v>
      </c>
      <c r="E1054" s="12" t="s">
        <v>477</v>
      </c>
      <c r="F1054">
        <v>13</v>
      </c>
    </row>
    <row r="1055" spans="1:6" ht="15.75">
      <c r="A1055" s="37">
        <v>44499</v>
      </c>
      <c r="B1055" t="s">
        <v>277</v>
      </c>
      <c r="C1055" s="34" t="s">
        <v>276</v>
      </c>
      <c r="D1055" s="5">
        <v>2</v>
      </c>
      <c r="E1055" s="12" t="s">
        <v>482</v>
      </c>
      <c r="F1055">
        <v>16</v>
      </c>
    </row>
    <row r="1056" spans="1:6" ht="15.75">
      <c r="A1056" s="37">
        <v>44499</v>
      </c>
      <c r="B1056" t="s">
        <v>277</v>
      </c>
      <c r="C1056" s="34" t="s">
        <v>276</v>
      </c>
      <c r="D1056" s="5">
        <v>2</v>
      </c>
      <c r="E1056" s="12" t="s">
        <v>482</v>
      </c>
      <c r="F1056">
        <v>18</v>
      </c>
    </row>
    <row r="1057" spans="1:6" ht="15.75">
      <c r="A1057" s="37">
        <v>44499</v>
      </c>
      <c r="B1057" t="s">
        <v>277</v>
      </c>
      <c r="C1057" s="34" t="s">
        <v>276</v>
      </c>
      <c r="D1057" s="5">
        <v>3</v>
      </c>
      <c r="E1057" s="12" t="s">
        <v>77</v>
      </c>
      <c r="F1057">
        <v>4</v>
      </c>
    </row>
    <row r="1058" spans="1:6" ht="15.75">
      <c r="A1058" s="37">
        <v>44499</v>
      </c>
      <c r="B1058" t="s">
        <v>277</v>
      </c>
      <c r="C1058" s="34" t="s">
        <v>276</v>
      </c>
      <c r="D1058" s="5">
        <v>3</v>
      </c>
      <c r="E1058" s="12" t="s">
        <v>77</v>
      </c>
      <c r="F1058">
        <v>5</v>
      </c>
    </row>
    <row r="1059" spans="1:6" ht="15.75">
      <c r="A1059" s="37">
        <v>44499</v>
      </c>
      <c r="B1059" t="s">
        <v>277</v>
      </c>
      <c r="C1059" s="34" t="s">
        <v>276</v>
      </c>
      <c r="D1059" s="5">
        <v>3</v>
      </c>
      <c r="E1059" s="12" t="s">
        <v>77</v>
      </c>
      <c r="F1059">
        <v>4</v>
      </c>
    </row>
    <row r="1060" spans="1:6" ht="15.75">
      <c r="A1060" s="37">
        <v>44499</v>
      </c>
      <c r="B1060" t="s">
        <v>277</v>
      </c>
      <c r="C1060" s="34" t="s">
        <v>276</v>
      </c>
      <c r="D1060" s="5">
        <v>3</v>
      </c>
      <c r="E1060" s="12" t="s">
        <v>77</v>
      </c>
      <c r="F1060">
        <v>3</v>
      </c>
    </row>
    <row r="1061" spans="1:6" ht="15.75">
      <c r="A1061" s="37">
        <v>44499</v>
      </c>
      <c r="B1061" t="s">
        <v>277</v>
      </c>
      <c r="C1061" s="34" t="s">
        <v>276</v>
      </c>
      <c r="D1061" s="5">
        <v>3</v>
      </c>
      <c r="E1061" s="12" t="s">
        <v>77</v>
      </c>
      <c r="F1061">
        <v>3</v>
      </c>
    </row>
    <row r="1062" spans="1:6" ht="15.75">
      <c r="A1062" s="37">
        <v>44499</v>
      </c>
      <c r="B1062" t="s">
        <v>277</v>
      </c>
      <c r="C1062" s="34" t="s">
        <v>276</v>
      </c>
      <c r="D1062" s="5">
        <v>3</v>
      </c>
      <c r="E1062" s="12" t="s">
        <v>80</v>
      </c>
      <c r="F1062">
        <v>5</v>
      </c>
    </row>
    <row r="1063" spans="1:6" ht="15.75">
      <c r="A1063" s="37">
        <v>44499</v>
      </c>
      <c r="B1063" t="s">
        <v>277</v>
      </c>
      <c r="C1063" s="34" t="s">
        <v>276</v>
      </c>
      <c r="D1063" s="5">
        <v>3</v>
      </c>
      <c r="E1063" s="12" t="s">
        <v>80</v>
      </c>
      <c r="F1063">
        <v>8</v>
      </c>
    </row>
    <row r="1064" spans="1:6" ht="15.75">
      <c r="A1064" s="37">
        <v>44499</v>
      </c>
      <c r="B1064" t="s">
        <v>277</v>
      </c>
      <c r="C1064" s="34" t="s">
        <v>276</v>
      </c>
      <c r="D1064" s="5">
        <v>3</v>
      </c>
      <c r="E1064" s="12" t="s">
        <v>80</v>
      </c>
      <c r="F1064">
        <v>8</v>
      </c>
    </row>
    <row r="1065" spans="1:6" ht="15.75">
      <c r="A1065" s="37">
        <v>44499</v>
      </c>
      <c r="B1065" t="s">
        <v>277</v>
      </c>
      <c r="C1065" s="34" t="s">
        <v>276</v>
      </c>
      <c r="D1065" s="5">
        <v>3</v>
      </c>
      <c r="E1065" s="12" t="s">
        <v>80</v>
      </c>
      <c r="F1065">
        <v>6</v>
      </c>
    </row>
    <row r="1066" spans="1:6" ht="15.75">
      <c r="A1066" s="37">
        <v>44499</v>
      </c>
      <c r="B1066" t="s">
        <v>277</v>
      </c>
      <c r="C1066" s="34" t="s">
        <v>276</v>
      </c>
      <c r="D1066" s="5">
        <v>3</v>
      </c>
      <c r="E1066" s="12" t="s">
        <v>80</v>
      </c>
      <c r="F1066">
        <v>7</v>
      </c>
    </row>
    <row r="1067" spans="1:6" ht="15.75">
      <c r="A1067" s="37">
        <v>44499</v>
      </c>
      <c r="B1067" t="s">
        <v>277</v>
      </c>
      <c r="C1067" s="34" t="s">
        <v>276</v>
      </c>
      <c r="D1067" s="5">
        <v>3</v>
      </c>
      <c r="E1067" s="12" t="s">
        <v>305</v>
      </c>
      <c r="F1067">
        <v>4</v>
      </c>
    </row>
    <row r="1068" spans="1:6" ht="15.75">
      <c r="A1068" s="37">
        <v>44499</v>
      </c>
      <c r="B1068" t="s">
        <v>277</v>
      </c>
      <c r="C1068" s="34" t="s">
        <v>276</v>
      </c>
      <c r="D1068" s="5">
        <v>3</v>
      </c>
      <c r="E1068" s="12" t="s">
        <v>291</v>
      </c>
      <c r="F1068">
        <v>5</v>
      </c>
    </row>
    <row r="1069" spans="1:6" ht="15.75">
      <c r="A1069" s="37">
        <v>44499</v>
      </c>
      <c r="B1069" t="s">
        <v>277</v>
      </c>
      <c r="C1069" s="34" t="s">
        <v>276</v>
      </c>
      <c r="D1069" s="5">
        <v>3</v>
      </c>
      <c r="E1069" s="12" t="s">
        <v>291</v>
      </c>
      <c r="F1069">
        <v>4</v>
      </c>
    </row>
    <row r="1070" spans="1:6" ht="15.75">
      <c r="A1070" s="37">
        <v>44499</v>
      </c>
      <c r="B1070" t="s">
        <v>277</v>
      </c>
      <c r="C1070" s="34" t="s">
        <v>276</v>
      </c>
      <c r="D1070" s="5">
        <v>3</v>
      </c>
      <c r="E1070" s="12" t="s">
        <v>291</v>
      </c>
      <c r="F1070">
        <v>5</v>
      </c>
    </row>
    <row r="1071" spans="1:6" ht="15.75">
      <c r="A1071" s="37">
        <v>44499</v>
      </c>
      <c r="B1071" t="s">
        <v>277</v>
      </c>
      <c r="C1071" s="34" t="s">
        <v>276</v>
      </c>
      <c r="D1071" s="5">
        <v>3</v>
      </c>
      <c r="E1071" s="12" t="s">
        <v>291</v>
      </c>
      <c r="F1071">
        <v>4</v>
      </c>
    </row>
    <row r="1072" spans="1:6" ht="15.75">
      <c r="A1072" s="37">
        <v>44499</v>
      </c>
      <c r="B1072" t="s">
        <v>277</v>
      </c>
      <c r="C1072" s="34" t="s">
        <v>276</v>
      </c>
      <c r="D1072" s="5">
        <v>3</v>
      </c>
      <c r="E1072" s="12" t="s">
        <v>291</v>
      </c>
      <c r="F1072">
        <v>4</v>
      </c>
    </row>
    <row r="1073" spans="1:6" ht="15.75">
      <c r="A1073" s="37">
        <v>44499</v>
      </c>
      <c r="B1073" t="s">
        <v>277</v>
      </c>
      <c r="C1073" s="34" t="s">
        <v>276</v>
      </c>
      <c r="D1073" s="5">
        <v>3</v>
      </c>
      <c r="E1073" s="12" t="s">
        <v>76</v>
      </c>
      <c r="F1073">
        <v>30</v>
      </c>
    </row>
    <row r="1074" spans="1:6" ht="15.75">
      <c r="A1074" s="37">
        <v>44499</v>
      </c>
      <c r="B1074" t="s">
        <v>277</v>
      </c>
      <c r="C1074" s="34" t="s">
        <v>276</v>
      </c>
      <c r="D1074" s="5">
        <v>3</v>
      </c>
      <c r="E1074" s="12" t="s">
        <v>76</v>
      </c>
      <c r="F1074">
        <v>25</v>
      </c>
    </row>
    <row r="1075" spans="1:6" ht="15.75">
      <c r="A1075" s="37">
        <v>44499</v>
      </c>
      <c r="B1075" t="s">
        <v>277</v>
      </c>
      <c r="C1075" s="34" t="s">
        <v>276</v>
      </c>
      <c r="D1075" s="5">
        <v>3</v>
      </c>
      <c r="E1075" s="12" t="s">
        <v>76</v>
      </c>
      <c r="F1075">
        <v>35</v>
      </c>
    </row>
    <row r="1076" spans="1:6" ht="15.75">
      <c r="A1076" s="37">
        <v>44499</v>
      </c>
      <c r="B1076" t="s">
        <v>277</v>
      </c>
      <c r="C1076" s="34" t="s">
        <v>276</v>
      </c>
      <c r="D1076" s="5">
        <v>3</v>
      </c>
      <c r="E1076" s="12" t="s">
        <v>482</v>
      </c>
      <c r="F1076">
        <v>15</v>
      </c>
    </row>
    <row r="1077" spans="1:6" ht="15.75">
      <c r="A1077" s="37">
        <v>44499</v>
      </c>
      <c r="B1077" t="s">
        <v>277</v>
      </c>
      <c r="C1077" s="34" t="s">
        <v>276</v>
      </c>
      <c r="D1077" s="5">
        <v>3</v>
      </c>
      <c r="E1077" s="12" t="s">
        <v>81</v>
      </c>
      <c r="F1077">
        <v>1.5</v>
      </c>
    </row>
    <row r="1078" spans="1:6" ht="15.75">
      <c r="A1078" s="37">
        <v>44499</v>
      </c>
      <c r="B1078" t="s">
        <v>277</v>
      </c>
      <c r="C1078" s="34" t="s">
        <v>276</v>
      </c>
      <c r="D1078" s="5">
        <v>3</v>
      </c>
      <c r="E1078" s="12" t="s">
        <v>33</v>
      </c>
      <c r="F1078">
        <v>12</v>
      </c>
    </row>
    <row r="1079" spans="1:6" ht="15.75">
      <c r="A1079" s="37">
        <v>44499</v>
      </c>
      <c r="B1079" t="s">
        <v>277</v>
      </c>
      <c r="C1079" s="34" t="s">
        <v>276</v>
      </c>
      <c r="D1079" s="5">
        <v>3</v>
      </c>
      <c r="E1079" s="12" t="s">
        <v>477</v>
      </c>
      <c r="F1079">
        <v>15</v>
      </c>
    </row>
    <row r="1080" spans="1:6" ht="15.75">
      <c r="A1080" s="37">
        <v>44499</v>
      </c>
      <c r="B1080" t="s">
        <v>277</v>
      </c>
      <c r="C1080" s="34" t="s">
        <v>276</v>
      </c>
      <c r="D1080" s="5">
        <v>4</v>
      </c>
      <c r="E1080" s="12" t="s">
        <v>477</v>
      </c>
      <c r="F1080">
        <v>12</v>
      </c>
    </row>
    <row r="1081" spans="1:6" ht="15.75">
      <c r="A1081" s="37">
        <v>44499</v>
      </c>
      <c r="B1081" t="s">
        <v>277</v>
      </c>
      <c r="C1081" s="34" t="s">
        <v>276</v>
      </c>
      <c r="D1081" s="5">
        <v>4</v>
      </c>
      <c r="E1081" s="12" t="s">
        <v>477</v>
      </c>
      <c r="F1081">
        <v>15</v>
      </c>
    </row>
    <row r="1082" spans="1:6" ht="15.75">
      <c r="A1082" s="37">
        <v>44499</v>
      </c>
      <c r="B1082" t="s">
        <v>277</v>
      </c>
      <c r="C1082" s="34" t="s">
        <v>276</v>
      </c>
      <c r="D1082" s="5">
        <v>4</v>
      </c>
      <c r="E1082" s="12" t="s">
        <v>477</v>
      </c>
      <c r="F1082">
        <v>12</v>
      </c>
    </row>
    <row r="1083" spans="1:6" ht="15.75">
      <c r="A1083" s="37">
        <v>44499</v>
      </c>
      <c r="B1083" t="s">
        <v>277</v>
      </c>
      <c r="C1083" s="34" t="s">
        <v>276</v>
      </c>
      <c r="D1083" s="5">
        <v>4</v>
      </c>
      <c r="E1083" s="12" t="s">
        <v>77</v>
      </c>
      <c r="F1083">
        <v>2</v>
      </c>
    </row>
    <row r="1084" spans="1:6" ht="15.75">
      <c r="A1084" s="37">
        <v>44499</v>
      </c>
      <c r="B1084" t="s">
        <v>277</v>
      </c>
      <c r="C1084" s="34" t="s">
        <v>276</v>
      </c>
      <c r="D1084" s="5">
        <v>4</v>
      </c>
      <c r="E1084" s="12" t="s">
        <v>77</v>
      </c>
      <c r="F1084">
        <v>1</v>
      </c>
    </row>
    <row r="1085" spans="1:6" ht="15.75">
      <c r="A1085" s="37">
        <v>44499</v>
      </c>
      <c r="B1085" t="s">
        <v>277</v>
      </c>
      <c r="C1085" s="34" t="s">
        <v>276</v>
      </c>
      <c r="D1085" s="5">
        <v>4</v>
      </c>
      <c r="E1085" s="12" t="s">
        <v>77</v>
      </c>
      <c r="F1085">
        <v>2.5</v>
      </c>
    </row>
    <row r="1086" spans="1:6" ht="15.75">
      <c r="A1086" s="37">
        <v>44499</v>
      </c>
      <c r="B1086" t="s">
        <v>277</v>
      </c>
      <c r="C1086" s="34" t="s">
        <v>276</v>
      </c>
      <c r="D1086" s="5">
        <v>4</v>
      </c>
      <c r="E1086" s="12" t="s">
        <v>77</v>
      </c>
      <c r="F1086">
        <v>1</v>
      </c>
    </row>
    <row r="1087" spans="1:6" ht="15.75">
      <c r="A1087" s="37">
        <v>44499</v>
      </c>
      <c r="B1087" t="s">
        <v>277</v>
      </c>
      <c r="C1087" s="34" t="s">
        <v>276</v>
      </c>
      <c r="D1087" s="5">
        <v>4</v>
      </c>
      <c r="E1087" s="12" t="s">
        <v>77</v>
      </c>
      <c r="F1087">
        <v>2</v>
      </c>
    </row>
    <row r="1088" spans="1:6" ht="15.75">
      <c r="A1088" s="37">
        <v>44499</v>
      </c>
      <c r="B1088" t="s">
        <v>277</v>
      </c>
      <c r="C1088" s="34" t="s">
        <v>276</v>
      </c>
      <c r="D1088" s="5">
        <v>4</v>
      </c>
      <c r="E1088" s="12" t="s">
        <v>291</v>
      </c>
      <c r="F1088">
        <v>3</v>
      </c>
    </row>
    <row r="1089" spans="1:6" ht="15.75">
      <c r="A1089" s="37">
        <v>44499</v>
      </c>
      <c r="B1089" t="s">
        <v>277</v>
      </c>
      <c r="C1089" s="34" t="s">
        <v>276</v>
      </c>
      <c r="D1089" s="5">
        <v>4</v>
      </c>
      <c r="E1089" s="12" t="s">
        <v>26</v>
      </c>
      <c r="F1089">
        <v>1</v>
      </c>
    </row>
    <row r="1090" spans="1:6" ht="15.75">
      <c r="A1090" s="37">
        <v>44499</v>
      </c>
      <c r="B1090" t="s">
        <v>277</v>
      </c>
      <c r="C1090" s="34" t="s">
        <v>276</v>
      </c>
      <c r="D1090" s="5">
        <v>4</v>
      </c>
      <c r="E1090" s="12" t="s">
        <v>26</v>
      </c>
      <c r="F1090">
        <v>1.5</v>
      </c>
    </row>
    <row r="1091" spans="1:6" ht="15.75">
      <c r="A1091" s="37">
        <v>44499</v>
      </c>
      <c r="B1091" t="s">
        <v>277</v>
      </c>
      <c r="C1091" s="34" t="s">
        <v>276</v>
      </c>
      <c r="D1091" s="5">
        <v>4</v>
      </c>
      <c r="E1091" s="12" t="s">
        <v>26</v>
      </c>
      <c r="F1091">
        <v>1</v>
      </c>
    </row>
    <row r="1092" spans="1:6" ht="15.75">
      <c r="A1092" s="37">
        <v>44499</v>
      </c>
      <c r="B1092" t="s">
        <v>277</v>
      </c>
      <c r="C1092" s="34" t="s">
        <v>276</v>
      </c>
      <c r="D1092" s="5">
        <v>4</v>
      </c>
      <c r="E1092" s="12" t="s">
        <v>83</v>
      </c>
      <c r="F1092">
        <v>1</v>
      </c>
    </row>
    <row r="1093" spans="1:6" ht="15.75">
      <c r="A1093" s="37">
        <v>44499</v>
      </c>
      <c r="B1093" t="s">
        <v>277</v>
      </c>
      <c r="C1093" s="34" t="s">
        <v>276</v>
      </c>
      <c r="D1093" s="5">
        <v>4</v>
      </c>
      <c r="E1093" s="12" t="s">
        <v>83</v>
      </c>
      <c r="F1093">
        <v>0.5</v>
      </c>
    </row>
    <row r="1094" spans="1:6" ht="15.75">
      <c r="A1094" s="37">
        <v>44499</v>
      </c>
      <c r="B1094" t="s">
        <v>277</v>
      </c>
      <c r="C1094" s="34" t="s">
        <v>276</v>
      </c>
      <c r="D1094" s="5">
        <v>4</v>
      </c>
      <c r="E1094" s="12" t="s">
        <v>83</v>
      </c>
      <c r="F1094">
        <v>1</v>
      </c>
    </row>
    <row r="1095" spans="1:6" ht="15.75">
      <c r="A1095" s="37">
        <v>44499</v>
      </c>
      <c r="B1095" t="s">
        <v>277</v>
      </c>
      <c r="C1095" s="34" t="s">
        <v>276</v>
      </c>
      <c r="D1095" s="5">
        <v>4</v>
      </c>
      <c r="E1095" s="12" t="s">
        <v>80</v>
      </c>
      <c r="F1095">
        <v>6</v>
      </c>
    </row>
    <row r="1096" spans="1:6" ht="15.75">
      <c r="A1096" s="37">
        <v>44499</v>
      </c>
      <c r="B1096" t="s">
        <v>277</v>
      </c>
      <c r="C1096" s="34" t="s">
        <v>276</v>
      </c>
      <c r="D1096" s="5">
        <v>4</v>
      </c>
      <c r="E1096" s="12" t="s">
        <v>80</v>
      </c>
      <c r="F1096">
        <v>7</v>
      </c>
    </row>
    <row r="1097" spans="1:6" ht="15.75">
      <c r="A1097" s="37">
        <v>44499</v>
      </c>
      <c r="B1097" t="s">
        <v>277</v>
      </c>
      <c r="C1097" s="34" t="s">
        <v>276</v>
      </c>
      <c r="D1097" s="5">
        <v>4</v>
      </c>
      <c r="E1097" s="12" t="s">
        <v>80</v>
      </c>
      <c r="F1097">
        <v>8</v>
      </c>
    </row>
    <row r="1098" spans="1:6" ht="15.75">
      <c r="A1098" s="37">
        <v>44499</v>
      </c>
      <c r="B1098" t="s">
        <v>277</v>
      </c>
      <c r="C1098" s="34" t="s">
        <v>276</v>
      </c>
      <c r="D1098" s="5">
        <v>4</v>
      </c>
      <c r="E1098" s="12" t="s">
        <v>76</v>
      </c>
      <c r="F1098">
        <v>38</v>
      </c>
    </row>
    <row r="1099" spans="1:6" ht="15.75">
      <c r="A1099" s="37">
        <v>44499</v>
      </c>
      <c r="B1099" t="s">
        <v>277</v>
      </c>
      <c r="C1099" s="34" t="s">
        <v>276</v>
      </c>
      <c r="D1099" s="5">
        <v>4</v>
      </c>
      <c r="E1099" s="12" t="s">
        <v>76</v>
      </c>
      <c r="F1099">
        <v>15</v>
      </c>
    </row>
    <row r="1100" spans="1:6" ht="15.75">
      <c r="A1100" s="37">
        <v>44499</v>
      </c>
      <c r="B1100" t="s">
        <v>277</v>
      </c>
      <c r="C1100" s="34" t="s">
        <v>276</v>
      </c>
      <c r="D1100" s="5">
        <v>5</v>
      </c>
      <c r="E1100" s="12" t="s">
        <v>80</v>
      </c>
      <c r="F1100">
        <v>5</v>
      </c>
    </row>
    <row r="1101" spans="1:6" ht="15.75">
      <c r="A1101" s="37">
        <v>44499</v>
      </c>
      <c r="B1101" t="s">
        <v>277</v>
      </c>
      <c r="C1101" s="34" t="s">
        <v>276</v>
      </c>
      <c r="D1101" s="5">
        <v>5</v>
      </c>
      <c r="E1101" s="12" t="s">
        <v>477</v>
      </c>
      <c r="F1101">
        <v>10</v>
      </c>
    </row>
    <row r="1102" spans="1:6" ht="15.75">
      <c r="A1102" s="37">
        <v>44499</v>
      </c>
      <c r="B1102" t="s">
        <v>277</v>
      </c>
      <c r="C1102" s="34" t="s">
        <v>276</v>
      </c>
      <c r="D1102" s="5">
        <v>5</v>
      </c>
      <c r="E1102" s="12" t="s">
        <v>477</v>
      </c>
      <c r="F1102">
        <v>12</v>
      </c>
    </row>
    <row r="1103" spans="1:6" ht="15.75">
      <c r="A1103" s="37">
        <v>44499</v>
      </c>
      <c r="B1103" t="s">
        <v>277</v>
      </c>
      <c r="C1103" s="34" t="s">
        <v>276</v>
      </c>
      <c r="D1103" s="5">
        <v>5</v>
      </c>
      <c r="E1103" s="12" t="s">
        <v>477</v>
      </c>
      <c r="F1103">
        <v>10</v>
      </c>
    </row>
    <row r="1104" spans="1:6" ht="15.75">
      <c r="A1104" s="37">
        <v>44499</v>
      </c>
      <c r="B1104" t="s">
        <v>277</v>
      </c>
      <c r="C1104" s="34" t="s">
        <v>276</v>
      </c>
      <c r="D1104" s="5">
        <v>5</v>
      </c>
      <c r="E1104" s="12" t="s">
        <v>77</v>
      </c>
      <c r="F1104">
        <v>3</v>
      </c>
    </row>
    <row r="1105" spans="1:6" ht="15.75">
      <c r="A1105" s="37">
        <v>44499</v>
      </c>
      <c r="B1105" t="s">
        <v>277</v>
      </c>
      <c r="C1105" s="34" t="s">
        <v>276</v>
      </c>
      <c r="D1105" s="5">
        <v>5</v>
      </c>
      <c r="E1105" s="12" t="s">
        <v>77</v>
      </c>
      <c r="F1105">
        <v>4</v>
      </c>
    </row>
    <row r="1106" spans="1:6" ht="15.75">
      <c r="A1106" s="37">
        <v>44499</v>
      </c>
      <c r="B1106" t="s">
        <v>277</v>
      </c>
      <c r="C1106" s="34" t="s">
        <v>276</v>
      </c>
      <c r="D1106" s="5">
        <v>5</v>
      </c>
      <c r="E1106" s="12" t="s">
        <v>77</v>
      </c>
      <c r="F1106">
        <v>4</v>
      </c>
    </row>
    <row r="1107" spans="1:6" ht="15.75">
      <c r="A1107" s="37">
        <v>44499</v>
      </c>
      <c r="B1107" t="s">
        <v>277</v>
      </c>
      <c r="C1107" s="34" t="s">
        <v>276</v>
      </c>
      <c r="D1107" s="5">
        <v>5</v>
      </c>
      <c r="E1107" s="12" t="s">
        <v>77</v>
      </c>
      <c r="F1107">
        <v>3</v>
      </c>
    </row>
    <row r="1108" spans="1:6" ht="15.75">
      <c r="A1108" s="37">
        <v>44499</v>
      </c>
      <c r="B1108" t="s">
        <v>277</v>
      </c>
      <c r="C1108" s="34" t="s">
        <v>276</v>
      </c>
      <c r="D1108" s="5">
        <v>5</v>
      </c>
      <c r="E1108" s="12" t="s">
        <v>77</v>
      </c>
      <c r="F1108">
        <v>3</v>
      </c>
    </row>
    <row r="1109" spans="1:6" ht="15.75">
      <c r="A1109" s="37">
        <v>44499</v>
      </c>
      <c r="B1109" t="s">
        <v>277</v>
      </c>
      <c r="C1109" s="34" t="s">
        <v>276</v>
      </c>
      <c r="D1109" s="5">
        <v>5</v>
      </c>
      <c r="E1109" s="12" t="s">
        <v>26</v>
      </c>
      <c r="F1109">
        <v>1</v>
      </c>
    </row>
    <row r="1110" spans="1:6" ht="15.75">
      <c r="A1110" s="37">
        <v>44499</v>
      </c>
      <c r="B1110" t="s">
        <v>277</v>
      </c>
      <c r="C1110" s="34" t="s">
        <v>276</v>
      </c>
      <c r="D1110" s="5">
        <v>5</v>
      </c>
      <c r="E1110" s="12" t="s">
        <v>26</v>
      </c>
      <c r="F1110">
        <v>1.5</v>
      </c>
    </row>
    <row r="1111" spans="1:6" ht="15.75">
      <c r="A1111" s="37">
        <v>44499</v>
      </c>
      <c r="B1111" t="s">
        <v>277</v>
      </c>
      <c r="C1111" s="34" t="s">
        <v>276</v>
      </c>
      <c r="D1111" s="5">
        <v>5</v>
      </c>
      <c r="E1111" s="12" t="s">
        <v>26</v>
      </c>
      <c r="F1111">
        <v>2</v>
      </c>
    </row>
    <row r="1112" spans="1:6" ht="15.75">
      <c r="A1112" s="37">
        <v>44499</v>
      </c>
      <c r="B1112" t="s">
        <v>277</v>
      </c>
      <c r="C1112" s="34" t="s">
        <v>276</v>
      </c>
      <c r="D1112" s="5">
        <v>5</v>
      </c>
      <c r="E1112" s="12" t="s">
        <v>26</v>
      </c>
      <c r="F1112">
        <v>1</v>
      </c>
    </row>
    <row r="1113" spans="1:6" ht="15.75">
      <c r="A1113" s="37">
        <v>44499</v>
      </c>
      <c r="B1113" t="s">
        <v>277</v>
      </c>
      <c r="C1113" s="34" t="s">
        <v>276</v>
      </c>
      <c r="D1113" s="5">
        <v>5</v>
      </c>
      <c r="E1113" s="12" t="s">
        <v>26</v>
      </c>
      <c r="F1113">
        <v>1.5</v>
      </c>
    </row>
    <row r="1114" spans="1:6" ht="15.75">
      <c r="A1114" s="37">
        <v>44499</v>
      </c>
      <c r="B1114" t="s">
        <v>277</v>
      </c>
      <c r="C1114" s="34" t="s">
        <v>276</v>
      </c>
      <c r="D1114" s="5">
        <v>5</v>
      </c>
      <c r="E1114" s="12" t="s">
        <v>305</v>
      </c>
      <c r="F1114">
        <v>8</v>
      </c>
    </row>
    <row r="1115" spans="1:6" ht="15.75">
      <c r="A1115" s="37">
        <v>44499</v>
      </c>
      <c r="B1115" t="s">
        <v>277</v>
      </c>
      <c r="C1115" s="34" t="s">
        <v>276</v>
      </c>
      <c r="D1115" s="5">
        <v>5</v>
      </c>
      <c r="E1115" s="12" t="s">
        <v>305</v>
      </c>
      <c r="F1115">
        <v>7</v>
      </c>
    </row>
    <row r="1116" spans="1:6" ht="15.75">
      <c r="A1116" s="37">
        <v>44499</v>
      </c>
      <c r="B1116" t="s">
        <v>277</v>
      </c>
      <c r="C1116" s="34" t="s">
        <v>276</v>
      </c>
      <c r="D1116" s="5">
        <v>5</v>
      </c>
      <c r="E1116" s="12" t="s">
        <v>305</v>
      </c>
      <c r="F1116">
        <v>5</v>
      </c>
    </row>
    <row r="1117" spans="1:6" ht="15.75">
      <c r="A1117" s="37">
        <v>44499</v>
      </c>
      <c r="B1117" t="s">
        <v>277</v>
      </c>
      <c r="C1117" s="34" t="s">
        <v>276</v>
      </c>
      <c r="D1117" s="5">
        <v>5</v>
      </c>
      <c r="E1117" s="12" t="s">
        <v>305</v>
      </c>
      <c r="F1117">
        <v>9</v>
      </c>
    </row>
    <row r="1118" spans="1:6" ht="15.75">
      <c r="A1118" s="37">
        <v>44499</v>
      </c>
      <c r="B1118" t="s">
        <v>277</v>
      </c>
      <c r="C1118" s="34" t="s">
        <v>276</v>
      </c>
      <c r="D1118" s="5">
        <v>5</v>
      </c>
      <c r="E1118" s="12" t="s">
        <v>305</v>
      </c>
      <c r="F1118">
        <v>4</v>
      </c>
    </row>
    <row r="1119" spans="1:6" ht="15.75">
      <c r="A1119" s="37">
        <v>44499</v>
      </c>
      <c r="B1119" t="s">
        <v>277</v>
      </c>
      <c r="C1119" s="34" t="s">
        <v>276</v>
      </c>
      <c r="D1119" s="5">
        <v>5</v>
      </c>
      <c r="E1119" s="12" t="s">
        <v>27</v>
      </c>
      <c r="F1119">
        <v>10</v>
      </c>
    </row>
    <row r="1120" spans="1:6" ht="15.75">
      <c r="A1120" s="37">
        <v>44499</v>
      </c>
      <c r="B1120" t="s">
        <v>277</v>
      </c>
      <c r="C1120" s="34" t="s">
        <v>276</v>
      </c>
      <c r="D1120" s="5">
        <v>5</v>
      </c>
      <c r="E1120" s="12" t="s">
        <v>27</v>
      </c>
      <c r="F1120">
        <v>6</v>
      </c>
    </row>
    <row r="1121" spans="1:6" ht="15.75">
      <c r="A1121" s="37">
        <v>44499</v>
      </c>
      <c r="B1121" t="s">
        <v>277</v>
      </c>
      <c r="C1121" s="34" t="s">
        <v>276</v>
      </c>
      <c r="D1121" s="5">
        <v>5</v>
      </c>
      <c r="E1121" s="12" t="s">
        <v>27</v>
      </c>
      <c r="F1121">
        <v>8</v>
      </c>
    </row>
    <row r="1122" spans="1:6" ht="15.75">
      <c r="A1122" s="37">
        <v>44499</v>
      </c>
      <c r="B1122" t="s">
        <v>277</v>
      </c>
      <c r="C1122" s="34" t="s">
        <v>276</v>
      </c>
      <c r="D1122" s="5">
        <v>5</v>
      </c>
      <c r="E1122" s="12" t="s">
        <v>27</v>
      </c>
      <c r="F1122">
        <v>5</v>
      </c>
    </row>
    <row r="1123" spans="1:6" ht="15.75">
      <c r="A1123" s="37">
        <v>44499</v>
      </c>
      <c r="B1123" t="s">
        <v>277</v>
      </c>
      <c r="C1123" s="34" t="s">
        <v>276</v>
      </c>
      <c r="D1123" s="5">
        <v>5</v>
      </c>
      <c r="E1123" s="12" t="s">
        <v>78</v>
      </c>
      <c r="F1123">
        <v>30</v>
      </c>
    </row>
    <row r="1124" spans="1:6" ht="15.75">
      <c r="A1124" s="37">
        <v>44499</v>
      </c>
      <c r="B1124" t="s">
        <v>277</v>
      </c>
      <c r="C1124" s="34" t="s">
        <v>276</v>
      </c>
      <c r="D1124" s="5">
        <v>6</v>
      </c>
      <c r="E1124" s="12" t="s">
        <v>477</v>
      </c>
      <c r="F1124">
        <v>12</v>
      </c>
    </row>
    <row r="1125" spans="1:6" ht="15.75">
      <c r="A1125" s="37">
        <v>44499</v>
      </c>
      <c r="B1125" t="s">
        <v>277</v>
      </c>
      <c r="C1125" s="34" t="s">
        <v>276</v>
      </c>
      <c r="D1125" s="5">
        <v>6</v>
      </c>
      <c r="E1125" s="12" t="s">
        <v>477</v>
      </c>
      <c r="F1125">
        <v>15</v>
      </c>
    </row>
    <row r="1126" spans="1:6" ht="15.75">
      <c r="A1126" s="37">
        <v>44499</v>
      </c>
      <c r="B1126" t="s">
        <v>277</v>
      </c>
      <c r="C1126" s="34" t="s">
        <v>276</v>
      </c>
      <c r="D1126" s="5">
        <v>6</v>
      </c>
      <c r="E1126" s="12" t="s">
        <v>477</v>
      </c>
      <c r="F1126">
        <v>15</v>
      </c>
    </row>
    <row r="1127" spans="1:6" ht="15.75">
      <c r="A1127" s="37">
        <v>44499</v>
      </c>
      <c r="B1127" t="s">
        <v>277</v>
      </c>
      <c r="C1127" s="34" t="s">
        <v>276</v>
      </c>
      <c r="D1127" s="5">
        <v>6</v>
      </c>
      <c r="E1127" s="12" t="s">
        <v>477</v>
      </c>
      <c r="F1127">
        <v>10</v>
      </c>
    </row>
    <row r="1128" spans="1:6" ht="15.75">
      <c r="A1128" s="37">
        <v>44499</v>
      </c>
      <c r="B1128" t="s">
        <v>277</v>
      </c>
      <c r="C1128" s="34" t="s">
        <v>276</v>
      </c>
      <c r="D1128" s="5">
        <v>6</v>
      </c>
      <c r="E1128" s="12" t="s">
        <v>477</v>
      </c>
      <c r="F1128">
        <v>12</v>
      </c>
    </row>
    <row r="1129" spans="1:6" ht="15.75">
      <c r="A1129" s="37">
        <v>44499</v>
      </c>
      <c r="B1129" t="s">
        <v>277</v>
      </c>
      <c r="C1129" s="34" t="s">
        <v>276</v>
      </c>
      <c r="D1129" s="5">
        <v>6</v>
      </c>
      <c r="E1129" s="12" t="s">
        <v>77</v>
      </c>
      <c r="F1129">
        <v>1</v>
      </c>
    </row>
    <row r="1130" spans="1:6" ht="15.75">
      <c r="A1130" s="37">
        <v>44499</v>
      </c>
      <c r="B1130" t="s">
        <v>277</v>
      </c>
      <c r="C1130" s="34" t="s">
        <v>276</v>
      </c>
      <c r="D1130" s="5">
        <v>6</v>
      </c>
      <c r="E1130" s="12" t="s">
        <v>77</v>
      </c>
      <c r="F1130">
        <v>2</v>
      </c>
    </row>
    <row r="1131" spans="1:6" ht="15.75">
      <c r="A1131" s="37">
        <v>44499</v>
      </c>
      <c r="B1131" t="s">
        <v>277</v>
      </c>
      <c r="C1131" s="34" t="s">
        <v>276</v>
      </c>
      <c r="D1131" s="5">
        <v>6</v>
      </c>
      <c r="E1131" s="12" t="s">
        <v>77</v>
      </c>
      <c r="F1131">
        <v>5</v>
      </c>
    </row>
    <row r="1132" spans="1:6" ht="15.75">
      <c r="A1132" s="37">
        <v>44499</v>
      </c>
      <c r="B1132" t="s">
        <v>277</v>
      </c>
      <c r="C1132" s="34" t="s">
        <v>276</v>
      </c>
      <c r="D1132" s="5">
        <v>6</v>
      </c>
      <c r="E1132" s="12" t="s">
        <v>77</v>
      </c>
      <c r="F1132">
        <v>4</v>
      </c>
    </row>
    <row r="1133" spans="1:6" ht="15.75">
      <c r="A1133" s="37">
        <v>44499</v>
      </c>
      <c r="B1133" t="s">
        <v>277</v>
      </c>
      <c r="C1133" s="34" t="s">
        <v>276</v>
      </c>
      <c r="D1133" s="5">
        <v>6</v>
      </c>
      <c r="E1133" s="12" t="s">
        <v>77</v>
      </c>
      <c r="F1133">
        <v>3</v>
      </c>
    </row>
    <row r="1134" spans="1:6" ht="15.75">
      <c r="A1134" s="37">
        <v>44499</v>
      </c>
      <c r="B1134" t="s">
        <v>277</v>
      </c>
      <c r="C1134" s="34" t="s">
        <v>276</v>
      </c>
      <c r="D1134" s="5">
        <v>6</v>
      </c>
      <c r="E1134" s="12" t="s">
        <v>76</v>
      </c>
      <c r="F1134">
        <v>28</v>
      </c>
    </row>
    <row r="1135" spans="1:6" ht="15.75">
      <c r="A1135" s="37">
        <v>44499</v>
      </c>
      <c r="B1135" t="s">
        <v>277</v>
      </c>
      <c r="C1135" s="34" t="s">
        <v>276</v>
      </c>
      <c r="D1135" s="5">
        <v>6</v>
      </c>
      <c r="E1135" s="12" t="s">
        <v>76</v>
      </c>
      <c r="F1135">
        <v>20</v>
      </c>
    </row>
    <row r="1136" spans="1:6" ht="15.75">
      <c r="A1136" s="37">
        <v>44499</v>
      </c>
      <c r="B1136" t="s">
        <v>277</v>
      </c>
      <c r="C1136" s="34" t="s">
        <v>276</v>
      </c>
      <c r="D1136" s="5">
        <v>6</v>
      </c>
      <c r="E1136" s="12" t="s">
        <v>482</v>
      </c>
      <c r="F1136">
        <v>10</v>
      </c>
    </row>
    <row r="1137" spans="1:6" ht="15.75">
      <c r="A1137" s="37">
        <v>44499</v>
      </c>
      <c r="B1137" s="8" t="s">
        <v>310</v>
      </c>
      <c r="C1137" s="34" t="s">
        <v>309</v>
      </c>
      <c r="D1137" s="5">
        <v>1</v>
      </c>
      <c r="E1137" s="12" t="s">
        <v>293</v>
      </c>
      <c r="F1137">
        <v>12</v>
      </c>
    </row>
    <row r="1138" spans="1:6" ht="15.75">
      <c r="A1138" s="37">
        <v>44499</v>
      </c>
      <c r="B1138" s="8" t="s">
        <v>310</v>
      </c>
      <c r="C1138" s="34" t="s">
        <v>309</v>
      </c>
      <c r="D1138" s="5">
        <v>1</v>
      </c>
      <c r="E1138" s="12" t="s">
        <v>293</v>
      </c>
      <c r="F1138">
        <v>18</v>
      </c>
    </row>
    <row r="1139" spans="1:6" ht="15.75">
      <c r="A1139" s="37">
        <v>44499</v>
      </c>
      <c r="B1139" s="8" t="s">
        <v>310</v>
      </c>
      <c r="C1139" s="34" t="s">
        <v>309</v>
      </c>
      <c r="D1139" s="5">
        <v>1</v>
      </c>
      <c r="E1139" s="12" t="s">
        <v>293</v>
      </c>
      <c r="F1139">
        <v>10</v>
      </c>
    </row>
    <row r="1140" spans="1:6" ht="15.75">
      <c r="A1140" s="37">
        <v>44499</v>
      </c>
      <c r="B1140" s="8" t="s">
        <v>310</v>
      </c>
      <c r="C1140" s="34" t="s">
        <v>309</v>
      </c>
      <c r="D1140" s="5">
        <v>1</v>
      </c>
      <c r="E1140" s="12" t="s">
        <v>193</v>
      </c>
      <c r="F1140">
        <v>18</v>
      </c>
    </row>
    <row r="1141" spans="1:6" ht="15.75">
      <c r="A1141" s="37">
        <v>44499</v>
      </c>
      <c r="B1141" s="8" t="s">
        <v>310</v>
      </c>
      <c r="C1141" s="34" t="s">
        <v>309</v>
      </c>
      <c r="D1141" s="5">
        <v>1</v>
      </c>
      <c r="E1141" s="12" t="s">
        <v>193</v>
      </c>
      <c r="F1141">
        <v>18</v>
      </c>
    </row>
    <row r="1142" spans="1:6" ht="15.75">
      <c r="A1142" s="37">
        <v>44499</v>
      </c>
      <c r="B1142" s="8" t="s">
        <v>310</v>
      </c>
      <c r="C1142" s="34" t="s">
        <v>309</v>
      </c>
      <c r="D1142" s="5">
        <v>1</v>
      </c>
      <c r="E1142" s="12" t="s">
        <v>193</v>
      </c>
      <c r="F1142">
        <v>18</v>
      </c>
    </row>
    <row r="1143" spans="1:6" ht="15.75">
      <c r="A1143" s="37">
        <v>44499</v>
      </c>
      <c r="B1143" s="8" t="s">
        <v>310</v>
      </c>
      <c r="C1143" s="34" t="s">
        <v>309</v>
      </c>
      <c r="D1143" s="5">
        <v>1</v>
      </c>
      <c r="E1143" s="12" t="s">
        <v>311</v>
      </c>
      <c r="F1143">
        <v>6</v>
      </c>
    </row>
    <row r="1144" spans="1:6" ht="15.75">
      <c r="A1144" s="37">
        <v>44499</v>
      </c>
      <c r="B1144" s="8" t="s">
        <v>310</v>
      </c>
      <c r="C1144" s="34" t="s">
        <v>309</v>
      </c>
      <c r="D1144" s="5">
        <v>1</v>
      </c>
      <c r="E1144" s="12" t="s">
        <v>311</v>
      </c>
      <c r="F1144">
        <v>6</v>
      </c>
    </row>
    <row r="1145" spans="1:6" ht="15.75">
      <c r="A1145" s="37">
        <v>44499</v>
      </c>
      <c r="B1145" s="8" t="s">
        <v>310</v>
      </c>
      <c r="C1145" s="34" t="s">
        <v>309</v>
      </c>
      <c r="D1145" s="5">
        <v>1</v>
      </c>
      <c r="E1145" s="12" t="s">
        <v>311</v>
      </c>
      <c r="F1145">
        <v>6</v>
      </c>
    </row>
    <row r="1146" spans="1:6" ht="15.75">
      <c r="A1146" s="37">
        <v>44499</v>
      </c>
      <c r="B1146" s="8" t="s">
        <v>310</v>
      </c>
      <c r="C1146" s="34" t="s">
        <v>309</v>
      </c>
      <c r="D1146" s="5">
        <v>1</v>
      </c>
      <c r="E1146" s="12" t="s">
        <v>311</v>
      </c>
      <c r="F1146">
        <v>6</v>
      </c>
    </row>
    <row r="1147" spans="1:6" ht="15.75">
      <c r="A1147" s="37">
        <v>44499</v>
      </c>
      <c r="B1147" s="8" t="s">
        <v>310</v>
      </c>
      <c r="C1147" s="34" t="s">
        <v>309</v>
      </c>
      <c r="D1147" s="5">
        <v>1</v>
      </c>
      <c r="E1147" s="12" t="s">
        <v>311</v>
      </c>
      <c r="F1147">
        <v>8</v>
      </c>
    </row>
    <row r="1148" spans="1:6" ht="15.75">
      <c r="A1148" s="37">
        <v>44499</v>
      </c>
      <c r="B1148" s="8" t="s">
        <v>310</v>
      </c>
      <c r="C1148" s="34" t="s">
        <v>309</v>
      </c>
      <c r="D1148" s="5">
        <v>1</v>
      </c>
      <c r="E1148" s="12" t="s">
        <v>26</v>
      </c>
      <c r="F1148">
        <v>1</v>
      </c>
    </row>
    <row r="1149" spans="1:6" ht="15.75">
      <c r="A1149" s="37">
        <v>44499</v>
      </c>
      <c r="B1149" s="8" t="s">
        <v>310</v>
      </c>
      <c r="C1149" s="34" t="s">
        <v>309</v>
      </c>
      <c r="D1149" s="5">
        <v>1</v>
      </c>
      <c r="E1149" s="12" t="s">
        <v>26</v>
      </c>
      <c r="F1149">
        <v>1</v>
      </c>
    </row>
    <row r="1150" spans="1:6" ht="15.75">
      <c r="A1150" s="37">
        <v>44499</v>
      </c>
      <c r="B1150" s="8" t="s">
        <v>310</v>
      </c>
      <c r="C1150" s="34" t="s">
        <v>309</v>
      </c>
      <c r="D1150" s="5">
        <v>1</v>
      </c>
      <c r="E1150" s="12" t="s">
        <v>26</v>
      </c>
      <c r="F1150">
        <v>0.5</v>
      </c>
    </row>
    <row r="1151" spans="1:6" ht="15.75">
      <c r="A1151" s="37">
        <v>44499</v>
      </c>
      <c r="B1151" s="8" t="s">
        <v>310</v>
      </c>
      <c r="C1151" s="34" t="s">
        <v>309</v>
      </c>
      <c r="D1151" s="5">
        <v>1</v>
      </c>
      <c r="E1151" s="12" t="s">
        <v>26</v>
      </c>
      <c r="F1151">
        <v>2</v>
      </c>
    </row>
    <row r="1152" spans="1:6" ht="15.75">
      <c r="A1152" s="37">
        <v>44499</v>
      </c>
      <c r="B1152" s="8" t="s">
        <v>310</v>
      </c>
      <c r="C1152" s="34" t="s">
        <v>309</v>
      </c>
      <c r="D1152" s="5">
        <v>1</v>
      </c>
      <c r="E1152" s="12" t="s">
        <v>26</v>
      </c>
      <c r="F1152">
        <v>1</v>
      </c>
    </row>
    <row r="1153" spans="1:6" ht="15.75">
      <c r="A1153" s="37">
        <v>44499</v>
      </c>
      <c r="B1153" s="8" t="s">
        <v>310</v>
      </c>
      <c r="C1153" s="34" t="s">
        <v>309</v>
      </c>
      <c r="D1153" s="5">
        <v>1</v>
      </c>
      <c r="E1153" s="12" t="s">
        <v>33</v>
      </c>
      <c r="F1153">
        <v>11</v>
      </c>
    </row>
    <row r="1154" spans="1:6" ht="15.75">
      <c r="A1154" s="37">
        <v>44499</v>
      </c>
      <c r="B1154" s="8" t="s">
        <v>310</v>
      </c>
      <c r="C1154" s="34" t="s">
        <v>309</v>
      </c>
      <c r="D1154" s="5">
        <v>1</v>
      </c>
      <c r="E1154" s="12" t="s">
        <v>33</v>
      </c>
      <c r="F1154">
        <v>11</v>
      </c>
    </row>
    <row r="1155" spans="1:6" ht="15.75">
      <c r="A1155" s="37">
        <v>44499</v>
      </c>
      <c r="B1155" s="8" t="s">
        <v>310</v>
      </c>
      <c r="C1155" s="34" t="s">
        <v>309</v>
      </c>
      <c r="D1155" s="5">
        <v>1</v>
      </c>
      <c r="E1155" s="12" t="s">
        <v>33</v>
      </c>
      <c r="F1155">
        <v>12</v>
      </c>
    </row>
    <row r="1156" spans="1:6" ht="15.75">
      <c r="A1156" s="37">
        <v>44499</v>
      </c>
      <c r="B1156" s="8" t="s">
        <v>310</v>
      </c>
      <c r="C1156" s="34" t="s">
        <v>309</v>
      </c>
      <c r="D1156" s="5">
        <v>1</v>
      </c>
      <c r="E1156" s="12" t="s">
        <v>33</v>
      </c>
      <c r="F1156">
        <v>9</v>
      </c>
    </row>
    <row r="1157" spans="1:6" ht="15.75">
      <c r="A1157" s="37">
        <v>44499</v>
      </c>
      <c r="B1157" s="8" t="s">
        <v>310</v>
      </c>
      <c r="C1157" s="34" t="s">
        <v>309</v>
      </c>
      <c r="D1157" s="5">
        <v>2</v>
      </c>
      <c r="E1157" s="12" t="s">
        <v>83</v>
      </c>
      <c r="F1157">
        <v>1</v>
      </c>
    </row>
    <row r="1158" spans="1:6" ht="15.75">
      <c r="A1158" s="37">
        <v>44499</v>
      </c>
      <c r="B1158" s="8" t="s">
        <v>310</v>
      </c>
      <c r="C1158" s="34" t="s">
        <v>309</v>
      </c>
      <c r="D1158" s="5">
        <v>2</v>
      </c>
      <c r="E1158" s="12" t="s">
        <v>81</v>
      </c>
      <c r="F1158">
        <v>0.5</v>
      </c>
    </row>
    <row r="1159" spans="1:6" ht="15.75">
      <c r="A1159" s="37">
        <v>44499</v>
      </c>
      <c r="B1159" s="8" t="s">
        <v>310</v>
      </c>
      <c r="C1159" s="34" t="s">
        <v>309</v>
      </c>
      <c r="D1159" s="5">
        <v>2</v>
      </c>
      <c r="E1159" s="12" t="s">
        <v>76</v>
      </c>
      <c r="F1159">
        <v>20</v>
      </c>
    </row>
    <row r="1160" spans="1:6" ht="15.75">
      <c r="A1160" s="37">
        <v>44499</v>
      </c>
      <c r="B1160" s="8" t="s">
        <v>310</v>
      </c>
      <c r="C1160" s="34" t="s">
        <v>309</v>
      </c>
      <c r="D1160" s="5">
        <v>2</v>
      </c>
      <c r="E1160" s="12" t="s">
        <v>76</v>
      </c>
      <c r="F1160">
        <v>18</v>
      </c>
    </row>
    <row r="1161" spans="1:6" ht="15.75">
      <c r="A1161" s="37">
        <v>44499</v>
      </c>
      <c r="B1161" s="8" t="s">
        <v>310</v>
      </c>
      <c r="C1161" s="34" t="s">
        <v>309</v>
      </c>
      <c r="D1161" s="5">
        <v>2</v>
      </c>
      <c r="E1161" s="12" t="s">
        <v>76</v>
      </c>
      <c r="F1161">
        <v>17</v>
      </c>
    </row>
    <row r="1162" spans="1:6" ht="15.75">
      <c r="A1162" s="37">
        <v>44499</v>
      </c>
      <c r="B1162" s="8" t="s">
        <v>310</v>
      </c>
      <c r="C1162" s="34" t="s">
        <v>309</v>
      </c>
      <c r="D1162" s="5">
        <v>2</v>
      </c>
      <c r="E1162" s="12" t="s">
        <v>76</v>
      </c>
      <c r="F1162">
        <v>25</v>
      </c>
    </row>
    <row r="1163" spans="1:6" ht="15.75">
      <c r="A1163" s="37">
        <v>44499</v>
      </c>
      <c r="B1163" s="8" t="s">
        <v>310</v>
      </c>
      <c r="C1163" s="34" t="s">
        <v>309</v>
      </c>
      <c r="D1163" s="5">
        <v>2</v>
      </c>
      <c r="E1163" s="12" t="s">
        <v>76</v>
      </c>
      <c r="F1163">
        <v>10</v>
      </c>
    </row>
    <row r="1164" spans="1:6" ht="15.75">
      <c r="A1164" s="37">
        <v>44499</v>
      </c>
      <c r="B1164" s="8" t="s">
        <v>310</v>
      </c>
      <c r="C1164" s="34" t="s">
        <v>309</v>
      </c>
      <c r="D1164" s="5">
        <v>2</v>
      </c>
      <c r="E1164" s="12" t="s">
        <v>33</v>
      </c>
      <c r="F1164">
        <v>10</v>
      </c>
    </row>
    <row r="1165" spans="1:6" ht="15.75">
      <c r="A1165" s="37">
        <v>44499</v>
      </c>
      <c r="B1165" s="8" t="s">
        <v>310</v>
      </c>
      <c r="C1165" s="34" t="s">
        <v>309</v>
      </c>
      <c r="D1165" s="5">
        <v>2</v>
      </c>
      <c r="E1165" s="12" t="s">
        <v>33</v>
      </c>
      <c r="F1165">
        <v>8</v>
      </c>
    </row>
    <row r="1166" spans="1:6" ht="15.75">
      <c r="A1166" s="37">
        <v>44499</v>
      </c>
      <c r="B1166" s="8" t="s">
        <v>310</v>
      </c>
      <c r="C1166" s="34" t="s">
        <v>309</v>
      </c>
      <c r="D1166" s="5">
        <v>2</v>
      </c>
      <c r="E1166" s="12" t="s">
        <v>33</v>
      </c>
      <c r="F1166">
        <v>6</v>
      </c>
    </row>
    <row r="1167" spans="1:6" ht="15.75">
      <c r="A1167" s="37">
        <v>44499</v>
      </c>
      <c r="B1167" s="8" t="s">
        <v>310</v>
      </c>
      <c r="C1167" s="34" t="s">
        <v>309</v>
      </c>
      <c r="D1167" s="5">
        <v>2</v>
      </c>
      <c r="E1167" s="12" t="s">
        <v>33</v>
      </c>
      <c r="F1167">
        <v>10</v>
      </c>
    </row>
    <row r="1168" spans="1:6" ht="15.75">
      <c r="A1168" s="37">
        <v>44499</v>
      </c>
      <c r="B1168" s="8" t="s">
        <v>310</v>
      </c>
      <c r="C1168" s="34" t="s">
        <v>309</v>
      </c>
      <c r="D1168" s="5">
        <v>2</v>
      </c>
      <c r="E1168" s="12" t="s">
        <v>33</v>
      </c>
      <c r="F1168">
        <v>6</v>
      </c>
    </row>
    <row r="1169" spans="1:6" ht="15.75">
      <c r="A1169" s="37">
        <v>44499</v>
      </c>
      <c r="B1169" s="8" t="s">
        <v>310</v>
      </c>
      <c r="C1169" s="34" t="s">
        <v>309</v>
      </c>
      <c r="D1169" s="5">
        <v>2</v>
      </c>
      <c r="E1169" s="12" t="s">
        <v>26</v>
      </c>
      <c r="F1169">
        <v>3</v>
      </c>
    </row>
    <row r="1170" spans="1:6" ht="15.75">
      <c r="A1170" s="37">
        <v>44499</v>
      </c>
      <c r="B1170" s="8" t="s">
        <v>310</v>
      </c>
      <c r="C1170" s="34" t="s">
        <v>309</v>
      </c>
      <c r="D1170" s="5">
        <v>2</v>
      </c>
      <c r="E1170" s="12" t="s">
        <v>26</v>
      </c>
      <c r="F1170">
        <v>3</v>
      </c>
    </row>
    <row r="1171" spans="1:6" ht="15.75">
      <c r="A1171" s="37">
        <v>44499</v>
      </c>
      <c r="B1171" s="8" t="s">
        <v>310</v>
      </c>
      <c r="C1171" s="34" t="s">
        <v>309</v>
      </c>
      <c r="D1171" s="5">
        <v>2</v>
      </c>
      <c r="E1171" s="12" t="s">
        <v>173</v>
      </c>
      <c r="F1171">
        <v>8</v>
      </c>
    </row>
    <row r="1172" spans="1:6" ht="15.75">
      <c r="A1172" s="37">
        <v>44499</v>
      </c>
      <c r="B1172" s="8" t="s">
        <v>310</v>
      </c>
      <c r="C1172" s="34" t="s">
        <v>309</v>
      </c>
      <c r="D1172" s="5">
        <v>2</v>
      </c>
      <c r="E1172" s="12" t="s">
        <v>173</v>
      </c>
      <c r="F1172">
        <v>8</v>
      </c>
    </row>
    <row r="1173" spans="1:6" ht="15.75">
      <c r="A1173" s="37">
        <v>44499</v>
      </c>
      <c r="B1173" s="8" t="s">
        <v>310</v>
      </c>
      <c r="C1173" s="34" t="s">
        <v>309</v>
      </c>
      <c r="D1173" s="5">
        <v>2</v>
      </c>
      <c r="E1173" s="12" t="s">
        <v>173</v>
      </c>
      <c r="F1173">
        <v>8</v>
      </c>
    </row>
    <row r="1174" spans="1:6" ht="15.75">
      <c r="A1174" s="37">
        <v>44499</v>
      </c>
      <c r="B1174" s="8" t="s">
        <v>310</v>
      </c>
      <c r="C1174" s="34" t="s">
        <v>309</v>
      </c>
      <c r="D1174" s="5">
        <v>2</v>
      </c>
      <c r="E1174" s="12" t="s">
        <v>173</v>
      </c>
      <c r="F1174">
        <v>5</v>
      </c>
    </row>
    <row r="1175" spans="1:6" ht="15.75">
      <c r="A1175" s="37">
        <v>44499</v>
      </c>
      <c r="B1175" s="8" t="s">
        <v>310</v>
      </c>
      <c r="C1175" s="34" t="s">
        <v>309</v>
      </c>
      <c r="D1175" s="5">
        <v>2</v>
      </c>
      <c r="E1175" s="12" t="s">
        <v>173</v>
      </c>
      <c r="F1175">
        <v>5</v>
      </c>
    </row>
    <row r="1176" spans="1:6" ht="15.75">
      <c r="A1176" s="37">
        <v>44499</v>
      </c>
      <c r="B1176" s="8" t="s">
        <v>310</v>
      </c>
      <c r="C1176" s="34" t="s">
        <v>309</v>
      </c>
      <c r="D1176" s="5">
        <v>2</v>
      </c>
      <c r="E1176" s="12" t="s">
        <v>77</v>
      </c>
      <c r="F1176">
        <v>2</v>
      </c>
    </row>
    <row r="1177" spans="1:6" ht="15.75">
      <c r="A1177" s="37">
        <v>44499</v>
      </c>
      <c r="B1177" s="8" t="s">
        <v>310</v>
      </c>
      <c r="C1177" s="34" t="s">
        <v>309</v>
      </c>
      <c r="D1177" s="5">
        <v>2</v>
      </c>
      <c r="E1177" s="12" t="s">
        <v>77</v>
      </c>
      <c r="F1177">
        <v>2</v>
      </c>
    </row>
    <row r="1178" spans="1:6" ht="15.75">
      <c r="A1178" s="37">
        <v>44499</v>
      </c>
      <c r="B1178" s="8" t="s">
        <v>310</v>
      </c>
      <c r="C1178" s="34" t="s">
        <v>309</v>
      </c>
      <c r="D1178" s="5">
        <v>2</v>
      </c>
      <c r="E1178" s="12" t="s">
        <v>77</v>
      </c>
      <c r="F1178">
        <v>2.5</v>
      </c>
    </row>
    <row r="1179" spans="1:6" ht="15.75">
      <c r="A1179" s="37">
        <v>44499</v>
      </c>
      <c r="B1179" s="8" t="s">
        <v>310</v>
      </c>
      <c r="C1179" s="34" t="s">
        <v>309</v>
      </c>
      <c r="D1179" s="5">
        <v>2</v>
      </c>
      <c r="E1179" s="12" t="s">
        <v>77</v>
      </c>
      <c r="F1179">
        <v>2</v>
      </c>
    </row>
    <row r="1180" spans="1:6" ht="15.75">
      <c r="A1180" s="37">
        <v>44499</v>
      </c>
      <c r="B1180" s="8" t="s">
        <v>310</v>
      </c>
      <c r="C1180" s="34" t="s">
        <v>309</v>
      </c>
      <c r="D1180" s="5">
        <v>2</v>
      </c>
      <c r="E1180" s="12" t="s">
        <v>77</v>
      </c>
      <c r="F1180">
        <v>1.5</v>
      </c>
    </row>
    <row r="1181" spans="1:6" ht="15.75">
      <c r="A1181" s="37">
        <v>44499</v>
      </c>
      <c r="B1181" s="8" t="s">
        <v>310</v>
      </c>
      <c r="C1181" s="34" t="s">
        <v>309</v>
      </c>
      <c r="D1181" s="5">
        <v>2</v>
      </c>
      <c r="E1181" s="12" t="s">
        <v>311</v>
      </c>
      <c r="F1181">
        <v>6</v>
      </c>
    </row>
    <row r="1182" spans="1:6" ht="15.75">
      <c r="A1182" s="37">
        <v>44499</v>
      </c>
      <c r="B1182" s="8" t="s">
        <v>310</v>
      </c>
      <c r="C1182" s="34" t="s">
        <v>309</v>
      </c>
      <c r="D1182" s="5">
        <v>2</v>
      </c>
      <c r="E1182" s="12" t="s">
        <v>311</v>
      </c>
      <c r="F1182">
        <v>3</v>
      </c>
    </row>
    <row r="1183" spans="1:6" ht="15.75">
      <c r="A1183" s="37">
        <v>44499</v>
      </c>
      <c r="B1183" s="8" t="s">
        <v>310</v>
      </c>
      <c r="C1183" s="34" t="s">
        <v>309</v>
      </c>
      <c r="D1183" s="5">
        <v>2</v>
      </c>
      <c r="E1183" s="12" t="s">
        <v>36</v>
      </c>
      <c r="F1183">
        <v>2</v>
      </c>
    </row>
    <row r="1184" spans="1:6" ht="15.75">
      <c r="A1184" s="37">
        <v>44499</v>
      </c>
      <c r="B1184" s="8" t="s">
        <v>310</v>
      </c>
      <c r="C1184" s="34" t="s">
        <v>309</v>
      </c>
      <c r="D1184" s="5">
        <v>3</v>
      </c>
      <c r="E1184" s="12" t="s">
        <v>33</v>
      </c>
      <c r="F1184">
        <v>15</v>
      </c>
    </row>
    <row r="1185" spans="1:6" ht="15.75">
      <c r="A1185" s="37">
        <v>44499</v>
      </c>
      <c r="B1185" s="8" t="s">
        <v>310</v>
      </c>
      <c r="C1185" s="34" t="s">
        <v>309</v>
      </c>
      <c r="D1185" s="5">
        <v>3</v>
      </c>
      <c r="E1185" s="12" t="s">
        <v>33</v>
      </c>
      <c r="F1185">
        <v>10</v>
      </c>
    </row>
    <row r="1186" spans="1:6" ht="15.75">
      <c r="A1186" s="37">
        <v>44499</v>
      </c>
      <c r="B1186" s="8" t="s">
        <v>310</v>
      </c>
      <c r="C1186" s="34" t="s">
        <v>309</v>
      </c>
      <c r="D1186" s="5">
        <v>3</v>
      </c>
      <c r="E1186" s="12" t="s">
        <v>33</v>
      </c>
      <c r="F1186">
        <v>8</v>
      </c>
    </row>
    <row r="1187" spans="1:6" ht="15.75">
      <c r="A1187" s="37">
        <v>44499</v>
      </c>
      <c r="B1187" s="8" t="s">
        <v>310</v>
      </c>
      <c r="C1187" s="34" t="s">
        <v>309</v>
      </c>
      <c r="D1187" s="5">
        <v>3</v>
      </c>
      <c r="E1187" s="12" t="s">
        <v>33</v>
      </c>
      <c r="F1187">
        <v>6</v>
      </c>
    </row>
    <row r="1188" spans="1:6" ht="15.75">
      <c r="A1188" s="37">
        <v>44499</v>
      </c>
      <c r="B1188" s="8" t="s">
        <v>310</v>
      </c>
      <c r="C1188" s="34" t="s">
        <v>309</v>
      </c>
      <c r="D1188" s="5">
        <v>3</v>
      </c>
      <c r="E1188" s="12" t="s">
        <v>33</v>
      </c>
      <c r="F1188">
        <v>15</v>
      </c>
    </row>
    <row r="1189" spans="1:6" ht="15.75">
      <c r="A1189" s="37">
        <v>44499</v>
      </c>
      <c r="B1189" s="8" t="s">
        <v>310</v>
      </c>
      <c r="C1189" s="34" t="s">
        <v>309</v>
      </c>
      <c r="D1189" s="5">
        <v>3</v>
      </c>
      <c r="E1189" s="12" t="s">
        <v>76</v>
      </c>
      <c r="F1189">
        <v>16</v>
      </c>
    </row>
    <row r="1190" spans="1:6" ht="15.75">
      <c r="A1190" s="37">
        <v>44499</v>
      </c>
      <c r="B1190" s="8" t="s">
        <v>310</v>
      </c>
      <c r="C1190" s="34" t="s">
        <v>309</v>
      </c>
      <c r="D1190" s="5">
        <v>3</v>
      </c>
      <c r="E1190" s="12" t="s">
        <v>76</v>
      </c>
      <c r="F1190">
        <v>8</v>
      </c>
    </row>
    <row r="1191" spans="1:6" ht="15.75">
      <c r="A1191" s="37">
        <v>44499</v>
      </c>
      <c r="B1191" s="8" t="s">
        <v>310</v>
      </c>
      <c r="C1191" s="34" t="s">
        <v>309</v>
      </c>
      <c r="D1191" s="5">
        <v>3</v>
      </c>
      <c r="E1191" s="12" t="s">
        <v>76</v>
      </c>
      <c r="F1191">
        <v>9</v>
      </c>
    </row>
    <row r="1192" spans="1:6" ht="15.75">
      <c r="A1192" s="37">
        <v>44499</v>
      </c>
      <c r="B1192" s="8" t="s">
        <v>310</v>
      </c>
      <c r="C1192" s="34" t="s">
        <v>309</v>
      </c>
      <c r="D1192" s="5">
        <v>3</v>
      </c>
      <c r="E1192" s="12" t="s">
        <v>76</v>
      </c>
      <c r="F1192">
        <v>25</v>
      </c>
    </row>
    <row r="1193" spans="1:6" ht="15.75">
      <c r="A1193" s="37">
        <v>44499</v>
      </c>
      <c r="B1193" s="8" t="s">
        <v>310</v>
      </c>
      <c r="C1193" s="34" t="s">
        <v>309</v>
      </c>
      <c r="D1193" s="5">
        <v>3</v>
      </c>
      <c r="E1193" s="12" t="s">
        <v>76</v>
      </c>
      <c r="F1193">
        <v>25</v>
      </c>
    </row>
    <row r="1194" spans="1:6" ht="15.75">
      <c r="A1194" s="37">
        <v>44499</v>
      </c>
      <c r="B1194" s="8" t="s">
        <v>310</v>
      </c>
      <c r="C1194" s="34" t="s">
        <v>309</v>
      </c>
      <c r="D1194" s="5">
        <v>3</v>
      </c>
      <c r="E1194" s="12" t="s">
        <v>474</v>
      </c>
      <c r="F1194">
        <v>8</v>
      </c>
    </row>
    <row r="1195" spans="1:6" ht="15.75">
      <c r="A1195" s="37">
        <v>44499</v>
      </c>
      <c r="B1195" s="8" t="s">
        <v>310</v>
      </c>
      <c r="C1195" s="34" t="s">
        <v>309</v>
      </c>
      <c r="D1195" s="5">
        <v>3</v>
      </c>
      <c r="E1195" s="12" t="s">
        <v>474</v>
      </c>
      <c r="F1195">
        <v>7</v>
      </c>
    </row>
    <row r="1196" spans="1:6" ht="15.75">
      <c r="A1196" s="37">
        <v>44499</v>
      </c>
      <c r="B1196" s="8" t="s">
        <v>310</v>
      </c>
      <c r="C1196" s="34" t="s">
        <v>309</v>
      </c>
      <c r="D1196" s="5">
        <v>3</v>
      </c>
      <c r="E1196" s="12" t="s">
        <v>474</v>
      </c>
      <c r="F1196">
        <v>7</v>
      </c>
    </row>
    <row r="1197" spans="1:6" ht="15.75">
      <c r="A1197" s="37">
        <v>44499</v>
      </c>
      <c r="B1197" s="8" t="s">
        <v>310</v>
      </c>
      <c r="C1197" s="34" t="s">
        <v>309</v>
      </c>
      <c r="D1197" s="5">
        <v>3</v>
      </c>
      <c r="E1197" s="12" t="s">
        <v>474</v>
      </c>
      <c r="F1197">
        <v>6</v>
      </c>
    </row>
    <row r="1198" spans="1:6" ht="15.75">
      <c r="A1198" s="37">
        <v>44499</v>
      </c>
      <c r="B1198" s="8" t="s">
        <v>310</v>
      </c>
      <c r="C1198" s="34" t="s">
        <v>309</v>
      </c>
      <c r="D1198" s="5">
        <v>3</v>
      </c>
      <c r="E1198" s="12" t="s">
        <v>474</v>
      </c>
      <c r="F1198">
        <v>5</v>
      </c>
    </row>
    <row r="1199" spans="1:6" ht="15.75">
      <c r="A1199" s="37">
        <v>44499</v>
      </c>
      <c r="B1199" s="8" t="s">
        <v>310</v>
      </c>
      <c r="C1199" s="34" t="s">
        <v>309</v>
      </c>
      <c r="D1199" s="5">
        <v>3</v>
      </c>
      <c r="E1199" s="12" t="s">
        <v>83</v>
      </c>
      <c r="F1199">
        <v>1</v>
      </c>
    </row>
    <row r="1200" spans="1:6" ht="15.75">
      <c r="A1200" s="37">
        <v>44499</v>
      </c>
      <c r="B1200" s="8" t="s">
        <v>310</v>
      </c>
      <c r="C1200" s="34" t="s">
        <v>309</v>
      </c>
      <c r="D1200" s="5">
        <v>3</v>
      </c>
      <c r="E1200" s="12" t="s">
        <v>83</v>
      </c>
      <c r="F1200">
        <v>0.5</v>
      </c>
    </row>
    <row r="1201" spans="1:6" ht="15.75">
      <c r="A1201" s="37">
        <v>44499</v>
      </c>
      <c r="B1201" s="8" t="s">
        <v>310</v>
      </c>
      <c r="C1201" s="34" t="s">
        <v>309</v>
      </c>
      <c r="D1201" s="5">
        <v>3</v>
      </c>
      <c r="E1201" s="12" t="s">
        <v>83</v>
      </c>
      <c r="F1201">
        <v>1.5</v>
      </c>
    </row>
    <row r="1202" spans="1:6" ht="15.75">
      <c r="A1202" s="37">
        <v>44499</v>
      </c>
      <c r="B1202" s="8" t="s">
        <v>310</v>
      </c>
      <c r="C1202" s="34" t="s">
        <v>309</v>
      </c>
      <c r="D1202" s="5">
        <v>3</v>
      </c>
      <c r="E1202" s="12" t="s">
        <v>83</v>
      </c>
      <c r="F1202">
        <v>0.5</v>
      </c>
    </row>
    <row r="1203" spans="1:6" ht="15.75">
      <c r="A1203" s="37">
        <v>44499</v>
      </c>
      <c r="B1203" s="8" t="s">
        <v>310</v>
      </c>
      <c r="C1203" s="34" t="s">
        <v>309</v>
      </c>
      <c r="D1203" s="5">
        <v>3</v>
      </c>
      <c r="E1203" s="12" t="s">
        <v>83</v>
      </c>
      <c r="F1203">
        <v>0.5</v>
      </c>
    </row>
    <row r="1204" spans="1:6" ht="15.75">
      <c r="A1204" s="37">
        <v>44499</v>
      </c>
      <c r="B1204" s="8" t="s">
        <v>310</v>
      </c>
      <c r="C1204" s="34" t="s">
        <v>309</v>
      </c>
      <c r="D1204" s="5">
        <v>3</v>
      </c>
      <c r="E1204" s="12" t="s">
        <v>311</v>
      </c>
      <c r="F1204">
        <v>2</v>
      </c>
    </row>
    <row r="1205" spans="1:6" ht="15.75">
      <c r="A1205" s="37">
        <v>44499</v>
      </c>
      <c r="B1205" s="8" t="s">
        <v>310</v>
      </c>
      <c r="C1205" s="34" t="s">
        <v>309</v>
      </c>
      <c r="D1205" s="5">
        <v>3</v>
      </c>
      <c r="E1205" s="12" t="s">
        <v>311</v>
      </c>
      <c r="F1205">
        <v>4</v>
      </c>
    </row>
    <row r="1206" spans="1:6" ht="15.75">
      <c r="A1206" s="37">
        <v>44499</v>
      </c>
      <c r="B1206" s="8" t="s">
        <v>310</v>
      </c>
      <c r="C1206" s="34" t="s">
        <v>309</v>
      </c>
      <c r="D1206" s="5">
        <v>3</v>
      </c>
      <c r="E1206" s="12" t="s">
        <v>27</v>
      </c>
      <c r="F1206">
        <v>6</v>
      </c>
    </row>
    <row r="1207" spans="1:6" ht="15.75">
      <c r="A1207" s="37">
        <v>44499</v>
      </c>
      <c r="B1207" s="8" t="s">
        <v>310</v>
      </c>
      <c r="C1207" s="34" t="s">
        <v>309</v>
      </c>
      <c r="D1207" s="5">
        <v>3</v>
      </c>
      <c r="E1207" s="12" t="s">
        <v>77</v>
      </c>
      <c r="F1207">
        <v>2.5</v>
      </c>
    </row>
    <row r="1208" spans="1:6" ht="15.75">
      <c r="A1208" s="37">
        <v>44499</v>
      </c>
      <c r="B1208" s="8" t="s">
        <v>310</v>
      </c>
      <c r="C1208" s="34" t="s">
        <v>309</v>
      </c>
      <c r="D1208" s="5">
        <v>3</v>
      </c>
      <c r="E1208" s="12" t="s">
        <v>77</v>
      </c>
      <c r="F1208">
        <v>2</v>
      </c>
    </row>
    <row r="1209" spans="1:6" ht="15.75">
      <c r="A1209" s="37">
        <v>44499</v>
      </c>
      <c r="B1209" s="8" t="s">
        <v>310</v>
      </c>
      <c r="C1209" s="34" t="s">
        <v>309</v>
      </c>
      <c r="D1209" s="5">
        <v>3</v>
      </c>
      <c r="E1209" s="12" t="s">
        <v>77</v>
      </c>
      <c r="F1209">
        <v>1</v>
      </c>
    </row>
    <row r="1210" spans="1:6" ht="15.75">
      <c r="A1210" s="37">
        <v>44499</v>
      </c>
      <c r="B1210" s="8" t="s">
        <v>310</v>
      </c>
      <c r="C1210" s="34" t="s">
        <v>309</v>
      </c>
      <c r="D1210" s="5">
        <v>3</v>
      </c>
      <c r="E1210" s="12" t="s">
        <v>77</v>
      </c>
      <c r="F1210">
        <v>2.5</v>
      </c>
    </row>
    <row r="1211" spans="1:6" ht="15.75">
      <c r="A1211" s="37">
        <v>44499</v>
      </c>
      <c r="B1211" s="8" t="s">
        <v>310</v>
      </c>
      <c r="C1211" s="34" t="s">
        <v>309</v>
      </c>
      <c r="D1211" s="5">
        <v>3</v>
      </c>
      <c r="E1211" s="12" t="s">
        <v>77</v>
      </c>
      <c r="F1211">
        <v>3</v>
      </c>
    </row>
    <row r="1212" spans="1:6" ht="15.75">
      <c r="A1212" s="37">
        <v>44499</v>
      </c>
      <c r="B1212" s="8" t="s">
        <v>310</v>
      </c>
      <c r="C1212" s="34" t="s">
        <v>309</v>
      </c>
      <c r="D1212" s="5">
        <v>3</v>
      </c>
      <c r="E1212" s="12" t="s">
        <v>81</v>
      </c>
      <c r="F1212">
        <v>1</v>
      </c>
    </row>
    <row r="1213" spans="1:6" ht="15.75">
      <c r="A1213" s="37">
        <v>44499</v>
      </c>
      <c r="B1213" s="8" t="s">
        <v>310</v>
      </c>
      <c r="C1213" s="34" t="s">
        <v>309</v>
      </c>
      <c r="D1213" s="5">
        <v>3</v>
      </c>
      <c r="E1213" s="12" t="s">
        <v>81</v>
      </c>
      <c r="F1213">
        <v>0.5</v>
      </c>
    </row>
    <row r="1214" spans="1:6" ht="15.75">
      <c r="A1214" s="37">
        <v>44499</v>
      </c>
      <c r="B1214" s="8" t="s">
        <v>310</v>
      </c>
      <c r="C1214" s="34" t="s">
        <v>309</v>
      </c>
      <c r="D1214" s="5">
        <v>3</v>
      </c>
      <c r="E1214" s="12" t="s">
        <v>81</v>
      </c>
      <c r="F1214">
        <v>0.5</v>
      </c>
    </row>
    <row r="1215" spans="1:6" ht="15.75">
      <c r="A1215" s="37">
        <v>44499</v>
      </c>
      <c r="B1215" s="8" t="s">
        <v>310</v>
      </c>
      <c r="C1215" s="34" t="s">
        <v>309</v>
      </c>
      <c r="D1215" s="5">
        <v>3</v>
      </c>
      <c r="E1215" s="12" t="s">
        <v>81</v>
      </c>
      <c r="F1215">
        <v>0.5</v>
      </c>
    </row>
    <row r="1216" spans="1:6" ht="15.75">
      <c r="A1216" s="37">
        <v>44499</v>
      </c>
      <c r="B1216" s="8" t="s">
        <v>310</v>
      </c>
      <c r="C1216" s="34" t="s">
        <v>309</v>
      </c>
      <c r="D1216" s="5">
        <v>3</v>
      </c>
      <c r="E1216" s="12" t="s">
        <v>81</v>
      </c>
      <c r="F1216">
        <v>0.5</v>
      </c>
    </row>
    <row r="1217" spans="1:6" ht="15.75">
      <c r="A1217" s="37">
        <v>44499</v>
      </c>
      <c r="B1217" s="8" t="s">
        <v>310</v>
      </c>
      <c r="C1217" s="34" t="s">
        <v>309</v>
      </c>
      <c r="D1217" s="5">
        <v>3</v>
      </c>
      <c r="E1217" s="12" t="s">
        <v>37</v>
      </c>
      <c r="F1217">
        <v>3</v>
      </c>
    </row>
    <row r="1218" spans="1:6" ht="15.75">
      <c r="A1218" s="37">
        <v>44499</v>
      </c>
      <c r="B1218" s="8" t="s">
        <v>310</v>
      </c>
      <c r="C1218" s="34" t="s">
        <v>309</v>
      </c>
      <c r="D1218" s="5">
        <v>3</v>
      </c>
      <c r="E1218" s="12" t="s">
        <v>165</v>
      </c>
      <c r="F1218">
        <v>2</v>
      </c>
    </row>
    <row r="1219" spans="1:6" ht="15.75">
      <c r="A1219" s="37">
        <v>44499</v>
      </c>
      <c r="B1219" s="8" t="s">
        <v>310</v>
      </c>
      <c r="C1219" s="34" t="s">
        <v>309</v>
      </c>
      <c r="D1219" s="5">
        <v>3</v>
      </c>
      <c r="E1219" s="12" t="s">
        <v>312</v>
      </c>
      <c r="F1219">
        <v>0.5</v>
      </c>
    </row>
    <row r="1220" spans="1:6" ht="15.75">
      <c r="A1220" s="37">
        <v>44499</v>
      </c>
      <c r="B1220" s="8" t="s">
        <v>310</v>
      </c>
      <c r="C1220" s="34" t="s">
        <v>309</v>
      </c>
      <c r="D1220" s="5">
        <v>3</v>
      </c>
      <c r="E1220" s="12" t="s">
        <v>481</v>
      </c>
      <c r="F1220">
        <v>1.5</v>
      </c>
    </row>
    <row r="1221" spans="1:6" ht="15.75">
      <c r="A1221" s="37">
        <v>44499</v>
      </c>
      <c r="B1221" s="8" t="s">
        <v>310</v>
      </c>
      <c r="C1221" s="34" t="s">
        <v>309</v>
      </c>
      <c r="D1221" s="5">
        <v>4</v>
      </c>
      <c r="E1221" s="12" t="s">
        <v>33</v>
      </c>
      <c r="F1221">
        <v>10</v>
      </c>
    </row>
    <row r="1222" spans="1:6" ht="15.75">
      <c r="A1222" s="37">
        <v>44499</v>
      </c>
      <c r="B1222" s="8" t="s">
        <v>310</v>
      </c>
      <c r="C1222" s="34" t="s">
        <v>309</v>
      </c>
      <c r="D1222" s="5">
        <v>4</v>
      </c>
      <c r="E1222" s="12" t="s">
        <v>33</v>
      </c>
      <c r="F1222">
        <v>12</v>
      </c>
    </row>
    <row r="1223" spans="1:6" ht="15.75">
      <c r="A1223" s="37">
        <v>44499</v>
      </c>
      <c r="B1223" s="8" t="s">
        <v>310</v>
      </c>
      <c r="C1223" s="34" t="s">
        <v>309</v>
      </c>
      <c r="D1223" s="5">
        <v>4</v>
      </c>
      <c r="E1223" s="12" t="s">
        <v>33</v>
      </c>
      <c r="F1223">
        <v>12</v>
      </c>
    </row>
    <row r="1224" spans="1:6" ht="15.75">
      <c r="A1224" s="37">
        <v>44499</v>
      </c>
      <c r="B1224" s="8" t="s">
        <v>310</v>
      </c>
      <c r="C1224" s="34" t="s">
        <v>309</v>
      </c>
      <c r="D1224" s="5">
        <v>4</v>
      </c>
      <c r="E1224" s="12" t="s">
        <v>33</v>
      </c>
      <c r="F1224">
        <v>4</v>
      </c>
    </row>
    <row r="1225" spans="1:6" ht="15.75">
      <c r="A1225" s="37">
        <v>44499</v>
      </c>
      <c r="B1225" s="8" t="s">
        <v>310</v>
      </c>
      <c r="C1225" s="34" t="s">
        <v>309</v>
      </c>
      <c r="D1225" s="5">
        <v>4</v>
      </c>
      <c r="E1225" s="12" t="s">
        <v>33</v>
      </c>
      <c r="F1225">
        <v>4</v>
      </c>
    </row>
    <row r="1226" spans="1:6" ht="15.75">
      <c r="A1226" s="37">
        <v>44499</v>
      </c>
      <c r="B1226" s="8" t="s">
        <v>310</v>
      </c>
      <c r="C1226" s="34" t="s">
        <v>309</v>
      </c>
      <c r="D1226" s="5">
        <v>4</v>
      </c>
      <c r="E1226" s="12" t="s">
        <v>78</v>
      </c>
      <c r="F1226">
        <v>15</v>
      </c>
    </row>
    <row r="1227" spans="1:6" ht="15.75">
      <c r="A1227" s="37">
        <v>44499</v>
      </c>
      <c r="B1227" s="8" t="s">
        <v>310</v>
      </c>
      <c r="C1227" s="34" t="s">
        <v>309</v>
      </c>
      <c r="D1227" s="5">
        <v>4</v>
      </c>
      <c r="E1227" s="12" t="s">
        <v>78</v>
      </c>
      <c r="F1227">
        <v>16</v>
      </c>
    </row>
    <row r="1228" spans="1:6" ht="15.75">
      <c r="A1228" s="37">
        <v>44499</v>
      </c>
      <c r="B1228" s="8" t="s">
        <v>310</v>
      </c>
      <c r="C1228" s="34" t="s">
        <v>309</v>
      </c>
      <c r="D1228" s="5">
        <v>4</v>
      </c>
      <c r="E1228" s="12" t="s">
        <v>78</v>
      </c>
      <c r="F1228">
        <v>8</v>
      </c>
    </row>
    <row r="1229" spans="1:6" ht="15.75">
      <c r="A1229" s="37">
        <v>44499</v>
      </c>
      <c r="B1229" s="8" t="s">
        <v>310</v>
      </c>
      <c r="C1229" s="34" t="s">
        <v>309</v>
      </c>
      <c r="D1229" s="5">
        <v>4</v>
      </c>
      <c r="E1229" s="12" t="s">
        <v>480</v>
      </c>
      <c r="F1229">
        <v>3</v>
      </c>
    </row>
    <row r="1230" spans="1:6" ht="15.75">
      <c r="A1230" s="37">
        <v>44499</v>
      </c>
      <c r="B1230" s="8" t="s">
        <v>310</v>
      </c>
      <c r="C1230" s="34" t="s">
        <v>309</v>
      </c>
      <c r="D1230" s="5">
        <v>4</v>
      </c>
      <c r="E1230" s="12" t="s">
        <v>311</v>
      </c>
      <c r="F1230">
        <v>5</v>
      </c>
    </row>
    <row r="1231" spans="1:6" ht="15.75">
      <c r="A1231" s="37">
        <v>44499</v>
      </c>
      <c r="B1231" s="8" t="s">
        <v>310</v>
      </c>
      <c r="C1231" s="34" t="s">
        <v>309</v>
      </c>
      <c r="D1231" s="5">
        <v>4</v>
      </c>
      <c r="E1231" s="12" t="s">
        <v>311</v>
      </c>
      <c r="F1231">
        <v>4.5</v>
      </c>
    </row>
    <row r="1232" spans="1:6" ht="15.75">
      <c r="A1232" s="37">
        <v>44499</v>
      </c>
      <c r="B1232" s="8" t="s">
        <v>310</v>
      </c>
      <c r="C1232" s="34" t="s">
        <v>309</v>
      </c>
      <c r="D1232" s="5">
        <v>4</v>
      </c>
      <c r="E1232" s="12" t="s">
        <v>173</v>
      </c>
      <c r="F1232">
        <v>4</v>
      </c>
    </row>
    <row r="1233" spans="1:6" ht="15.75">
      <c r="A1233" s="37">
        <v>44499</v>
      </c>
      <c r="B1233" s="8" t="s">
        <v>310</v>
      </c>
      <c r="C1233" s="34" t="s">
        <v>309</v>
      </c>
      <c r="D1233" s="5">
        <v>4</v>
      </c>
      <c r="E1233" s="12" t="s">
        <v>80</v>
      </c>
      <c r="F1233">
        <v>7</v>
      </c>
    </row>
    <row r="1234" spans="1:6" ht="15.75">
      <c r="A1234" s="37">
        <v>44499</v>
      </c>
      <c r="B1234" s="8" t="s">
        <v>310</v>
      </c>
      <c r="C1234" s="34" t="s">
        <v>309</v>
      </c>
      <c r="D1234" s="5">
        <v>4</v>
      </c>
      <c r="E1234" s="12" t="s">
        <v>80</v>
      </c>
      <c r="F1234">
        <v>3</v>
      </c>
    </row>
    <row r="1235" spans="1:6" ht="15.75">
      <c r="A1235" s="37">
        <v>44499</v>
      </c>
      <c r="B1235" s="8" t="s">
        <v>310</v>
      </c>
      <c r="C1235" s="34" t="s">
        <v>309</v>
      </c>
      <c r="D1235" s="5">
        <v>4</v>
      </c>
      <c r="E1235" s="12" t="s">
        <v>80</v>
      </c>
      <c r="F1235">
        <v>4</v>
      </c>
    </row>
    <row r="1236" spans="1:6" ht="15.75">
      <c r="A1236" s="37">
        <v>44499</v>
      </c>
      <c r="B1236" s="8" t="s">
        <v>310</v>
      </c>
      <c r="C1236" s="34" t="s">
        <v>309</v>
      </c>
      <c r="D1236" s="5">
        <v>4</v>
      </c>
      <c r="E1236" s="12" t="s">
        <v>80</v>
      </c>
      <c r="F1236">
        <v>8</v>
      </c>
    </row>
    <row r="1237" spans="1:6" ht="15.75">
      <c r="A1237" s="37">
        <v>44499</v>
      </c>
      <c r="B1237" s="8" t="s">
        <v>310</v>
      </c>
      <c r="C1237" s="34" t="s">
        <v>309</v>
      </c>
      <c r="D1237" s="5">
        <v>4</v>
      </c>
      <c r="E1237" s="12" t="s">
        <v>161</v>
      </c>
      <c r="F1237">
        <v>8</v>
      </c>
    </row>
    <row r="1238" spans="1:6" ht="15.75">
      <c r="A1238" s="37">
        <v>44499</v>
      </c>
      <c r="B1238" s="8" t="s">
        <v>310</v>
      </c>
      <c r="C1238" s="34" t="s">
        <v>309</v>
      </c>
      <c r="D1238" s="5">
        <v>4</v>
      </c>
      <c r="E1238" s="12" t="s">
        <v>161</v>
      </c>
      <c r="F1238">
        <v>7</v>
      </c>
    </row>
    <row r="1239" spans="1:6" ht="15.75">
      <c r="A1239" s="37">
        <v>44499</v>
      </c>
      <c r="B1239" s="8" t="s">
        <v>310</v>
      </c>
      <c r="C1239" s="34" t="s">
        <v>309</v>
      </c>
      <c r="D1239" s="5">
        <v>4</v>
      </c>
      <c r="E1239" s="12" t="s">
        <v>161</v>
      </c>
      <c r="F1239">
        <v>6</v>
      </c>
    </row>
    <row r="1240" spans="1:6" ht="15.75">
      <c r="A1240" s="37">
        <v>44499</v>
      </c>
      <c r="B1240" s="8" t="s">
        <v>310</v>
      </c>
      <c r="C1240" s="34" t="s">
        <v>309</v>
      </c>
      <c r="D1240" s="5">
        <v>4</v>
      </c>
      <c r="E1240" s="12" t="s">
        <v>77</v>
      </c>
      <c r="F1240">
        <v>6</v>
      </c>
    </row>
    <row r="1241" spans="1:6" ht="15.75">
      <c r="A1241" s="37">
        <v>44499</v>
      </c>
      <c r="B1241" s="8" t="s">
        <v>310</v>
      </c>
      <c r="C1241" s="34" t="s">
        <v>309</v>
      </c>
      <c r="D1241" s="5">
        <v>5</v>
      </c>
      <c r="E1241" s="12" t="s">
        <v>173</v>
      </c>
      <c r="F1241">
        <v>8</v>
      </c>
    </row>
    <row r="1242" spans="1:6" ht="15.75">
      <c r="A1242" s="37">
        <v>44499</v>
      </c>
      <c r="B1242" s="8" t="s">
        <v>310</v>
      </c>
      <c r="C1242" s="34" t="s">
        <v>309</v>
      </c>
      <c r="D1242" s="5">
        <v>5</v>
      </c>
      <c r="E1242" s="12" t="s">
        <v>173</v>
      </c>
      <c r="F1242">
        <v>8</v>
      </c>
    </row>
    <row r="1243" spans="1:6" ht="15.75">
      <c r="A1243" s="37">
        <v>44499</v>
      </c>
      <c r="B1243" s="8" t="s">
        <v>310</v>
      </c>
      <c r="C1243" s="34" t="s">
        <v>309</v>
      </c>
      <c r="D1243" s="5">
        <v>5</v>
      </c>
      <c r="E1243" s="12" t="s">
        <v>173</v>
      </c>
      <c r="F1243">
        <v>7</v>
      </c>
    </row>
    <row r="1244" spans="1:6" ht="15.75">
      <c r="A1244" s="37">
        <v>44499</v>
      </c>
      <c r="B1244" s="8" t="s">
        <v>310</v>
      </c>
      <c r="C1244" s="34" t="s">
        <v>309</v>
      </c>
      <c r="D1244" s="5">
        <v>5</v>
      </c>
      <c r="E1244" s="12" t="s">
        <v>173</v>
      </c>
      <c r="F1244">
        <v>2</v>
      </c>
    </row>
    <row r="1245" spans="1:6" ht="15.75">
      <c r="A1245" s="37">
        <v>44499</v>
      </c>
      <c r="B1245" s="8" t="s">
        <v>310</v>
      </c>
      <c r="C1245" s="34" t="s">
        <v>309</v>
      </c>
      <c r="D1245" s="5">
        <v>5</v>
      </c>
      <c r="E1245" s="12" t="s">
        <v>173</v>
      </c>
      <c r="F1245">
        <v>2</v>
      </c>
    </row>
    <row r="1246" spans="1:6" ht="15.75">
      <c r="A1246" s="37">
        <v>44499</v>
      </c>
      <c r="B1246" s="8" t="s">
        <v>310</v>
      </c>
      <c r="C1246" s="34" t="s">
        <v>309</v>
      </c>
      <c r="D1246" s="5">
        <v>5</v>
      </c>
      <c r="E1246" s="12" t="s">
        <v>33</v>
      </c>
      <c r="F1246">
        <v>2</v>
      </c>
    </row>
    <row r="1247" spans="1:6" ht="15.75">
      <c r="A1247" s="37">
        <v>44499</v>
      </c>
      <c r="B1247" s="8" t="s">
        <v>310</v>
      </c>
      <c r="C1247" s="34" t="s">
        <v>309</v>
      </c>
      <c r="D1247" s="5">
        <v>5</v>
      </c>
      <c r="E1247" s="12" t="s">
        <v>33</v>
      </c>
      <c r="F1247">
        <v>2</v>
      </c>
    </row>
    <row r="1248" spans="1:6" ht="15.75">
      <c r="A1248" s="37">
        <v>44499</v>
      </c>
      <c r="B1248" s="8" t="s">
        <v>310</v>
      </c>
      <c r="C1248" s="34" t="s">
        <v>309</v>
      </c>
      <c r="D1248" s="5">
        <v>5</v>
      </c>
      <c r="E1248" s="12" t="s">
        <v>33</v>
      </c>
      <c r="F1248">
        <v>12</v>
      </c>
    </row>
    <row r="1249" spans="1:6" ht="15.75">
      <c r="A1249" s="37">
        <v>44499</v>
      </c>
      <c r="B1249" s="8" t="s">
        <v>310</v>
      </c>
      <c r="C1249" s="34" t="s">
        <v>309</v>
      </c>
      <c r="D1249" s="5">
        <v>5</v>
      </c>
      <c r="E1249" s="12" t="s">
        <v>33</v>
      </c>
      <c r="F1249">
        <v>7</v>
      </c>
    </row>
    <row r="1250" spans="1:6" ht="15.75">
      <c r="A1250" s="37">
        <v>44499</v>
      </c>
      <c r="B1250" s="8" t="s">
        <v>310</v>
      </c>
      <c r="C1250" s="34" t="s">
        <v>309</v>
      </c>
      <c r="D1250" s="5">
        <v>5</v>
      </c>
      <c r="E1250" s="12" t="s">
        <v>33</v>
      </c>
      <c r="F1250">
        <v>20</v>
      </c>
    </row>
    <row r="1251" spans="1:6" ht="15.75">
      <c r="A1251" s="37">
        <v>44499</v>
      </c>
      <c r="B1251" s="8" t="s">
        <v>310</v>
      </c>
      <c r="C1251" s="34" t="s">
        <v>309</v>
      </c>
      <c r="D1251" s="5">
        <v>5</v>
      </c>
      <c r="E1251" s="12" t="s">
        <v>82</v>
      </c>
      <c r="F1251">
        <v>3</v>
      </c>
    </row>
    <row r="1252" spans="1:6" ht="15.75">
      <c r="A1252" s="37">
        <v>44499</v>
      </c>
      <c r="B1252" s="8" t="s">
        <v>310</v>
      </c>
      <c r="C1252" s="34" t="s">
        <v>309</v>
      </c>
      <c r="D1252" s="5">
        <v>5</v>
      </c>
      <c r="E1252" s="12" t="s">
        <v>80</v>
      </c>
      <c r="F1252">
        <v>7</v>
      </c>
    </row>
    <row r="1253" spans="1:6" ht="15.75">
      <c r="A1253" s="37">
        <v>44499</v>
      </c>
      <c r="B1253" s="8" t="s">
        <v>310</v>
      </c>
      <c r="C1253" s="34" t="s">
        <v>309</v>
      </c>
      <c r="D1253" s="5">
        <v>5</v>
      </c>
      <c r="E1253" s="12" t="s">
        <v>80</v>
      </c>
      <c r="F1253">
        <v>5</v>
      </c>
    </row>
    <row r="1254" spans="1:6" ht="15.75">
      <c r="A1254" s="37">
        <v>44499</v>
      </c>
      <c r="B1254" s="8" t="s">
        <v>310</v>
      </c>
      <c r="C1254" s="34" t="s">
        <v>309</v>
      </c>
      <c r="D1254" s="5">
        <v>5</v>
      </c>
      <c r="E1254" s="12" t="s">
        <v>80</v>
      </c>
      <c r="F1254">
        <v>5</v>
      </c>
    </row>
    <row r="1255" spans="1:6" ht="15.75">
      <c r="A1255" s="37">
        <v>44499</v>
      </c>
      <c r="B1255" s="8" t="s">
        <v>310</v>
      </c>
      <c r="C1255" s="34" t="s">
        <v>309</v>
      </c>
      <c r="D1255" s="5">
        <v>5</v>
      </c>
      <c r="E1255" s="12" t="s">
        <v>26</v>
      </c>
      <c r="F1255">
        <v>2</v>
      </c>
    </row>
    <row r="1256" spans="1:6" ht="15.75">
      <c r="A1256" s="37">
        <v>44499</v>
      </c>
      <c r="B1256" s="8" t="s">
        <v>310</v>
      </c>
      <c r="C1256" s="34" t="s">
        <v>309</v>
      </c>
      <c r="D1256" s="5">
        <v>5</v>
      </c>
      <c r="E1256" s="12" t="s">
        <v>26</v>
      </c>
      <c r="F1256">
        <v>3</v>
      </c>
    </row>
    <row r="1257" spans="1:6" ht="15.75">
      <c r="A1257" s="37">
        <v>44499</v>
      </c>
      <c r="B1257" s="8" t="s">
        <v>310</v>
      </c>
      <c r="C1257" s="34" t="s">
        <v>309</v>
      </c>
      <c r="D1257" s="5">
        <v>5</v>
      </c>
      <c r="E1257" s="12" t="s">
        <v>26</v>
      </c>
      <c r="F1257">
        <v>1.5</v>
      </c>
    </row>
    <row r="1258" spans="1:6" ht="15.75">
      <c r="A1258" s="37">
        <v>44499</v>
      </c>
      <c r="B1258" s="8" t="s">
        <v>310</v>
      </c>
      <c r="C1258" s="34" t="s">
        <v>309</v>
      </c>
      <c r="D1258" s="5">
        <v>5</v>
      </c>
      <c r="E1258" s="12" t="s">
        <v>165</v>
      </c>
      <c r="F1258">
        <v>1</v>
      </c>
    </row>
    <row r="1259" spans="1:6" ht="15.75">
      <c r="A1259" s="37">
        <v>44499</v>
      </c>
      <c r="B1259" s="8" t="s">
        <v>310</v>
      </c>
      <c r="C1259" s="34" t="s">
        <v>309</v>
      </c>
      <c r="D1259" s="5">
        <v>5</v>
      </c>
      <c r="E1259" s="12" t="s">
        <v>311</v>
      </c>
      <c r="F1259">
        <v>6</v>
      </c>
    </row>
    <row r="1260" spans="1:6" ht="15.75">
      <c r="A1260" s="37">
        <v>44499</v>
      </c>
      <c r="B1260" s="8" t="s">
        <v>310</v>
      </c>
      <c r="C1260" s="34" t="s">
        <v>309</v>
      </c>
      <c r="D1260" s="5">
        <v>5</v>
      </c>
      <c r="E1260" s="12" t="s">
        <v>161</v>
      </c>
      <c r="F1260">
        <v>2</v>
      </c>
    </row>
    <row r="1261" spans="1:6" ht="15.75">
      <c r="A1261" s="37">
        <v>44499</v>
      </c>
      <c r="B1261" s="8" t="s">
        <v>310</v>
      </c>
      <c r="C1261" s="34" t="s">
        <v>309</v>
      </c>
      <c r="D1261" s="5">
        <v>5</v>
      </c>
      <c r="E1261" s="12" t="s">
        <v>161</v>
      </c>
      <c r="F1261">
        <v>2</v>
      </c>
    </row>
    <row r="1262" spans="1:6" ht="15.75">
      <c r="A1262" s="37">
        <v>44499</v>
      </c>
      <c r="B1262" s="8" t="s">
        <v>310</v>
      </c>
      <c r="C1262" s="34" t="s">
        <v>309</v>
      </c>
      <c r="D1262" s="5">
        <v>5</v>
      </c>
      <c r="E1262" s="12" t="s">
        <v>161</v>
      </c>
      <c r="F1262">
        <v>2</v>
      </c>
    </row>
    <row r="1263" spans="1:6" ht="15.75">
      <c r="A1263" s="37">
        <v>44499</v>
      </c>
      <c r="B1263" s="8" t="s">
        <v>310</v>
      </c>
      <c r="C1263" s="34" t="s">
        <v>309</v>
      </c>
      <c r="D1263" s="5">
        <v>5</v>
      </c>
      <c r="E1263" s="12" t="s">
        <v>161</v>
      </c>
      <c r="F1263">
        <v>2</v>
      </c>
    </row>
    <row r="1264" spans="1:6" ht="15.75">
      <c r="A1264" s="37">
        <v>44499</v>
      </c>
      <c r="B1264" s="8" t="s">
        <v>310</v>
      </c>
      <c r="C1264" s="34" t="s">
        <v>309</v>
      </c>
      <c r="D1264" s="5">
        <v>6</v>
      </c>
      <c r="E1264" s="12" t="s">
        <v>290</v>
      </c>
      <c r="F1264">
        <v>3</v>
      </c>
    </row>
    <row r="1265" spans="1:6" ht="15.75">
      <c r="A1265" s="37">
        <v>44499</v>
      </c>
      <c r="B1265" s="8" t="s">
        <v>310</v>
      </c>
      <c r="C1265" s="34" t="s">
        <v>309</v>
      </c>
      <c r="D1265" s="5">
        <v>6</v>
      </c>
      <c r="E1265" s="12" t="s">
        <v>173</v>
      </c>
      <c r="F1265">
        <v>9</v>
      </c>
    </row>
    <row r="1266" spans="1:6" ht="15.75">
      <c r="A1266" s="37">
        <v>44499</v>
      </c>
      <c r="B1266" s="8" t="s">
        <v>310</v>
      </c>
      <c r="C1266" s="34" t="s">
        <v>309</v>
      </c>
      <c r="D1266" s="5">
        <v>6</v>
      </c>
      <c r="E1266" s="12" t="s">
        <v>173</v>
      </c>
      <c r="F1266">
        <v>9</v>
      </c>
    </row>
    <row r="1267" spans="1:6" ht="15.75">
      <c r="A1267" s="37">
        <v>44499</v>
      </c>
      <c r="B1267" s="8" t="s">
        <v>310</v>
      </c>
      <c r="C1267" s="34" t="s">
        <v>309</v>
      </c>
      <c r="D1267" s="5">
        <v>6</v>
      </c>
      <c r="E1267" s="12" t="s">
        <v>173</v>
      </c>
      <c r="F1267">
        <v>9</v>
      </c>
    </row>
    <row r="1268" spans="1:6" ht="15.75">
      <c r="A1268" s="37">
        <v>44499</v>
      </c>
      <c r="B1268" s="8" t="s">
        <v>310</v>
      </c>
      <c r="C1268" s="34" t="s">
        <v>309</v>
      </c>
      <c r="D1268" s="5">
        <v>6</v>
      </c>
      <c r="E1268" s="12" t="s">
        <v>173</v>
      </c>
      <c r="F1268">
        <v>9</v>
      </c>
    </row>
    <row r="1269" spans="1:6" ht="15.75">
      <c r="A1269" s="37">
        <v>44499</v>
      </c>
      <c r="B1269" s="8" t="s">
        <v>310</v>
      </c>
      <c r="C1269" s="34" t="s">
        <v>309</v>
      </c>
      <c r="D1269" s="5">
        <v>6</v>
      </c>
      <c r="E1269" s="12" t="s">
        <v>173</v>
      </c>
      <c r="F1269">
        <v>9</v>
      </c>
    </row>
    <row r="1270" spans="1:6" ht="15.75">
      <c r="A1270" s="37">
        <v>44499</v>
      </c>
      <c r="B1270" s="8" t="s">
        <v>310</v>
      </c>
      <c r="C1270" s="34" t="s">
        <v>309</v>
      </c>
      <c r="D1270" s="5">
        <v>6</v>
      </c>
      <c r="E1270" s="12" t="s">
        <v>26</v>
      </c>
      <c r="F1270">
        <v>1</v>
      </c>
    </row>
    <row r="1271" spans="1:6" ht="15.75">
      <c r="A1271" s="37">
        <v>44499</v>
      </c>
      <c r="B1271" s="8" t="s">
        <v>310</v>
      </c>
      <c r="C1271" s="34" t="s">
        <v>309</v>
      </c>
      <c r="D1271" s="5">
        <v>6</v>
      </c>
      <c r="E1271" s="12" t="s">
        <v>26</v>
      </c>
      <c r="F1271">
        <v>1</v>
      </c>
    </row>
    <row r="1272" spans="1:6" ht="15.75">
      <c r="A1272" s="37">
        <v>44499</v>
      </c>
      <c r="B1272" s="8" t="s">
        <v>310</v>
      </c>
      <c r="C1272" s="34" t="s">
        <v>309</v>
      </c>
      <c r="D1272" s="5">
        <v>6</v>
      </c>
      <c r="E1272" s="12" t="s">
        <v>26</v>
      </c>
      <c r="F1272">
        <v>1.5</v>
      </c>
    </row>
    <row r="1273" spans="1:6" ht="15.75">
      <c r="A1273" s="37">
        <v>44499</v>
      </c>
      <c r="B1273" s="8" t="s">
        <v>310</v>
      </c>
      <c r="C1273" s="34" t="s">
        <v>309</v>
      </c>
      <c r="D1273" s="5">
        <v>6</v>
      </c>
      <c r="E1273" s="12" t="s">
        <v>26</v>
      </c>
      <c r="F1273">
        <v>0.5</v>
      </c>
    </row>
    <row r="1274" spans="1:6" ht="15.75">
      <c r="A1274" s="37">
        <v>44499</v>
      </c>
      <c r="B1274" s="8" t="s">
        <v>310</v>
      </c>
      <c r="C1274" s="34" t="s">
        <v>309</v>
      </c>
      <c r="D1274" s="5">
        <v>6</v>
      </c>
      <c r="E1274" s="12" t="s">
        <v>26</v>
      </c>
      <c r="F1274">
        <v>2</v>
      </c>
    </row>
    <row r="1275" spans="1:6" ht="15.75">
      <c r="A1275" s="37">
        <v>44499</v>
      </c>
      <c r="B1275" s="8" t="s">
        <v>310</v>
      </c>
      <c r="C1275" s="34" t="s">
        <v>309</v>
      </c>
      <c r="D1275" s="5">
        <v>6</v>
      </c>
      <c r="E1275" s="12" t="s">
        <v>33</v>
      </c>
      <c r="F1275">
        <v>10</v>
      </c>
    </row>
    <row r="1276" spans="1:6" ht="15.75">
      <c r="A1276" s="37">
        <v>44499</v>
      </c>
      <c r="B1276" s="8" t="s">
        <v>310</v>
      </c>
      <c r="C1276" s="34" t="s">
        <v>309</v>
      </c>
      <c r="D1276" s="5">
        <v>6</v>
      </c>
      <c r="E1276" s="12" t="s">
        <v>33</v>
      </c>
      <c r="F1276">
        <v>8</v>
      </c>
    </row>
    <row r="1277" spans="1:6" ht="15.75">
      <c r="A1277" s="37">
        <v>44499</v>
      </c>
      <c r="B1277" s="8" t="s">
        <v>310</v>
      </c>
      <c r="C1277" s="34" t="s">
        <v>309</v>
      </c>
      <c r="D1277" s="5">
        <v>6</v>
      </c>
      <c r="E1277" s="12" t="s">
        <v>477</v>
      </c>
      <c r="F1277">
        <v>4</v>
      </c>
    </row>
    <row r="1278" spans="1:6" ht="15.75">
      <c r="A1278" s="37">
        <v>44499</v>
      </c>
      <c r="B1278" s="8" t="s">
        <v>310</v>
      </c>
      <c r="C1278" s="34" t="s">
        <v>309</v>
      </c>
      <c r="D1278" s="5">
        <v>6</v>
      </c>
      <c r="E1278" s="12" t="s">
        <v>76</v>
      </c>
      <c r="F1278">
        <v>15</v>
      </c>
    </row>
    <row r="1279" spans="1:6" ht="15.75">
      <c r="A1279" s="37">
        <v>44499</v>
      </c>
      <c r="B1279" s="8" t="s">
        <v>310</v>
      </c>
      <c r="C1279" s="34" t="s">
        <v>309</v>
      </c>
      <c r="D1279" s="5">
        <v>6</v>
      </c>
      <c r="E1279" s="12" t="s">
        <v>76</v>
      </c>
      <c r="F1279">
        <v>12</v>
      </c>
    </row>
    <row r="1280" spans="1:6" ht="15.75">
      <c r="A1280" s="37">
        <v>44499</v>
      </c>
      <c r="B1280" s="8" t="s">
        <v>310</v>
      </c>
      <c r="C1280" s="34" t="s">
        <v>309</v>
      </c>
      <c r="D1280" s="5">
        <v>6</v>
      </c>
      <c r="E1280" s="12" t="s">
        <v>76</v>
      </c>
      <c r="F1280">
        <v>10</v>
      </c>
    </row>
    <row r="1281" spans="1:6" ht="15.75">
      <c r="A1281" s="37">
        <v>44413</v>
      </c>
      <c r="B1281" s="8" t="s">
        <v>314</v>
      </c>
      <c r="C1281" s="34" t="s">
        <v>313</v>
      </c>
      <c r="D1281" s="5">
        <v>1</v>
      </c>
      <c r="E1281" s="12" t="s">
        <v>83</v>
      </c>
      <c r="F1281">
        <v>1</v>
      </c>
    </row>
    <row r="1282" spans="1:6" ht="15.75">
      <c r="A1282" s="37">
        <v>44413</v>
      </c>
      <c r="B1282" s="8" t="s">
        <v>314</v>
      </c>
      <c r="C1282" s="34" t="s">
        <v>313</v>
      </c>
      <c r="D1282" s="5">
        <v>1</v>
      </c>
      <c r="E1282" s="12" t="s">
        <v>83</v>
      </c>
      <c r="F1282">
        <v>1</v>
      </c>
    </row>
    <row r="1283" spans="1:6" ht="15.75">
      <c r="A1283" s="37">
        <v>44413</v>
      </c>
      <c r="B1283" s="8" t="s">
        <v>314</v>
      </c>
      <c r="C1283" s="34" t="s">
        <v>313</v>
      </c>
      <c r="D1283" s="5">
        <v>1</v>
      </c>
      <c r="E1283" s="12" t="s">
        <v>83</v>
      </c>
      <c r="F1283">
        <v>1.5</v>
      </c>
    </row>
    <row r="1284" spans="1:6" ht="15.75">
      <c r="A1284" s="37">
        <v>44413</v>
      </c>
      <c r="B1284" s="8" t="s">
        <v>314</v>
      </c>
      <c r="C1284" s="34" t="s">
        <v>313</v>
      </c>
      <c r="D1284" s="5">
        <v>1</v>
      </c>
      <c r="E1284" s="12" t="s">
        <v>83</v>
      </c>
      <c r="F1284">
        <v>0.8</v>
      </c>
    </row>
    <row r="1285" spans="1:6" ht="15.75">
      <c r="A1285" s="37">
        <v>44413</v>
      </c>
      <c r="B1285" s="8" t="s">
        <v>314</v>
      </c>
      <c r="C1285" s="34" t="s">
        <v>313</v>
      </c>
      <c r="D1285" s="5">
        <v>1</v>
      </c>
      <c r="E1285" s="12" t="s">
        <v>83</v>
      </c>
      <c r="F1285">
        <v>1.7</v>
      </c>
    </row>
    <row r="1286" spans="1:6" ht="15.75">
      <c r="A1286" s="37">
        <v>44413</v>
      </c>
      <c r="B1286" s="8" t="s">
        <v>314</v>
      </c>
      <c r="C1286" s="34" t="s">
        <v>313</v>
      </c>
      <c r="D1286" s="5">
        <v>1</v>
      </c>
      <c r="E1286" s="12" t="s">
        <v>173</v>
      </c>
      <c r="F1286">
        <v>3</v>
      </c>
    </row>
    <row r="1287" spans="1:6" ht="15.75">
      <c r="A1287" s="37">
        <v>44413</v>
      </c>
      <c r="B1287" s="8" t="s">
        <v>314</v>
      </c>
      <c r="C1287" s="34" t="s">
        <v>313</v>
      </c>
      <c r="D1287" s="5">
        <v>1</v>
      </c>
      <c r="E1287" s="12" t="s">
        <v>173</v>
      </c>
      <c r="F1287">
        <v>2.5</v>
      </c>
    </row>
    <row r="1288" spans="1:6" ht="15.75">
      <c r="A1288" s="37">
        <v>44413</v>
      </c>
      <c r="B1288" s="8" t="s">
        <v>314</v>
      </c>
      <c r="C1288" s="34" t="s">
        <v>313</v>
      </c>
      <c r="D1288" s="5">
        <v>1</v>
      </c>
      <c r="E1288" s="12" t="s">
        <v>173</v>
      </c>
      <c r="F1288">
        <v>7</v>
      </c>
    </row>
    <row r="1289" spans="1:6" ht="15.75">
      <c r="A1289" s="37">
        <v>44413</v>
      </c>
      <c r="B1289" s="8" t="s">
        <v>314</v>
      </c>
      <c r="C1289" s="34" t="s">
        <v>313</v>
      </c>
      <c r="D1289" s="5">
        <v>1</v>
      </c>
      <c r="E1289" s="12" t="s">
        <v>173</v>
      </c>
      <c r="F1289">
        <v>6</v>
      </c>
    </row>
    <row r="1290" spans="1:6" ht="15.75">
      <c r="A1290" s="37">
        <v>44413</v>
      </c>
      <c r="B1290" s="8" t="s">
        <v>314</v>
      </c>
      <c r="C1290" s="34" t="s">
        <v>313</v>
      </c>
      <c r="D1290" s="5">
        <v>1</v>
      </c>
      <c r="E1290" s="12" t="s">
        <v>173</v>
      </c>
      <c r="F1290">
        <v>5</v>
      </c>
    </row>
    <row r="1291" spans="1:6" ht="15.75">
      <c r="A1291" s="37">
        <v>44413</v>
      </c>
      <c r="B1291" s="8" t="s">
        <v>314</v>
      </c>
      <c r="C1291" s="34" t="s">
        <v>313</v>
      </c>
      <c r="D1291" s="5">
        <v>1</v>
      </c>
      <c r="E1291" s="12" t="s">
        <v>27</v>
      </c>
      <c r="F1291">
        <v>4</v>
      </c>
    </row>
    <row r="1292" spans="1:6" ht="15.75">
      <c r="A1292" s="37">
        <v>44413</v>
      </c>
      <c r="B1292" s="8" t="s">
        <v>314</v>
      </c>
      <c r="C1292" s="34" t="s">
        <v>313</v>
      </c>
      <c r="D1292" s="5">
        <v>1</v>
      </c>
      <c r="E1292" s="12" t="s">
        <v>27</v>
      </c>
      <c r="F1292">
        <v>4</v>
      </c>
    </row>
    <row r="1293" spans="1:6" ht="15.75">
      <c r="A1293" s="37">
        <v>44413</v>
      </c>
      <c r="B1293" s="8" t="s">
        <v>314</v>
      </c>
      <c r="C1293" s="34" t="s">
        <v>313</v>
      </c>
      <c r="D1293" s="5">
        <v>1</v>
      </c>
      <c r="E1293" s="12" t="s">
        <v>197</v>
      </c>
      <c r="F1293">
        <v>11</v>
      </c>
    </row>
    <row r="1294" spans="1:6" ht="15.75">
      <c r="A1294" s="37">
        <v>44413</v>
      </c>
      <c r="B1294" s="8" t="s">
        <v>314</v>
      </c>
      <c r="C1294" s="34" t="s">
        <v>313</v>
      </c>
      <c r="D1294" s="5">
        <v>1</v>
      </c>
      <c r="E1294" s="12" t="s">
        <v>197</v>
      </c>
      <c r="F1294">
        <v>20</v>
      </c>
    </row>
    <row r="1295" spans="1:6" ht="15.75">
      <c r="A1295" s="37">
        <v>44413</v>
      </c>
      <c r="B1295" s="8" t="s">
        <v>314</v>
      </c>
      <c r="C1295" s="34" t="s">
        <v>313</v>
      </c>
      <c r="D1295" s="5">
        <v>1</v>
      </c>
      <c r="E1295" s="12" t="s">
        <v>197</v>
      </c>
      <c r="F1295">
        <v>15</v>
      </c>
    </row>
    <row r="1296" spans="1:6" ht="15.75">
      <c r="A1296" s="37">
        <v>44413</v>
      </c>
      <c r="B1296" s="8" t="s">
        <v>314</v>
      </c>
      <c r="C1296" s="34" t="s">
        <v>313</v>
      </c>
      <c r="D1296" s="5">
        <v>1</v>
      </c>
      <c r="E1296" s="12" t="s">
        <v>208</v>
      </c>
      <c r="F1296">
        <v>12</v>
      </c>
    </row>
    <row r="1297" spans="1:6" ht="15.75">
      <c r="A1297" s="37">
        <v>44413</v>
      </c>
      <c r="B1297" s="8" t="s">
        <v>314</v>
      </c>
      <c r="C1297" s="34" t="s">
        <v>313</v>
      </c>
      <c r="D1297" s="5">
        <v>1</v>
      </c>
      <c r="E1297" s="12" t="s">
        <v>24</v>
      </c>
      <c r="F1297">
        <v>1.5</v>
      </c>
    </row>
    <row r="1298" spans="1:6" ht="15.75">
      <c r="A1298" s="37">
        <v>44413</v>
      </c>
      <c r="B1298" s="8" t="s">
        <v>314</v>
      </c>
      <c r="C1298" s="34" t="s">
        <v>313</v>
      </c>
      <c r="D1298" s="5">
        <v>2</v>
      </c>
      <c r="E1298" s="12" t="s">
        <v>173</v>
      </c>
      <c r="F1298">
        <v>8</v>
      </c>
    </row>
    <row r="1299" spans="1:6" ht="15.75">
      <c r="A1299" s="37">
        <v>44413</v>
      </c>
      <c r="B1299" s="8" t="s">
        <v>314</v>
      </c>
      <c r="C1299" s="34" t="s">
        <v>313</v>
      </c>
      <c r="D1299" s="5">
        <v>2</v>
      </c>
      <c r="E1299" s="12" t="s">
        <v>173</v>
      </c>
      <c r="F1299">
        <v>3.5</v>
      </c>
    </row>
    <row r="1300" spans="1:6" ht="15.75">
      <c r="A1300" s="37">
        <v>44413</v>
      </c>
      <c r="B1300" s="8" t="s">
        <v>314</v>
      </c>
      <c r="C1300" s="34" t="s">
        <v>313</v>
      </c>
      <c r="D1300" s="5">
        <v>2</v>
      </c>
      <c r="E1300" s="12" t="s">
        <v>173</v>
      </c>
      <c r="F1300">
        <v>4.5</v>
      </c>
    </row>
    <row r="1301" spans="1:6" ht="15.75">
      <c r="A1301" s="37">
        <v>44413</v>
      </c>
      <c r="B1301" s="8" t="s">
        <v>314</v>
      </c>
      <c r="C1301" s="34" t="s">
        <v>313</v>
      </c>
      <c r="D1301" s="5">
        <v>2</v>
      </c>
      <c r="E1301" s="12" t="s">
        <v>27</v>
      </c>
      <c r="F1301">
        <v>4</v>
      </c>
    </row>
    <row r="1302" spans="1:6" ht="15.75">
      <c r="A1302" s="37">
        <v>44413</v>
      </c>
      <c r="B1302" s="8" t="s">
        <v>314</v>
      </c>
      <c r="C1302" s="34" t="s">
        <v>313</v>
      </c>
      <c r="D1302" s="5">
        <v>2</v>
      </c>
      <c r="E1302" s="12" t="s">
        <v>27</v>
      </c>
      <c r="F1302">
        <v>3.5</v>
      </c>
    </row>
    <row r="1303" spans="1:6" ht="15.75">
      <c r="A1303" s="37">
        <v>44413</v>
      </c>
      <c r="B1303" s="8" t="s">
        <v>314</v>
      </c>
      <c r="C1303" s="34" t="s">
        <v>313</v>
      </c>
      <c r="D1303" s="5">
        <v>2</v>
      </c>
      <c r="E1303" s="12" t="s">
        <v>27</v>
      </c>
      <c r="F1303">
        <v>4</v>
      </c>
    </row>
    <row r="1304" spans="1:6" ht="15.75">
      <c r="A1304" s="37">
        <v>44413</v>
      </c>
      <c r="B1304" s="8" t="s">
        <v>314</v>
      </c>
      <c r="C1304" s="34" t="s">
        <v>313</v>
      </c>
      <c r="D1304" s="5">
        <v>2</v>
      </c>
      <c r="E1304" s="12" t="s">
        <v>27</v>
      </c>
      <c r="F1304">
        <v>3</v>
      </c>
    </row>
    <row r="1305" spans="1:6" ht="15.75">
      <c r="A1305" s="37">
        <v>44413</v>
      </c>
      <c r="B1305" s="8" t="s">
        <v>314</v>
      </c>
      <c r="C1305" s="34" t="s">
        <v>313</v>
      </c>
      <c r="D1305" s="5">
        <v>2</v>
      </c>
      <c r="E1305" s="12" t="s">
        <v>27</v>
      </c>
      <c r="F1305">
        <v>3</v>
      </c>
    </row>
    <row r="1306" spans="1:6" ht="15.75">
      <c r="A1306" s="37">
        <v>44413</v>
      </c>
      <c r="B1306" s="8" t="s">
        <v>314</v>
      </c>
      <c r="C1306" s="34" t="s">
        <v>313</v>
      </c>
      <c r="D1306" s="5">
        <v>2</v>
      </c>
      <c r="E1306" s="12" t="s">
        <v>83</v>
      </c>
      <c r="F1306">
        <v>1</v>
      </c>
    </row>
    <row r="1307" spans="1:6" ht="15.75">
      <c r="A1307" s="37">
        <v>44413</v>
      </c>
      <c r="B1307" s="8" t="s">
        <v>314</v>
      </c>
      <c r="C1307" s="34" t="s">
        <v>313</v>
      </c>
      <c r="D1307" s="5">
        <v>2</v>
      </c>
      <c r="E1307" s="12" t="s">
        <v>205</v>
      </c>
      <c r="F1307">
        <v>0.5</v>
      </c>
    </row>
    <row r="1308" spans="1:6" ht="15.75">
      <c r="A1308" s="37">
        <v>44413</v>
      </c>
      <c r="B1308" s="8" t="s">
        <v>314</v>
      </c>
      <c r="C1308" s="34" t="s">
        <v>313</v>
      </c>
      <c r="D1308" s="5">
        <v>2</v>
      </c>
      <c r="E1308" s="12" t="s">
        <v>24</v>
      </c>
      <c r="F1308">
        <v>2</v>
      </c>
    </row>
    <row r="1309" spans="1:6" ht="15.75">
      <c r="A1309" s="37">
        <v>44413</v>
      </c>
      <c r="B1309" s="8" t="s">
        <v>314</v>
      </c>
      <c r="C1309" s="34" t="s">
        <v>313</v>
      </c>
      <c r="D1309" s="5">
        <v>2</v>
      </c>
      <c r="E1309" s="12" t="s">
        <v>24</v>
      </c>
      <c r="F1309">
        <v>1.2</v>
      </c>
    </row>
    <row r="1310" spans="1:6" ht="15.75">
      <c r="A1310" s="37">
        <v>44413</v>
      </c>
      <c r="B1310" s="8" t="s">
        <v>314</v>
      </c>
      <c r="C1310" s="34" t="s">
        <v>313</v>
      </c>
      <c r="D1310" s="5">
        <v>2</v>
      </c>
      <c r="E1310" s="12" t="s">
        <v>24</v>
      </c>
      <c r="F1310">
        <v>1.5</v>
      </c>
    </row>
    <row r="1311" spans="1:6" ht="15.75">
      <c r="A1311" s="37">
        <v>44413</v>
      </c>
      <c r="B1311" s="8" t="s">
        <v>314</v>
      </c>
      <c r="C1311" s="34" t="s">
        <v>313</v>
      </c>
      <c r="D1311" s="5">
        <v>2</v>
      </c>
      <c r="E1311" s="12" t="s">
        <v>24</v>
      </c>
      <c r="F1311">
        <v>1</v>
      </c>
    </row>
    <row r="1312" spans="1:6" ht="15.75">
      <c r="A1312" s="37">
        <v>44413</v>
      </c>
      <c r="B1312" s="8" t="s">
        <v>314</v>
      </c>
      <c r="C1312" s="34" t="s">
        <v>313</v>
      </c>
      <c r="D1312" s="5">
        <v>3</v>
      </c>
      <c r="E1312" s="12" t="s">
        <v>83</v>
      </c>
      <c r="F1312">
        <v>1.5</v>
      </c>
    </row>
    <row r="1313" spans="1:6" ht="15.75">
      <c r="A1313" s="37">
        <v>44413</v>
      </c>
      <c r="B1313" s="8" t="s">
        <v>314</v>
      </c>
      <c r="C1313" s="34" t="s">
        <v>313</v>
      </c>
      <c r="D1313" s="5">
        <v>3</v>
      </c>
      <c r="E1313" s="12" t="s">
        <v>83</v>
      </c>
      <c r="F1313">
        <v>1.5</v>
      </c>
    </row>
    <row r="1314" spans="1:6" ht="15.75">
      <c r="A1314" s="37">
        <v>44413</v>
      </c>
      <c r="B1314" s="8" t="s">
        <v>314</v>
      </c>
      <c r="C1314" s="34" t="s">
        <v>313</v>
      </c>
      <c r="D1314" s="5">
        <v>3</v>
      </c>
      <c r="E1314" s="12" t="s">
        <v>83</v>
      </c>
      <c r="F1314">
        <v>1.5</v>
      </c>
    </row>
    <row r="1315" spans="1:6" ht="15.75">
      <c r="A1315" s="37">
        <v>44413</v>
      </c>
      <c r="B1315" s="8" t="s">
        <v>314</v>
      </c>
      <c r="C1315" s="34" t="s">
        <v>313</v>
      </c>
      <c r="D1315" s="5">
        <v>3</v>
      </c>
      <c r="E1315" s="12" t="s">
        <v>83</v>
      </c>
      <c r="F1315">
        <v>1.5</v>
      </c>
    </row>
    <row r="1316" spans="1:6" ht="15.75">
      <c r="A1316" s="37">
        <v>44413</v>
      </c>
      <c r="B1316" s="8" t="s">
        <v>314</v>
      </c>
      <c r="C1316" s="34" t="s">
        <v>313</v>
      </c>
      <c r="D1316" s="5">
        <v>3</v>
      </c>
      <c r="E1316" s="12" t="s">
        <v>83</v>
      </c>
      <c r="F1316">
        <v>1</v>
      </c>
    </row>
    <row r="1317" spans="1:6" ht="15.75">
      <c r="A1317" s="37">
        <v>44413</v>
      </c>
      <c r="B1317" s="8" t="s">
        <v>314</v>
      </c>
      <c r="C1317" s="34" t="s">
        <v>313</v>
      </c>
      <c r="D1317" s="5">
        <v>3</v>
      </c>
      <c r="E1317" s="12" t="s">
        <v>26</v>
      </c>
      <c r="F1317">
        <v>2</v>
      </c>
    </row>
    <row r="1318" spans="1:6" ht="15.75">
      <c r="A1318" s="37">
        <v>44413</v>
      </c>
      <c r="B1318" s="8" t="s">
        <v>314</v>
      </c>
      <c r="C1318" s="34" t="s">
        <v>313</v>
      </c>
      <c r="D1318" s="5">
        <v>3</v>
      </c>
      <c r="E1318" s="12" t="s">
        <v>208</v>
      </c>
      <c r="F1318">
        <v>7</v>
      </c>
    </row>
    <row r="1319" spans="1:6" ht="15.75">
      <c r="A1319" s="37">
        <v>44413</v>
      </c>
      <c r="B1319" s="8" t="s">
        <v>314</v>
      </c>
      <c r="C1319" s="34" t="s">
        <v>313</v>
      </c>
      <c r="D1319" s="5">
        <v>3</v>
      </c>
      <c r="E1319" s="12" t="s">
        <v>208</v>
      </c>
      <c r="F1319">
        <v>9</v>
      </c>
    </row>
    <row r="1320" spans="1:6" ht="15.75">
      <c r="A1320" s="37">
        <v>44413</v>
      </c>
      <c r="B1320" s="8" t="s">
        <v>314</v>
      </c>
      <c r="C1320" s="34" t="s">
        <v>313</v>
      </c>
      <c r="D1320" s="5">
        <v>3</v>
      </c>
      <c r="E1320" s="12" t="s">
        <v>208</v>
      </c>
      <c r="F1320">
        <v>7</v>
      </c>
    </row>
    <row r="1321" spans="1:6" ht="15.75">
      <c r="A1321" s="37">
        <v>44413</v>
      </c>
      <c r="B1321" s="8" t="s">
        <v>314</v>
      </c>
      <c r="C1321" s="34" t="s">
        <v>313</v>
      </c>
      <c r="D1321" s="5">
        <v>3</v>
      </c>
      <c r="E1321" s="12" t="s">
        <v>208</v>
      </c>
      <c r="F1321">
        <v>3.5</v>
      </c>
    </row>
    <row r="1322" spans="1:6" ht="15.75">
      <c r="A1322" s="37">
        <v>44413</v>
      </c>
      <c r="B1322" s="8" t="s">
        <v>314</v>
      </c>
      <c r="C1322" s="34" t="s">
        <v>313</v>
      </c>
      <c r="D1322" s="5">
        <v>3</v>
      </c>
      <c r="E1322" s="12" t="s">
        <v>33</v>
      </c>
      <c r="F1322">
        <v>3.5</v>
      </c>
    </row>
    <row r="1323" spans="1:6" ht="15.75">
      <c r="A1323" s="37">
        <v>44413</v>
      </c>
      <c r="B1323" s="8" t="s">
        <v>314</v>
      </c>
      <c r="C1323" s="34" t="s">
        <v>313</v>
      </c>
      <c r="D1323" s="5">
        <v>3</v>
      </c>
      <c r="E1323" s="12" t="s">
        <v>33</v>
      </c>
      <c r="F1323">
        <v>4</v>
      </c>
    </row>
    <row r="1324" spans="1:6" ht="15.75">
      <c r="A1324" s="37">
        <v>44413</v>
      </c>
      <c r="B1324" s="8" t="s">
        <v>314</v>
      </c>
      <c r="C1324" s="34" t="s">
        <v>313</v>
      </c>
      <c r="D1324" s="5">
        <v>3</v>
      </c>
      <c r="E1324" s="12" t="s">
        <v>24</v>
      </c>
      <c r="F1324">
        <v>1</v>
      </c>
    </row>
    <row r="1325" spans="1:6" ht="15.75">
      <c r="A1325" s="37">
        <v>44413</v>
      </c>
      <c r="B1325" s="8" t="s">
        <v>314</v>
      </c>
      <c r="C1325" s="34" t="s">
        <v>313</v>
      </c>
      <c r="D1325" s="5">
        <v>3</v>
      </c>
      <c r="E1325" s="12" t="s">
        <v>24</v>
      </c>
      <c r="F1325">
        <v>0.7</v>
      </c>
    </row>
    <row r="1326" spans="1:6" ht="15.75">
      <c r="A1326" s="37">
        <v>44413</v>
      </c>
      <c r="B1326" s="8" t="s">
        <v>314</v>
      </c>
      <c r="C1326" s="34" t="s">
        <v>313</v>
      </c>
      <c r="D1326" s="5">
        <v>3</v>
      </c>
      <c r="E1326" s="12" t="s">
        <v>24</v>
      </c>
      <c r="F1326">
        <v>1.5</v>
      </c>
    </row>
    <row r="1327" spans="1:6" ht="15.75">
      <c r="A1327" s="37">
        <v>44413</v>
      </c>
      <c r="B1327" s="8" t="s">
        <v>314</v>
      </c>
      <c r="C1327" s="34" t="s">
        <v>313</v>
      </c>
      <c r="D1327" s="5">
        <v>4</v>
      </c>
      <c r="E1327" s="12" t="s">
        <v>33</v>
      </c>
      <c r="F1327">
        <v>1.5</v>
      </c>
    </row>
    <row r="1328" spans="1:6" ht="15.75">
      <c r="A1328" s="37">
        <v>44413</v>
      </c>
      <c r="B1328" s="8" t="s">
        <v>314</v>
      </c>
      <c r="C1328" s="34" t="s">
        <v>313</v>
      </c>
      <c r="D1328" s="5">
        <v>4</v>
      </c>
      <c r="E1328" s="12" t="s">
        <v>33</v>
      </c>
      <c r="F1328">
        <v>6.5</v>
      </c>
    </row>
    <row r="1329" spans="1:6" ht="15.75">
      <c r="A1329" s="37">
        <v>44413</v>
      </c>
      <c r="B1329" s="8" t="s">
        <v>314</v>
      </c>
      <c r="C1329" s="34" t="s">
        <v>313</v>
      </c>
      <c r="D1329" s="5">
        <v>4</v>
      </c>
      <c r="E1329" s="12" t="s">
        <v>208</v>
      </c>
      <c r="F1329">
        <v>10</v>
      </c>
    </row>
    <row r="1330" spans="1:6" ht="15.75">
      <c r="A1330" s="37">
        <v>44413</v>
      </c>
      <c r="B1330" s="8" t="s">
        <v>314</v>
      </c>
      <c r="C1330" s="34" t="s">
        <v>313</v>
      </c>
      <c r="D1330" s="5">
        <v>4</v>
      </c>
      <c r="E1330" s="12" t="s">
        <v>208</v>
      </c>
      <c r="F1330">
        <v>2.5</v>
      </c>
    </row>
    <row r="1331" spans="1:6" ht="15.75">
      <c r="A1331" s="37">
        <v>44413</v>
      </c>
      <c r="B1331" s="8" t="s">
        <v>314</v>
      </c>
      <c r="C1331" s="34" t="s">
        <v>313</v>
      </c>
      <c r="D1331" s="5">
        <v>4</v>
      </c>
      <c r="E1331" s="12" t="s">
        <v>24</v>
      </c>
      <c r="F1331">
        <v>3</v>
      </c>
    </row>
    <row r="1332" spans="1:6" ht="15.75">
      <c r="A1332" s="37">
        <v>44413</v>
      </c>
      <c r="B1332" s="8" t="s">
        <v>314</v>
      </c>
      <c r="C1332" s="34" t="s">
        <v>313</v>
      </c>
      <c r="D1332" s="5">
        <v>4</v>
      </c>
      <c r="E1332" s="12" t="s">
        <v>291</v>
      </c>
      <c r="F1332">
        <v>1.5</v>
      </c>
    </row>
    <row r="1333" spans="1:6" ht="15.75">
      <c r="A1333" s="37">
        <v>44413</v>
      </c>
      <c r="B1333" s="8" t="s">
        <v>314</v>
      </c>
      <c r="C1333" s="34" t="s">
        <v>313</v>
      </c>
      <c r="D1333" s="5">
        <v>4</v>
      </c>
      <c r="E1333" s="12" t="s">
        <v>291</v>
      </c>
      <c r="F1333">
        <v>1.5</v>
      </c>
    </row>
    <row r="1334" spans="1:6" ht="15.75">
      <c r="A1334" s="37">
        <v>44413</v>
      </c>
      <c r="B1334" s="8" t="s">
        <v>314</v>
      </c>
      <c r="C1334" s="34" t="s">
        <v>313</v>
      </c>
      <c r="D1334" s="5">
        <v>4</v>
      </c>
      <c r="E1334" s="12" t="s">
        <v>83</v>
      </c>
      <c r="F1334">
        <v>1.5</v>
      </c>
    </row>
    <row r="1335" spans="1:6" ht="15.75">
      <c r="A1335" s="37">
        <v>44413</v>
      </c>
      <c r="B1335" s="8" t="s">
        <v>314</v>
      </c>
      <c r="C1335" s="34" t="s">
        <v>313</v>
      </c>
      <c r="D1335" s="5">
        <v>4</v>
      </c>
      <c r="E1335" s="12" t="s">
        <v>83</v>
      </c>
      <c r="F1335">
        <v>1.5</v>
      </c>
    </row>
    <row r="1336" spans="1:6" ht="15.75">
      <c r="A1336" s="37">
        <v>44413</v>
      </c>
      <c r="B1336" s="8" t="s">
        <v>314</v>
      </c>
      <c r="C1336" s="34" t="s">
        <v>313</v>
      </c>
      <c r="D1336" s="5">
        <v>4</v>
      </c>
      <c r="E1336" s="12" t="s">
        <v>83</v>
      </c>
      <c r="F1336">
        <v>1.5</v>
      </c>
    </row>
    <row r="1337" spans="1:6" ht="15.75">
      <c r="A1337" s="37">
        <v>44413</v>
      </c>
      <c r="B1337" s="8" t="s">
        <v>314</v>
      </c>
      <c r="C1337" s="34" t="s">
        <v>313</v>
      </c>
      <c r="D1337" s="5">
        <v>4</v>
      </c>
      <c r="E1337" s="12" t="s">
        <v>479</v>
      </c>
      <c r="F1337">
        <v>1.5</v>
      </c>
    </row>
    <row r="1338" spans="1:6" ht="15.75">
      <c r="A1338" s="37">
        <v>44413</v>
      </c>
      <c r="B1338" s="8" t="s">
        <v>314</v>
      </c>
      <c r="C1338" s="34" t="s">
        <v>313</v>
      </c>
      <c r="D1338" s="5">
        <v>4</v>
      </c>
      <c r="E1338" s="12" t="s">
        <v>26</v>
      </c>
      <c r="F1338">
        <v>2</v>
      </c>
    </row>
    <row r="1339" spans="1:6" ht="15.75">
      <c r="A1339" s="37">
        <v>44413</v>
      </c>
      <c r="B1339" s="8" t="s">
        <v>314</v>
      </c>
      <c r="C1339" s="34" t="s">
        <v>313</v>
      </c>
      <c r="D1339" s="5">
        <v>4</v>
      </c>
      <c r="E1339" s="12" t="s">
        <v>26</v>
      </c>
      <c r="F1339">
        <v>1.5</v>
      </c>
    </row>
    <row r="1340" spans="1:6" ht="15.75">
      <c r="A1340" s="37">
        <v>44413</v>
      </c>
      <c r="B1340" s="8" t="s">
        <v>314</v>
      </c>
      <c r="C1340" s="34" t="s">
        <v>313</v>
      </c>
      <c r="D1340" s="5">
        <v>4</v>
      </c>
      <c r="E1340" s="12" t="s">
        <v>26</v>
      </c>
      <c r="F1340">
        <v>0.5</v>
      </c>
    </row>
    <row r="1341" spans="1:6" ht="15.75">
      <c r="A1341" s="37">
        <v>44413</v>
      </c>
      <c r="B1341" s="8" t="s">
        <v>314</v>
      </c>
      <c r="C1341" s="34" t="s">
        <v>313</v>
      </c>
      <c r="D1341" s="5">
        <v>4</v>
      </c>
      <c r="E1341" s="12" t="s">
        <v>81</v>
      </c>
      <c r="F1341">
        <v>0.5</v>
      </c>
    </row>
    <row r="1342" spans="1:6" ht="15.75">
      <c r="A1342" s="37">
        <v>44413</v>
      </c>
      <c r="B1342" s="8" t="s">
        <v>314</v>
      </c>
      <c r="C1342" s="34" t="s">
        <v>313</v>
      </c>
      <c r="D1342" s="5">
        <v>4</v>
      </c>
      <c r="E1342" s="12" t="s">
        <v>28</v>
      </c>
      <c r="F1342">
        <v>1.5</v>
      </c>
    </row>
    <row r="1343" spans="1:6" ht="15.75">
      <c r="A1343" s="37">
        <v>44413</v>
      </c>
      <c r="B1343" s="8" t="s">
        <v>314</v>
      </c>
      <c r="C1343" s="34" t="s">
        <v>313</v>
      </c>
      <c r="D1343" s="5">
        <v>5</v>
      </c>
      <c r="E1343" s="12" t="s">
        <v>173</v>
      </c>
      <c r="F1343">
        <v>6</v>
      </c>
    </row>
    <row r="1344" spans="1:6" ht="15.75">
      <c r="A1344" s="37">
        <v>44413</v>
      </c>
      <c r="B1344" s="8" t="s">
        <v>314</v>
      </c>
      <c r="C1344" s="34" t="s">
        <v>313</v>
      </c>
      <c r="D1344" s="5">
        <v>5</v>
      </c>
      <c r="E1344" s="12" t="s">
        <v>173</v>
      </c>
      <c r="F1344">
        <v>6</v>
      </c>
    </row>
    <row r="1345" spans="1:6" ht="15.75">
      <c r="A1345" s="37">
        <v>44413</v>
      </c>
      <c r="B1345" s="8" t="s">
        <v>314</v>
      </c>
      <c r="C1345" s="34" t="s">
        <v>313</v>
      </c>
      <c r="D1345" s="5">
        <v>5</v>
      </c>
      <c r="E1345" s="12" t="s">
        <v>173</v>
      </c>
      <c r="F1345">
        <v>6</v>
      </c>
    </row>
    <row r="1346" spans="1:6" ht="15.75">
      <c r="A1346" s="37">
        <v>44413</v>
      </c>
      <c r="B1346" s="8" t="s">
        <v>314</v>
      </c>
      <c r="C1346" s="34" t="s">
        <v>313</v>
      </c>
      <c r="D1346" s="5">
        <v>5</v>
      </c>
      <c r="E1346" s="12" t="s">
        <v>173</v>
      </c>
      <c r="F1346">
        <v>4</v>
      </c>
    </row>
    <row r="1347" spans="1:6" ht="15.75">
      <c r="A1347" s="37">
        <v>44413</v>
      </c>
      <c r="B1347" s="8" t="s">
        <v>314</v>
      </c>
      <c r="C1347" s="34" t="s">
        <v>313</v>
      </c>
      <c r="D1347" s="5">
        <v>5</v>
      </c>
      <c r="E1347" s="12" t="s">
        <v>173</v>
      </c>
      <c r="F1347">
        <v>2</v>
      </c>
    </row>
    <row r="1348" spans="1:6" ht="15.75">
      <c r="A1348" s="37">
        <v>44413</v>
      </c>
      <c r="B1348" s="8" t="s">
        <v>314</v>
      </c>
      <c r="C1348" s="34" t="s">
        <v>313</v>
      </c>
      <c r="D1348" s="5">
        <v>5</v>
      </c>
      <c r="E1348" s="12" t="s">
        <v>27</v>
      </c>
      <c r="F1348">
        <v>2</v>
      </c>
    </row>
    <row r="1349" spans="1:6" ht="15.75">
      <c r="A1349" s="37">
        <v>44413</v>
      </c>
      <c r="B1349" s="8" t="s">
        <v>314</v>
      </c>
      <c r="C1349" s="34" t="s">
        <v>313</v>
      </c>
      <c r="D1349" s="5">
        <v>5</v>
      </c>
      <c r="E1349" s="12" t="s">
        <v>27</v>
      </c>
      <c r="F1349">
        <v>2</v>
      </c>
    </row>
    <row r="1350" spans="1:6" ht="15.75">
      <c r="A1350" s="37">
        <v>44413</v>
      </c>
      <c r="B1350" s="8" t="s">
        <v>314</v>
      </c>
      <c r="C1350" s="34" t="s">
        <v>313</v>
      </c>
      <c r="D1350" s="5">
        <v>5</v>
      </c>
      <c r="E1350" s="12" t="s">
        <v>27</v>
      </c>
      <c r="F1350">
        <v>2.5</v>
      </c>
    </row>
    <row r="1351" spans="1:6" ht="15.75">
      <c r="A1351" s="37">
        <v>44413</v>
      </c>
      <c r="B1351" s="8" t="s">
        <v>314</v>
      </c>
      <c r="C1351" s="34" t="s">
        <v>313</v>
      </c>
      <c r="D1351" s="5">
        <v>5</v>
      </c>
      <c r="E1351" s="12" t="s">
        <v>27</v>
      </c>
      <c r="F1351">
        <v>1.5</v>
      </c>
    </row>
    <row r="1352" spans="1:6" ht="15.75">
      <c r="A1352" s="37">
        <v>44413</v>
      </c>
      <c r="B1352" s="8" t="s">
        <v>314</v>
      </c>
      <c r="C1352" s="34" t="s">
        <v>313</v>
      </c>
      <c r="D1352" s="5">
        <v>5</v>
      </c>
      <c r="E1352" s="12" t="s">
        <v>27</v>
      </c>
      <c r="F1352">
        <v>1.5</v>
      </c>
    </row>
    <row r="1353" spans="1:6" ht="15.75">
      <c r="A1353" s="37">
        <v>44413</v>
      </c>
      <c r="B1353" s="8" t="s">
        <v>314</v>
      </c>
      <c r="C1353" s="34" t="s">
        <v>313</v>
      </c>
      <c r="D1353" s="5">
        <v>5</v>
      </c>
      <c r="E1353" s="12" t="s">
        <v>33</v>
      </c>
      <c r="F1353">
        <v>6</v>
      </c>
    </row>
    <row r="1354" spans="1:6" ht="15.75">
      <c r="A1354" s="37">
        <v>44413</v>
      </c>
      <c r="B1354" s="8" t="s">
        <v>314</v>
      </c>
      <c r="C1354" s="34" t="s">
        <v>313</v>
      </c>
      <c r="D1354" s="5">
        <v>5</v>
      </c>
      <c r="E1354" s="12" t="s">
        <v>33</v>
      </c>
      <c r="F1354">
        <v>7</v>
      </c>
    </row>
    <row r="1355" spans="1:6" ht="15.75">
      <c r="A1355" s="37">
        <v>44413</v>
      </c>
      <c r="B1355" s="8" t="s">
        <v>314</v>
      </c>
      <c r="C1355" s="34" t="s">
        <v>313</v>
      </c>
      <c r="D1355" s="5">
        <v>5</v>
      </c>
      <c r="E1355" s="12" t="s">
        <v>33</v>
      </c>
      <c r="F1355">
        <v>6</v>
      </c>
    </row>
    <row r="1356" spans="1:6" ht="15.75">
      <c r="A1356" s="37">
        <v>44413</v>
      </c>
      <c r="B1356" s="8" t="s">
        <v>314</v>
      </c>
      <c r="C1356" s="34" t="s">
        <v>313</v>
      </c>
      <c r="D1356" s="5">
        <v>5</v>
      </c>
      <c r="E1356" s="12" t="s">
        <v>33</v>
      </c>
      <c r="F1356">
        <v>7</v>
      </c>
    </row>
    <row r="1357" spans="1:6" ht="15.75">
      <c r="A1357" s="37">
        <v>44413</v>
      </c>
      <c r="B1357" s="8" t="s">
        <v>314</v>
      </c>
      <c r="C1357" s="34" t="s">
        <v>313</v>
      </c>
      <c r="D1357" s="5">
        <v>5</v>
      </c>
      <c r="E1357" s="12" t="s">
        <v>83</v>
      </c>
      <c r="F1357">
        <v>1.5</v>
      </c>
    </row>
    <row r="1358" spans="1:6" ht="15.75">
      <c r="A1358" s="37">
        <v>44413</v>
      </c>
      <c r="B1358" s="8" t="s">
        <v>314</v>
      </c>
      <c r="C1358" s="34" t="s">
        <v>313</v>
      </c>
      <c r="D1358" s="5">
        <v>5</v>
      </c>
      <c r="E1358" s="12" t="s">
        <v>83</v>
      </c>
      <c r="F1358">
        <v>1.5</v>
      </c>
    </row>
    <row r="1359" spans="1:6" ht="15.75">
      <c r="A1359" s="37">
        <v>44413</v>
      </c>
      <c r="B1359" s="8" t="s">
        <v>314</v>
      </c>
      <c r="C1359" s="34" t="s">
        <v>313</v>
      </c>
      <c r="D1359" s="5">
        <v>5</v>
      </c>
      <c r="E1359" s="12" t="s">
        <v>83</v>
      </c>
      <c r="F1359">
        <v>1.5</v>
      </c>
    </row>
    <row r="1360" spans="1:6" ht="15.75">
      <c r="A1360" s="37">
        <v>44413</v>
      </c>
      <c r="B1360" s="8" t="s">
        <v>314</v>
      </c>
      <c r="C1360" s="34" t="s">
        <v>313</v>
      </c>
      <c r="D1360" s="5">
        <v>5</v>
      </c>
      <c r="E1360" s="12" t="s">
        <v>83</v>
      </c>
      <c r="F1360">
        <v>1.5</v>
      </c>
    </row>
    <row r="1361" spans="1:6" ht="15.75">
      <c r="A1361" s="37">
        <v>44413</v>
      </c>
      <c r="B1361" s="8" t="s">
        <v>314</v>
      </c>
      <c r="C1361" s="34" t="s">
        <v>313</v>
      </c>
      <c r="D1361" s="5">
        <v>5</v>
      </c>
      <c r="E1361" s="12" t="s">
        <v>83</v>
      </c>
      <c r="F1361">
        <v>1.5</v>
      </c>
    </row>
    <row r="1362" spans="1:6" ht="15.75">
      <c r="A1362" s="37">
        <v>44413</v>
      </c>
      <c r="B1362" s="8" t="s">
        <v>314</v>
      </c>
      <c r="C1362" s="34" t="s">
        <v>313</v>
      </c>
      <c r="D1362" s="5">
        <v>5</v>
      </c>
      <c r="E1362" s="12" t="s">
        <v>315</v>
      </c>
      <c r="F1362">
        <v>1.5</v>
      </c>
    </row>
    <row r="1363" spans="1:6" ht="15.75">
      <c r="A1363" s="37">
        <v>44413</v>
      </c>
      <c r="B1363" s="8" t="s">
        <v>314</v>
      </c>
      <c r="C1363" s="34" t="s">
        <v>313</v>
      </c>
      <c r="D1363" s="5">
        <v>5</v>
      </c>
      <c r="E1363" s="12" t="s">
        <v>315</v>
      </c>
      <c r="F1363">
        <v>1.5</v>
      </c>
    </row>
    <row r="1364" spans="1:6" ht="15.75">
      <c r="A1364" s="37">
        <v>44413</v>
      </c>
      <c r="B1364" s="8" t="s">
        <v>314</v>
      </c>
      <c r="C1364" s="34" t="s">
        <v>313</v>
      </c>
      <c r="D1364" s="5">
        <v>5</v>
      </c>
      <c r="E1364" s="12" t="s">
        <v>315</v>
      </c>
      <c r="F1364">
        <v>1</v>
      </c>
    </row>
    <row r="1365" spans="1:6" ht="15.75">
      <c r="A1365" s="37">
        <v>44413</v>
      </c>
      <c r="B1365" s="8" t="s">
        <v>314</v>
      </c>
      <c r="C1365" s="34" t="s">
        <v>313</v>
      </c>
      <c r="D1365" s="5">
        <v>6</v>
      </c>
      <c r="E1365" s="12" t="s">
        <v>27</v>
      </c>
      <c r="F1365">
        <v>1.5</v>
      </c>
    </row>
    <row r="1366" spans="1:6" ht="15.75">
      <c r="A1366" s="37">
        <v>44413</v>
      </c>
      <c r="B1366" s="8" t="s">
        <v>314</v>
      </c>
      <c r="C1366" s="34" t="s">
        <v>313</v>
      </c>
      <c r="D1366" s="5">
        <v>6</v>
      </c>
      <c r="E1366" s="12" t="s">
        <v>27</v>
      </c>
      <c r="F1366">
        <v>2</v>
      </c>
    </row>
    <row r="1367" spans="1:6" ht="15.75">
      <c r="A1367" s="37">
        <v>44413</v>
      </c>
      <c r="B1367" s="8" t="s">
        <v>314</v>
      </c>
      <c r="C1367" s="34" t="s">
        <v>313</v>
      </c>
      <c r="D1367" s="5">
        <v>6</v>
      </c>
      <c r="E1367" s="12" t="s">
        <v>27</v>
      </c>
      <c r="F1367">
        <v>1.5</v>
      </c>
    </row>
    <row r="1368" spans="1:6" ht="15.75">
      <c r="A1368" s="37">
        <v>44413</v>
      </c>
      <c r="B1368" s="8" t="s">
        <v>314</v>
      </c>
      <c r="C1368" s="34" t="s">
        <v>313</v>
      </c>
      <c r="D1368" s="5">
        <v>6</v>
      </c>
      <c r="E1368" s="12" t="s">
        <v>27</v>
      </c>
      <c r="F1368">
        <v>1.5</v>
      </c>
    </row>
    <row r="1369" spans="1:6" ht="15.75">
      <c r="A1369" s="37">
        <v>44413</v>
      </c>
      <c r="B1369" s="8" t="s">
        <v>314</v>
      </c>
      <c r="C1369" s="34" t="s">
        <v>313</v>
      </c>
      <c r="D1369" s="5">
        <v>6</v>
      </c>
      <c r="E1369" s="12" t="s">
        <v>27</v>
      </c>
      <c r="F1369">
        <v>1.5</v>
      </c>
    </row>
    <row r="1370" spans="1:6" ht="15.75">
      <c r="A1370" s="37">
        <v>44413</v>
      </c>
      <c r="B1370" s="8" t="s">
        <v>314</v>
      </c>
      <c r="C1370" s="34" t="s">
        <v>313</v>
      </c>
      <c r="D1370" s="5">
        <v>6</v>
      </c>
      <c r="E1370" s="12" t="s">
        <v>173</v>
      </c>
      <c r="F1370">
        <v>8</v>
      </c>
    </row>
    <row r="1371" spans="1:6" ht="15.75">
      <c r="A1371" s="37">
        <v>44413</v>
      </c>
      <c r="B1371" s="8" t="s">
        <v>314</v>
      </c>
      <c r="C1371" s="34" t="s">
        <v>313</v>
      </c>
      <c r="D1371" s="5">
        <v>6</v>
      </c>
      <c r="E1371" s="12" t="s">
        <v>173</v>
      </c>
      <c r="F1371">
        <v>6</v>
      </c>
    </row>
    <row r="1372" spans="1:6" ht="15.75">
      <c r="A1372" s="37">
        <v>44413</v>
      </c>
      <c r="B1372" s="8" t="s">
        <v>314</v>
      </c>
      <c r="C1372" s="34" t="s">
        <v>313</v>
      </c>
      <c r="D1372" s="5">
        <v>6</v>
      </c>
      <c r="E1372" s="12" t="s">
        <v>173</v>
      </c>
      <c r="F1372">
        <v>4</v>
      </c>
    </row>
    <row r="1373" spans="1:6" ht="15.75">
      <c r="A1373" s="37">
        <v>44413</v>
      </c>
      <c r="B1373" s="8" t="s">
        <v>314</v>
      </c>
      <c r="C1373" s="34" t="s">
        <v>313</v>
      </c>
      <c r="D1373" s="5">
        <v>6</v>
      </c>
      <c r="E1373" s="12" t="s">
        <v>197</v>
      </c>
      <c r="F1373">
        <v>10</v>
      </c>
    </row>
    <row r="1374" spans="1:6" ht="15.75">
      <c r="A1374" s="37">
        <v>44413</v>
      </c>
      <c r="B1374" s="8" t="s">
        <v>314</v>
      </c>
      <c r="C1374" s="34" t="s">
        <v>313</v>
      </c>
      <c r="D1374" s="5">
        <v>6</v>
      </c>
      <c r="E1374" s="12" t="s">
        <v>33</v>
      </c>
      <c r="F1374">
        <v>4</v>
      </c>
    </row>
    <row r="1375" spans="1:6" ht="15.75">
      <c r="A1375" s="37">
        <v>44413</v>
      </c>
      <c r="B1375" s="8" t="s">
        <v>314</v>
      </c>
      <c r="C1375" s="34" t="s">
        <v>313</v>
      </c>
      <c r="D1375" s="5">
        <v>6</v>
      </c>
      <c r="E1375" s="12" t="s">
        <v>83</v>
      </c>
      <c r="F1375">
        <v>1.5</v>
      </c>
    </row>
    <row r="1376" spans="1:6" ht="15.75">
      <c r="A1376" s="37">
        <v>44413</v>
      </c>
      <c r="B1376" s="8" t="s">
        <v>314</v>
      </c>
      <c r="C1376" s="34" t="s">
        <v>313</v>
      </c>
      <c r="D1376" s="5">
        <v>6</v>
      </c>
      <c r="E1376" s="12" t="s">
        <v>83</v>
      </c>
      <c r="F1376">
        <v>1.5</v>
      </c>
    </row>
    <row r="1377" spans="1:6" ht="15.75">
      <c r="A1377" s="37">
        <v>44413</v>
      </c>
      <c r="B1377" s="8" t="s">
        <v>314</v>
      </c>
      <c r="C1377" s="34" t="s">
        <v>313</v>
      </c>
      <c r="D1377" s="5">
        <v>6</v>
      </c>
      <c r="E1377" s="12" t="s">
        <v>83</v>
      </c>
      <c r="F1377">
        <v>1.5</v>
      </c>
    </row>
    <row r="1378" spans="1:6" ht="15.75">
      <c r="A1378" s="37">
        <v>44413</v>
      </c>
      <c r="B1378" s="8" t="s">
        <v>314</v>
      </c>
      <c r="C1378" s="34" t="s">
        <v>313</v>
      </c>
      <c r="D1378" s="5">
        <v>6</v>
      </c>
      <c r="E1378" s="12" t="s">
        <v>83</v>
      </c>
      <c r="F1378">
        <v>1</v>
      </c>
    </row>
    <row r="1379" spans="1:6" ht="15.75">
      <c r="A1379" s="37">
        <v>44471</v>
      </c>
      <c r="B1379" s="8" t="s">
        <v>317</v>
      </c>
      <c r="C1379" s="34" t="s">
        <v>316</v>
      </c>
      <c r="D1379" s="5">
        <v>1</v>
      </c>
      <c r="E1379" s="12" t="s">
        <v>25</v>
      </c>
      <c r="F1379">
        <v>12</v>
      </c>
    </row>
    <row r="1380" spans="1:6" ht="15.75">
      <c r="A1380" s="37">
        <v>44471</v>
      </c>
      <c r="B1380" s="8" t="s">
        <v>317</v>
      </c>
      <c r="C1380" s="34" t="s">
        <v>316</v>
      </c>
      <c r="D1380" s="5">
        <v>1</v>
      </c>
      <c r="E1380" s="12" t="s">
        <v>25</v>
      </c>
      <c r="F1380">
        <v>18</v>
      </c>
    </row>
    <row r="1381" spans="1:6" ht="15.75">
      <c r="A1381" s="37">
        <v>44471</v>
      </c>
      <c r="B1381" s="8" t="s">
        <v>317</v>
      </c>
      <c r="C1381" s="34" t="s">
        <v>316</v>
      </c>
      <c r="D1381" s="5">
        <v>1</v>
      </c>
      <c r="E1381" s="12" t="s">
        <v>25</v>
      </c>
      <c r="F1381">
        <v>12</v>
      </c>
    </row>
    <row r="1382" spans="1:6" ht="15.75">
      <c r="A1382" s="37">
        <v>44471</v>
      </c>
      <c r="B1382" s="8" t="s">
        <v>317</v>
      </c>
      <c r="C1382" s="34" t="s">
        <v>316</v>
      </c>
      <c r="D1382" s="5">
        <v>1</v>
      </c>
      <c r="E1382" s="12" t="s">
        <v>25</v>
      </c>
      <c r="F1382">
        <v>9</v>
      </c>
    </row>
    <row r="1383" spans="1:6" ht="15.75">
      <c r="A1383" s="37">
        <v>44471</v>
      </c>
      <c r="B1383" s="8" t="s">
        <v>317</v>
      </c>
      <c r="C1383" s="34" t="s">
        <v>316</v>
      </c>
      <c r="D1383" s="5">
        <v>1</v>
      </c>
      <c r="E1383" s="12" t="s">
        <v>25</v>
      </c>
      <c r="F1383">
        <v>18</v>
      </c>
    </row>
    <row r="1384" spans="1:6" ht="15.75">
      <c r="A1384" s="37">
        <v>44471</v>
      </c>
      <c r="B1384" s="8" t="s">
        <v>317</v>
      </c>
      <c r="C1384" s="34" t="s">
        <v>316</v>
      </c>
      <c r="D1384" s="5">
        <v>1</v>
      </c>
      <c r="E1384" s="12" t="s">
        <v>33</v>
      </c>
      <c r="F1384">
        <v>2.5</v>
      </c>
    </row>
    <row r="1385" spans="1:6" ht="15.75">
      <c r="A1385" s="37">
        <v>44471</v>
      </c>
      <c r="B1385" s="8" t="s">
        <v>317</v>
      </c>
      <c r="C1385" s="34" t="s">
        <v>316</v>
      </c>
      <c r="D1385" s="5">
        <v>1</v>
      </c>
      <c r="E1385" s="12" t="s">
        <v>33</v>
      </c>
      <c r="F1385">
        <v>4</v>
      </c>
    </row>
    <row r="1386" spans="1:6" ht="15.75">
      <c r="A1386" s="37">
        <v>44471</v>
      </c>
      <c r="B1386" s="8" t="s">
        <v>317</v>
      </c>
      <c r="C1386" s="34" t="s">
        <v>316</v>
      </c>
      <c r="D1386" s="5">
        <v>1</v>
      </c>
      <c r="E1386" s="12" t="s">
        <v>33</v>
      </c>
      <c r="F1386">
        <v>5.5</v>
      </c>
    </row>
    <row r="1387" spans="1:6" ht="15.75">
      <c r="A1387" s="37">
        <v>44471</v>
      </c>
      <c r="B1387" s="8" t="s">
        <v>317</v>
      </c>
      <c r="C1387" s="34" t="s">
        <v>316</v>
      </c>
      <c r="D1387" s="5">
        <v>1</v>
      </c>
      <c r="E1387" s="12" t="s">
        <v>33</v>
      </c>
      <c r="F1387">
        <v>4</v>
      </c>
    </row>
    <row r="1388" spans="1:6" ht="15.75">
      <c r="A1388" s="37">
        <v>44471</v>
      </c>
      <c r="B1388" s="8" t="s">
        <v>317</v>
      </c>
      <c r="C1388" s="34" t="s">
        <v>316</v>
      </c>
      <c r="D1388" s="5">
        <v>1</v>
      </c>
      <c r="E1388" s="12" t="s">
        <v>477</v>
      </c>
      <c r="F1388">
        <v>3</v>
      </c>
    </row>
    <row r="1389" spans="1:6" ht="15.75">
      <c r="A1389" s="37">
        <v>44471</v>
      </c>
      <c r="B1389" s="8" t="s">
        <v>317</v>
      </c>
      <c r="C1389" s="34" t="s">
        <v>316</v>
      </c>
      <c r="D1389" s="5">
        <v>1</v>
      </c>
      <c r="E1389" s="12" t="s">
        <v>477</v>
      </c>
      <c r="F1389">
        <v>8</v>
      </c>
    </row>
    <row r="1390" spans="1:6" ht="15.75">
      <c r="A1390" s="37">
        <v>44471</v>
      </c>
      <c r="B1390" s="8" t="s">
        <v>317</v>
      </c>
      <c r="C1390" s="34" t="s">
        <v>316</v>
      </c>
      <c r="D1390" s="5">
        <v>1</v>
      </c>
      <c r="E1390" s="12" t="s">
        <v>477</v>
      </c>
      <c r="F1390">
        <v>4.5</v>
      </c>
    </row>
    <row r="1391" spans="1:6" ht="15.75">
      <c r="A1391" s="37">
        <v>44471</v>
      </c>
      <c r="B1391" s="8" t="s">
        <v>317</v>
      </c>
      <c r="C1391" s="34" t="s">
        <v>316</v>
      </c>
      <c r="D1391" s="5">
        <v>1</v>
      </c>
      <c r="E1391" s="12" t="s">
        <v>26</v>
      </c>
      <c r="F1391">
        <v>1.7</v>
      </c>
    </row>
    <row r="1392" spans="1:6" ht="15.75">
      <c r="A1392" s="37">
        <v>44471</v>
      </c>
      <c r="B1392" s="8" t="s">
        <v>317</v>
      </c>
      <c r="C1392" s="34" t="s">
        <v>316</v>
      </c>
      <c r="D1392" s="5">
        <v>1</v>
      </c>
      <c r="E1392" s="12" t="s">
        <v>26</v>
      </c>
      <c r="F1392">
        <v>1</v>
      </c>
    </row>
    <row r="1393" spans="1:6" ht="15.75">
      <c r="A1393" s="37">
        <v>44471</v>
      </c>
      <c r="B1393" s="8" t="s">
        <v>317</v>
      </c>
      <c r="C1393" s="34" t="s">
        <v>316</v>
      </c>
      <c r="D1393" s="5">
        <v>1</v>
      </c>
      <c r="E1393" s="12" t="s">
        <v>318</v>
      </c>
      <c r="F1393">
        <v>1.5</v>
      </c>
    </row>
    <row r="1394" spans="1:6" ht="15.75">
      <c r="A1394" s="37">
        <v>44471</v>
      </c>
      <c r="B1394" s="8" t="s">
        <v>317</v>
      </c>
      <c r="C1394" s="34" t="s">
        <v>316</v>
      </c>
      <c r="D1394" s="5">
        <v>2</v>
      </c>
      <c r="E1394" s="12" t="s">
        <v>33</v>
      </c>
      <c r="F1394">
        <v>8</v>
      </c>
    </row>
    <row r="1395" spans="1:6" ht="15.75">
      <c r="A1395" s="37">
        <v>44471</v>
      </c>
      <c r="B1395" s="8" t="s">
        <v>317</v>
      </c>
      <c r="C1395" s="34" t="s">
        <v>316</v>
      </c>
      <c r="D1395" s="5">
        <v>2</v>
      </c>
      <c r="E1395" s="12" t="s">
        <v>26</v>
      </c>
      <c r="F1395">
        <v>1</v>
      </c>
    </row>
    <row r="1396" spans="1:6" ht="15.75">
      <c r="A1396" s="37">
        <v>44471</v>
      </c>
      <c r="B1396" s="8" t="s">
        <v>317</v>
      </c>
      <c r="C1396" s="34" t="s">
        <v>316</v>
      </c>
      <c r="D1396" s="5">
        <v>2</v>
      </c>
      <c r="E1396" s="12" t="s">
        <v>477</v>
      </c>
      <c r="F1396">
        <v>10</v>
      </c>
    </row>
    <row r="1397" spans="1:6" ht="15.75">
      <c r="A1397" s="37">
        <v>44471</v>
      </c>
      <c r="B1397" s="8" t="s">
        <v>317</v>
      </c>
      <c r="C1397" s="34" t="s">
        <v>316</v>
      </c>
      <c r="D1397" s="5">
        <v>2</v>
      </c>
      <c r="E1397" s="12" t="s">
        <v>477</v>
      </c>
      <c r="F1397">
        <v>4</v>
      </c>
    </row>
    <row r="1398" spans="1:6" ht="15.75">
      <c r="A1398" s="37">
        <v>44471</v>
      </c>
      <c r="B1398" s="8" t="s">
        <v>317</v>
      </c>
      <c r="C1398" s="34" t="s">
        <v>316</v>
      </c>
      <c r="D1398" s="5">
        <v>2</v>
      </c>
      <c r="E1398" s="12" t="s">
        <v>165</v>
      </c>
      <c r="F1398">
        <v>1</v>
      </c>
    </row>
    <row r="1399" spans="1:6" ht="15.75">
      <c r="A1399" s="37">
        <v>44471</v>
      </c>
      <c r="B1399" s="8" t="s">
        <v>317</v>
      </c>
      <c r="C1399" s="34" t="s">
        <v>316</v>
      </c>
      <c r="D1399" s="5">
        <v>3</v>
      </c>
      <c r="E1399" s="12" t="s">
        <v>319</v>
      </c>
      <c r="F1399">
        <v>3.5</v>
      </c>
    </row>
    <row r="1400" spans="1:6" ht="15.75">
      <c r="A1400" s="37">
        <v>44471</v>
      </c>
      <c r="B1400" s="8" t="s">
        <v>317</v>
      </c>
      <c r="C1400" s="34" t="s">
        <v>316</v>
      </c>
      <c r="D1400" s="5">
        <v>3</v>
      </c>
      <c r="E1400" s="12" t="s">
        <v>25</v>
      </c>
      <c r="F1400">
        <v>20</v>
      </c>
    </row>
    <row r="1401" spans="1:6" ht="15.75">
      <c r="A1401" s="37">
        <v>44471</v>
      </c>
      <c r="B1401" s="8" t="s">
        <v>317</v>
      </c>
      <c r="C1401" s="34" t="s">
        <v>316</v>
      </c>
      <c r="D1401" s="5">
        <v>3</v>
      </c>
      <c r="E1401" s="12" t="s">
        <v>25</v>
      </c>
      <c r="F1401">
        <v>19</v>
      </c>
    </row>
    <row r="1402" spans="1:6" ht="15.75">
      <c r="A1402" s="37">
        <v>44471</v>
      </c>
      <c r="B1402" s="8" t="s">
        <v>317</v>
      </c>
      <c r="C1402" s="34" t="s">
        <v>316</v>
      </c>
      <c r="D1402" s="5">
        <v>3</v>
      </c>
      <c r="E1402" s="12" t="s">
        <v>25</v>
      </c>
      <c r="F1402">
        <v>5</v>
      </c>
    </row>
    <row r="1403" spans="1:6" ht="15.75">
      <c r="A1403" s="37">
        <v>44471</v>
      </c>
      <c r="B1403" s="8" t="s">
        <v>317</v>
      </c>
      <c r="C1403" s="34" t="s">
        <v>316</v>
      </c>
      <c r="D1403" s="5">
        <v>3</v>
      </c>
      <c r="E1403" s="12" t="s">
        <v>25</v>
      </c>
      <c r="F1403">
        <v>6</v>
      </c>
    </row>
    <row r="1404" spans="1:6" ht="15.75">
      <c r="A1404" s="37">
        <v>44471</v>
      </c>
      <c r="B1404" s="8" t="s">
        <v>317</v>
      </c>
      <c r="C1404" s="34" t="s">
        <v>316</v>
      </c>
      <c r="D1404" s="5">
        <v>3</v>
      </c>
      <c r="E1404" s="12" t="s">
        <v>33</v>
      </c>
      <c r="F1404">
        <v>7</v>
      </c>
    </row>
    <row r="1405" spans="1:6" ht="15.75">
      <c r="A1405" s="37">
        <v>44471</v>
      </c>
      <c r="B1405" s="8" t="s">
        <v>317</v>
      </c>
      <c r="C1405" s="34" t="s">
        <v>316</v>
      </c>
      <c r="D1405" s="5">
        <v>3</v>
      </c>
      <c r="E1405" s="12" t="s">
        <v>477</v>
      </c>
      <c r="F1405">
        <v>9</v>
      </c>
    </row>
    <row r="1406" spans="1:6" ht="15.75">
      <c r="A1406" s="37">
        <v>44471</v>
      </c>
      <c r="B1406" s="8" t="s">
        <v>317</v>
      </c>
      <c r="C1406" s="34" t="s">
        <v>316</v>
      </c>
      <c r="D1406" s="5">
        <v>3</v>
      </c>
      <c r="E1406" s="12" t="s">
        <v>479</v>
      </c>
      <c r="F1406">
        <v>4</v>
      </c>
    </row>
    <row r="1407" spans="1:6" ht="15.75">
      <c r="A1407" s="37">
        <v>44471</v>
      </c>
      <c r="B1407" s="8" t="s">
        <v>317</v>
      </c>
      <c r="C1407" s="34" t="s">
        <v>316</v>
      </c>
      <c r="D1407" s="5">
        <v>4</v>
      </c>
      <c r="E1407" s="12" t="s">
        <v>77</v>
      </c>
      <c r="F1407">
        <v>5</v>
      </c>
    </row>
    <row r="1408" spans="1:6" ht="15.75">
      <c r="A1408" s="37">
        <v>44471</v>
      </c>
      <c r="B1408" s="8" t="s">
        <v>317</v>
      </c>
      <c r="C1408" s="34" t="s">
        <v>316</v>
      </c>
      <c r="D1408" s="5">
        <v>4</v>
      </c>
      <c r="E1408" s="12" t="s">
        <v>34</v>
      </c>
      <c r="F1408">
        <v>6</v>
      </c>
    </row>
    <row r="1409" spans="1:6" ht="15.75">
      <c r="A1409" s="37">
        <v>44471</v>
      </c>
      <c r="B1409" s="8" t="s">
        <v>317</v>
      </c>
      <c r="C1409" s="34" t="s">
        <v>316</v>
      </c>
      <c r="D1409" s="5">
        <v>4</v>
      </c>
      <c r="E1409" s="12" t="s">
        <v>477</v>
      </c>
      <c r="F1409">
        <v>11</v>
      </c>
    </row>
    <row r="1410" spans="1:6" ht="15.75">
      <c r="A1410" s="37">
        <v>44471</v>
      </c>
      <c r="B1410" s="8" t="s">
        <v>317</v>
      </c>
      <c r="C1410" s="34" t="s">
        <v>316</v>
      </c>
      <c r="D1410" s="5">
        <v>5</v>
      </c>
      <c r="E1410" s="12" t="s">
        <v>477</v>
      </c>
      <c r="F1410">
        <v>12</v>
      </c>
    </row>
    <row r="1411" spans="1:6" ht="15.75">
      <c r="A1411" s="37">
        <v>44471</v>
      </c>
      <c r="B1411" s="8" t="s">
        <v>317</v>
      </c>
      <c r="C1411" s="34" t="s">
        <v>316</v>
      </c>
      <c r="D1411" s="5">
        <v>5</v>
      </c>
      <c r="E1411" s="12" t="s">
        <v>477</v>
      </c>
      <c r="F1411">
        <v>12</v>
      </c>
    </row>
    <row r="1412" spans="1:6" ht="15.75">
      <c r="A1412" s="37">
        <v>44471</v>
      </c>
      <c r="B1412" s="8" t="s">
        <v>317</v>
      </c>
      <c r="C1412" s="34" t="s">
        <v>316</v>
      </c>
      <c r="D1412" s="5">
        <v>5</v>
      </c>
      <c r="E1412" s="12" t="s">
        <v>33</v>
      </c>
      <c r="F1412">
        <v>3.5</v>
      </c>
    </row>
    <row r="1413" spans="1:6" ht="15.75">
      <c r="A1413" s="37">
        <v>44471</v>
      </c>
      <c r="B1413" s="8" t="s">
        <v>317</v>
      </c>
      <c r="C1413" s="34" t="s">
        <v>316</v>
      </c>
      <c r="D1413" s="5">
        <v>5</v>
      </c>
      <c r="E1413" s="12" t="s">
        <v>33</v>
      </c>
      <c r="F1413">
        <v>7</v>
      </c>
    </row>
    <row r="1414" spans="1:6" ht="15.75">
      <c r="A1414" s="37">
        <v>44471</v>
      </c>
      <c r="B1414" s="8" t="s">
        <v>317</v>
      </c>
      <c r="C1414" s="34" t="s">
        <v>316</v>
      </c>
      <c r="D1414" s="5">
        <v>5</v>
      </c>
      <c r="E1414" s="12" t="s">
        <v>173</v>
      </c>
      <c r="F1414">
        <v>1</v>
      </c>
    </row>
    <row r="1415" spans="1:6" ht="15.75">
      <c r="A1415" s="37">
        <v>44471</v>
      </c>
      <c r="B1415" s="8" t="s">
        <v>317</v>
      </c>
      <c r="C1415" s="34" t="s">
        <v>316</v>
      </c>
      <c r="D1415" s="5">
        <v>5</v>
      </c>
      <c r="E1415" s="12" t="s">
        <v>165</v>
      </c>
      <c r="F1415">
        <v>2.5</v>
      </c>
    </row>
    <row r="1416" spans="1:6" ht="15.75">
      <c r="A1416" s="37">
        <v>44471</v>
      </c>
      <c r="B1416" s="8" t="s">
        <v>317</v>
      </c>
      <c r="C1416" s="34" t="s">
        <v>316</v>
      </c>
      <c r="D1416" s="5">
        <v>5</v>
      </c>
      <c r="E1416" s="12" t="s">
        <v>479</v>
      </c>
      <c r="F1416">
        <v>2.5</v>
      </c>
    </row>
    <row r="1417" spans="1:6" ht="15.75">
      <c r="A1417" s="37">
        <v>44471</v>
      </c>
      <c r="B1417" s="8" t="s">
        <v>317</v>
      </c>
      <c r="C1417" s="34" t="s">
        <v>316</v>
      </c>
      <c r="D1417" s="5">
        <v>5</v>
      </c>
      <c r="E1417" s="12" t="s">
        <v>25</v>
      </c>
      <c r="F1417">
        <v>8</v>
      </c>
    </row>
    <row r="1418" spans="1:6" ht="15.75">
      <c r="A1418" s="37">
        <v>44471</v>
      </c>
      <c r="B1418" s="8" t="s">
        <v>317</v>
      </c>
      <c r="C1418" s="34" t="s">
        <v>316</v>
      </c>
      <c r="D1418" s="5">
        <v>6</v>
      </c>
      <c r="E1418" s="12" t="s">
        <v>209</v>
      </c>
      <c r="F1418">
        <v>8</v>
      </c>
    </row>
    <row r="1419" spans="1:6" ht="15.75">
      <c r="A1419" s="37">
        <v>44471</v>
      </c>
      <c r="B1419" s="8" t="s">
        <v>317</v>
      </c>
      <c r="C1419" s="34" t="s">
        <v>316</v>
      </c>
      <c r="D1419" s="5">
        <v>6</v>
      </c>
      <c r="E1419" s="12" t="s">
        <v>209</v>
      </c>
      <c r="F1419">
        <v>8</v>
      </c>
    </row>
    <row r="1420" spans="1:6" ht="15.75">
      <c r="A1420" s="37">
        <v>44471</v>
      </c>
      <c r="B1420" s="8" t="s">
        <v>317</v>
      </c>
      <c r="C1420" s="34" t="s">
        <v>316</v>
      </c>
      <c r="D1420" s="5">
        <v>6</v>
      </c>
      <c r="E1420" s="12" t="s">
        <v>209</v>
      </c>
      <c r="F1420">
        <v>10</v>
      </c>
    </row>
    <row r="1421" spans="1:6" ht="15.75">
      <c r="A1421" s="37">
        <v>44471</v>
      </c>
      <c r="B1421" s="8" t="s">
        <v>317</v>
      </c>
      <c r="C1421" s="34" t="s">
        <v>316</v>
      </c>
      <c r="D1421" s="5">
        <v>6</v>
      </c>
      <c r="E1421" s="12" t="s">
        <v>33</v>
      </c>
      <c r="F1421">
        <v>7.5</v>
      </c>
    </row>
    <row r="1422" spans="1:6" ht="15.75">
      <c r="A1422" s="37">
        <v>44471</v>
      </c>
      <c r="B1422" s="8" t="s">
        <v>317</v>
      </c>
      <c r="C1422" s="34" t="s">
        <v>316</v>
      </c>
      <c r="D1422" s="5">
        <v>6</v>
      </c>
      <c r="E1422" s="12" t="s">
        <v>33</v>
      </c>
      <c r="F1422">
        <v>9</v>
      </c>
    </row>
    <row r="1423" spans="1:6" ht="15.75">
      <c r="A1423" s="37">
        <v>44472</v>
      </c>
      <c r="B1423" s="8" t="s">
        <v>321</v>
      </c>
      <c r="C1423" s="34" t="s">
        <v>320</v>
      </c>
      <c r="D1423" s="5">
        <v>1</v>
      </c>
      <c r="E1423" s="12" t="s">
        <v>33</v>
      </c>
      <c r="F1423">
        <v>7</v>
      </c>
    </row>
    <row r="1424" spans="1:6" ht="15.75">
      <c r="A1424" s="37">
        <v>44472</v>
      </c>
      <c r="B1424" s="8" t="s">
        <v>321</v>
      </c>
      <c r="C1424" s="34" t="s">
        <v>320</v>
      </c>
      <c r="D1424" s="5">
        <v>1</v>
      </c>
      <c r="E1424" s="12" t="s">
        <v>33</v>
      </c>
      <c r="F1424">
        <v>8</v>
      </c>
    </row>
    <row r="1425" spans="1:6" ht="15.75">
      <c r="A1425" s="37">
        <v>44472</v>
      </c>
      <c r="B1425" s="8" t="s">
        <v>321</v>
      </c>
      <c r="C1425" s="34" t="s">
        <v>320</v>
      </c>
      <c r="D1425" s="5">
        <v>1</v>
      </c>
      <c r="E1425" s="12" t="s">
        <v>34</v>
      </c>
      <c r="F1425">
        <v>5</v>
      </c>
    </row>
    <row r="1426" spans="1:6" ht="15.75">
      <c r="A1426" s="37">
        <v>44472</v>
      </c>
      <c r="B1426" s="8" t="s">
        <v>321</v>
      </c>
      <c r="C1426" s="34" t="s">
        <v>320</v>
      </c>
      <c r="D1426" s="5">
        <v>1</v>
      </c>
      <c r="E1426" s="12" t="s">
        <v>34</v>
      </c>
      <c r="F1426">
        <v>2.5</v>
      </c>
    </row>
    <row r="1427" spans="1:6" ht="15.75">
      <c r="A1427" s="37">
        <v>44472</v>
      </c>
      <c r="B1427" s="8" t="s">
        <v>321</v>
      </c>
      <c r="C1427" s="34" t="s">
        <v>320</v>
      </c>
      <c r="D1427" s="5">
        <v>1</v>
      </c>
      <c r="E1427" s="12" t="s">
        <v>80</v>
      </c>
      <c r="F1427">
        <v>7</v>
      </c>
    </row>
    <row r="1428" spans="1:6" ht="15.75">
      <c r="A1428" s="37">
        <v>44472</v>
      </c>
      <c r="B1428" s="8" t="s">
        <v>321</v>
      </c>
      <c r="C1428" s="34" t="s">
        <v>320</v>
      </c>
      <c r="D1428" s="5">
        <v>1</v>
      </c>
      <c r="E1428" s="12" t="s">
        <v>193</v>
      </c>
      <c r="F1428">
        <v>20</v>
      </c>
    </row>
    <row r="1429" spans="1:6" ht="15.75">
      <c r="A1429" s="37">
        <v>44472</v>
      </c>
      <c r="B1429" s="8" t="s">
        <v>321</v>
      </c>
      <c r="C1429" s="34" t="s">
        <v>320</v>
      </c>
      <c r="D1429" s="5">
        <v>2</v>
      </c>
      <c r="E1429" s="12" t="s">
        <v>34</v>
      </c>
      <c r="F1429">
        <v>4</v>
      </c>
    </row>
    <row r="1430" spans="1:6" ht="15.75">
      <c r="A1430" s="37">
        <v>44472</v>
      </c>
      <c r="B1430" s="8" t="s">
        <v>321</v>
      </c>
      <c r="C1430" s="34" t="s">
        <v>320</v>
      </c>
      <c r="D1430" s="5">
        <v>2</v>
      </c>
      <c r="E1430" s="12" t="s">
        <v>34</v>
      </c>
      <c r="F1430">
        <v>3.5</v>
      </c>
    </row>
    <row r="1431" spans="1:6" ht="15.75">
      <c r="A1431" s="37">
        <v>44472</v>
      </c>
      <c r="B1431" s="8" t="s">
        <v>321</v>
      </c>
      <c r="C1431" s="34" t="s">
        <v>320</v>
      </c>
      <c r="D1431" s="5">
        <v>2</v>
      </c>
      <c r="E1431" s="12" t="s">
        <v>34</v>
      </c>
      <c r="F1431">
        <v>3</v>
      </c>
    </row>
    <row r="1432" spans="1:6" ht="15.75">
      <c r="A1432" s="37">
        <v>44472</v>
      </c>
      <c r="B1432" s="8" t="s">
        <v>321</v>
      </c>
      <c r="C1432" s="34" t="s">
        <v>320</v>
      </c>
      <c r="D1432" s="5">
        <v>2</v>
      </c>
      <c r="E1432" s="12" t="s">
        <v>34</v>
      </c>
      <c r="F1432">
        <v>3</v>
      </c>
    </row>
    <row r="1433" spans="1:6" ht="15.75">
      <c r="A1433" s="37">
        <v>44472</v>
      </c>
      <c r="B1433" s="8" t="s">
        <v>321</v>
      </c>
      <c r="C1433" s="34" t="s">
        <v>320</v>
      </c>
      <c r="D1433" s="5">
        <v>2</v>
      </c>
      <c r="E1433" s="12" t="s">
        <v>34</v>
      </c>
      <c r="F1433">
        <v>2</v>
      </c>
    </row>
    <row r="1434" spans="1:6" ht="15.75">
      <c r="A1434" s="37">
        <v>44472</v>
      </c>
      <c r="B1434" s="8" t="s">
        <v>321</v>
      </c>
      <c r="C1434" s="34" t="s">
        <v>320</v>
      </c>
      <c r="D1434" s="5">
        <v>2</v>
      </c>
      <c r="E1434" s="12" t="s">
        <v>26</v>
      </c>
      <c r="F1434">
        <v>1</v>
      </c>
    </row>
    <row r="1435" spans="1:6" ht="15.75">
      <c r="A1435" s="37">
        <v>44472</v>
      </c>
      <c r="B1435" s="8" t="s">
        <v>321</v>
      </c>
      <c r="C1435" s="34" t="s">
        <v>320</v>
      </c>
      <c r="D1435" s="5">
        <v>2</v>
      </c>
      <c r="E1435" s="12" t="s">
        <v>26</v>
      </c>
      <c r="F1435">
        <v>1</v>
      </c>
    </row>
    <row r="1436" spans="1:6" ht="15.75">
      <c r="A1436" s="37">
        <v>44472</v>
      </c>
      <c r="B1436" s="8" t="s">
        <v>321</v>
      </c>
      <c r="C1436" s="34" t="s">
        <v>320</v>
      </c>
      <c r="D1436" s="5">
        <v>2</v>
      </c>
      <c r="E1436" s="12" t="s">
        <v>80</v>
      </c>
      <c r="F1436">
        <v>7</v>
      </c>
    </row>
    <row r="1437" spans="1:6" ht="15.75">
      <c r="A1437" s="37">
        <v>44472</v>
      </c>
      <c r="B1437" s="8" t="s">
        <v>321</v>
      </c>
      <c r="C1437" s="34" t="s">
        <v>320</v>
      </c>
      <c r="D1437" s="5">
        <v>2</v>
      </c>
      <c r="E1437" s="12" t="s">
        <v>80</v>
      </c>
      <c r="F1437">
        <v>6</v>
      </c>
    </row>
    <row r="1438" spans="1:6" ht="15.75">
      <c r="A1438" s="37">
        <v>44472</v>
      </c>
      <c r="B1438" s="8" t="s">
        <v>321</v>
      </c>
      <c r="C1438" s="34" t="s">
        <v>320</v>
      </c>
      <c r="D1438" s="5">
        <v>2</v>
      </c>
      <c r="E1438" s="12" t="s">
        <v>80</v>
      </c>
      <c r="F1438">
        <v>6</v>
      </c>
    </row>
    <row r="1439" spans="1:6" ht="15.75">
      <c r="A1439" s="37">
        <v>44472</v>
      </c>
      <c r="B1439" s="8" t="s">
        <v>321</v>
      </c>
      <c r="C1439" s="34" t="s">
        <v>320</v>
      </c>
      <c r="D1439" s="5">
        <v>2</v>
      </c>
      <c r="E1439" s="12" t="s">
        <v>80</v>
      </c>
      <c r="F1439">
        <v>4</v>
      </c>
    </row>
    <row r="1440" spans="1:6" ht="15.75">
      <c r="A1440" s="37">
        <v>44472</v>
      </c>
      <c r="B1440" s="8" t="s">
        <v>321</v>
      </c>
      <c r="C1440" s="34" t="s">
        <v>320</v>
      </c>
      <c r="D1440" s="5">
        <v>2</v>
      </c>
      <c r="E1440" s="12" t="s">
        <v>80</v>
      </c>
      <c r="F1440">
        <v>5</v>
      </c>
    </row>
    <row r="1441" spans="1:6" ht="15.75">
      <c r="A1441" s="37">
        <v>44472</v>
      </c>
      <c r="B1441" s="8" t="s">
        <v>321</v>
      </c>
      <c r="C1441" s="34" t="s">
        <v>320</v>
      </c>
      <c r="D1441" s="5">
        <v>2</v>
      </c>
      <c r="E1441" s="12" t="s">
        <v>193</v>
      </c>
      <c r="F1441">
        <v>8</v>
      </c>
    </row>
    <row r="1442" spans="1:6" ht="15.75">
      <c r="A1442" s="37">
        <v>44472</v>
      </c>
      <c r="B1442" s="8" t="s">
        <v>321</v>
      </c>
      <c r="C1442" s="34" t="s">
        <v>320</v>
      </c>
      <c r="D1442" s="5">
        <v>2</v>
      </c>
      <c r="E1442" s="12" t="s">
        <v>193</v>
      </c>
      <c r="F1442">
        <v>7</v>
      </c>
    </row>
    <row r="1443" spans="1:6" ht="15.75">
      <c r="A1443" s="37">
        <v>44472</v>
      </c>
      <c r="B1443" s="8" t="s">
        <v>321</v>
      </c>
      <c r="C1443" s="34" t="s">
        <v>320</v>
      </c>
      <c r="D1443" s="5">
        <v>3</v>
      </c>
      <c r="E1443" s="12" t="s">
        <v>33</v>
      </c>
      <c r="F1443">
        <v>9</v>
      </c>
    </row>
    <row r="1444" spans="1:6" ht="15.75">
      <c r="A1444" s="37">
        <v>44472</v>
      </c>
      <c r="B1444" s="8" t="s">
        <v>321</v>
      </c>
      <c r="C1444" s="34" t="s">
        <v>320</v>
      </c>
      <c r="D1444" s="5">
        <v>3</v>
      </c>
      <c r="E1444" s="12" t="s">
        <v>33</v>
      </c>
      <c r="F1444">
        <v>10</v>
      </c>
    </row>
    <row r="1445" spans="1:6" ht="15.75">
      <c r="A1445" s="37">
        <v>44472</v>
      </c>
      <c r="B1445" s="8" t="s">
        <v>321</v>
      </c>
      <c r="C1445" s="34" t="s">
        <v>320</v>
      </c>
      <c r="D1445" s="5">
        <v>3</v>
      </c>
      <c r="E1445" s="12" t="s">
        <v>193</v>
      </c>
      <c r="F1445">
        <v>8</v>
      </c>
    </row>
    <row r="1446" spans="1:6" ht="15.75">
      <c r="A1446" s="37">
        <v>44472</v>
      </c>
      <c r="B1446" s="8" t="s">
        <v>321</v>
      </c>
      <c r="C1446" s="34" t="s">
        <v>320</v>
      </c>
      <c r="D1446" s="5">
        <v>3</v>
      </c>
      <c r="E1446" s="12" t="s">
        <v>193</v>
      </c>
      <c r="F1446">
        <v>7</v>
      </c>
    </row>
    <row r="1447" spans="1:6" ht="15.75">
      <c r="A1447" s="37">
        <v>44472</v>
      </c>
      <c r="B1447" s="8" t="s">
        <v>321</v>
      </c>
      <c r="C1447" s="34" t="s">
        <v>320</v>
      </c>
      <c r="D1447" s="5">
        <v>3</v>
      </c>
      <c r="E1447" s="12" t="s">
        <v>193</v>
      </c>
      <c r="F1447">
        <v>9</v>
      </c>
    </row>
    <row r="1448" spans="1:6" ht="15.75">
      <c r="A1448" s="37">
        <v>44472</v>
      </c>
      <c r="B1448" s="8" t="s">
        <v>321</v>
      </c>
      <c r="C1448" s="34" t="s">
        <v>320</v>
      </c>
      <c r="D1448" s="5">
        <v>3</v>
      </c>
      <c r="E1448" s="12" t="s">
        <v>193</v>
      </c>
      <c r="F1448">
        <v>4.5</v>
      </c>
    </row>
    <row r="1449" spans="1:6" ht="15.75">
      <c r="A1449" s="37">
        <v>44472</v>
      </c>
      <c r="B1449" s="8" t="s">
        <v>321</v>
      </c>
      <c r="C1449" s="34" t="s">
        <v>320</v>
      </c>
      <c r="D1449" s="5">
        <v>3</v>
      </c>
      <c r="E1449" s="12" t="s">
        <v>193</v>
      </c>
      <c r="F1449">
        <v>6</v>
      </c>
    </row>
    <row r="1450" spans="1:6" ht="15.75">
      <c r="A1450" s="37">
        <v>44472</v>
      </c>
      <c r="B1450" s="8" t="s">
        <v>321</v>
      </c>
      <c r="C1450" s="34" t="s">
        <v>320</v>
      </c>
      <c r="D1450" s="5">
        <v>3</v>
      </c>
      <c r="E1450" s="12" t="s">
        <v>26</v>
      </c>
      <c r="F1450">
        <v>2</v>
      </c>
    </row>
    <row r="1451" spans="1:6" ht="15.75">
      <c r="A1451" s="37">
        <v>44472</v>
      </c>
      <c r="B1451" s="8" t="s">
        <v>321</v>
      </c>
      <c r="C1451" s="34" t="s">
        <v>320</v>
      </c>
      <c r="D1451" s="5">
        <v>4</v>
      </c>
      <c r="E1451" s="12" t="s">
        <v>33</v>
      </c>
      <c r="F1451">
        <v>10</v>
      </c>
    </row>
    <row r="1452" spans="1:6" ht="15.75">
      <c r="A1452" s="37">
        <v>44472</v>
      </c>
      <c r="B1452" s="8" t="s">
        <v>321</v>
      </c>
      <c r="C1452" s="34" t="s">
        <v>320</v>
      </c>
      <c r="D1452" s="5">
        <v>4</v>
      </c>
      <c r="E1452" s="12" t="s">
        <v>33</v>
      </c>
      <c r="F1452">
        <v>10</v>
      </c>
    </row>
    <row r="1453" spans="1:6" ht="15.75">
      <c r="A1453" s="37">
        <v>44472</v>
      </c>
      <c r="B1453" s="8" t="s">
        <v>321</v>
      </c>
      <c r="C1453" s="34" t="s">
        <v>320</v>
      </c>
      <c r="D1453" s="5">
        <v>4</v>
      </c>
      <c r="E1453" s="12" t="s">
        <v>33</v>
      </c>
      <c r="F1453">
        <v>10</v>
      </c>
    </row>
    <row r="1454" spans="1:6" ht="15.75">
      <c r="A1454" s="37">
        <v>44472</v>
      </c>
      <c r="B1454" s="8" t="s">
        <v>321</v>
      </c>
      <c r="C1454" s="34" t="s">
        <v>320</v>
      </c>
      <c r="D1454" s="5">
        <v>4</v>
      </c>
      <c r="E1454" s="12" t="s">
        <v>33</v>
      </c>
      <c r="F1454">
        <v>9</v>
      </c>
    </row>
    <row r="1455" spans="1:6" ht="15.75">
      <c r="A1455" s="37">
        <v>44472</v>
      </c>
      <c r="B1455" s="8" t="s">
        <v>321</v>
      </c>
      <c r="C1455" s="34" t="s">
        <v>320</v>
      </c>
      <c r="D1455" s="5">
        <v>4</v>
      </c>
      <c r="E1455" s="12" t="s">
        <v>33</v>
      </c>
      <c r="F1455">
        <v>4</v>
      </c>
    </row>
    <row r="1456" spans="1:6" ht="15.75">
      <c r="A1456" s="37">
        <v>44472</v>
      </c>
      <c r="B1456" s="8" t="s">
        <v>321</v>
      </c>
      <c r="C1456" s="34" t="s">
        <v>320</v>
      </c>
      <c r="D1456" s="5">
        <v>4</v>
      </c>
      <c r="E1456" s="12" t="s">
        <v>34</v>
      </c>
      <c r="F1456">
        <v>4</v>
      </c>
    </row>
    <row r="1457" spans="1:6" ht="15.75">
      <c r="A1457" s="37">
        <v>44472</v>
      </c>
      <c r="B1457" s="8" t="s">
        <v>321</v>
      </c>
      <c r="C1457" s="34" t="s">
        <v>320</v>
      </c>
      <c r="D1457" s="5">
        <v>4</v>
      </c>
      <c r="E1457" s="12" t="s">
        <v>34</v>
      </c>
      <c r="F1457">
        <v>3</v>
      </c>
    </row>
    <row r="1458" spans="1:6" ht="15.75">
      <c r="A1458" s="37">
        <v>44472</v>
      </c>
      <c r="B1458" s="8" t="s">
        <v>321</v>
      </c>
      <c r="C1458" s="34" t="s">
        <v>320</v>
      </c>
      <c r="D1458" s="5">
        <v>4</v>
      </c>
      <c r="E1458" s="12" t="s">
        <v>319</v>
      </c>
      <c r="F1458">
        <v>2</v>
      </c>
    </row>
    <row r="1459" spans="1:6" ht="15.75">
      <c r="A1459" s="37">
        <v>44472</v>
      </c>
      <c r="B1459" s="8" t="s">
        <v>321</v>
      </c>
      <c r="C1459" s="34" t="s">
        <v>320</v>
      </c>
      <c r="D1459" s="5">
        <v>4</v>
      </c>
      <c r="E1459" s="12" t="s">
        <v>291</v>
      </c>
      <c r="F1459">
        <v>2</v>
      </c>
    </row>
    <row r="1460" spans="1:6" ht="15.75">
      <c r="A1460" s="37">
        <v>44472</v>
      </c>
      <c r="B1460" s="8" t="s">
        <v>321</v>
      </c>
      <c r="C1460" s="34" t="s">
        <v>320</v>
      </c>
      <c r="D1460" s="5">
        <v>4</v>
      </c>
      <c r="E1460" s="12" t="s">
        <v>80</v>
      </c>
      <c r="F1460">
        <v>7</v>
      </c>
    </row>
    <row r="1461" spans="1:6" ht="15.75">
      <c r="A1461" s="37">
        <v>44472</v>
      </c>
      <c r="B1461" s="8" t="s">
        <v>321</v>
      </c>
      <c r="C1461" s="34" t="s">
        <v>320</v>
      </c>
      <c r="D1461" s="5">
        <v>4</v>
      </c>
      <c r="E1461" s="12" t="s">
        <v>193</v>
      </c>
      <c r="F1461">
        <v>18</v>
      </c>
    </row>
    <row r="1462" spans="1:6" ht="15.75">
      <c r="A1462" s="37">
        <v>44472</v>
      </c>
      <c r="B1462" s="8" t="s">
        <v>321</v>
      </c>
      <c r="C1462" s="34" t="s">
        <v>320</v>
      </c>
      <c r="D1462" s="5">
        <v>4</v>
      </c>
      <c r="E1462" s="12" t="s">
        <v>193</v>
      </c>
      <c r="F1462">
        <v>18</v>
      </c>
    </row>
    <row r="1463" spans="1:6" ht="15.75">
      <c r="A1463" s="37">
        <v>44472</v>
      </c>
      <c r="B1463" s="8" t="s">
        <v>321</v>
      </c>
      <c r="C1463" s="34" t="s">
        <v>320</v>
      </c>
      <c r="D1463" s="5">
        <v>5</v>
      </c>
      <c r="E1463" s="12" t="s">
        <v>34</v>
      </c>
      <c r="F1463">
        <v>6</v>
      </c>
    </row>
    <row r="1464" spans="1:6" ht="15.75">
      <c r="A1464" s="37">
        <v>44472</v>
      </c>
      <c r="B1464" s="8" t="s">
        <v>321</v>
      </c>
      <c r="C1464" s="34" t="s">
        <v>320</v>
      </c>
      <c r="D1464" s="5">
        <v>5</v>
      </c>
      <c r="E1464" s="12" t="s">
        <v>80</v>
      </c>
      <c r="F1464">
        <v>2</v>
      </c>
    </row>
    <row r="1465" spans="1:6" ht="15.75">
      <c r="A1465" s="37">
        <v>44472</v>
      </c>
      <c r="B1465" s="8" t="s">
        <v>321</v>
      </c>
      <c r="C1465" s="34" t="s">
        <v>320</v>
      </c>
      <c r="D1465" s="5">
        <v>5</v>
      </c>
      <c r="E1465" s="12" t="s">
        <v>80</v>
      </c>
      <c r="F1465">
        <v>7</v>
      </c>
    </row>
    <row r="1466" spans="1:6" ht="15.75">
      <c r="A1466" s="37">
        <v>44472</v>
      </c>
      <c r="B1466" s="8" t="s">
        <v>321</v>
      </c>
      <c r="C1466" s="34" t="s">
        <v>320</v>
      </c>
      <c r="D1466" s="5">
        <v>5</v>
      </c>
      <c r="E1466" s="12" t="s">
        <v>474</v>
      </c>
      <c r="F1466">
        <v>5.5</v>
      </c>
    </row>
    <row r="1467" spans="1:6" ht="15.75">
      <c r="A1467" s="37">
        <v>44472</v>
      </c>
      <c r="B1467" s="8" t="s">
        <v>321</v>
      </c>
      <c r="C1467" s="34" t="s">
        <v>320</v>
      </c>
      <c r="D1467" s="5">
        <v>5</v>
      </c>
      <c r="E1467" s="12" t="s">
        <v>323</v>
      </c>
      <c r="F1467">
        <v>10</v>
      </c>
    </row>
    <row r="1468" spans="1:6" ht="15.75">
      <c r="A1468" s="37">
        <v>44472</v>
      </c>
      <c r="B1468" s="8" t="s">
        <v>321</v>
      </c>
      <c r="C1468" s="34" t="s">
        <v>320</v>
      </c>
      <c r="D1468" s="5">
        <v>5</v>
      </c>
      <c r="E1468" s="12" t="s">
        <v>193</v>
      </c>
      <c r="F1468">
        <v>18</v>
      </c>
    </row>
    <row r="1469" spans="1:6" ht="15.75">
      <c r="A1469" s="37">
        <v>44472</v>
      </c>
      <c r="B1469" s="8" t="s">
        <v>321</v>
      </c>
      <c r="C1469" s="34" t="s">
        <v>320</v>
      </c>
      <c r="D1469" s="5">
        <v>5</v>
      </c>
      <c r="E1469" s="12" t="s">
        <v>193</v>
      </c>
      <c r="F1469">
        <v>18</v>
      </c>
    </row>
    <row r="1470" spans="1:6" ht="15.75">
      <c r="A1470" s="37">
        <v>44472</v>
      </c>
      <c r="B1470" s="8" t="s">
        <v>321</v>
      </c>
      <c r="C1470" s="34" t="s">
        <v>320</v>
      </c>
      <c r="D1470" s="5">
        <v>5</v>
      </c>
      <c r="E1470" s="12" t="s">
        <v>193</v>
      </c>
      <c r="F1470">
        <v>18</v>
      </c>
    </row>
    <row r="1471" spans="1:6" ht="15.75">
      <c r="A1471" s="37">
        <v>44472</v>
      </c>
      <c r="B1471" s="8" t="s">
        <v>321</v>
      </c>
      <c r="C1471" s="34" t="s">
        <v>320</v>
      </c>
      <c r="D1471" s="5">
        <v>5</v>
      </c>
      <c r="E1471" s="12" t="s">
        <v>193</v>
      </c>
      <c r="F1471">
        <v>8</v>
      </c>
    </row>
    <row r="1472" spans="1:6" ht="15.75">
      <c r="A1472" s="37">
        <v>44472</v>
      </c>
      <c r="B1472" s="8" t="s">
        <v>321</v>
      </c>
      <c r="C1472" s="34" t="s">
        <v>320</v>
      </c>
      <c r="D1472" s="5">
        <v>5</v>
      </c>
      <c r="E1472" s="12" t="s">
        <v>193</v>
      </c>
      <c r="F1472">
        <v>10</v>
      </c>
    </row>
    <row r="1473" spans="1:6" ht="15.75">
      <c r="A1473" s="37">
        <v>44472</v>
      </c>
      <c r="B1473" s="8" t="s">
        <v>321</v>
      </c>
      <c r="C1473" s="34" t="s">
        <v>320</v>
      </c>
      <c r="D1473" s="5">
        <v>6</v>
      </c>
      <c r="E1473" s="12" t="s">
        <v>193</v>
      </c>
      <c r="F1473">
        <v>8</v>
      </c>
    </row>
    <row r="1474" spans="1:6" ht="15.75">
      <c r="A1474" s="37">
        <v>44472</v>
      </c>
      <c r="B1474" s="8" t="s">
        <v>321</v>
      </c>
      <c r="C1474" s="34" t="s">
        <v>320</v>
      </c>
      <c r="D1474" s="5">
        <v>6</v>
      </c>
      <c r="E1474" s="12" t="s">
        <v>193</v>
      </c>
      <c r="F1474">
        <v>20</v>
      </c>
    </row>
    <row r="1475" spans="1:6" ht="15.75">
      <c r="A1475" s="37">
        <v>44472</v>
      </c>
      <c r="B1475" s="8" t="s">
        <v>321</v>
      </c>
      <c r="C1475" s="34" t="s">
        <v>320</v>
      </c>
      <c r="D1475" s="5">
        <v>6</v>
      </c>
      <c r="E1475" s="12" t="s">
        <v>305</v>
      </c>
      <c r="F1475">
        <v>2</v>
      </c>
    </row>
    <row r="1476" spans="1:6" ht="15.75">
      <c r="A1476" s="37">
        <v>44472</v>
      </c>
      <c r="B1476" s="8" t="s">
        <v>321</v>
      </c>
      <c r="C1476" s="34" t="s">
        <v>320</v>
      </c>
      <c r="D1476" s="5">
        <v>6</v>
      </c>
      <c r="E1476" s="12" t="s">
        <v>305</v>
      </c>
      <c r="F1476">
        <v>3</v>
      </c>
    </row>
    <row r="1477" spans="1:6" ht="15.75">
      <c r="A1477" s="37">
        <v>44472</v>
      </c>
      <c r="B1477" s="8" t="s">
        <v>321</v>
      </c>
      <c r="C1477" s="34" t="s">
        <v>320</v>
      </c>
      <c r="D1477" s="5">
        <v>6</v>
      </c>
      <c r="E1477" s="12" t="s">
        <v>305</v>
      </c>
      <c r="F1477">
        <v>3</v>
      </c>
    </row>
    <row r="1478" spans="1:6" ht="15.75">
      <c r="A1478" s="37">
        <v>44472</v>
      </c>
      <c r="B1478" s="8" t="s">
        <v>321</v>
      </c>
      <c r="C1478" s="34" t="s">
        <v>320</v>
      </c>
      <c r="D1478" s="5">
        <v>6</v>
      </c>
      <c r="E1478" s="12" t="s">
        <v>26</v>
      </c>
      <c r="F1478">
        <v>1</v>
      </c>
    </row>
    <row r="1479" spans="1:6" ht="15.75">
      <c r="A1479" s="37">
        <v>44472</v>
      </c>
      <c r="B1479" s="8" t="s">
        <v>321</v>
      </c>
      <c r="C1479" s="34" t="s">
        <v>320</v>
      </c>
      <c r="D1479" s="5">
        <v>6</v>
      </c>
      <c r="E1479" s="12" t="s">
        <v>26</v>
      </c>
      <c r="F1479">
        <v>3</v>
      </c>
    </row>
    <row r="1480" spans="1:6" ht="15.75">
      <c r="A1480" s="37">
        <v>44472</v>
      </c>
      <c r="B1480" s="8" t="s">
        <v>321</v>
      </c>
      <c r="C1480" s="34" t="s">
        <v>320</v>
      </c>
      <c r="D1480" s="5">
        <v>6</v>
      </c>
      <c r="E1480" s="12" t="s">
        <v>33</v>
      </c>
      <c r="F1480">
        <v>9</v>
      </c>
    </row>
    <row r="1481" spans="1:6" ht="15.75">
      <c r="A1481" s="37">
        <v>44472</v>
      </c>
      <c r="B1481" s="8" t="s">
        <v>321</v>
      </c>
      <c r="C1481" s="34" t="s">
        <v>320</v>
      </c>
      <c r="D1481" s="5">
        <v>6</v>
      </c>
      <c r="E1481" s="12" t="s">
        <v>474</v>
      </c>
      <c r="F1481">
        <v>5</v>
      </c>
    </row>
    <row r="1482" spans="1:6" ht="15.75">
      <c r="A1482" s="37">
        <v>44469</v>
      </c>
      <c r="B1482" s="8" t="s">
        <v>325</v>
      </c>
      <c r="C1482" t="s">
        <v>491</v>
      </c>
      <c r="D1482" s="5">
        <v>1</v>
      </c>
      <c r="E1482" s="12" t="s">
        <v>477</v>
      </c>
      <c r="F1482">
        <v>13</v>
      </c>
    </row>
    <row r="1483" spans="1:6" ht="15.75">
      <c r="A1483" s="37">
        <v>44469</v>
      </c>
      <c r="B1483" s="8" t="s">
        <v>325</v>
      </c>
      <c r="C1483" t="s">
        <v>491</v>
      </c>
      <c r="D1483" s="5">
        <v>1</v>
      </c>
      <c r="E1483" s="12" t="s">
        <v>477</v>
      </c>
      <c r="F1483">
        <v>13</v>
      </c>
    </row>
    <row r="1484" spans="1:6" ht="15.75">
      <c r="A1484" s="37">
        <v>44469</v>
      </c>
      <c r="B1484" s="8" t="s">
        <v>325</v>
      </c>
      <c r="C1484" t="s">
        <v>491</v>
      </c>
      <c r="D1484" s="5">
        <v>1</v>
      </c>
      <c r="E1484" s="12" t="s">
        <v>477</v>
      </c>
      <c r="F1484">
        <v>10</v>
      </c>
    </row>
    <row r="1485" spans="1:6" ht="15.75">
      <c r="A1485" s="37">
        <v>44469</v>
      </c>
      <c r="B1485" s="8" t="s">
        <v>325</v>
      </c>
      <c r="C1485" t="s">
        <v>491</v>
      </c>
      <c r="D1485" s="5">
        <v>1</v>
      </c>
      <c r="E1485" s="12" t="s">
        <v>26</v>
      </c>
      <c r="F1485">
        <v>1.5</v>
      </c>
    </row>
    <row r="1486" spans="1:6" ht="15.75">
      <c r="A1486" s="37">
        <v>44469</v>
      </c>
      <c r="B1486" s="8" t="s">
        <v>325</v>
      </c>
      <c r="C1486" t="s">
        <v>491</v>
      </c>
      <c r="D1486" s="5">
        <v>1</v>
      </c>
      <c r="E1486" s="12" t="s">
        <v>26</v>
      </c>
      <c r="F1486">
        <v>2</v>
      </c>
    </row>
    <row r="1487" spans="1:6" ht="15.75">
      <c r="A1487" s="37">
        <v>44469</v>
      </c>
      <c r="B1487" s="8" t="s">
        <v>325</v>
      </c>
      <c r="C1487" t="s">
        <v>491</v>
      </c>
      <c r="D1487" s="5">
        <v>1</v>
      </c>
      <c r="E1487" s="12" t="s">
        <v>26</v>
      </c>
      <c r="F1487">
        <v>2</v>
      </c>
    </row>
    <row r="1488" spans="1:6" ht="15.75">
      <c r="A1488" s="37">
        <v>44469</v>
      </c>
      <c r="B1488" s="8" t="s">
        <v>325</v>
      </c>
      <c r="C1488" t="s">
        <v>491</v>
      </c>
      <c r="D1488" s="5">
        <v>1</v>
      </c>
      <c r="E1488" s="12" t="s">
        <v>26</v>
      </c>
      <c r="F1488">
        <v>1.5</v>
      </c>
    </row>
    <row r="1489" spans="1:6" ht="15.75">
      <c r="A1489" s="37">
        <v>44469</v>
      </c>
      <c r="B1489" s="8" t="s">
        <v>325</v>
      </c>
      <c r="C1489" t="s">
        <v>491</v>
      </c>
      <c r="D1489" s="5">
        <v>1</v>
      </c>
      <c r="E1489" s="12" t="s">
        <v>26</v>
      </c>
      <c r="F1489">
        <v>1.5</v>
      </c>
    </row>
    <row r="1490" spans="1:6" ht="15.75">
      <c r="A1490" s="37">
        <v>44469</v>
      </c>
      <c r="B1490" s="8" t="s">
        <v>325</v>
      </c>
      <c r="C1490" t="s">
        <v>491</v>
      </c>
      <c r="D1490" s="5">
        <v>1</v>
      </c>
      <c r="E1490" s="12" t="s">
        <v>290</v>
      </c>
      <c r="F1490">
        <v>5</v>
      </c>
    </row>
    <row r="1491" spans="1:6" ht="15.75">
      <c r="A1491" s="37">
        <v>44469</v>
      </c>
      <c r="B1491" s="8" t="s">
        <v>325</v>
      </c>
      <c r="C1491" t="s">
        <v>491</v>
      </c>
      <c r="D1491" s="5">
        <v>1</v>
      </c>
      <c r="E1491" s="12" t="s">
        <v>328</v>
      </c>
      <c r="F1491">
        <v>2</v>
      </c>
    </row>
    <row r="1492" spans="1:6" ht="15.75">
      <c r="A1492" s="37">
        <v>44469</v>
      </c>
      <c r="B1492" s="8" t="s">
        <v>325</v>
      </c>
      <c r="C1492" t="s">
        <v>491</v>
      </c>
      <c r="D1492" s="5">
        <v>1</v>
      </c>
      <c r="E1492" s="12" t="s">
        <v>328</v>
      </c>
      <c r="F1492">
        <v>1.5</v>
      </c>
    </row>
    <row r="1493" spans="1:6" ht="15.75">
      <c r="A1493" s="37">
        <v>44469</v>
      </c>
      <c r="B1493" s="8" t="s">
        <v>325</v>
      </c>
      <c r="C1493" t="s">
        <v>491</v>
      </c>
      <c r="D1493" s="5">
        <v>1</v>
      </c>
      <c r="E1493" s="12" t="s">
        <v>329</v>
      </c>
      <c r="F1493">
        <v>6</v>
      </c>
    </row>
    <row r="1494" spans="1:6" ht="15.75">
      <c r="A1494" s="37">
        <v>44469</v>
      </c>
      <c r="B1494" s="8" t="s">
        <v>325</v>
      </c>
      <c r="C1494" t="s">
        <v>491</v>
      </c>
      <c r="D1494" s="5">
        <v>1</v>
      </c>
      <c r="E1494" s="12" t="s">
        <v>329</v>
      </c>
      <c r="F1494">
        <v>3.5</v>
      </c>
    </row>
    <row r="1495" spans="1:6" ht="15.75">
      <c r="A1495" s="37">
        <v>44469</v>
      </c>
      <c r="B1495" s="8" t="s">
        <v>325</v>
      </c>
      <c r="C1495" t="s">
        <v>491</v>
      </c>
      <c r="D1495" s="5">
        <v>1</v>
      </c>
      <c r="E1495" s="12" t="s">
        <v>81</v>
      </c>
      <c r="F1495">
        <v>10</v>
      </c>
    </row>
    <row r="1496" spans="1:6" ht="15.75">
      <c r="A1496" s="37">
        <v>44469</v>
      </c>
      <c r="B1496" s="8" t="s">
        <v>325</v>
      </c>
      <c r="C1496" t="s">
        <v>491</v>
      </c>
      <c r="D1496" s="5">
        <v>1</v>
      </c>
      <c r="E1496" s="12" t="s">
        <v>81</v>
      </c>
      <c r="F1496">
        <v>9</v>
      </c>
    </row>
    <row r="1497" spans="1:6" ht="15.75">
      <c r="A1497" s="37">
        <v>44469</v>
      </c>
      <c r="B1497" s="8" t="s">
        <v>325</v>
      </c>
      <c r="C1497" t="s">
        <v>491</v>
      </c>
      <c r="D1497" s="5">
        <v>2</v>
      </c>
      <c r="E1497" s="12" t="s">
        <v>330</v>
      </c>
      <c r="F1497">
        <v>20</v>
      </c>
    </row>
    <row r="1498" spans="1:6" ht="15.75">
      <c r="A1498" s="37">
        <v>44469</v>
      </c>
      <c r="B1498" s="8" t="s">
        <v>325</v>
      </c>
      <c r="C1498" t="s">
        <v>491</v>
      </c>
      <c r="D1498" s="5">
        <v>2</v>
      </c>
      <c r="E1498" s="12" t="s">
        <v>290</v>
      </c>
      <c r="F1498">
        <v>5</v>
      </c>
    </row>
    <row r="1499" spans="1:6" ht="15.75">
      <c r="A1499" s="37">
        <v>44469</v>
      </c>
      <c r="B1499" s="8" t="s">
        <v>325</v>
      </c>
      <c r="C1499" t="s">
        <v>491</v>
      </c>
      <c r="D1499" s="5">
        <v>2</v>
      </c>
      <c r="E1499" s="12" t="s">
        <v>290</v>
      </c>
      <c r="F1499">
        <v>6</v>
      </c>
    </row>
    <row r="1500" spans="1:6" ht="15.75">
      <c r="A1500" s="37">
        <v>44469</v>
      </c>
      <c r="B1500" s="8" t="s">
        <v>325</v>
      </c>
      <c r="C1500" t="s">
        <v>491</v>
      </c>
      <c r="D1500" s="5">
        <v>2</v>
      </c>
      <c r="E1500" s="12" t="s">
        <v>290</v>
      </c>
      <c r="F1500">
        <v>7</v>
      </c>
    </row>
    <row r="1501" spans="1:6" ht="15.75">
      <c r="A1501" s="37">
        <v>44469</v>
      </c>
      <c r="B1501" s="8" t="s">
        <v>325</v>
      </c>
      <c r="C1501" t="s">
        <v>491</v>
      </c>
      <c r="D1501" s="5">
        <v>2</v>
      </c>
      <c r="E1501" s="12" t="s">
        <v>290</v>
      </c>
      <c r="F1501">
        <v>4</v>
      </c>
    </row>
    <row r="1502" spans="1:6" ht="15.75">
      <c r="A1502" s="37">
        <v>44469</v>
      </c>
      <c r="B1502" s="8" t="s">
        <v>325</v>
      </c>
      <c r="C1502" t="s">
        <v>491</v>
      </c>
      <c r="D1502" s="5">
        <v>2</v>
      </c>
      <c r="E1502" s="12" t="s">
        <v>290</v>
      </c>
      <c r="F1502">
        <v>4</v>
      </c>
    </row>
    <row r="1503" spans="1:6" ht="15.75">
      <c r="A1503" s="37">
        <v>44469</v>
      </c>
      <c r="B1503" s="8" t="s">
        <v>325</v>
      </c>
      <c r="C1503" t="s">
        <v>491</v>
      </c>
      <c r="D1503" s="5">
        <v>2</v>
      </c>
      <c r="E1503" s="12" t="s">
        <v>79</v>
      </c>
      <c r="F1503">
        <v>3.5</v>
      </c>
    </row>
    <row r="1504" spans="1:6" ht="15.75">
      <c r="A1504" s="37">
        <v>44469</v>
      </c>
      <c r="B1504" s="8" t="s">
        <v>325</v>
      </c>
      <c r="C1504" t="s">
        <v>491</v>
      </c>
      <c r="D1504" s="5">
        <v>2</v>
      </c>
      <c r="E1504" s="12" t="s">
        <v>329</v>
      </c>
      <c r="F1504">
        <v>5</v>
      </c>
    </row>
    <row r="1505" spans="1:6" ht="15.75">
      <c r="A1505" s="37">
        <v>44469</v>
      </c>
      <c r="B1505" s="8" t="s">
        <v>325</v>
      </c>
      <c r="C1505" t="s">
        <v>491</v>
      </c>
      <c r="D1505" s="5">
        <v>2</v>
      </c>
      <c r="E1505" s="12" t="s">
        <v>209</v>
      </c>
      <c r="F1505">
        <v>10</v>
      </c>
    </row>
    <row r="1506" spans="1:6" ht="15.75">
      <c r="A1506" s="37">
        <v>44469</v>
      </c>
      <c r="B1506" s="8" t="s">
        <v>325</v>
      </c>
      <c r="C1506" t="s">
        <v>491</v>
      </c>
      <c r="D1506" s="5">
        <v>3</v>
      </c>
      <c r="E1506" s="12" t="s">
        <v>26</v>
      </c>
      <c r="F1506">
        <v>1</v>
      </c>
    </row>
    <row r="1507" spans="1:6" ht="15.75">
      <c r="A1507" s="37">
        <v>44469</v>
      </c>
      <c r="B1507" s="8" t="s">
        <v>325</v>
      </c>
      <c r="C1507" t="s">
        <v>491</v>
      </c>
      <c r="D1507" s="5">
        <v>3</v>
      </c>
      <c r="E1507" s="12" t="s">
        <v>26</v>
      </c>
      <c r="F1507">
        <v>2</v>
      </c>
    </row>
    <row r="1508" spans="1:6" ht="15.75">
      <c r="A1508" s="37">
        <v>44469</v>
      </c>
      <c r="B1508" s="8" t="s">
        <v>325</v>
      </c>
      <c r="C1508" t="s">
        <v>491</v>
      </c>
      <c r="D1508" s="5">
        <v>3</v>
      </c>
      <c r="E1508" s="12" t="s">
        <v>26</v>
      </c>
      <c r="F1508">
        <v>1.5</v>
      </c>
    </row>
    <row r="1509" spans="1:6" ht="15.75">
      <c r="A1509" s="37">
        <v>44469</v>
      </c>
      <c r="B1509" s="8" t="s">
        <v>325</v>
      </c>
      <c r="C1509" t="s">
        <v>491</v>
      </c>
      <c r="D1509" s="5">
        <v>3</v>
      </c>
      <c r="E1509" s="12" t="s">
        <v>26</v>
      </c>
      <c r="F1509">
        <v>3</v>
      </c>
    </row>
    <row r="1510" spans="1:6" ht="15.75">
      <c r="A1510" s="37">
        <v>44469</v>
      </c>
      <c r="B1510" s="8" t="s">
        <v>325</v>
      </c>
      <c r="C1510" t="s">
        <v>491</v>
      </c>
      <c r="D1510" s="5">
        <v>3</v>
      </c>
      <c r="E1510" s="12" t="s">
        <v>26</v>
      </c>
      <c r="F1510">
        <v>3</v>
      </c>
    </row>
    <row r="1511" spans="1:6" ht="15.75">
      <c r="A1511" s="37">
        <v>44469</v>
      </c>
      <c r="B1511" s="8" t="s">
        <v>325</v>
      </c>
      <c r="C1511" t="s">
        <v>491</v>
      </c>
      <c r="D1511" s="5">
        <v>3</v>
      </c>
      <c r="E1511" s="12" t="s">
        <v>81</v>
      </c>
      <c r="F1511">
        <v>8</v>
      </c>
    </row>
    <row r="1512" spans="1:6" ht="15.75">
      <c r="A1512" s="37">
        <v>44469</v>
      </c>
      <c r="B1512" s="8" t="s">
        <v>325</v>
      </c>
      <c r="C1512" t="s">
        <v>491</v>
      </c>
      <c r="D1512" s="5">
        <v>3</v>
      </c>
      <c r="E1512" s="12" t="s">
        <v>81</v>
      </c>
      <c r="F1512">
        <v>10</v>
      </c>
    </row>
    <row r="1513" spans="1:6" ht="15.75">
      <c r="A1513" s="37">
        <v>44469</v>
      </c>
      <c r="B1513" s="8" t="s">
        <v>325</v>
      </c>
      <c r="C1513" t="s">
        <v>491</v>
      </c>
      <c r="D1513" s="5">
        <v>3</v>
      </c>
      <c r="E1513" s="12" t="s">
        <v>81</v>
      </c>
      <c r="F1513">
        <v>5</v>
      </c>
    </row>
    <row r="1514" spans="1:6" ht="15.75">
      <c r="A1514" s="37">
        <v>44469</v>
      </c>
      <c r="B1514" s="8" t="s">
        <v>325</v>
      </c>
      <c r="C1514" t="s">
        <v>491</v>
      </c>
      <c r="D1514" s="5">
        <v>3</v>
      </c>
      <c r="E1514" s="12" t="s">
        <v>27</v>
      </c>
      <c r="F1514">
        <v>8</v>
      </c>
    </row>
    <row r="1515" spans="1:6" ht="15.75">
      <c r="A1515" s="37">
        <v>44469</v>
      </c>
      <c r="B1515" s="8" t="s">
        <v>325</v>
      </c>
      <c r="C1515" t="s">
        <v>491</v>
      </c>
      <c r="D1515" s="5">
        <v>3</v>
      </c>
      <c r="E1515" s="12" t="s">
        <v>27</v>
      </c>
      <c r="F1515">
        <v>8</v>
      </c>
    </row>
    <row r="1516" spans="1:6" ht="15.75">
      <c r="A1516" s="37">
        <v>44469</v>
      </c>
      <c r="B1516" s="8" t="s">
        <v>325</v>
      </c>
      <c r="C1516" t="s">
        <v>491</v>
      </c>
      <c r="D1516" s="5">
        <v>4</v>
      </c>
      <c r="E1516" s="12" t="s">
        <v>33</v>
      </c>
      <c r="F1516">
        <v>18</v>
      </c>
    </row>
    <row r="1517" spans="1:6" ht="15.75">
      <c r="A1517" s="37">
        <v>44469</v>
      </c>
      <c r="B1517" s="8" t="s">
        <v>325</v>
      </c>
      <c r="C1517" t="s">
        <v>491</v>
      </c>
      <c r="D1517" s="5">
        <v>4</v>
      </c>
      <c r="E1517" s="12" t="s">
        <v>33</v>
      </c>
      <c r="F1517">
        <v>18</v>
      </c>
    </row>
    <row r="1518" spans="1:6" ht="15.75">
      <c r="A1518" s="37">
        <v>44469</v>
      </c>
      <c r="B1518" s="8" t="s">
        <v>325</v>
      </c>
      <c r="C1518" t="s">
        <v>491</v>
      </c>
      <c r="D1518" s="5">
        <v>4</v>
      </c>
      <c r="E1518" s="12" t="s">
        <v>81</v>
      </c>
      <c r="F1518">
        <v>6</v>
      </c>
    </row>
    <row r="1519" spans="1:6" ht="15.75">
      <c r="A1519" s="37">
        <v>44469</v>
      </c>
      <c r="B1519" s="8" t="s">
        <v>325</v>
      </c>
      <c r="C1519" t="s">
        <v>491</v>
      </c>
      <c r="D1519" s="5">
        <v>4</v>
      </c>
      <c r="E1519" s="12" t="s">
        <v>81</v>
      </c>
      <c r="F1519">
        <v>9</v>
      </c>
    </row>
    <row r="1520" spans="1:6" ht="15.75">
      <c r="A1520" s="37">
        <v>44469</v>
      </c>
      <c r="B1520" s="8" t="s">
        <v>325</v>
      </c>
      <c r="C1520" t="s">
        <v>491</v>
      </c>
      <c r="D1520" s="5">
        <v>4</v>
      </c>
      <c r="E1520" s="12" t="s">
        <v>81</v>
      </c>
      <c r="F1520">
        <v>4</v>
      </c>
    </row>
    <row r="1521" spans="1:6" ht="15.75">
      <c r="A1521" s="37">
        <v>44469</v>
      </c>
      <c r="B1521" s="8" t="s">
        <v>325</v>
      </c>
      <c r="C1521" t="s">
        <v>491</v>
      </c>
      <c r="D1521" s="5">
        <v>4</v>
      </c>
      <c r="E1521" s="12" t="s">
        <v>81</v>
      </c>
      <c r="F1521">
        <v>8</v>
      </c>
    </row>
    <row r="1522" spans="1:6" ht="15.75">
      <c r="A1522" s="37">
        <v>44469</v>
      </c>
      <c r="B1522" s="8" t="s">
        <v>325</v>
      </c>
      <c r="C1522" t="s">
        <v>491</v>
      </c>
      <c r="D1522" s="5">
        <v>4</v>
      </c>
      <c r="E1522" s="12" t="s">
        <v>26</v>
      </c>
      <c r="F1522">
        <v>2</v>
      </c>
    </row>
    <row r="1523" spans="1:6" ht="15.75">
      <c r="A1523" s="37">
        <v>44469</v>
      </c>
      <c r="B1523" s="8" t="s">
        <v>325</v>
      </c>
      <c r="C1523" t="s">
        <v>491</v>
      </c>
      <c r="D1523" s="5">
        <v>4</v>
      </c>
      <c r="E1523" s="12" t="s">
        <v>26</v>
      </c>
      <c r="F1523">
        <v>1.5</v>
      </c>
    </row>
    <row r="1524" spans="1:6" ht="15.75">
      <c r="A1524" s="37">
        <v>44469</v>
      </c>
      <c r="B1524" s="8" t="s">
        <v>325</v>
      </c>
      <c r="C1524" t="s">
        <v>491</v>
      </c>
      <c r="D1524" s="5">
        <v>4</v>
      </c>
      <c r="E1524" s="12" t="s">
        <v>483</v>
      </c>
      <c r="F1524">
        <v>1.5</v>
      </c>
    </row>
    <row r="1525" spans="1:6" ht="15.75">
      <c r="A1525" s="37">
        <v>44469</v>
      </c>
      <c r="B1525" s="8" t="s">
        <v>325</v>
      </c>
      <c r="C1525" t="s">
        <v>491</v>
      </c>
      <c r="D1525" s="5">
        <v>4</v>
      </c>
      <c r="E1525" s="12" t="s">
        <v>475</v>
      </c>
      <c r="F1525">
        <v>4</v>
      </c>
    </row>
    <row r="1526" spans="1:6" ht="15.75">
      <c r="A1526" s="37">
        <v>44469</v>
      </c>
      <c r="B1526" s="8" t="s">
        <v>325</v>
      </c>
      <c r="C1526" t="s">
        <v>491</v>
      </c>
      <c r="D1526" s="5">
        <v>5</v>
      </c>
      <c r="E1526" s="12" t="s">
        <v>81</v>
      </c>
      <c r="F1526">
        <v>8</v>
      </c>
    </row>
    <row r="1527" spans="1:6" ht="15.75">
      <c r="A1527" s="37">
        <v>44469</v>
      </c>
      <c r="B1527" s="8" t="s">
        <v>325</v>
      </c>
      <c r="C1527" t="s">
        <v>491</v>
      </c>
      <c r="D1527" s="5">
        <v>5</v>
      </c>
      <c r="E1527" s="12" t="s">
        <v>81</v>
      </c>
      <c r="F1527">
        <v>8</v>
      </c>
    </row>
    <row r="1528" spans="1:6" ht="15.75">
      <c r="A1528" s="37">
        <v>44469</v>
      </c>
      <c r="B1528" s="8" t="s">
        <v>325</v>
      </c>
      <c r="C1528" t="s">
        <v>491</v>
      </c>
      <c r="D1528" s="5">
        <v>5</v>
      </c>
      <c r="E1528" s="12" t="s">
        <v>81</v>
      </c>
      <c r="F1528">
        <v>5</v>
      </c>
    </row>
    <row r="1529" spans="1:6" ht="15.75">
      <c r="A1529" s="37">
        <v>44469</v>
      </c>
      <c r="B1529" s="8" t="s">
        <v>325</v>
      </c>
      <c r="C1529" t="s">
        <v>491</v>
      </c>
      <c r="D1529" s="5">
        <v>5</v>
      </c>
      <c r="E1529" s="12" t="s">
        <v>81</v>
      </c>
      <c r="F1529">
        <v>6</v>
      </c>
    </row>
    <row r="1530" spans="1:6" ht="15.75">
      <c r="A1530" s="37">
        <v>44469</v>
      </c>
      <c r="B1530" s="8" t="s">
        <v>325</v>
      </c>
      <c r="C1530" t="s">
        <v>491</v>
      </c>
      <c r="D1530" s="5">
        <v>5</v>
      </c>
      <c r="E1530" s="12" t="s">
        <v>81</v>
      </c>
      <c r="F1530">
        <v>9</v>
      </c>
    </row>
    <row r="1531" spans="1:6" ht="15.75">
      <c r="A1531" s="37">
        <v>44469</v>
      </c>
      <c r="B1531" s="8" t="s">
        <v>325</v>
      </c>
      <c r="C1531" t="s">
        <v>491</v>
      </c>
      <c r="D1531" s="5">
        <v>5</v>
      </c>
      <c r="E1531" s="12" t="s">
        <v>27</v>
      </c>
      <c r="F1531">
        <v>10</v>
      </c>
    </row>
    <row r="1532" spans="1:6" ht="15.75">
      <c r="A1532" s="37">
        <v>44469</v>
      </c>
      <c r="B1532" s="8" t="s">
        <v>325</v>
      </c>
      <c r="C1532" t="s">
        <v>491</v>
      </c>
      <c r="D1532" s="5">
        <v>6</v>
      </c>
      <c r="E1532" s="12" t="s">
        <v>82</v>
      </c>
      <c r="F1532">
        <v>15</v>
      </c>
    </row>
    <row r="1533" spans="1:6" ht="15.75">
      <c r="A1533" s="37">
        <v>44469</v>
      </c>
      <c r="B1533" s="8" t="s">
        <v>325</v>
      </c>
      <c r="C1533" t="s">
        <v>491</v>
      </c>
      <c r="D1533" s="5">
        <v>6</v>
      </c>
      <c r="E1533" s="12" t="s">
        <v>27</v>
      </c>
      <c r="F1533">
        <v>5</v>
      </c>
    </row>
    <row r="1534" spans="1:6" ht="15.75">
      <c r="A1534" s="37">
        <v>44469</v>
      </c>
      <c r="B1534" s="8" t="s">
        <v>325</v>
      </c>
      <c r="C1534" t="s">
        <v>491</v>
      </c>
      <c r="D1534" s="5">
        <v>6</v>
      </c>
      <c r="E1534" s="12" t="s">
        <v>26</v>
      </c>
      <c r="F1534">
        <v>2</v>
      </c>
    </row>
    <row r="1535" spans="1:6" ht="15.75">
      <c r="A1535" s="37">
        <v>44469</v>
      </c>
      <c r="B1535" s="8" t="s">
        <v>325</v>
      </c>
      <c r="C1535" t="s">
        <v>491</v>
      </c>
      <c r="D1535" s="5">
        <v>6</v>
      </c>
      <c r="E1535" s="12" t="s">
        <v>26</v>
      </c>
      <c r="F1535">
        <v>1.5</v>
      </c>
    </row>
    <row r="1536" spans="1:6" ht="15.75">
      <c r="A1536" s="37">
        <v>44469</v>
      </c>
      <c r="B1536" s="8" t="s">
        <v>325</v>
      </c>
      <c r="C1536" t="s">
        <v>491</v>
      </c>
      <c r="D1536" s="5">
        <v>6</v>
      </c>
      <c r="E1536" s="12" t="s">
        <v>290</v>
      </c>
      <c r="F1536">
        <v>5</v>
      </c>
    </row>
    <row r="1537" spans="1:6" ht="15.75">
      <c r="A1537" s="37">
        <v>44469</v>
      </c>
      <c r="B1537" s="8" t="s">
        <v>325</v>
      </c>
      <c r="C1537" t="s">
        <v>491</v>
      </c>
      <c r="D1537" s="5">
        <v>6</v>
      </c>
      <c r="E1537" s="12" t="s">
        <v>474</v>
      </c>
      <c r="F1537">
        <v>4</v>
      </c>
    </row>
    <row r="1538" spans="1:6" ht="15.75">
      <c r="A1538" s="37">
        <v>44469</v>
      </c>
      <c r="B1538" s="8" t="s">
        <v>325</v>
      </c>
      <c r="C1538" t="s">
        <v>491</v>
      </c>
      <c r="D1538" s="5">
        <v>6</v>
      </c>
      <c r="E1538" s="12" t="s">
        <v>33</v>
      </c>
      <c r="F1538">
        <v>8</v>
      </c>
    </row>
    <row r="1539" spans="1:6" ht="15.75">
      <c r="A1539" s="37">
        <v>44469</v>
      </c>
      <c r="B1539" s="8" t="s">
        <v>325</v>
      </c>
      <c r="C1539" t="s">
        <v>491</v>
      </c>
      <c r="D1539" s="5">
        <v>6</v>
      </c>
      <c r="E1539" s="12" t="s">
        <v>209</v>
      </c>
      <c r="F1539">
        <v>10</v>
      </c>
    </row>
    <row r="1540" spans="1:6" ht="15.75">
      <c r="A1540" s="37">
        <v>44500</v>
      </c>
      <c r="B1540" s="8" t="s">
        <v>332</v>
      </c>
      <c r="C1540" t="s">
        <v>331</v>
      </c>
      <c r="D1540" s="5">
        <v>1</v>
      </c>
      <c r="E1540" s="12" t="s">
        <v>79</v>
      </c>
      <c r="F1540">
        <v>12</v>
      </c>
    </row>
    <row r="1541" spans="1:6" ht="15.75">
      <c r="A1541" s="37">
        <v>44500</v>
      </c>
      <c r="B1541" s="8" t="s">
        <v>332</v>
      </c>
      <c r="C1541" t="s">
        <v>331</v>
      </c>
      <c r="D1541" s="5">
        <v>1</v>
      </c>
      <c r="E1541" s="12" t="s">
        <v>79</v>
      </c>
      <c r="F1541">
        <v>5</v>
      </c>
    </row>
    <row r="1542" spans="1:6" ht="15.75">
      <c r="A1542" s="37">
        <v>44500</v>
      </c>
      <c r="B1542" s="8" t="s">
        <v>332</v>
      </c>
      <c r="C1542" t="s">
        <v>331</v>
      </c>
      <c r="D1542" s="5">
        <v>1</v>
      </c>
      <c r="E1542" s="12" t="s">
        <v>79</v>
      </c>
      <c r="F1542">
        <v>12</v>
      </c>
    </row>
    <row r="1543" spans="1:6" ht="15.75">
      <c r="A1543" s="37">
        <v>44500</v>
      </c>
      <c r="B1543" s="8" t="s">
        <v>332</v>
      </c>
      <c r="C1543" t="s">
        <v>331</v>
      </c>
      <c r="D1543" s="5">
        <v>1</v>
      </c>
      <c r="E1543" s="12" t="s">
        <v>79</v>
      </c>
      <c r="F1543">
        <v>10</v>
      </c>
    </row>
    <row r="1544" spans="1:6" ht="15.75">
      <c r="A1544" s="37">
        <v>44500</v>
      </c>
      <c r="B1544" s="8" t="s">
        <v>332</v>
      </c>
      <c r="C1544" t="s">
        <v>331</v>
      </c>
      <c r="D1544" s="5">
        <v>1</v>
      </c>
      <c r="E1544" s="12" t="s">
        <v>79</v>
      </c>
      <c r="F1544">
        <v>5</v>
      </c>
    </row>
    <row r="1545" spans="1:6" ht="15.75">
      <c r="A1545" s="37">
        <v>44500</v>
      </c>
      <c r="B1545" s="8" t="s">
        <v>332</v>
      </c>
      <c r="C1545" t="s">
        <v>331</v>
      </c>
      <c r="D1545" s="5">
        <v>1</v>
      </c>
      <c r="E1545" s="12" t="s">
        <v>77</v>
      </c>
      <c r="F1545">
        <v>2.5</v>
      </c>
    </row>
    <row r="1546" spans="1:6" ht="15.75">
      <c r="A1546" s="37">
        <v>44500</v>
      </c>
      <c r="B1546" s="8" t="s">
        <v>332</v>
      </c>
      <c r="C1546" t="s">
        <v>331</v>
      </c>
      <c r="D1546" s="5">
        <v>1</v>
      </c>
      <c r="E1546" s="12" t="s">
        <v>77</v>
      </c>
      <c r="F1546">
        <v>2</v>
      </c>
    </row>
    <row r="1547" spans="1:6" ht="15.75">
      <c r="A1547" s="37">
        <v>44500</v>
      </c>
      <c r="B1547" s="8" t="s">
        <v>332</v>
      </c>
      <c r="C1547" t="s">
        <v>331</v>
      </c>
      <c r="D1547" s="5">
        <v>2</v>
      </c>
      <c r="E1547" s="12" t="s">
        <v>82</v>
      </c>
      <c r="F1547">
        <v>5</v>
      </c>
    </row>
    <row r="1548" spans="1:6" ht="15.75">
      <c r="A1548" s="37">
        <v>44500</v>
      </c>
      <c r="B1548" s="8" t="s">
        <v>332</v>
      </c>
      <c r="C1548" t="s">
        <v>331</v>
      </c>
      <c r="D1548" s="5">
        <v>2</v>
      </c>
      <c r="E1548" s="12" t="s">
        <v>82</v>
      </c>
      <c r="F1548">
        <v>6</v>
      </c>
    </row>
    <row r="1549" spans="1:6" ht="15.75">
      <c r="A1549" s="37">
        <v>44500</v>
      </c>
      <c r="B1549" s="8" t="s">
        <v>332</v>
      </c>
      <c r="C1549" t="s">
        <v>331</v>
      </c>
      <c r="D1549" s="5">
        <v>2</v>
      </c>
      <c r="E1549" s="12" t="s">
        <v>27</v>
      </c>
      <c r="F1549">
        <v>6</v>
      </c>
    </row>
    <row r="1550" spans="1:6" ht="15.75">
      <c r="A1550" s="37">
        <v>44500</v>
      </c>
      <c r="B1550" s="8" t="s">
        <v>332</v>
      </c>
      <c r="C1550" t="s">
        <v>331</v>
      </c>
      <c r="D1550" s="5">
        <v>2</v>
      </c>
      <c r="E1550" s="12" t="s">
        <v>27</v>
      </c>
      <c r="F1550">
        <v>3.5</v>
      </c>
    </row>
    <row r="1551" spans="1:6" ht="15.75">
      <c r="A1551" s="37">
        <v>44500</v>
      </c>
      <c r="B1551" s="8" t="s">
        <v>332</v>
      </c>
      <c r="C1551" t="s">
        <v>331</v>
      </c>
      <c r="D1551" s="5">
        <v>2</v>
      </c>
      <c r="E1551" s="12" t="s">
        <v>173</v>
      </c>
      <c r="F1551">
        <v>7</v>
      </c>
    </row>
    <row r="1552" spans="1:6" ht="15.75">
      <c r="A1552" s="37">
        <v>44500</v>
      </c>
      <c r="B1552" s="8" t="s">
        <v>332</v>
      </c>
      <c r="C1552" t="s">
        <v>331</v>
      </c>
      <c r="D1552" s="5">
        <v>2</v>
      </c>
      <c r="E1552" s="12" t="s">
        <v>173</v>
      </c>
      <c r="F1552">
        <v>7</v>
      </c>
    </row>
    <row r="1553" spans="1:6" ht="15.75">
      <c r="A1553" s="37">
        <v>44500</v>
      </c>
      <c r="B1553" s="8" t="s">
        <v>332</v>
      </c>
      <c r="C1553" t="s">
        <v>331</v>
      </c>
      <c r="D1553" s="5">
        <v>2</v>
      </c>
      <c r="E1553" s="12" t="s">
        <v>173</v>
      </c>
      <c r="F1553">
        <v>7</v>
      </c>
    </row>
    <row r="1554" spans="1:6" ht="15.75">
      <c r="A1554" s="37">
        <v>44500</v>
      </c>
      <c r="B1554" s="8" t="s">
        <v>332</v>
      </c>
      <c r="C1554" t="s">
        <v>331</v>
      </c>
      <c r="D1554" s="5">
        <v>2</v>
      </c>
      <c r="E1554" s="12" t="s">
        <v>173</v>
      </c>
      <c r="F1554">
        <v>7</v>
      </c>
    </row>
    <row r="1555" spans="1:6" ht="15.75">
      <c r="A1555" s="37">
        <v>44500</v>
      </c>
      <c r="B1555" s="8" t="s">
        <v>332</v>
      </c>
      <c r="C1555" t="s">
        <v>331</v>
      </c>
      <c r="D1555" s="5">
        <v>2</v>
      </c>
      <c r="E1555" s="12" t="s">
        <v>173</v>
      </c>
      <c r="F1555">
        <v>7</v>
      </c>
    </row>
    <row r="1556" spans="1:6" ht="15.75">
      <c r="A1556" s="37">
        <v>44500</v>
      </c>
      <c r="B1556" s="8" t="s">
        <v>332</v>
      </c>
      <c r="C1556" t="s">
        <v>331</v>
      </c>
      <c r="D1556" s="5">
        <v>2</v>
      </c>
      <c r="E1556" s="12" t="s">
        <v>79</v>
      </c>
      <c r="F1556">
        <v>10</v>
      </c>
    </row>
    <row r="1557" spans="1:6" ht="15.75">
      <c r="A1557" s="37">
        <v>44500</v>
      </c>
      <c r="B1557" s="8" t="s">
        <v>332</v>
      </c>
      <c r="C1557" t="s">
        <v>331</v>
      </c>
      <c r="D1557" s="5">
        <v>2</v>
      </c>
      <c r="E1557" s="12" t="s">
        <v>79</v>
      </c>
      <c r="F1557">
        <v>10</v>
      </c>
    </row>
    <row r="1558" spans="1:6" ht="15.75">
      <c r="A1558" s="37">
        <v>44500</v>
      </c>
      <c r="B1558" s="8" t="s">
        <v>332</v>
      </c>
      <c r="C1558" t="s">
        <v>331</v>
      </c>
      <c r="D1558" s="5">
        <v>3</v>
      </c>
      <c r="E1558" s="12" t="s">
        <v>479</v>
      </c>
      <c r="F1558">
        <v>8</v>
      </c>
    </row>
    <row r="1559" spans="1:6" ht="15.75">
      <c r="A1559" s="37">
        <v>44500</v>
      </c>
      <c r="B1559" s="8" t="s">
        <v>332</v>
      </c>
      <c r="C1559" t="s">
        <v>331</v>
      </c>
      <c r="D1559" s="5">
        <v>3</v>
      </c>
      <c r="E1559" s="12" t="s">
        <v>479</v>
      </c>
      <c r="F1559">
        <v>8</v>
      </c>
    </row>
    <row r="1560" spans="1:6" ht="15.75">
      <c r="A1560" s="37">
        <v>44500</v>
      </c>
      <c r="B1560" s="8" t="s">
        <v>332</v>
      </c>
      <c r="C1560" t="s">
        <v>331</v>
      </c>
      <c r="D1560" s="5">
        <v>3</v>
      </c>
      <c r="E1560" s="12" t="s">
        <v>479</v>
      </c>
      <c r="F1560">
        <v>7</v>
      </c>
    </row>
    <row r="1561" spans="1:6" ht="15.75">
      <c r="A1561" s="37">
        <v>44500</v>
      </c>
      <c r="B1561" s="8" t="s">
        <v>332</v>
      </c>
      <c r="C1561" t="s">
        <v>331</v>
      </c>
      <c r="D1561" s="5">
        <v>3</v>
      </c>
      <c r="E1561" s="12" t="s">
        <v>77</v>
      </c>
      <c r="F1561">
        <v>3</v>
      </c>
    </row>
    <row r="1562" spans="1:6" ht="15.75">
      <c r="A1562" s="37">
        <v>44500</v>
      </c>
      <c r="B1562" s="8" t="s">
        <v>332</v>
      </c>
      <c r="C1562" t="s">
        <v>331</v>
      </c>
      <c r="D1562" s="5">
        <v>3</v>
      </c>
      <c r="E1562" s="12" t="s">
        <v>26</v>
      </c>
      <c r="F1562">
        <v>3</v>
      </c>
    </row>
    <row r="1563" spans="1:6" ht="15.75">
      <c r="A1563" s="37">
        <v>44500</v>
      </c>
      <c r="B1563" s="8" t="s">
        <v>332</v>
      </c>
      <c r="C1563" t="s">
        <v>331</v>
      </c>
      <c r="D1563" s="5">
        <v>3</v>
      </c>
      <c r="E1563" s="12" t="s">
        <v>80</v>
      </c>
      <c r="F1563">
        <v>8</v>
      </c>
    </row>
    <row r="1564" spans="1:6" ht="15.75">
      <c r="A1564" s="37">
        <v>44500</v>
      </c>
      <c r="B1564" s="8" t="s">
        <v>332</v>
      </c>
      <c r="C1564" t="s">
        <v>331</v>
      </c>
      <c r="D1564" s="5">
        <v>3</v>
      </c>
      <c r="E1564" s="12" t="s">
        <v>80</v>
      </c>
      <c r="F1564">
        <v>7</v>
      </c>
    </row>
    <row r="1565" spans="1:6" ht="15.75">
      <c r="A1565" s="37">
        <v>44500</v>
      </c>
      <c r="B1565" s="8" t="s">
        <v>332</v>
      </c>
      <c r="C1565" t="s">
        <v>331</v>
      </c>
      <c r="D1565" s="5">
        <v>3</v>
      </c>
      <c r="E1565" s="12" t="s">
        <v>80</v>
      </c>
      <c r="F1565">
        <v>7</v>
      </c>
    </row>
    <row r="1566" spans="1:6" ht="15.75">
      <c r="A1566" s="37">
        <v>44500</v>
      </c>
      <c r="B1566" s="8" t="s">
        <v>332</v>
      </c>
      <c r="C1566" t="s">
        <v>331</v>
      </c>
      <c r="D1566" s="5">
        <v>3</v>
      </c>
      <c r="E1566" s="12" t="s">
        <v>80</v>
      </c>
      <c r="F1566">
        <v>8</v>
      </c>
    </row>
    <row r="1567" spans="1:6" ht="15.75">
      <c r="A1567" s="37">
        <v>44500</v>
      </c>
      <c r="B1567" s="8" t="s">
        <v>332</v>
      </c>
      <c r="C1567" t="s">
        <v>331</v>
      </c>
      <c r="D1567" s="5">
        <v>3</v>
      </c>
      <c r="E1567" s="12" t="s">
        <v>209</v>
      </c>
      <c r="F1567">
        <v>11</v>
      </c>
    </row>
    <row r="1568" spans="1:6" ht="15.75">
      <c r="A1568" s="37">
        <v>44500</v>
      </c>
      <c r="B1568" s="8" t="s">
        <v>332</v>
      </c>
      <c r="C1568" t="s">
        <v>331</v>
      </c>
      <c r="D1568" s="5">
        <v>3</v>
      </c>
      <c r="E1568" s="12" t="s">
        <v>209</v>
      </c>
      <c r="F1568">
        <v>7</v>
      </c>
    </row>
    <row r="1569" spans="1:6" ht="15.75">
      <c r="A1569" s="37">
        <v>44500</v>
      </c>
      <c r="B1569" s="8" t="s">
        <v>332</v>
      </c>
      <c r="C1569" t="s">
        <v>331</v>
      </c>
      <c r="D1569" s="5">
        <v>3</v>
      </c>
      <c r="E1569" s="12" t="s">
        <v>209</v>
      </c>
      <c r="F1569">
        <v>12</v>
      </c>
    </row>
    <row r="1570" spans="1:6" ht="15.75">
      <c r="A1570" s="37">
        <v>44500</v>
      </c>
      <c r="B1570" s="8" t="s">
        <v>332</v>
      </c>
      <c r="C1570" t="s">
        <v>331</v>
      </c>
      <c r="D1570" s="5">
        <v>3</v>
      </c>
      <c r="E1570" s="12" t="s">
        <v>76</v>
      </c>
      <c r="F1570">
        <v>10</v>
      </c>
    </row>
    <row r="1571" spans="1:6" ht="15.75">
      <c r="A1571" s="37">
        <v>44500</v>
      </c>
      <c r="B1571" s="8" t="s">
        <v>332</v>
      </c>
      <c r="C1571" t="s">
        <v>331</v>
      </c>
      <c r="D1571" s="5">
        <v>3</v>
      </c>
      <c r="E1571" s="12" t="s">
        <v>76</v>
      </c>
      <c r="F1571">
        <v>22</v>
      </c>
    </row>
    <row r="1572" spans="1:6" ht="15.75">
      <c r="A1572" s="37">
        <v>44500</v>
      </c>
      <c r="B1572" s="8" t="s">
        <v>332</v>
      </c>
      <c r="C1572" t="s">
        <v>331</v>
      </c>
      <c r="D1572" s="5">
        <v>3</v>
      </c>
      <c r="E1572" s="12" t="s">
        <v>76</v>
      </c>
      <c r="F1572">
        <v>25</v>
      </c>
    </row>
    <row r="1573" spans="1:6" ht="15.75">
      <c r="A1573" s="37">
        <v>44500</v>
      </c>
      <c r="B1573" s="8" t="s">
        <v>332</v>
      </c>
      <c r="C1573" t="s">
        <v>331</v>
      </c>
      <c r="D1573" s="5">
        <v>3</v>
      </c>
      <c r="E1573" s="12" t="s">
        <v>76</v>
      </c>
      <c r="F1573">
        <v>20</v>
      </c>
    </row>
    <row r="1574" spans="1:6" ht="15.75">
      <c r="A1574" s="37">
        <v>44500</v>
      </c>
      <c r="B1574" s="8" t="s">
        <v>332</v>
      </c>
      <c r="C1574" t="s">
        <v>331</v>
      </c>
      <c r="D1574" s="5">
        <v>3</v>
      </c>
      <c r="E1574" s="12" t="s">
        <v>76</v>
      </c>
      <c r="F1574">
        <v>22</v>
      </c>
    </row>
    <row r="1575" spans="1:6" ht="15.75">
      <c r="A1575" s="37">
        <v>44500</v>
      </c>
      <c r="B1575" s="8" t="s">
        <v>332</v>
      </c>
      <c r="C1575" t="s">
        <v>331</v>
      </c>
      <c r="D1575" s="5">
        <v>3</v>
      </c>
      <c r="E1575" s="12" t="s">
        <v>79</v>
      </c>
      <c r="F1575">
        <v>11</v>
      </c>
    </row>
    <row r="1576" spans="1:6" ht="15.75">
      <c r="A1576" s="37">
        <v>44500</v>
      </c>
      <c r="B1576" s="8" t="s">
        <v>332</v>
      </c>
      <c r="C1576" t="s">
        <v>331</v>
      </c>
      <c r="D1576" s="5">
        <v>4</v>
      </c>
      <c r="E1576" s="12" t="s">
        <v>479</v>
      </c>
      <c r="F1576">
        <v>6</v>
      </c>
    </row>
    <row r="1577" spans="1:6" ht="15.75">
      <c r="A1577" s="37">
        <v>44500</v>
      </c>
      <c r="B1577" s="8" t="s">
        <v>332</v>
      </c>
      <c r="C1577" t="s">
        <v>331</v>
      </c>
      <c r="D1577" s="5">
        <v>4</v>
      </c>
      <c r="E1577" s="12" t="s">
        <v>479</v>
      </c>
      <c r="F1577">
        <v>5</v>
      </c>
    </row>
    <row r="1578" spans="1:6" ht="15.75">
      <c r="A1578" s="37">
        <v>44500</v>
      </c>
      <c r="B1578" s="8" t="s">
        <v>332</v>
      </c>
      <c r="C1578" t="s">
        <v>331</v>
      </c>
      <c r="D1578" s="5">
        <v>4</v>
      </c>
      <c r="E1578" s="12" t="s">
        <v>79</v>
      </c>
      <c r="F1578">
        <v>12</v>
      </c>
    </row>
    <row r="1579" spans="1:6" ht="15.75">
      <c r="A1579" s="37">
        <v>44500</v>
      </c>
      <c r="B1579" s="8" t="s">
        <v>332</v>
      </c>
      <c r="C1579" t="s">
        <v>331</v>
      </c>
      <c r="D1579" s="5">
        <v>4</v>
      </c>
      <c r="E1579" s="12" t="s">
        <v>79</v>
      </c>
      <c r="F1579">
        <v>11</v>
      </c>
    </row>
    <row r="1580" spans="1:6" ht="15.75">
      <c r="A1580" s="37">
        <v>44500</v>
      </c>
      <c r="B1580" s="8" t="s">
        <v>332</v>
      </c>
      <c r="C1580" t="s">
        <v>331</v>
      </c>
      <c r="D1580" s="5">
        <v>4</v>
      </c>
      <c r="E1580" s="12" t="s">
        <v>79</v>
      </c>
      <c r="F1580">
        <v>5</v>
      </c>
    </row>
    <row r="1581" spans="1:6" ht="15.75">
      <c r="A1581" s="37">
        <v>44500</v>
      </c>
      <c r="B1581" s="8" t="s">
        <v>332</v>
      </c>
      <c r="C1581" t="s">
        <v>331</v>
      </c>
      <c r="D1581" s="5">
        <v>4</v>
      </c>
      <c r="E1581" s="12" t="s">
        <v>79</v>
      </c>
      <c r="F1581">
        <v>12</v>
      </c>
    </row>
    <row r="1582" spans="1:6" ht="15.75">
      <c r="A1582" s="37">
        <v>44500</v>
      </c>
      <c r="B1582" s="8" t="s">
        <v>332</v>
      </c>
      <c r="C1582" t="s">
        <v>331</v>
      </c>
      <c r="D1582" s="5">
        <v>4</v>
      </c>
      <c r="E1582" s="12" t="s">
        <v>79</v>
      </c>
      <c r="F1582">
        <v>10</v>
      </c>
    </row>
    <row r="1583" spans="1:6" ht="15.75">
      <c r="A1583" s="37">
        <v>44500</v>
      </c>
      <c r="B1583" s="8" t="s">
        <v>332</v>
      </c>
      <c r="C1583" t="s">
        <v>331</v>
      </c>
      <c r="D1583" s="5">
        <v>4</v>
      </c>
      <c r="E1583" s="12" t="s">
        <v>209</v>
      </c>
      <c r="F1583">
        <v>15</v>
      </c>
    </row>
    <row r="1584" spans="1:6" ht="15.75">
      <c r="A1584" s="37">
        <v>44500</v>
      </c>
      <c r="B1584" s="8" t="s">
        <v>332</v>
      </c>
      <c r="C1584" t="s">
        <v>331</v>
      </c>
      <c r="D1584" s="5">
        <v>4</v>
      </c>
      <c r="E1584" s="12" t="s">
        <v>209</v>
      </c>
      <c r="F1584">
        <v>15</v>
      </c>
    </row>
    <row r="1585" spans="1:6" ht="15.75">
      <c r="A1585" s="37">
        <v>44500</v>
      </c>
      <c r="B1585" s="8" t="s">
        <v>332</v>
      </c>
      <c r="C1585" t="s">
        <v>331</v>
      </c>
      <c r="D1585" s="5">
        <v>4</v>
      </c>
      <c r="E1585" s="12" t="s">
        <v>209</v>
      </c>
      <c r="F1585">
        <v>15</v>
      </c>
    </row>
    <row r="1586" spans="1:6" ht="15.75">
      <c r="A1586" s="37">
        <v>44500</v>
      </c>
      <c r="B1586" s="8" t="s">
        <v>332</v>
      </c>
      <c r="C1586" t="s">
        <v>331</v>
      </c>
      <c r="D1586" s="5">
        <v>4</v>
      </c>
      <c r="E1586" s="12" t="s">
        <v>209</v>
      </c>
      <c r="F1586">
        <v>15</v>
      </c>
    </row>
    <row r="1587" spans="1:6" ht="15.75">
      <c r="A1587" s="37">
        <v>44500</v>
      </c>
      <c r="B1587" s="8" t="s">
        <v>332</v>
      </c>
      <c r="C1587" t="s">
        <v>331</v>
      </c>
      <c r="D1587" s="5">
        <v>4</v>
      </c>
      <c r="E1587" s="12" t="s">
        <v>209</v>
      </c>
      <c r="F1587">
        <v>15</v>
      </c>
    </row>
    <row r="1588" spans="1:6" ht="15.75">
      <c r="A1588" s="37">
        <v>44500</v>
      </c>
      <c r="B1588" s="8" t="s">
        <v>332</v>
      </c>
      <c r="C1588" t="s">
        <v>331</v>
      </c>
      <c r="D1588" s="5">
        <v>4</v>
      </c>
      <c r="E1588" s="12" t="s">
        <v>26</v>
      </c>
      <c r="F1588">
        <v>3</v>
      </c>
    </row>
    <row r="1589" spans="1:6" ht="15.75">
      <c r="A1589" s="37">
        <v>44500</v>
      </c>
      <c r="B1589" s="8" t="s">
        <v>332</v>
      </c>
      <c r="C1589" t="s">
        <v>331</v>
      </c>
      <c r="D1589" s="5">
        <v>4</v>
      </c>
      <c r="E1589" s="12" t="s">
        <v>26</v>
      </c>
      <c r="F1589">
        <v>3</v>
      </c>
    </row>
    <row r="1590" spans="1:6" ht="15.75">
      <c r="A1590" s="37">
        <v>44500</v>
      </c>
      <c r="B1590" s="8" t="s">
        <v>332</v>
      </c>
      <c r="C1590" t="s">
        <v>331</v>
      </c>
      <c r="D1590" s="5">
        <v>5</v>
      </c>
      <c r="E1590" s="12" t="s">
        <v>26</v>
      </c>
      <c r="F1590">
        <v>25</v>
      </c>
    </row>
    <row r="1591" spans="1:6" ht="15.75">
      <c r="A1591" s="37">
        <v>44500</v>
      </c>
      <c r="B1591" s="8" t="s">
        <v>332</v>
      </c>
      <c r="C1591" t="s">
        <v>331</v>
      </c>
      <c r="D1591" s="5">
        <v>5</v>
      </c>
      <c r="E1591" s="12" t="s">
        <v>26</v>
      </c>
      <c r="F1591">
        <v>3</v>
      </c>
    </row>
    <row r="1592" spans="1:6" ht="15.75">
      <c r="A1592" s="37">
        <v>44500</v>
      </c>
      <c r="B1592" s="8" t="s">
        <v>332</v>
      </c>
      <c r="C1592" t="s">
        <v>331</v>
      </c>
      <c r="D1592" s="5">
        <v>5</v>
      </c>
      <c r="E1592" s="12" t="s">
        <v>26</v>
      </c>
      <c r="F1592">
        <v>3</v>
      </c>
    </row>
    <row r="1593" spans="1:6" ht="15.75">
      <c r="A1593" s="37">
        <v>44500</v>
      </c>
      <c r="B1593" s="8" t="s">
        <v>332</v>
      </c>
      <c r="C1593" t="s">
        <v>331</v>
      </c>
      <c r="D1593" s="5">
        <v>5</v>
      </c>
      <c r="E1593" s="12" t="s">
        <v>26</v>
      </c>
      <c r="F1593">
        <v>2</v>
      </c>
    </row>
    <row r="1594" spans="1:6" ht="15.75">
      <c r="A1594" s="37">
        <v>44500</v>
      </c>
      <c r="B1594" s="8" t="s">
        <v>332</v>
      </c>
      <c r="C1594" t="s">
        <v>331</v>
      </c>
      <c r="D1594" s="5">
        <v>5</v>
      </c>
      <c r="E1594" s="12" t="s">
        <v>26</v>
      </c>
      <c r="F1594">
        <v>3</v>
      </c>
    </row>
    <row r="1595" spans="1:6" ht="15.75">
      <c r="A1595" s="37">
        <v>44500</v>
      </c>
      <c r="B1595" s="8" t="s">
        <v>332</v>
      </c>
      <c r="C1595" t="s">
        <v>331</v>
      </c>
      <c r="D1595" s="5">
        <v>5</v>
      </c>
      <c r="E1595" s="12" t="s">
        <v>477</v>
      </c>
      <c r="F1595">
        <v>10</v>
      </c>
    </row>
    <row r="1596" spans="1:6" ht="15.75">
      <c r="A1596" s="37">
        <v>44500</v>
      </c>
      <c r="B1596" s="8" t="s">
        <v>332</v>
      </c>
      <c r="C1596" t="s">
        <v>331</v>
      </c>
      <c r="D1596" s="5">
        <v>5</v>
      </c>
      <c r="E1596" s="12" t="s">
        <v>477</v>
      </c>
      <c r="F1596">
        <v>12</v>
      </c>
    </row>
    <row r="1597" spans="1:6" ht="15.75">
      <c r="A1597" s="37">
        <v>44500</v>
      </c>
      <c r="B1597" s="8" t="s">
        <v>332</v>
      </c>
      <c r="C1597" t="s">
        <v>331</v>
      </c>
      <c r="D1597" s="5">
        <v>5</v>
      </c>
      <c r="E1597" s="12" t="s">
        <v>79</v>
      </c>
      <c r="F1597">
        <v>9</v>
      </c>
    </row>
    <row r="1598" spans="1:6" ht="15.75">
      <c r="A1598" s="37">
        <v>44500</v>
      </c>
      <c r="B1598" s="8" t="s">
        <v>332</v>
      </c>
      <c r="C1598" t="s">
        <v>331</v>
      </c>
      <c r="D1598" s="5">
        <v>5</v>
      </c>
      <c r="E1598" s="12" t="s">
        <v>79</v>
      </c>
      <c r="F1598">
        <v>15</v>
      </c>
    </row>
    <row r="1599" spans="1:6" ht="15.75">
      <c r="A1599" s="37">
        <v>44500</v>
      </c>
      <c r="B1599" s="8" t="s">
        <v>332</v>
      </c>
      <c r="C1599" t="s">
        <v>331</v>
      </c>
      <c r="D1599" s="5">
        <v>5</v>
      </c>
      <c r="E1599" s="12" t="s">
        <v>79</v>
      </c>
      <c r="F1599">
        <v>13</v>
      </c>
    </row>
    <row r="1600" spans="1:6" ht="15.75">
      <c r="A1600" s="37">
        <v>44500</v>
      </c>
      <c r="B1600" s="8" t="s">
        <v>332</v>
      </c>
      <c r="C1600" t="s">
        <v>331</v>
      </c>
      <c r="D1600" s="5">
        <v>5</v>
      </c>
      <c r="E1600" s="12" t="s">
        <v>24</v>
      </c>
      <c r="F1600">
        <v>3.5</v>
      </c>
    </row>
    <row r="1601" spans="1:6" ht="15.75">
      <c r="A1601" s="37">
        <v>44500</v>
      </c>
      <c r="B1601" s="8" t="s">
        <v>332</v>
      </c>
      <c r="C1601" t="s">
        <v>331</v>
      </c>
      <c r="D1601" s="5">
        <v>5</v>
      </c>
      <c r="E1601" s="12" t="s">
        <v>24</v>
      </c>
      <c r="F1601">
        <v>4.5</v>
      </c>
    </row>
    <row r="1602" spans="1:6" ht="15.75">
      <c r="A1602" s="37">
        <v>44500</v>
      </c>
      <c r="B1602" s="8" t="s">
        <v>332</v>
      </c>
      <c r="C1602" t="s">
        <v>331</v>
      </c>
      <c r="D1602" s="5">
        <v>5</v>
      </c>
      <c r="E1602" s="12" t="s">
        <v>209</v>
      </c>
      <c r="F1602">
        <v>8</v>
      </c>
    </row>
    <row r="1603" spans="1:6" ht="15.75">
      <c r="A1603" s="37">
        <v>44500</v>
      </c>
      <c r="B1603" s="8" t="s">
        <v>332</v>
      </c>
      <c r="C1603" t="s">
        <v>331</v>
      </c>
      <c r="D1603" s="5">
        <v>5</v>
      </c>
      <c r="E1603" s="12" t="s">
        <v>76</v>
      </c>
      <c r="F1603">
        <v>10</v>
      </c>
    </row>
    <row r="1604" spans="1:6" ht="15.75">
      <c r="A1604" s="37">
        <v>44500</v>
      </c>
      <c r="B1604" s="8" t="s">
        <v>332</v>
      </c>
      <c r="C1604" t="s">
        <v>331</v>
      </c>
      <c r="D1604" s="5">
        <v>5</v>
      </c>
      <c r="E1604" s="12" t="s">
        <v>76</v>
      </c>
      <c r="F1604">
        <v>13</v>
      </c>
    </row>
    <row r="1605" spans="1:6" ht="15.75">
      <c r="A1605" s="37">
        <v>44500</v>
      </c>
      <c r="B1605" s="8" t="s">
        <v>332</v>
      </c>
      <c r="C1605" t="s">
        <v>331</v>
      </c>
      <c r="D1605" s="5">
        <v>5</v>
      </c>
      <c r="E1605" s="12" t="s">
        <v>76</v>
      </c>
      <c r="F1605">
        <v>18</v>
      </c>
    </row>
    <row r="1606" spans="1:6" ht="15.75">
      <c r="A1606" s="37">
        <v>44500</v>
      </c>
      <c r="B1606" s="8" t="s">
        <v>332</v>
      </c>
      <c r="C1606" t="s">
        <v>331</v>
      </c>
      <c r="D1606" s="5">
        <v>5</v>
      </c>
      <c r="E1606" s="12" t="s">
        <v>76</v>
      </c>
      <c r="F1606">
        <v>20</v>
      </c>
    </row>
    <row r="1607" spans="1:6" ht="15.75">
      <c r="A1607" s="37">
        <v>44500</v>
      </c>
      <c r="B1607" s="8" t="s">
        <v>332</v>
      </c>
      <c r="C1607" t="s">
        <v>331</v>
      </c>
      <c r="D1607" s="5">
        <v>5</v>
      </c>
      <c r="E1607" s="12" t="s">
        <v>76</v>
      </c>
      <c r="F1607">
        <v>9</v>
      </c>
    </row>
    <row r="1608" spans="1:6" ht="15.75">
      <c r="A1608" s="37">
        <v>44500</v>
      </c>
      <c r="B1608" s="8" t="s">
        <v>332</v>
      </c>
      <c r="C1608" t="s">
        <v>331</v>
      </c>
      <c r="D1608" s="5">
        <v>6</v>
      </c>
      <c r="E1608" s="12" t="s">
        <v>26</v>
      </c>
      <c r="F1608">
        <v>2.5</v>
      </c>
    </row>
    <row r="1609" spans="1:6" ht="15.75">
      <c r="A1609" s="37">
        <v>44500</v>
      </c>
      <c r="B1609" s="8" t="s">
        <v>332</v>
      </c>
      <c r="C1609" t="s">
        <v>331</v>
      </c>
      <c r="D1609" s="5">
        <v>6</v>
      </c>
      <c r="E1609" s="12" t="s">
        <v>26</v>
      </c>
      <c r="F1609">
        <v>1.5</v>
      </c>
    </row>
    <row r="1610" spans="1:6" ht="15.75">
      <c r="A1610" s="37">
        <v>44500</v>
      </c>
      <c r="B1610" s="8" t="s">
        <v>332</v>
      </c>
      <c r="C1610" t="s">
        <v>331</v>
      </c>
      <c r="D1610" s="5">
        <v>6</v>
      </c>
      <c r="E1610" s="12" t="s">
        <v>79</v>
      </c>
      <c r="F1610">
        <v>12</v>
      </c>
    </row>
    <row r="1611" spans="1:6" ht="15.75">
      <c r="A1611" s="37">
        <v>44500</v>
      </c>
      <c r="B1611" s="8" t="s">
        <v>332</v>
      </c>
      <c r="C1611" t="s">
        <v>331</v>
      </c>
      <c r="D1611" s="5">
        <v>6</v>
      </c>
      <c r="E1611" s="12" t="s">
        <v>79</v>
      </c>
      <c r="F1611">
        <v>10</v>
      </c>
    </row>
    <row r="1612" spans="1:6" ht="15.75">
      <c r="A1612" s="37">
        <v>44500</v>
      </c>
      <c r="B1612" s="8" t="s">
        <v>332</v>
      </c>
      <c r="C1612" t="s">
        <v>331</v>
      </c>
      <c r="D1612" s="5">
        <v>6</v>
      </c>
      <c r="E1612" s="12" t="s">
        <v>79</v>
      </c>
      <c r="F1612">
        <v>8</v>
      </c>
    </row>
    <row r="1613" spans="1:6" ht="15.75">
      <c r="A1613" s="37">
        <v>44500</v>
      </c>
      <c r="B1613" s="8" t="s">
        <v>332</v>
      </c>
      <c r="C1613" t="s">
        <v>331</v>
      </c>
      <c r="D1613" s="5">
        <v>6</v>
      </c>
      <c r="E1613" s="12" t="s">
        <v>474</v>
      </c>
      <c r="F1613">
        <v>3</v>
      </c>
    </row>
    <row r="1614" spans="1:6" ht="15.75">
      <c r="A1614" s="37">
        <v>44500</v>
      </c>
      <c r="B1614" s="8" t="s">
        <v>332</v>
      </c>
      <c r="C1614" t="s">
        <v>331</v>
      </c>
      <c r="D1614" s="5">
        <v>6</v>
      </c>
      <c r="E1614" s="12" t="s">
        <v>82</v>
      </c>
      <c r="F1614">
        <v>5</v>
      </c>
    </row>
    <row r="1615" spans="1:6" ht="15.75">
      <c r="A1615" s="37">
        <v>44500</v>
      </c>
      <c r="B1615" s="8" t="s">
        <v>332</v>
      </c>
      <c r="C1615" t="s">
        <v>331</v>
      </c>
      <c r="D1615" s="5">
        <v>6</v>
      </c>
      <c r="E1615" s="12" t="s">
        <v>82</v>
      </c>
      <c r="F1615">
        <v>5</v>
      </c>
    </row>
    <row r="1616" spans="1:6" ht="15.75">
      <c r="A1616" s="37">
        <v>44500</v>
      </c>
      <c r="B1616" s="8" t="s">
        <v>332</v>
      </c>
      <c r="C1616" t="s">
        <v>331</v>
      </c>
      <c r="D1616" s="5">
        <v>6</v>
      </c>
      <c r="E1616" s="12" t="s">
        <v>76</v>
      </c>
      <c r="F1616">
        <v>18</v>
      </c>
    </row>
    <row r="1617" spans="1:6" ht="15.75">
      <c r="A1617" s="37">
        <v>44500</v>
      </c>
      <c r="B1617" s="8" t="s">
        <v>332</v>
      </c>
      <c r="C1617" t="s">
        <v>331</v>
      </c>
      <c r="D1617" s="5">
        <v>6</v>
      </c>
      <c r="E1617" s="12" t="s">
        <v>76</v>
      </c>
      <c r="F1617">
        <v>18</v>
      </c>
    </row>
    <row r="1618" spans="1:6" ht="15.75">
      <c r="A1618" s="37">
        <v>44500</v>
      </c>
      <c r="B1618" s="8" t="s">
        <v>332</v>
      </c>
      <c r="C1618" t="s">
        <v>331</v>
      </c>
      <c r="D1618" s="5">
        <v>6</v>
      </c>
      <c r="E1618" s="12" t="s">
        <v>24</v>
      </c>
      <c r="F1618">
        <v>4</v>
      </c>
    </row>
    <row r="1619" spans="1:6" ht="15.75">
      <c r="A1619" s="37">
        <v>44500</v>
      </c>
      <c r="B1619" s="8" t="s">
        <v>332</v>
      </c>
      <c r="C1619" t="s">
        <v>331</v>
      </c>
      <c r="D1619" s="5">
        <v>6</v>
      </c>
      <c r="E1619" s="12" t="s">
        <v>209</v>
      </c>
      <c r="F1619">
        <v>14</v>
      </c>
    </row>
    <row r="1620" spans="1:6" ht="15.75">
      <c r="A1620" s="37">
        <v>44500</v>
      </c>
      <c r="B1620" s="8" t="s">
        <v>332</v>
      </c>
      <c r="C1620" t="s">
        <v>331</v>
      </c>
      <c r="D1620" s="5">
        <v>6</v>
      </c>
      <c r="E1620" s="12" t="s">
        <v>209</v>
      </c>
      <c r="F1620">
        <v>12</v>
      </c>
    </row>
    <row r="1621" spans="1:6" ht="15.75">
      <c r="A1621" s="37">
        <v>44500</v>
      </c>
      <c r="B1621" s="8" t="s">
        <v>332</v>
      </c>
      <c r="C1621" t="s">
        <v>331</v>
      </c>
      <c r="D1621" s="5">
        <v>6</v>
      </c>
      <c r="E1621" s="12" t="s">
        <v>209</v>
      </c>
      <c r="F1621">
        <v>8</v>
      </c>
    </row>
    <row r="1622" spans="1:6" ht="15.75">
      <c r="A1622" s="37">
        <v>44499</v>
      </c>
      <c r="B1622" s="8" t="s">
        <v>336</v>
      </c>
      <c r="C1622" t="s">
        <v>335</v>
      </c>
      <c r="D1622" s="5">
        <v>1</v>
      </c>
      <c r="E1622" s="12" t="s">
        <v>209</v>
      </c>
      <c r="F1622">
        <v>10</v>
      </c>
    </row>
    <row r="1623" spans="1:6" ht="15.75">
      <c r="A1623" s="37">
        <v>44499</v>
      </c>
      <c r="B1623" s="8" t="s">
        <v>336</v>
      </c>
      <c r="C1623" t="s">
        <v>335</v>
      </c>
      <c r="D1623" s="5">
        <v>1</v>
      </c>
      <c r="E1623" s="12" t="s">
        <v>209</v>
      </c>
      <c r="F1623">
        <v>15</v>
      </c>
    </row>
    <row r="1624" spans="1:6" ht="15.75">
      <c r="A1624" s="37">
        <v>44499</v>
      </c>
      <c r="B1624" s="8" t="s">
        <v>336</v>
      </c>
      <c r="C1624" t="s">
        <v>335</v>
      </c>
      <c r="D1624" s="5">
        <v>1</v>
      </c>
      <c r="E1624" s="12" t="s">
        <v>209</v>
      </c>
      <c r="F1624">
        <v>10</v>
      </c>
    </row>
    <row r="1625" spans="1:6" ht="15.75">
      <c r="A1625" s="37">
        <v>44499</v>
      </c>
      <c r="B1625" s="8" t="s">
        <v>336</v>
      </c>
      <c r="C1625" t="s">
        <v>335</v>
      </c>
      <c r="D1625" s="5">
        <v>1</v>
      </c>
      <c r="E1625" s="12" t="s">
        <v>209</v>
      </c>
      <c r="F1625">
        <v>15</v>
      </c>
    </row>
    <row r="1626" spans="1:6" ht="15.75">
      <c r="A1626" s="37">
        <v>44499</v>
      </c>
      <c r="B1626" s="8" t="s">
        <v>336</v>
      </c>
      <c r="C1626" t="s">
        <v>335</v>
      </c>
      <c r="D1626" s="5">
        <v>1</v>
      </c>
      <c r="E1626" s="12" t="s">
        <v>161</v>
      </c>
      <c r="F1626">
        <v>3</v>
      </c>
    </row>
    <row r="1627" spans="1:6" ht="15.75">
      <c r="A1627" s="37">
        <v>44499</v>
      </c>
      <c r="B1627" s="8" t="s">
        <v>336</v>
      </c>
      <c r="C1627" t="s">
        <v>335</v>
      </c>
      <c r="D1627" s="5">
        <v>1</v>
      </c>
      <c r="E1627" s="12" t="s">
        <v>161</v>
      </c>
      <c r="F1627">
        <v>2</v>
      </c>
    </row>
    <row r="1628" spans="1:6" ht="15.75">
      <c r="A1628" s="37">
        <v>44499</v>
      </c>
      <c r="B1628" s="8" t="s">
        <v>336</v>
      </c>
      <c r="C1628" t="s">
        <v>335</v>
      </c>
      <c r="D1628" s="5">
        <v>1</v>
      </c>
      <c r="E1628" s="12" t="s">
        <v>161</v>
      </c>
      <c r="F1628">
        <v>2</v>
      </c>
    </row>
    <row r="1629" spans="1:6" ht="15.75">
      <c r="A1629" s="37">
        <v>44499</v>
      </c>
      <c r="B1629" s="8" t="s">
        <v>336</v>
      </c>
      <c r="C1629" t="s">
        <v>335</v>
      </c>
      <c r="D1629" s="5">
        <v>1</v>
      </c>
      <c r="E1629" s="12" t="s">
        <v>161</v>
      </c>
      <c r="F1629">
        <v>1</v>
      </c>
    </row>
    <row r="1630" spans="1:6" ht="15.75">
      <c r="A1630" s="37">
        <v>44499</v>
      </c>
      <c r="B1630" s="8" t="s">
        <v>336</v>
      </c>
      <c r="C1630" t="s">
        <v>335</v>
      </c>
      <c r="D1630" s="5">
        <v>1</v>
      </c>
      <c r="E1630" s="12" t="s">
        <v>161</v>
      </c>
      <c r="F1630">
        <v>2</v>
      </c>
    </row>
    <row r="1631" spans="1:6" ht="15.75">
      <c r="A1631" s="37">
        <v>44499</v>
      </c>
      <c r="B1631" s="8" t="s">
        <v>336</v>
      </c>
      <c r="C1631" t="s">
        <v>335</v>
      </c>
      <c r="D1631" s="5">
        <v>1</v>
      </c>
      <c r="E1631" s="12" t="s">
        <v>345</v>
      </c>
      <c r="F1631">
        <v>1.5</v>
      </c>
    </row>
    <row r="1632" spans="1:6" ht="15.75">
      <c r="A1632" s="37">
        <v>44499</v>
      </c>
      <c r="B1632" s="8" t="s">
        <v>336</v>
      </c>
      <c r="C1632" t="s">
        <v>335</v>
      </c>
      <c r="D1632" s="5">
        <v>1</v>
      </c>
      <c r="E1632" s="12" t="s">
        <v>345</v>
      </c>
      <c r="F1632">
        <v>2</v>
      </c>
    </row>
    <row r="1633" spans="1:6" ht="15.75">
      <c r="A1633" s="37">
        <v>44499</v>
      </c>
      <c r="B1633" s="8" t="s">
        <v>336</v>
      </c>
      <c r="C1633" t="s">
        <v>335</v>
      </c>
      <c r="D1633" s="5">
        <v>1</v>
      </c>
      <c r="E1633" s="12" t="s">
        <v>345</v>
      </c>
      <c r="F1633">
        <v>1</v>
      </c>
    </row>
    <row r="1634" spans="1:6" ht="15.75">
      <c r="A1634" s="37">
        <v>44499</v>
      </c>
      <c r="B1634" s="8" t="s">
        <v>336</v>
      </c>
      <c r="C1634" t="s">
        <v>335</v>
      </c>
      <c r="D1634" s="5">
        <v>1</v>
      </c>
      <c r="E1634" s="12" t="s">
        <v>345</v>
      </c>
      <c r="F1634">
        <v>1.5</v>
      </c>
    </row>
    <row r="1635" spans="1:6" ht="15.75">
      <c r="A1635" s="37">
        <v>44499</v>
      </c>
      <c r="B1635" s="8" t="s">
        <v>336</v>
      </c>
      <c r="C1635" t="s">
        <v>335</v>
      </c>
      <c r="D1635" s="5">
        <v>1</v>
      </c>
      <c r="E1635" s="12" t="s">
        <v>345</v>
      </c>
      <c r="F1635">
        <v>2</v>
      </c>
    </row>
    <row r="1636" spans="1:6" ht="15.75">
      <c r="A1636" s="37">
        <v>44499</v>
      </c>
      <c r="B1636" s="8" t="s">
        <v>336</v>
      </c>
      <c r="C1636" t="s">
        <v>335</v>
      </c>
      <c r="D1636" s="5">
        <v>1</v>
      </c>
      <c r="E1636" s="12" t="s">
        <v>82</v>
      </c>
      <c r="F1636">
        <v>2</v>
      </c>
    </row>
    <row r="1637" spans="1:6" ht="15.75">
      <c r="A1637" s="37">
        <v>44499</v>
      </c>
      <c r="B1637" s="8" t="s">
        <v>336</v>
      </c>
      <c r="C1637" t="s">
        <v>335</v>
      </c>
      <c r="D1637" s="5">
        <v>1</v>
      </c>
      <c r="E1637" s="12" t="s">
        <v>82</v>
      </c>
      <c r="F1637">
        <v>3</v>
      </c>
    </row>
    <row r="1638" spans="1:6" ht="15.75">
      <c r="A1638" s="37">
        <v>44499</v>
      </c>
      <c r="B1638" s="8" t="s">
        <v>336</v>
      </c>
      <c r="C1638" t="s">
        <v>335</v>
      </c>
      <c r="D1638" s="5">
        <v>1</v>
      </c>
      <c r="E1638" s="12" t="s">
        <v>82</v>
      </c>
      <c r="F1638">
        <v>3</v>
      </c>
    </row>
    <row r="1639" spans="1:6" ht="15.75">
      <c r="A1639" s="37">
        <v>44499</v>
      </c>
      <c r="B1639" s="8" t="s">
        <v>336</v>
      </c>
      <c r="C1639" t="s">
        <v>335</v>
      </c>
      <c r="D1639" s="5">
        <v>1</v>
      </c>
      <c r="E1639" s="12" t="s">
        <v>82</v>
      </c>
      <c r="F1639">
        <v>2</v>
      </c>
    </row>
    <row r="1640" spans="1:6" ht="15.75">
      <c r="A1640" s="37">
        <v>44499</v>
      </c>
      <c r="B1640" s="8" t="s">
        <v>336</v>
      </c>
      <c r="C1640" t="s">
        <v>335</v>
      </c>
      <c r="D1640" s="5">
        <v>1</v>
      </c>
      <c r="E1640" s="12" t="s">
        <v>82</v>
      </c>
      <c r="F1640">
        <v>3</v>
      </c>
    </row>
    <row r="1641" spans="1:6" ht="15.75">
      <c r="A1641" s="37">
        <v>44499</v>
      </c>
      <c r="B1641" s="8" t="s">
        <v>336</v>
      </c>
      <c r="C1641" t="s">
        <v>335</v>
      </c>
      <c r="D1641" s="5">
        <v>1</v>
      </c>
      <c r="E1641" s="12" t="s">
        <v>77</v>
      </c>
      <c r="F1641">
        <v>1.5</v>
      </c>
    </row>
    <row r="1642" spans="1:6" ht="15.75">
      <c r="A1642" s="37">
        <v>44499</v>
      </c>
      <c r="B1642" s="8" t="s">
        <v>336</v>
      </c>
      <c r="C1642" t="s">
        <v>335</v>
      </c>
      <c r="D1642" s="5">
        <v>1</v>
      </c>
      <c r="E1642" s="12" t="s">
        <v>77</v>
      </c>
      <c r="F1642">
        <v>2</v>
      </c>
    </row>
    <row r="1643" spans="1:6" ht="15.75">
      <c r="A1643" s="37">
        <v>44499</v>
      </c>
      <c r="B1643" s="8" t="s">
        <v>336</v>
      </c>
      <c r="C1643" t="s">
        <v>335</v>
      </c>
      <c r="D1643" s="5">
        <v>1</v>
      </c>
      <c r="E1643" s="12" t="s">
        <v>77</v>
      </c>
      <c r="F1643">
        <v>2</v>
      </c>
    </row>
    <row r="1644" spans="1:6" ht="15.75">
      <c r="A1644" s="37">
        <v>44499</v>
      </c>
      <c r="B1644" s="8" t="s">
        <v>336</v>
      </c>
      <c r="C1644" t="s">
        <v>335</v>
      </c>
      <c r="D1644" s="5">
        <v>1</v>
      </c>
      <c r="E1644" s="12" t="s">
        <v>323</v>
      </c>
      <c r="F1644">
        <v>1.5</v>
      </c>
    </row>
    <row r="1645" spans="1:6" ht="15.75">
      <c r="A1645" s="37">
        <v>44499</v>
      </c>
      <c r="B1645" s="8" t="s">
        <v>336</v>
      </c>
      <c r="C1645" t="s">
        <v>335</v>
      </c>
      <c r="D1645" s="5">
        <v>1</v>
      </c>
      <c r="E1645" s="12" t="s">
        <v>323</v>
      </c>
      <c r="F1645">
        <v>1</v>
      </c>
    </row>
    <row r="1646" spans="1:6" ht="15.75">
      <c r="A1646" s="37">
        <v>44499</v>
      </c>
      <c r="B1646" s="8" t="s">
        <v>336</v>
      </c>
      <c r="C1646" t="s">
        <v>335</v>
      </c>
      <c r="D1646" s="5">
        <v>2</v>
      </c>
      <c r="E1646" s="12" t="s">
        <v>209</v>
      </c>
      <c r="F1646">
        <v>12</v>
      </c>
    </row>
    <row r="1647" spans="1:6" ht="15.75">
      <c r="A1647" s="37">
        <v>44499</v>
      </c>
      <c r="B1647" s="8" t="s">
        <v>336</v>
      </c>
      <c r="C1647" t="s">
        <v>335</v>
      </c>
      <c r="D1647" s="5">
        <v>2</v>
      </c>
      <c r="E1647" s="12" t="s">
        <v>209</v>
      </c>
      <c r="F1647">
        <v>15</v>
      </c>
    </row>
    <row r="1648" spans="1:6" ht="15.75">
      <c r="A1648" s="37">
        <v>44499</v>
      </c>
      <c r="B1648" s="8" t="s">
        <v>336</v>
      </c>
      <c r="C1648" t="s">
        <v>335</v>
      </c>
      <c r="D1648" s="5">
        <v>2</v>
      </c>
      <c r="E1648" s="12" t="s">
        <v>78</v>
      </c>
      <c r="F1648">
        <v>20</v>
      </c>
    </row>
    <row r="1649" spans="1:6" ht="15.75">
      <c r="A1649" s="37">
        <v>44499</v>
      </c>
      <c r="B1649" s="8" t="s">
        <v>336</v>
      </c>
      <c r="C1649" t="s">
        <v>335</v>
      </c>
      <c r="D1649" s="5">
        <v>2</v>
      </c>
      <c r="E1649" s="12" t="s">
        <v>161</v>
      </c>
      <c r="F1649">
        <v>2</v>
      </c>
    </row>
    <row r="1650" spans="1:6" ht="15.75">
      <c r="A1650" s="37">
        <v>44499</v>
      </c>
      <c r="B1650" s="8" t="s">
        <v>336</v>
      </c>
      <c r="C1650" t="s">
        <v>335</v>
      </c>
      <c r="D1650" s="5">
        <v>2</v>
      </c>
      <c r="E1650" s="12" t="s">
        <v>161</v>
      </c>
      <c r="F1650">
        <v>1.5</v>
      </c>
    </row>
    <row r="1651" spans="1:6" ht="15.75">
      <c r="A1651" s="37">
        <v>44499</v>
      </c>
      <c r="B1651" s="8" t="s">
        <v>336</v>
      </c>
      <c r="C1651" t="s">
        <v>335</v>
      </c>
      <c r="D1651" s="5">
        <v>2</v>
      </c>
      <c r="E1651" s="12" t="s">
        <v>161</v>
      </c>
      <c r="F1651">
        <v>3</v>
      </c>
    </row>
    <row r="1652" spans="1:6" ht="15.75">
      <c r="A1652" s="37">
        <v>44499</v>
      </c>
      <c r="B1652" s="8" t="s">
        <v>336</v>
      </c>
      <c r="C1652" t="s">
        <v>335</v>
      </c>
      <c r="D1652" s="5">
        <v>2</v>
      </c>
      <c r="E1652" s="12" t="s">
        <v>161</v>
      </c>
      <c r="F1652">
        <v>1.5</v>
      </c>
    </row>
    <row r="1653" spans="1:6" ht="15.75">
      <c r="A1653" s="37">
        <v>44499</v>
      </c>
      <c r="B1653" s="8" t="s">
        <v>336</v>
      </c>
      <c r="C1653" t="s">
        <v>335</v>
      </c>
      <c r="D1653" s="5">
        <v>2</v>
      </c>
      <c r="E1653" s="12" t="s">
        <v>161</v>
      </c>
      <c r="F1653">
        <v>2</v>
      </c>
    </row>
    <row r="1654" spans="1:6" ht="15.75">
      <c r="A1654" s="37">
        <v>44499</v>
      </c>
      <c r="B1654" s="8" t="s">
        <v>336</v>
      </c>
      <c r="C1654" t="s">
        <v>335</v>
      </c>
      <c r="D1654" s="5">
        <v>2</v>
      </c>
      <c r="E1654" s="12" t="s">
        <v>82</v>
      </c>
      <c r="F1654">
        <v>2</v>
      </c>
    </row>
    <row r="1655" spans="1:6" ht="15.75">
      <c r="A1655" s="37">
        <v>44499</v>
      </c>
      <c r="B1655" s="8" t="s">
        <v>336</v>
      </c>
      <c r="C1655" t="s">
        <v>335</v>
      </c>
      <c r="D1655" s="5">
        <v>2</v>
      </c>
      <c r="E1655" s="12" t="s">
        <v>82</v>
      </c>
      <c r="F1655">
        <v>1.5</v>
      </c>
    </row>
    <row r="1656" spans="1:6" ht="15.75">
      <c r="A1656" s="37">
        <v>44499</v>
      </c>
      <c r="B1656" s="8" t="s">
        <v>336</v>
      </c>
      <c r="C1656" t="s">
        <v>335</v>
      </c>
      <c r="D1656" s="5">
        <v>2</v>
      </c>
      <c r="E1656" s="12" t="s">
        <v>82</v>
      </c>
      <c r="F1656">
        <v>1</v>
      </c>
    </row>
    <row r="1657" spans="1:6" ht="15.75">
      <c r="A1657" s="37">
        <v>44499</v>
      </c>
      <c r="B1657" s="8" t="s">
        <v>336</v>
      </c>
      <c r="C1657" t="s">
        <v>335</v>
      </c>
      <c r="D1657" s="5">
        <v>2</v>
      </c>
      <c r="E1657" s="12" t="s">
        <v>77</v>
      </c>
      <c r="F1657">
        <v>3.5</v>
      </c>
    </row>
    <row r="1658" spans="1:6" ht="15.75">
      <c r="A1658" s="37">
        <v>44499</v>
      </c>
      <c r="B1658" s="8" t="s">
        <v>336</v>
      </c>
      <c r="C1658" t="s">
        <v>335</v>
      </c>
      <c r="D1658" s="5">
        <v>3</v>
      </c>
      <c r="E1658" s="12" t="s">
        <v>78</v>
      </c>
      <c r="F1658">
        <v>10</v>
      </c>
    </row>
    <row r="1659" spans="1:6" ht="15.75">
      <c r="A1659" s="37">
        <v>44499</v>
      </c>
      <c r="B1659" s="8" t="s">
        <v>336</v>
      </c>
      <c r="C1659" t="s">
        <v>335</v>
      </c>
      <c r="D1659" s="5">
        <v>3</v>
      </c>
      <c r="E1659" s="12" t="s">
        <v>78</v>
      </c>
      <c r="F1659">
        <v>8</v>
      </c>
    </row>
    <row r="1660" spans="1:6" ht="15.75">
      <c r="A1660" s="37">
        <v>44499</v>
      </c>
      <c r="B1660" s="8" t="s">
        <v>336</v>
      </c>
      <c r="C1660" t="s">
        <v>335</v>
      </c>
      <c r="D1660" s="5">
        <v>3</v>
      </c>
      <c r="E1660" s="12" t="s">
        <v>82</v>
      </c>
      <c r="F1660">
        <v>3</v>
      </c>
    </row>
    <row r="1661" spans="1:6" ht="15.75">
      <c r="A1661" s="37">
        <v>44499</v>
      </c>
      <c r="B1661" s="8" t="s">
        <v>336</v>
      </c>
      <c r="C1661" t="s">
        <v>335</v>
      </c>
      <c r="D1661" s="5">
        <v>3</v>
      </c>
      <c r="E1661" s="12" t="s">
        <v>82</v>
      </c>
      <c r="F1661">
        <v>3.5</v>
      </c>
    </row>
    <row r="1662" spans="1:6" ht="15.75">
      <c r="A1662" s="37">
        <v>44499</v>
      </c>
      <c r="B1662" s="8" t="s">
        <v>336</v>
      </c>
      <c r="C1662" t="s">
        <v>335</v>
      </c>
      <c r="D1662" s="5">
        <v>3</v>
      </c>
      <c r="E1662" s="12" t="s">
        <v>82</v>
      </c>
      <c r="F1662">
        <v>2</v>
      </c>
    </row>
    <row r="1663" spans="1:6" ht="15.75">
      <c r="A1663" s="37">
        <v>44499</v>
      </c>
      <c r="B1663" s="8" t="s">
        <v>336</v>
      </c>
      <c r="C1663" t="s">
        <v>335</v>
      </c>
      <c r="D1663" s="5">
        <v>3</v>
      </c>
      <c r="E1663" s="12" t="s">
        <v>82</v>
      </c>
      <c r="F1663">
        <v>4</v>
      </c>
    </row>
    <row r="1664" spans="1:6" ht="15.75">
      <c r="A1664" s="37">
        <v>44499</v>
      </c>
      <c r="B1664" s="8" t="s">
        <v>336</v>
      </c>
      <c r="C1664" t="s">
        <v>335</v>
      </c>
      <c r="D1664" s="5">
        <v>3</v>
      </c>
      <c r="E1664" s="12" t="s">
        <v>82</v>
      </c>
      <c r="F1664">
        <v>2</v>
      </c>
    </row>
    <row r="1665" spans="1:6" ht="15.75">
      <c r="A1665" s="37">
        <v>44499</v>
      </c>
      <c r="B1665" s="8" t="s">
        <v>336</v>
      </c>
      <c r="C1665" t="s">
        <v>335</v>
      </c>
      <c r="D1665" s="5">
        <v>3</v>
      </c>
      <c r="E1665" s="12" t="s">
        <v>345</v>
      </c>
      <c r="F1665">
        <v>2</v>
      </c>
    </row>
    <row r="1666" spans="1:6" ht="15.75">
      <c r="A1666" s="37">
        <v>44499</v>
      </c>
      <c r="B1666" s="8" t="s">
        <v>336</v>
      </c>
      <c r="C1666" t="s">
        <v>335</v>
      </c>
      <c r="D1666" s="5">
        <v>3</v>
      </c>
      <c r="E1666" s="12" t="s">
        <v>345</v>
      </c>
      <c r="F1666">
        <v>1</v>
      </c>
    </row>
    <row r="1667" spans="1:6" ht="15.75">
      <c r="A1667" s="37">
        <v>44499</v>
      </c>
      <c r="B1667" s="8" t="s">
        <v>336</v>
      </c>
      <c r="C1667" t="s">
        <v>335</v>
      </c>
      <c r="D1667" s="5">
        <v>3</v>
      </c>
      <c r="E1667" s="12" t="s">
        <v>345</v>
      </c>
      <c r="F1667">
        <v>1.5</v>
      </c>
    </row>
    <row r="1668" spans="1:6" ht="15.75">
      <c r="A1668" s="37">
        <v>44499</v>
      </c>
      <c r="B1668" s="8" t="s">
        <v>336</v>
      </c>
      <c r="C1668" t="s">
        <v>335</v>
      </c>
      <c r="D1668" s="5">
        <v>3</v>
      </c>
      <c r="E1668" s="12" t="s">
        <v>209</v>
      </c>
      <c r="F1668">
        <v>12</v>
      </c>
    </row>
    <row r="1669" spans="1:6" ht="15.75">
      <c r="A1669" s="37">
        <v>44499</v>
      </c>
      <c r="B1669" s="8" t="s">
        <v>336</v>
      </c>
      <c r="C1669" t="s">
        <v>335</v>
      </c>
      <c r="D1669" s="5">
        <v>3</v>
      </c>
      <c r="E1669" s="12" t="s">
        <v>346</v>
      </c>
      <c r="F1669">
        <v>2</v>
      </c>
    </row>
    <row r="1670" spans="1:6" ht="15.75">
      <c r="A1670" s="37">
        <v>44499</v>
      </c>
      <c r="B1670" s="8" t="s">
        <v>336</v>
      </c>
      <c r="C1670" t="s">
        <v>335</v>
      </c>
      <c r="D1670" s="5">
        <v>3</v>
      </c>
      <c r="E1670" s="12" t="s">
        <v>323</v>
      </c>
      <c r="F1670">
        <v>3</v>
      </c>
    </row>
    <row r="1671" spans="1:6" ht="15.75">
      <c r="A1671" s="37">
        <v>44499</v>
      </c>
      <c r="B1671" s="8" t="s">
        <v>336</v>
      </c>
      <c r="C1671" t="s">
        <v>335</v>
      </c>
      <c r="D1671" s="5">
        <v>3</v>
      </c>
      <c r="E1671" s="12" t="s">
        <v>323</v>
      </c>
      <c r="F1671">
        <v>3.5</v>
      </c>
    </row>
    <row r="1672" spans="1:6" ht="15.75">
      <c r="A1672" s="37">
        <v>44499</v>
      </c>
      <c r="B1672" s="8" t="s">
        <v>336</v>
      </c>
      <c r="C1672" t="s">
        <v>335</v>
      </c>
      <c r="D1672" s="5">
        <v>4</v>
      </c>
      <c r="E1672" s="12" t="s">
        <v>78</v>
      </c>
      <c r="F1672">
        <v>26</v>
      </c>
    </row>
    <row r="1673" spans="1:6" ht="15.75">
      <c r="A1673" s="37">
        <v>44499</v>
      </c>
      <c r="B1673" s="8" t="s">
        <v>336</v>
      </c>
      <c r="C1673" t="s">
        <v>335</v>
      </c>
      <c r="D1673" s="5">
        <v>4</v>
      </c>
      <c r="E1673" s="12" t="s">
        <v>80</v>
      </c>
      <c r="F1673">
        <v>7</v>
      </c>
    </row>
    <row r="1674" spans="1:6" ht="15.75">
      <c r="A1674" s="37">
        <v>44499</v>
      </c>
      <c r="B1674" s="8" t="s">
        <v>336</v>
      </c>
      <c r="C1674" t="s">
        <v>335</v>
      </c>
      <c r="D1674" s="5">
        <v>4</v>
      </c>
      <c r="E1674" s="12" t="s">
        <v>80</v>
      </c>
      <c r="F1674">
        <v>8</v>
      </c>
    </row>
    <row r="1675" spans="1:6" ht="15.75">
      <c r="A1675" s="37">
        <v>44499</v>
      </c>
      <c r="B1675" s="8" t="s">
        <v>336</v>
      </c>
      <c r="C1675" t="s">
        <v>335</v>
      </c>
      <c r="D1675" s="5">
        <v>4</v>
      </c>
      <c r="E1675" s="12" t="s">
        <v>80</v>
      </c>
      <c r="F1675">
        <v>9</v>
      </c>
    </row>
    <row r="1676" spans="1:6" ht="15.75">
      <c r="A1676" s="37">
        <v>44499</v>
      </c>
      <c r="B1676" s="8" t="s">
        <v>336</v>
      </c>
      <c r="C1676" t="s">
        <v>335</v>
      </c>
      <c r="D1676" s="5">
        <v>4</v>
      </c>
      <c r="E1676" s="12" t="s">
        <v>80</v>
      </c>
      <c r="F1676">
        <v>7</v>
      </c>
    </row>
    <row r="1677" spans="1:6" ht="15.75">
      <c r="A1677" s="37">
        <v>44499</v>
      </c>
      <c r="B1677" s="8" t="s">
        <v>336</v>
      </c>
      <c r="C1677" t="s">
        <v>335</v>
      </c>
      <c r="D1677" s="5">
        <v>4</v>
      </c>
      <c r="E1677" s="12" t="s">
        <v>80</v>
      </c>
      <c r="F1677">
        <v>9</v>
      </c>
    </row>
    <row r="1678" spans="1:6" ht="15.75">
      <c r="A1678" s="37">
        <v>44499</v>
      </c>
      <c r="B1678" s="8" t="s">
        <v>336</v>
      </c>
      <c r="C1678" t="s">
        <v>335</v>
      </c>
      <c r="D1678" s="5">
        <v>4</v>
      </c>
      <c r="E1678" s="12" t="s">
        <v>77</v>
      </c>
      <c r="F1678">
        <v>2</v>
      </c>
    </row>
    <row r="1679" spans="1:6" ht="15.75">
      <c r="A1679" s="37">
        <v>44499</v>
      </c>
      <c r="B1679" s="8" t="s">
        <v>336</v>
      </c>
      <c r="C1679" t="s">
        <v>335</v>
      </c>
      <c r="D1679" s="5">
        <v>5</v>
      </c>
      <c r="E1679" s="12" t="s">
        <v>78</v>
      </c>
      <c r="F1679">
        <v>22</v>
      </c>
    </row>
    <row r="1680" spans="1:6" ht="15.75">
      <c r="A1680" s="37">
        <v>44499</v>
      </c>
      <c r="B1680" s="8" t="s">
        <v>336</v>
      </c>
      <c r="C1680" t="s">
        <v>335</v>
      </c>
      <c r="D1680" s="5">
        <v>5</v>
      </c>
      <c r="E1680" s="12" t="s">
        <v>78</v>
      </c>
      <c r="F1680">
        <v>25</v>
      </c>
    </row>
    <row r="1681" spans="1:6" ht="15.75">
      <c r="A1681" s="37">
        <v>44499</v>
      </c>
      <c r="B1681" s="8" t="s">
        <v>336</v>
      </c>
      <c r="C1681" t="s">
        <v>335</v>
      </c>
      <c r="D1681" s="5">
        <v>5</v>
      </c>
      <c r="E1681" s="12" t="s">
        <v>78</v>
      </c>
      <c r="F1681">
        <v>25</v>
      </c>
    </row>
    <row r="1682" spans="1:6" ht="15.75">
      <c r="A1682" s="37">
        <v>44499</v>
      </c>
      <c r="B1682" s="8" t="s">
        <v>336</v>
      </c>
      <c r="C1682" t="s">
        <v>335</v>
      </c>
      <c r="D1682" s="5">
        <v>5</v>
      </c>
      <c r="E1682" s="12" t="s">
        <v>80</v>
      </c>
      <c r="F1682">
        <v>6</v>
      </c>
    </row>
    <row r="1683" spans="1:6" ht="15.75">
      <c r="A1683" s="37">
        <v>44499</v>
      </c>
      <c r="B1683" s="8" t="s">
        <v>336</v>
      </c>
      <c r="C1683" t="s">
        <v>335</v>
      </c>
      <c r="D1683" s="5">
        <v>5</v>
      </c>
      <c r="E1683" s="12" t="s">
        <v>80</v>
      </c>
      <c r="F1683">
        <v>6</v>
      </c>
    </row>
    <row r="1684" spans="1:6" ht="15.75">
      <c r="A1684" s="37">
        <v>44499</v>
      </c>
      <c r="B1684" s="8" t="s">
        <v>336</v>
      </c>
      <c r="C1684" t="s">
        <v>335</v>
      </c>
      <c r="D1684" s="5">
        <v>5</v>
      </c>
      <c r="E1684" s="12" t="s">
        <v>80</v>
      </c>
      <c r="F1684">
        <v>7</v>
      </c>
    </row>
    <row r="1685" spans="1:6" ht="15.75">
      <c r="A1685" s="37">
        <v>44499</v>
      </c>
      <c r="B1685" s="8" t="s">
        <v>336</v>
      </c>
      <c r="C1685" t="s">
        <v>335</v>
      </c>
      <c r="D1685" s="5">
        <v>5</v>
      </c>
      <c r="E1685" s="12" t="s">
        <v>77</v>
      </c>
      <c r="F1685">
        <v>1.5</v>
      </c>
    </row>
    <row r="1686" spans="1:6" ht="15.75">
      <c r="A1686" s="37">
        <v>44499</v>
      </c>
      <c r="B1686" s="8" t="s">
        <v>336</v>
      </c>
      <c r="C1686" t="s">
        <v>335</v>
      </c>
      <c r="D1686" s="5">
        <v>5</v>
      </c>
      <c r="E1686" s="12" t="s">
        <v>77</v>
      </c>
      <c r="F1686">
        <v>1.5</v>
      </c>
    </row>
    <row r="1687" spans="1:6" ht="15.75">
      <c r="A1687" s="37">
        <v>44499</v>
      </c>
      <c r="B1687" s="8" t="s">
        <v>336</v>
      </c>
      <c r="C1687" t="s">
        <v>335</v>
      </c>
      <c r="D1687" s="5">
        <v>5</v>
      </c>
      <c r="E1687" s="12" t="s">
        <v>77</v>
      </c>
      <c r="F1687">
        <v>1</v>
      </c>
    </row>
    <row r="1688" spans="1:6" ht="15.75">
      <c r="A1688" s="37">
        <v>44499</v>
      </c>
      <c r="B1688" s="8" t="s">
        <v>336</v>
      </c>
      <c r="C1688" t="s">
        <v>335</v>
      </c>
      <c r="D1688" s="5">
        <v>5</v>
      </c>
      <c r="E1688" s="12" t="s">
        <v>77</v>
      </c>
      <c r="F1688">
        <v>1</v>
      </c>
    </row>
    <row r="1689" spans="1:6" ht="15.75">
      <c r="A1689" s="37">
        <v>44499</v>
      </c>
      <c r="B1689" s="8" t="s">
        <v>336</v>
      </c>
      <c r="C1689" t="s">
        <v>335</v>
      </c>
      <c r="D1689" s="5">
        <v>6</v>
      </c>
      <c r="E1689" s="12" t="s">
        <v>78</v>
      </c>
      <c r="F1689">
        <v>20</v>
      </c>
    </row>
    <row r="1690" spans="1:6" ht="15.75">
      <c r="A1690" s="37">
        <v>44499</v>
      </c>
      <c r="B1690" s="8" t="s">
        <v>336</v>
      </c>
      <c r="C1690" t="s">
        <v>335</v>
      </c>
      <c r="D1690" s="5">
        <v>6</v>
      </c>
      <c r="E1690" s="12" t="s">
        <v>78</v>
      </c>
      <c r="F1690">
        <v>25</v>
      </c>
    </row>
    <row r="1691" spans="1:6" ht="15.75">
      <c r="A1691" s="37">
        <v>44499</v>
      </c>
      <c r="B1691" s="8" t="s">
        <v>336</v>
      </c>
      <c r="C1691" t="s">
        <v>335</v>
      </c>
      <c r="D1691" s="5">
        <v>6</v>
      </c>
      <c r="E1691" s="12" t="s">
        <v>78</v>
      </c>
      <c r="F1691">
        <v>25</v>
      </c>
    </row>
    <row r="1692" spans="1:6" ht="15.75">
      <c r="A1692" s="37">
        <v>44499</v>
      </c>
      <c r="B1692" s="8" t="s">
        <v>336</v>
      </c>
      <c r="C1692" t="s">
        <v>335</v>
      </c>
      <c r="D1692" s="5">
        <v>6</v>
      </c>
      <c r="E1692" s="12" t="s">
        <v>80</v>
      </c>
      <c r="F1692">
        <v>8</v>
      </c>
    </row>
    <row r="1693" spans="1:6" ht="15.75">
      <c r="A1693" s="37">
        <v>44499</v>
      </c>
      <c r="B1693" s="8" t="s">
        <v>336</v>
      </c>
      <c r="C1693" t="s">
        <v>335</v>
      </c>
      <c r="D1693" s="5">
        <v>6</v>
      </c>
      <c r="E1693" s="12" t="s">
        <v>80</v>
      </c>
      <c r="F1693">
        <v>8</v>
      </c>
    </row>
    <row r="1694" spans="1:6" ht="15.75">
      <c r="A1694" s="37">
        <v>44499</v>
      </c>
      <c r="B1694" s="8" t="s">
        <v>336</v>
      </c>
      <c r="C1694" t="s">
        <v>335</v>
      </c>
      <c r="D1694" s="5">
        <v>6</v>
      </c>
      <c r="E1694" s="12" t="s">
        <v>80</v>
      </c>
      <c r="F1694">
        <v>1.5</v>
      </c>
    </row>
    <row r="1695" spans="1:6" ht="15.75">
      <c r="A1695" s="37">
        <v>44499</v>
      </c>
      <c r="B1695" s="8" t="s">
        <v>336</v>
      </c>
      <c r="C1695" t="s">
        <v>335</v>
      </c>
      <c r="D1695" s="5">
        <v>6</v>
      </c>
      <c r="E1695" s="12" t="s">
        <v>80</v>
      </c>
      <c r="F1695">
        <v>1</v>
      </c>
    </row>
    <row r="1696" spans="1:6" ht="15.75">
      <c r="A1696" s="37">
        <v>44499</v>
      </c>
      <c r="B1696" s="8" t="s">
        <v>336</v>
      </c>
      <c r="C1696" t="s">
        <v>335</v>
      </c>
      <c r="D1696" s="5">
        <v>6</v>
      </c>
      <c r="E1696" s="12" t="s">
        <v>80</v>
      </c>
      <c r="F1696">
        <v>1</v>
      </c>
    </row>
    <row r="1697" spans="1:6" ht="15.75">
      <c r="A1697" s="37">
        <v>44499</v>
      </c>
      <c r="B1697" s="8" t="s">
        <v>336</v>
      </c>
      <c r="C1697" t="s">
        <v>335</v>
      </c>
      <c r="D1697" s="5">
        <v>6</v>
      </c>
      <c r="E1697" s="12" t="s">
        <v>77</v>
      </c>
      <c r="F1697">
        <v>2.5</v>
      </c>
    </row>
    <row r="1698" spans="1:6" ht="15.75">
      <c r="A1698" s="37">
        <v>44499</v>
      </c>
      <c r="B1698" s="8" t="s">
        <v>336</v>
      </c>
      <c r="C1698" t="s">
        <v>335</v>
      </c>
      <c r="D1698" s="5">
        <v>6</v>
      </c>
      <c r="E1698" s="12" t="s">
        <v>77</v>
      </c>
      <c r="F1698">
        <v>2</v>
      </c>
    </row>
    <row r="1699" spans="1:6" ht="15.75">
      <c r="A1699" s="37">
        <v>44499</v>
      </c>
      <c r="B1699" s="8" t="s">
        <v>336</v>
      </c>
      <c r="C1699" t="s">
        <v>335</v>
      </c>
      <c r="D1699" s="5">
        <v>6</v>
      </c>
      <c r="E1699" s="12" t="s">
        <v>77</v>
      </c>
      <c r="F1699">
        <v>2</v>
      </c>
    </row>
    <row r="1700" spans="1:6" ht="15.75">
      <c r="A1700" s="37">
        <v>44499</v>
      </c>
      <c r="B1700" s="8" t="s">
        <v>336</v>
      </c>
      <c r="C1700" t="s">
        <v>335</v>
      </c>
      <c r="D1700" s="5">
        <v>6</v>
      </c>
      <c r="E1700" s="12" t="s">
        <v>77</v>
      </c>
      <c r="F1700">
        <v>1</v>
      </c>
    </row>
    <row r="1701" spans="1:6" ht="15.75">
      <c r="A1701" s="37">
        <v>44499</v>
      </c>
      <c r="B1701" s="8" t="s">
        <v>336</v>
      </c>
      <c r="C1701" t="s">
        <v>335</v>
      </c>
      <c r="D1701" s="5">
        <v>6</v>
      </c>
      <c r="E1701" s="12" t="s">
        <v>77</v>
      </c>
      <c r="F1701">
        <v>2.5</v>
      </c>
    </row>
    <row r="1702" spans="1:6" ht="15.75">
      <c r="A1702" s="37">
        <v>44499</v>
      </c>
      <c r="B1702" s="8" t="s">
        <v>336</v>
      </c>
      <c r="C1702" t="s">
        <v>335</v>
      </c>
      <c r="D1702" s="5">
        <v>6</v>
      </c>
      <c r="E1702" s="12" t="s">
        <v>477</v>
      </c>
      <c r="F1702">
        <v>3</v>
      </c>
    </row>
    <row r="1703" spans="1:6" ht="15.75">
      <c r="A1703" s="37">
        <v>44500</v>
      </c>
      <c r="B1703" s="8" t="s">
        <v>348</v>
      </c>
      <c r="C1703" t="s">
        <v>347</v>
      </c>
      <c r="D1703" s="5">
        <v>1</v>
      </c>
      <c r="E1703" s="12" t="s">
        <v>477</v>
      </c>
      <c r="F1703">
        <v>12</v>
      </c>
    </row>
    <row r="1704" spans="1:6" ht="15.75">
      <c r="A1704" s="37">
        <v>44500</v>
      </c>
      <c r="B1704" s="8" t="s">
        <v>348</v>
      </c>
      <c r="C1704" t="s">
        <v>347</v>
      </c>
      <c r="D1704" s="5">
        <v>1</v>
      </c>
      <c r="E1704" s="12" t="s">
        <v>477</v>
      </c>
      <c r="F1704">
        <v>10</v>
      </c>
    </row>
    <row r="1705" spans="1:6" ht="15.75">
      <c r="A1705" s="37">
        <v>44500</v>
      </c>
      <c r="B1705" s="8" t="s">
        <v>348</v>
      </c>
      <c r="C1705" t="s">
        <v>347</v>
      </c>
      <c r="D1705" s="5">
        <v>1</v>
      </c>
      <c r="E1705" s="12" t="s">
        <v>477</v>
      </c>
      <c r="F1705">
        <v>5</v>
      </c>
    </row>
    <row r="1706" spans="1:6" ht="15.75">
      <c r="A1706" s="37">
        <v>44500</v>
      </c>
      <c r="B1706" s="8" t="s">
        <v>348</v>
      </c>
      <c r="C1706" t="s">
        <v>347</v>
      </c>
      <c r="D1706" s="5">
        <v>1</v>
      </c>
      <c r="E1706" s="12" t="s">
        <v>79</v>
      </c>
      <c r="F1706">
        <v>12</v>
      </c>
    </row>
    <row r="1707" spans="1:6" ht="15.75">
      <c r="A1707" s="37">
        <v>44500</v>
      </c>
      <c r="B1707" s="8" t="s">
        <v>348</v>
      </c>
      <c r="C1707" t="s">
        <v>347</v>
      </c>
      <c r="D1707" s="5">
        <v>1</v>
      </c>
      <c r="E1707" s="12" t="s">
        <v>479</v>
      </c>
      <c r="F1707">
        <v>5</v>
      </c>
    </row>
    <row r="1708" spans="1:6" ht="15.75">
      <c r="A1708" s="37">
        <v>44500</v>
      </c>
      <c r="B1708" s="8" t="s">
        <v>348</v>
      </c>
      <c r="C1708" t="s">
        <v>347</v>
      </c>
      <c r="D1708" s="5">
        <v>1</v>
      </c>
      <c r="E1708" s="12" t="s">
        <v>197</v>
      </c>
      <c r="F1708">
        <v>10</v>
      </c>
    </row>
    <row r="1709" spans="1:6" ht="15.75">
      <c r="A1709" s="37">
        <v>44500</v>
      </c>
      <c r="B1709" s="8" t="s">
        <v>348</v>
      </c>
      <c r="C1709" t="s">
        <v>347</v>
      </c>
      <c r="D1709" s="5">
        <v>1</v>
      </c>
      <c r="E1709" s="12" t="s">
        <v>26</v>
      </c>
      <c r="F1709">
        <v>2.5</v>
      </c>
    </row>
    <row r="1710" spans="1:6" ht="15.75">
      <c r="A1710" s="37">
        <v>44500</v>
      </c>
      <c r="B1710" s="8" t="s">
        <v>348</v>
      </c>
      <c r="C1710" t="s">
        <v>347</v>
      </c>
      <c r="D1710" s="5">
        <v>2</v>
      </c>
      <c r="E1710" s="12" t="s">
        <v>197</v>
      </c>
      <c r="F1710">
        <v>11</v>
      </c>
    </row>
    <row r="1711" spans="1:6" ht="15.75">
      <c r="A1711" s="37">
        <v>44500</v>
      </c>
      <c r="B1711" s="8" t="s">
        <v>348</v>
      </c>
      <c r="C1711" t="s">
        <v>347</v>
      </c>
      <c r="D1711" s="5">
        <v>2</v>
      </c>
      <c r="E1711" s="12" t="s">
        <v>197</v>
      </c>
      <c r="F1711">
        <v>11</v>
      </c>
    </row>
    <row r="1712" spans="1:6" ht="15.75">
      <c r="A1712" s="37">
        <v>44500</v>
      </c>
      <c r="B1712" s="8" t="s">
        <v>348</v>
      </c>
      <c r="C1712" t="s">
        <v>347</v>
      </c>
      <c r="D1712" s="5">
        <v>2</v>
      </c>
      <c r="E1712" s="12" t="s">
        <v>477</v>
      </c>
      <c r="F1712">
        <v>11</v>
      </c>
    </row>
    <row r="1713" spans="1:6" ht="15.75">
      <c r="A1713" s="37">
        <v>44500</v>
      </c>
      <c r="B1713" s="8" t="s">
        <v>348</v>
      </c>
      <c r="C1713" t="s">
        <v>347</v>
      </c>
      <c r="D1713" s="5">
        <v>2</v>
      </c>
      <c r="E1713" s="12" t="s">
        <v>291</v>
      </c>
      <c r="F1713">
        <v>2</v>
      </c>
    </row>
    <row r="1714" spans="1:6" ht="15.75">
      <c r="A1714" s="37">
        <v>44500</v>
      </c>
      <c r="B1714" s="8" t="s">
        <v>348</v>
      </c>
      <c r="C1714" t="s">
        <v>347</v>
      </c>
      <c r="D1714" s="5">
        <v>2</v>
      </c>
      <c r="E1714" s="12" t="s">
        <v>291</v>
      </c>
      <c r="F1714">
        <v>3</v>
      </c>
    </row>
    <row r="1715" spans="1:6" ht="15.75">
      <c r="A1715" s="37">
        <v>44500</v>
      </c>
      <c r="B1715" s="8" t="s">
        <v>348</v>
      </c>
      <c r="C1715" t="s">
        <v>347</v>
      </c>
      <c r="D1715" s="5">
        <v>3</v>
      </c>
      <c r="E1715" s="12" t="s">
        <v>477</v>
      </c>
      <c r="F1715">
        <v>12</v>
      </c>
    </row>
    <row r="1716" spans="1:6" ht="15.75">
      <c r="A1716" s="37">
        <v>44500</v>
      </c>
      <c r="B1716" s="8" t="s">
        <v>348</v>
      </c>
      <c r="C1716" t="s">
        <v>347</v>
      </c>
      <c r="D1716" s="5">
        <v>3</v>
      </c>
      <c r="E1716" s="12" t="s">
        <v>197</v>
      </c>
      <c r="F1716">
        <v>2</v>
      </c>
    </row>
    <row r="1717" spans="1:6" ht="15.75">
      <c r="A1717" s="37">
        <v>44500</v>
      </c>
      <c r="B1717" s="8" t="s">
        <v>348</v>
      </c>
      <c r="C1717" t="s">
        <v>347</v>
      </c>
      <c r="D1717" s="5">
        <v>3</v>
      </c>
      <c r="E1717" s="12" t="s">
        <v>197</v>
      </c>
      <c r="F1717">
        <v>12</v>
      </c>
    </row>
    <row r="1718" spans="1:6" ht="15.75">
      <c r="A1718" s="37">
        <v>44500</v>
      </c>
      <c r="B1718" s="8" t="s">
        <v>348</v>
      </c>
      <c r="C1718" t="s">
        <v>347</v>
      </c>
      <c r="D1718" s="5">
        <v>4</v>
      </c>
      <c r="E1718" s="12" t="s">
        <v>477</v>
      </c>
      <c r="F1718">
        <v>10</v>
      </c>
    </row>
    <row r="1719" spans="1:6" ht="15.75">
      <c r="A1719" s="37">
        <v>44500</v>
      </c>
      <c r="B1719" s="8" t="s">
        <v>348</v>
      </c>
      <c r="C1719" t="s">
        <v>347</v>
      </c>
      <c r="D1719" s="5">
        <v>4</v>
      </c>
      <c r="E1719" s="12" t="s">
        <v>477</v>
      </c>
      <c r="F1719">
        <v>11</v>
      </c>
    </row>
    <row r="1720" spans="1:6" ht="15.75">
      <c r="A1720" s="37">
        <v>44500</v>
      </c>
      <c r="B1720" s="8" t="s">
        <v>348</v>
      </c>
      <c r="C1720" t="s">
        <v>347</v>
      </c>
      <c r="D1720" s="5">
        <v>4</v>
      </c>
      <c r="E1720" s="12" t="s">
        <v>477</v>
      </c>
      <c r="F1720">
        <v>12</v>
      </c>
    </row>
    <row r="1721" spans="1:6" ht="15.75">
      <c r="A1721" s="37">
        <v>44500</v>
      </c>
      <c r="B1721" s="8" t="s">
        <v>348</v>
      </c>
      <c r="C1721" t="s">
        <v>347</v>
      </c>
      <c r="D1721" s="5">
        <v>4</v>
      </c>
      <c r="E1721" s="12" t="s">
        <v>197</v>
      </c>
      <c r="F1721">
        <v>18</v>
      </c>
    </row>
    <row r="1722" spans="1:6" ht="15.75">
      <c r="A1722" s="37">
        <v>44500</v>
      </c>
      <c r="B1722" s="8" t="s">
        <v>348</v>
      </c>
      <c r="C1722" t="s">
        <v>347</v>
      </c>
      <c r="D1722" s="5">
        <v>4</v>
      </c>
      <c r="E1722" s="12" t="s">
        <v>82</v>
      </c>
      <c r="F1722">
        <v>2</v>
      </c>
    </row>
    <row r="1723" spans="1:6" ht="15.75">
      <c r="A1723" s="37">
        <v>44500</v>
      </c>
      <c r="B1723" s="8" t="s">
        <v>348</v>
      </c>
      <c r="C1723" t="s">
        <v>347</v>
      </c>
      <c r="D1723" s="5">
        <v>5</v>
      </c>
      <c r="E1723" s="12" t="s">
        <v>477</v>
      </c>
      <c r="F1723">
        <v>9</v>
      </c>
    </row>
    <row r="1724" spans="1:6" ht="15.75">
      <c r="A1724" s="37">
        <v>44500</v>
      </c>
      <c r="B1724" s="8" t="s">
        <v>348</v>
      </c>
      <c r="C1724" t="s">
        <v>347</v>
      </c>
      <c r="D1724" s="5">
        <v>5</v>
      </c>
      <c r="E1724" s="12" t="s">
        <v>26</v>
      </c>
      <c r="F1724">
        <v>3</v>
      </c>
    </row>
    <row r="1725" spans="1:6" ht="15.75">
      <c r="A1725" s="37">
        <v>44500</v>
      </c>
      <c r="B1725" s="8" t="s">
        <v>348</v>
      </c>
      <c r="C1725" t="s">
        <v>347</v>
      </c>
      <c r="D1725" s="5">
        <v>5</v>
      </c>
      <c r="E1725" s="12" t="s">
        <v>80</v>
      </c>
      <c r="F1725">
        <v>9</v>
      </c>
    </row>
    <row r="1726" spans="1:6" ht="15.75">
      <c r="A1726" s="37">
        <v>44500</v>
      </c>
      <c r="B1726" s="8" t="s">
        <v>348</v>
      </c>
      <c r="C1726" t="s">
        <v>347</v>
      </c>
      <c r="D1726" s="5">
        <v>5</v>
      </c>
      <c r="E1726" s="12" t="s">
        <v>197</v>
      </c>
      <c r="F1726">
        <v>25</v>
      </c>
    </row>
    <row r="1727" spans="1:6" ht="15.75">
      <c r="A1727" s="37">
        <v>44500</v>
      </c>
      <c r="B1727" s="8" t="s">
        <v>348</v>
      </c>
      <c r="C1727" t="s">
        <v>347</v>
      </c>
      <c r="D1727" s="5">
        <v>6</v>
      </c>
      <c r="E1727" s="12" t="s">
        <v>477</v>
      </c>
      <c r="F1727">
        <v>3</v>
      </c>
    </row>
    <row r="1728" spans="1:6" ht="15.75">
      <c r="A1728" s="37">
        <v>44500</v>
      </c>
      <c r="B1728" s="8" t="s">
        <v>348</v>
      </c>
      <c r="C1728" t="s">
        <v>347</v>
      </c>
      <c r="D1728" s="5">
        <v>6</v>
      </c>
      <c r="E1728" s="12" t="s">
        <v>477</v>
      </c>
      <c r="F1728">
        <v>15</v>
      </c>
    </row>
    <row r="1729" spans="1:6" ht="15.75">
      <c r="A1729" s="37">
        <v>44500</v>
      </c>
      <c r="B1729" s="8" t="s">
        <v>348</v>
      </c>
      <c r="C1729" t="s">
        <v>347</v>
      </c>
      <c r="D1729" s="5">
        <v>6</v>
      </c>
      <c r="E1729" s="12" t="s">
        <v>477</v>
      </c>
      <c r="F1729">
        <v>10</v>
      </c>
    </row>
    <row r="1730" spans="1:6" ht="15.75">
      <c r="A1730" s="37">
        <v>44500</v>
      </c>
      <c r="B1730" s="8" t="s">
        <v>348</v>
      </c>
      <c r="C1730" t="s">
        <v>347</v>
      </c>
      <c r="D1730" s="5">
        <v>6</v>
      </c>
      <c r="E1730" s="12" t="s">
        <v>477</v>
      </c>
      <c r="F1730">
        <v>18</v>
      </c>
    </row>
    <row r="1731" spans="1:6" ht="15.75">
      <c r="A1731" s="37">
        <v>44500</v>
      </c>
      <c r="B1731" s="8" t="s">
        <v>348</v>
      </c>
      <c r="C1731" t="s">
        <v>347</v>
      </c>
      <c r="D1731" s="5">
        <v>6</v>
      </c>
      <c r="E1731" s="12" t="s">
        <v>477</v>
      </c>
      <c r="F1731">
        <v>4</v>
      </c>
    </row>
    <row r="1732" spans="1:6" ht="15.75">
      <c r="A1732" s="37">
        <v>44500</v>
      </c>
      <c r="B1732" s="8" t="s">
        <v>348</v>
      </c>
      <c r="C1732" t="s">
        <v>347</v>
      </c>
      <c r="D1732" s="5">
        <v>6</v>
      </c>
      <c r="E1732" s="12" t="s">
        <v>27</v>
      </c>
      <c r="F1732">
        <v>1.8</v>
      </c>
    </row>
    <row r="1733" spans="1:6" ht="15.75">
      <c r="A1733" s="37">
        <v>44500</v>
      </c>
      <c r="B1733" s="8" t="s">
        <v>348</v>
      </c>
      <c r="C1733" t="s">
        <v>347</v>
      </c>
      <c r="D1733" s="5">
        <v>6</v>
      </c>
      <c r="E1733" s="12" t="s">
        <v>173</v>
      </c>
      <c r="F1733">
        <v>1</v>
      </c>
    </row>
    <row r="1734" spans="1:6" ht="15.75">
      <c r="A1734" s="37">
        <v>44500</v>
      </c>
      <c r="B1734" s="8" t="s">
        <v>348</v>
      </c>
      <c r="C1734" t="s">
        <v>347</v>
      </c>
      <c r="D1734" s="5">
        <v>6</v>
      </c>
      <c r="E1734" s="12" t="s">
        <v>173</v>
      </c>
      <c r="F1734">
        <v>1.5</v>
      </c>
    </row>
    <row r="1735" spans="1:6" ht="15.75">
      <c r="A1735" s="37">
        <v>44469</v>
      </c>
      <c r="B1735" s="8" t="s">
        <v>350</v>
      </c>
      <c r="C1735" t="s">
        <v>349</v>
      </c>
      <c r="D1735" s="5">
        <v>1</v>
      </c>
      <c r="E1735" s="12" t="s">
        <v>363</v>
      </c>
      <c r="F1735">
        <v>3</v>
      </c>
    </row>
    <row r="1736" spans="1:6" ht="15.75">
      <c r="A1736" s="37">
        <v>44469</v>
      </c>
      <c r="B1736" s="8" t="s">
        <v>350</v>
      </c>
      <c r="C1736" t="s">
        <v>349</v>
      </c>
      <c r="D1736" s="5">
        <v>1</v>
      </c>
      <c r="E1736" s="12" t="s">
        <v>363</v>
      </c>
      <c r="F1736">
        <v>4</v>
      </c>
    </row>
    <row r="1737" spans="1:6" ht="15.75">
      <c r="A1737" s="37">
        <v>44469</v>
      </c>
      <c r="B1737" s="8" t="s">
        <v>350</v>
      </c>
      <c r="C1737" t="s">
        <v>349</v>
      </c>
      <c r="D1737" s="5">
        <v>1</v>
      </c>
      <c r="E1737" s="12" t="s">
        <v>173</v>
      </c>
      <c r="F1737">
        <v>7</v>
      </c>
    </row>
    <row r="1738" spans="1:6" ht="15.75">
      <c r="A1738" s="37">
        <v>44469</v>
      </c>
      <c r="B1738" s="8" t="s">
        <v>350</v>
      </c>
      <c r="C1738" t="s">
        <v>349</v>
      </c>
      <c r="D1738" s="5">
        <v>1</v>
      </c>
      <c r="E1738" s="12" t="s">
        <v>173</v>
      </c>
      <c r="F1738">
        <v>7</v>
      </c>
    </row>
    <row r="1739" spans="1:6" ht="15.75">
      <c r="A1739" s="37">
        <v>44469</v>
      </c>
      <c r="B1739" s="8" t="s">
        <v>350</v>
      </c>
      <c r="C1739" t="s">
        <v>349</v>
      </c>
      <c r="D1739" s="5">
        <v>1</v>
      </c>
      <c r="E1739" s="12" t="s">
        <v>173</v>
      </c>
      <c r="F1739">
        <v>4</v>
      </c>
    </row>
    <row r="1740" spans="1:6" ht="15.75">
      <c r="A1740" s="37">
        <v>44469</v>
      </c>
      <c r="B1740" s="8" t="s">
        <v>350</v>
      </c>
      <c r="C1740" t="s">
        <v>349</v>
      </c>
      <c r="D1740" s="5">
        <v>1</v>
      </c>
      <c r="E1740" s="12" t="s">
        <v>173</v>
      </c>
      <c r="F1740">
        <v>6</v>
      </c>
    </row>
    <row r="1741" spans="1:6" ht="15.75">
      <c r="A1741" s="37">
        <v>44469</v>
      </c>
      <c r="B1741" s="8" t="s">
        <v>350</v>
      </c>
      <c r="C1741" t="s">
        <v>349</v>
      </c>
      <c r="D1741" s="5">
        <v>1</v>
      </c>
      <c r="E1741" s="12" t="s">
        <v>26</v>
      </c>
      <c r="F1741">
        <v>3</v>
      </c>
    </row>
    <row r="1742" spans="1:6" ht="15.75">
      <c r="A1742" s="37">
        <v>44469</v>
      </c>
      <c r="B1742" s="8" t="s">
        <v>350</v>
      </c>
      <c r="C1742" t="s">
        <v>349</v>
      </c>
      <c r="D1742" s="5">
        <v>1</v>
      </c>
      <c r="E1742" s="12" t="s">
        <v>26</v>
      </c>
      <c r="F1742">
        <v>2</v>
      </c>
    </row>
    <row r="1743" spans="1:6" ht="15.75">
      <c r="A1743" s="37">
        <v>44469</v>
      </c>
      <c r="B1743" s="8" t="s">
        <v>350</v>
      </c>
      <c r="C1743" t="s">
        <v>349</v>
      </c>
      <c r="D1743" s="5">
        <v>1</v>
      </c>
      <c r="E1743" s="12" t="s">
        <v>291</v>
      </c>
      <c r="F1743">
        <v>7</v>
      </c>
    </row>
    <row r="1744" spans="1:6" ht="15.75">
      <c r="A1744" s="37">
        <v>44469</v>
      </c>
      <c r="B1744" s="8" t="s">
        <v>350</v>
      </c>
      <c r="C1744" t="s">
        <v>349</v>
      </c>
      <c r="D1744" s="5">
        <v>1</v>
      </c>
      <c r="E1744" s="12" t="s">
        <v>291</v>
      </c>
      <c r="F1744">
        <v>4</v>
      </c>
    </row>
    <row r="1745" spans="1:6" ht="15.75">
      <c r="A1745" s="37">
        <v>44469</v>
      </c>
      <c r="B1745" s="8" t="s">
        <v>350</v>
      </c>
      <c r="C1745" t="s">
        <v>349</v>
      </c>
      <c r="D1745" s="5">
        <v>1</v>
      </c>
      <c r="E1745" s="12" t="s">
        <v>291</v>
      </c>
      <c r="F1745">
        <v>9</v>
      </c>
    </row>
    <row r="1746" spans="1:6" ht="15.75">
      <c r="A1746" s="37">
        <v>44469</v>
      </c>
      <c r="B1746" s="8" t="s">
        <v>350</v>
      </c>
      <c r="C1746" t="s">
        <v>349</v>
      </c>
      <c r="D1746" s="5">
        <v>1</v>
      </c>
      <c r="E1746" s="12" t="s">
        <v>291</v>
      </c>
      <c r="F1746">
        <v>4</v>
      </c>
    </row>
    <row r="1747" spans="1:6" ht="15.75">
      <c r="A1747" s="37">
        <v>44469</v>
      </c>
      <c r="B1747" s="8" t="s">
        <v>350</v>
      </c>
      <c r="C1747" t="s">
        <v>349</v>
      </c>
      <c r="D1747" s="5">
        <v>1</v>
      </c>
      <c r="E1747" s="12" t="s">
        <v>80</v>
      </c>
      <c r="F1747">
        <v>5</v>
      </c>
    </row>
    <row r="1748" spans="1:6" ht="15.75">
      <c r="A1748" s="37">
        <v>44469</v>
      </c>
      <c r="B1748" s="8" t="s">
        <v>350</v>
      </c>
      <c r="C1748" t="s">
        <v>349</v>
      </c>
      <c r="D1748" s="5">
        <v>1</v>
      </c>
      <c r="E1748" s="12" t="s">
        <v>80</v>
      </c>
      <c r="F1748">
        <v>6</v>
      </c>
    </row>
    <row r="1749" spans="1:6" ht="15.75">
      <c r="A1749" s="37">
        <v>44469</v>
      </c>
      <c r="B1749" s="8" t="s">
        <v>350</v>
      </c>
      <c r="C1749" t="s">
        <v>349</v>
      </c>
      <c r="D1749" s="5">
        <v>1</v>
      </c>
      <c r="E1749" s="12" t="s">
        <v>80</v>
      </c>
      <c r="F1749">
        <v>8</v>
      </c>
    </row>
    <row r="1750" spans="1:6" ht="15.75">
      <c r="A1750" s="37">
        <v>44469</v>
      </c>
      <c r="B1750" s="8" t="s">
        <v>350</v>
      </c>
      <c r="C1750" t="s">
        <v>349</v>
      </c>
      <c r="D1750" s="5">
        <v>1</v>
      </c>
      <c r="E1750" s="12" t="s">
        <v>80</v>
      </c>
      <c r="F1750">
        <v>6</v>
      </c>
    </row>
    <row r="1751" spans="1:6" ht="15.75">
      <c r="A1751" s="37">
        <v>44469</v>
      </c>
      <c r="B1751" s="8" t="s">
        <v>350</v>
      </c>
      <c r="C1751" t="s">
        <v>349</v>
      </c>
      <c r="D1751" s="5">
        <v>1</v>
      </c>
      <c r="E1751" s="12" t="s">
        <v>80</v>
      </c>
      <c r="F1751">
        <v>10</v>
      </c>
    </row>
    <row r="1752" spans="1:6" ht="15.75">
      <c r="A1752" s="37">
        <v>44469</v>
      </c>
      <c r="B1752" s="8" t="s">
        <v>350</v>
      </c>
      <c r="C1752" t="s">
        <v>349</v>
      </c>
      <c r="D1752" s="5">
        <v>1</v>
      </c>
      <c r="E1752" s="12" t="s">
        <v>477</v>
      </c>
      <c r="F1752">
        <v>18</v>
      </c>
    </row>
    <row r="1753" spans="1:6" ht="15.75">
      <c r="A1753" s="37">
        <v>44469</v>
      </c>
      <c r="B1753" s="8" t="s">
        <v>350</v>
      </c>
      <c r="C1753" t="s">
        <v>349</v>
      </c>
      <c r="D1753" s="5">
        <v>2</v>
      </c>
      <c r="E1753" s="12" t="s">
        <v>80</v>
      </c>
      <c r="F1753">
        <v>6</v>
      </c>
    </row>
    <row r="1754" spans="1:6" ht="15.75">
      <c r="A1754" s="37">
        <v>44469</v>
      </c>
      <c r="B1754" s="8" t="s">
        <v>350</v>
      </c>
      <c r="C1754" t="s">
        <v>349</v>
      </c>
      <c r="D1754" s="5">
        <v>2</v>
      </c>
      <c r="E1754" s="12" t="s">
        <v>80</v>
      </c>
      <c r="F1754">
        <v>8</v>
      </c>
    </row>
    <row r="1755" spans="1:6" ht="15.75">
      <c r="A1755" s="37">
        <v>44469</v>
      </c>
      <c r="B1755" s="8" t="s">
        <v>350</v>
      </c>
      <c r="C1755" t="s">
        <v>349</v>
      </c>
      <c r="D1755" s="5">
        <v>2</v>
      </c>
      <c r="E1755" s="12" t="s">
        <v>80</v>
      </c>
      <c r="F1755">
        <v>8</v>
      </c>
    </row>
    <row r="1756" spans="1:6" ht="15.75">
      <c r="A1756" s="37">
        <v>44469</v>
      </c>
      <c r="B1756" s="8" t="s">
        <v>350</v>
      </c>
      <c r="C1756" t="s">
        <v>349</v>
      </c>
      <c r="D1756" s="5">
        <v>2</v>
      </c>
      <c r="E1756" s="12" t="s">
        <v>80</v>
      </c>
      <c r="F1756">
        <v>7</v>
      </c>
    </row>
    <row r="1757" spans="1:6" ht="15.75">
      <c r="A1757" s="37">
        <v>44469</v>
      </c>
      <c r="B1757" s="8" t="s">
        <v>350</v>
      </c>
      <c r="C1757" t="s">
        <v>349</v>
      </c>
      <c r="D1757" s="5">
        <v>2</v>
      </c>
      <c r="E1757" s="12" t="s">
        <v>80</v>
      </c>
      <c r="F1757">
        <v>6</v>
      </c>
    </row>
    <row r="1758" spans="1:6" ht="15.75">
      <c r="A1758" s="37">
        <v>44469</v>
      </c>
      <c r="B1758" s="8" t="s">
        <v>350</v>
      </c>
      <c r="C1758" t="s">
        <v>349</v>
      </c>
      <c r="D1758" s="5">
        <v>2</v>
      </c>
      <c r="E1758" s="12" t="s">
        <v>330</v>
      </c>
      <c r="F1758">
        <v>1.5</v>
      </c>
    </row>
    <row r="1759" spans="1:6" ht="15.75">
      <c r="A1759" s="37">
        <v>44469</v>
      </c>
      <c r="B1759" s="8" t="s">
        <v>350</v>
      </c>
      <c r="C1759" t="s">
        <v>349</v>
      </c>
      <c r="D1759" s="5">
        <v>2</v>
      </c>
      <c r="E1759" s="12" t="s">
        <v>330</v>
      </c>
      <c r="F1759">
        <v>1.5</v>
      </c>
    </row>
    <row r="1760" spans="1:6" ht="15.75">
      <c r="A1760" s="37">
        <v>44469</v>
      </c>
      <c r="B1760" s="8" t="s">
        <v>350</v>
      </c>
      <c r="C1760" t="s">
        <v>349</v>
      </c>
      <c r="D1760" s="5">
        <v>2</v>
      </c>
      <c r="E1760" s="12" t="s">
        <v>330</v>
      </c>
      <c r="F1760">
        <v>7</v>
      </c>
    </row>
    <row r="1761" spans="1:6" ht="15.75">
      <c r="A1761" s="37">
        <v>44469</v>
      </c>
      <c r="B1761" s="8" t="s">
        <v>350</v>
      </c>
      <c r="C1761" t="s">
        <v>349</v>
      </c>
      <c r="D1761" s="5">
        <v>2</v>
      </c>
      <c r="E1761" s="12" t="s">
        <v>330</v>
      </c>
      <c r="F1761">
        <v>5</v>
      </c>
    </row>
    <row r="1762" spans="1:6" ht="15.75">
      <c r="A1762" s="37">
        <v>44469</v>
      </c>
      <c r="B1762" s="8" t="s">
        <v>350</v>
      </c>
      <c r="C1762" t="s">
        <v>349</v>
      </c>
      <c r="D1762" s="5">
        <v>2</v>
      </c>
      <c r="E1762" s="12" t="s">
        <v>27</v>
      </c>
      <c r="F1762">
        <v>3</v>
      </c>
    </row>
    <row r="1763" spans="1:6" ht="15.75">
      <c r="A1763" s="37">
        <v>44469</v>
      </c>
      <c r="B1763" s="8" t="s">
        <v>350</v>
      </c>
      <c r="C1763" t="s">
        <v>349</v>
      </c>
      <c r="D1763" s="5">
        <v>2</v>
      </c>
      <c r="E1763" s="12" t="s">
        <v>27</v>
      </c>
      <c r="F1763">
        <v>6</v>
      </c>
    </row>
    <row r="1764" spans="1:6" ht="15.75">
      <c r="A1764" s="37">
        <v>44469</v>
      </c>
      <c r="B1764" s="8" t="s">
        <v>350</v>
      </c>
      <c r="C1764" t="s">
        <v>349</v>
      </c>
      <c r="D1764" s="5">
        <v>2</v>
      </c>
      <c r="E1764" s="12" t="s">
        <v>27</v>
      </c>
      <c r="F1764">
        <v>1</v>
      </c>
    </row>
    <row r="1765" spans="1:6" ht="15.75">
      <c r="A1765" s="37">
        <v>44469</v>
      </c>
      <c r="B1765" s="8" t="s">
        <v>350</v>
      </c>
      <c r="C1765" t="s">
        <v>349</v>
      </c>
      <c r="D1765" s="5">
        <v>2</v>
      </c>
      <c r="E1765" s="12" t="s">
        <v>27</v>
      </c>
      <c r="F1765">
        <v>3</v>
      </c>
    </row>
    <row r="1766" spans="1:6" ht="15.75">
      <c r="A1766" s="37">
        <v>44469</v>
      </c>
      <c r="B1766" s="8" t="s">
        <v>350</v>
      </c>
      <c r="C1766" t="s">
        <v>349</v>
      </c>
      <c r="D1766" s="5">
        <v>2</v>
      </c>
      <c r="E1766" s="12" t="s">
        <v>27</v>
      </c>
      <c r="F1766">
        <v>4</v>
      </c>
    </row>
    <row r="1767" spans="1:6" ht="15.75">
      <c r="A1767" s="37">
        <v>44469</v>
      </c>
      <c r="B1767" s="8" t="s">
        <v>350</v>
      </c>
      <c r="C1767" t="s">
        <v>349</v>
      </c>
      <c r="D1767" s="5">
        <v>2</v>
      </c>
      <c r="E1767" s="12" t="s">
        <v>291</v>
      </c>
      <c r="F1767">
        <v>5</v>
      </c>
    </row>
    <row r="1768" spans="1:6" ht="15.75">
      <c r="A1768" s="37">
        <v>44469</v>
      </c>
      <c r="B1768" s="8" t="s">
        <v>350</v>
      </c>
      <c r="C1768" t="s">
        <v>349</v>
      </c>
      <c r="D1768" s="5">
        <v>2</v>
      </c>
      <c r="E1768" s="12" t="s">
        <v>291</v>
      </c>
      <c r="F1768">
        <v>6</v>
      </c>
    </row>
    <row r="1769" spans="1:6" ht="15.75">
      <c r="A1769" s="37">
        <v>44469</v>
      </c>
      <c r="B1769" s="8" t="s">
        <v>350</v>
      </c>
      <c r="C1769" t="s">
        <v>349</v>
      </c>
      <c r="D1769" s="5">
        <v>2</v>
      </c>
      <c r="E1769" s="12" t="s">
        <v>291</v>
      </c>
      <c r="F1769">
        <v>5</v>
      </c>
    </row>
    <row r="1770" spans="1:6" ht="15.75">
      <c r="A1770" s="37">
        <v>44469</v>
      </c>
      <c r="B1770" s="8" t="s">
        <v>350</v>
      </c>
      <c r="C1770" t="s">
        <v>349</v>
      </c>
      <c r="D1770" s="5">
        <v>2</v>
      </c>
      <c r="E1770" s="12" t="s">
        <v>291</v>
      </c>
      <c r="F1770">
        <v>4</v>
      </c>
    </row>
    <row r="1771" spans="1:6" ht="15.75">
      <c r="A1771" s="37">
        <v>44469</v>
      </c>
      <c r="B1771" s="8" t="s">
        <v>350</v>
      </c>
      <c r="C1771" t="s">
        <v>349</v>
      </c>
      <c r="D1771" s="5">
        <v>2</v>
      </c>
      <c r="E1771" s="12" t="s">
        <v>209</v>
      </c>
      <c r="F1771">
        <v>16</v>
      </c>
    </row>
    <row r="1772" spans="1:6" ht="15.75">
      <c r="A1772" s="37">
        <v>44469</v>
      </c>
      <c r="B1772" s="8" t="s">
        <v>350</v>
      </c>
      <c r="C1772" t="s">
        <v>349</v>
      </c>
      <c r="D1772" s="5">
        <v>3</v>
      </c>
      <c r="E1772" s="12" t="s">
        <v>80</v>
      </c>
      <c r="F1772">
        <v>6</v>
      </c>
    </row>
    <row r="1773" spans="1:6" ht="15.75">
      <c r="A1773" s="37">
        <v>44469</v>
      </c>
      <c r="B1773" s="8" t="s">
        <v>350</v>
      </c>
      <c r="C1773" t="s">
        <v>349</v>
      </c>
      <c r="D1773" s="5">
        <v>3</v>
      </c>
      <c r="E1773" s="12" t="s">
        <v>80</v>
      </c>
      <c r="F1773">
        <v>6</v>
      </c>
    </row>
    <row r="1774" spans="1:6" ht="15.75">
      <c r="A1774" s="37">
        <v>44469</v>
      </c>
      <c r="B1774" s="8" t="s">
        <v>350</v>
      </c>
      <c r="C1774" t="s">
        <v>349</v>
      </c>
      <c r="D1774" s="5">
        <v>3</v>
      </c>
      <c r="E1774" s="12" t="s">
        <v>330</v>
      </c>
      <c r="F1774">
        <v>6</v>
      </c>
    </row>
    <row r="1775" spans="1:6" ht="15.75">
      <c r="A1775" s="37">
        <v>44469</v>
      </c>
      <c r="B1775" s="8" t="s">
        <v>350</v>
      </c>
      <c r="C1775" t="s">
        <v>349</v>
      </c>
      <c r="D1775" s="5">
        <v>3</v>
      </c>
      <c r="E1775" s="12" t="s">
        <v>330</v>
      </c>
      <c r="F1775">
        <v>3</v>
      </c>
    </row>
    <row r="1776" spans="1:6" ht="15.75">
      <c r="A1776" s="37">
        <v>44469</v>
      </c>
      <c r="B1776" s="8" t="s">
        <v>350</v>
      </c>
      <c r="C1776" t="s">
        <v>349</v>
      </c>
      <c r="D1776" s="5">
        <v>3</v>
      </c>
      <c r="E1776" s="12" t="s">
        <v>330</v>
      </c>
      <c r="F1776">
        <v>1</v>
      </c>
    </row>
    <row r="1777" spans="1:6" ht="15.75">
      <c r="A1777" s="37">
        <v>44469</v>
      </c>
      <c r="B1777" s="8" t="s">
        <v>350</v>
      </c>
      <c r="C1777" t="s">
        <v>349</v>
      </c>
      <c r="D1777" s="5">
        <v>3</v>
      </c>
      <c r="E1777" s="12" t="s">
        <v>77</v>
      </c>
      <c r="F1777">
        <v>1.5</v>
      </c>
    </row>
    <row r="1778" spans="1:6" ht="15.75">
      <c r="A1778" s="37">
        <v>44469</v>
      </c>
      <c r="B1778" s="8" t="s">
        <v>350</v>
      </c>
      <c r="C1778" t="s">
        <v>349</v>
      </c>
      <c r="D1778" s="5">
        <v>3</v>
      </c>
      <c r="E1778" s="12" t="s">
        <v>77</v>
      </c>
      <c r="F1778">
        <v>2</v>
      </c>
    </row>
    <row r="1779" spans="1:6" ht="15.75">
      <c r="A1779" s="37">
        <v>44469</v>
      </c>
      <c r="B1779" s="8" t="s">
        <v>350</v>
      </c>
      <c r="C1779" t="s">
        <v>349</v>
      </c>
      <c r="D1779" s="5">
        <v>3</v>
      </c>
      <c r="E1779" s="12" t="s">
        <v>77</v>
      </c>
      <c r="F1779">
        <v>1.5</v>
      </c>
    </row>
    <row r="1780" spans="1:6" ht="15.75">
      <c r="A1780" s="37">
        <v>44469</v>
      </c>
      <c r="B1780" s="8" t="s">
        <v>350</v>
      </c>
      <c r="C1780" t="s">
        <v>349</v>
      </c>
      <c r="D1780" s="5">
        <v>3</v>
      </c>
      <c r="E1780" s="12" t="s">
        <v>77</v>
      </c>
      <c r="F1780">
        <v>1.5</v>
      </c>
    </row>
    <row r="1781" spans="1:6" ht="15.75">
      <c r="A1781" s="37">
        <v>44469</v>
      </c>
      <c r="B1781" s="8" t="s">
        <v>350</v>
      </c>
      <c r="C1781" t="s">
        <v>349</v>
      </c>
      <c r="D1781" s="5">
        <v>3</v>
      </c>
      <c r="E1781" s="12" t="s">
        <v>291</v>
      </c>
      <c r="F1781">
        <v>7</v>
      </c>
    </row>
    <row r="1782" spans="1:6" ht="15.75">
      <c r="A1782" s="37">
        <v>44469</v>
      </c>
      <c r="B1782" s="8" t="s">
        <v>350</v>
      </c>
      <c r="C1782" t="s">
        <v>349</v>
      </c>
      <c r="D1782" s="5">
        <v>3</v>
      </c>
      <c r="E1782" s="12" t="s">
        <v>27</v>
      </c>
      <c r="F1782">
        <v>2.5</v>
      </c>
    </row>
    <row r="1783" spans="1:6" ht="15.75">
      <c r="A1783" s="37">
        <v>44469</v>
      </c>
      <c r="B1783" s="8" t="s">
        <v>350</v>
      </c>
      <c r="C1783" t="s">
        <v>349</v>
      </c>
      <c r="D1783" s="5">
        <v>3</v>
      </c>
      <c r="E1783" s="12" t="s">
        <v>27</v>
      </c>
      <c r="F1783">
        <v>3</v>
      </c>
    </row>
    <row r="1784" spans="1:6" ht="15.75">
      <c r="A1784" s="37">
        <v>44469</v>
      </c>
      <c r="B1784" s="8" t="s">
        <v>350</v>
      </c>
      <c r="C1784" t="s">
        <v>349</v>
      </c>
      <c r="D1784" s="5">
        <v>3</v>
      </c>
      <c r="E1784" s="12" t="s">
        <v>27</v>
      </c>
      <c r="F1784">
        <v>6</v>
      </c>
    </row>
    <row r="1785" spans="1:6" ht="15.75">
      <c r="A1785" s="37">
        <v>44469</v>
      </c>
      <c r="B1785" s="8" t="s">
        <v>350</v>
      </c>
      <c r="C1785" t="s">
        <v>349</v>
      </c>
      <c r="D1785" s="5">
        <v>3</v>
      </c>
      <c r="E1785" s="12" t="s">
        <v>209</v>
      </c>
      <c r="F1785">
        <v>20</v>
      </c>
    </row>
    <row r="1786" spans="1:6" ht="15.75">
      <c r="A1786" s="37">
        <v>44469</v>
      </c>
      <c r="B1786" s="8" t="s">
        <v>350</v>
      </c>
      <c r="C1786" t="s">
        <v>349</v>
      </c>
      <c r="D1786" s="5">
        <v>3</v>
      </c>
      <c r="E1786" s="12" t="s">
        <v>209</v>
      </c>
      <c r="F1786">
        <v>10</v>
      </c>
    </row>
    <row r="1787" spans="1:6" ht="15.75">
      <c r="A1787" s="37">
        <v>44469</v>
      </c>
      <c r="B1787" s="8" t="s">
        <v>350</v>
      </c>
      <c r="C1787" t="s">
        <v>349</v>
      </c>
      <c r="D1787" s="5">
        <v>3</v>
      </c>
      <c r="E1787" s="12" t="s">
        <v>364</v>
      </c>
      <c r="F1787">
        <v>5</v>
      </c>
    </row>
    <row r="1788" spans="1:6" ht="15.75">
      <c r="A1788" s="37">
        <v>44469</v>
      </c>
      <c r="B1788" s="8" t="s">
        <v>350</v>
      </c>
      <c r="C1788" t="s">
        <v>349</v>
      </c>
      <c r="D1788" s="5">
        <v>3</v>
      </c>
      <c r="E1788" s="12" t="s">
        <v>485</v>
      </c>
      <c r="F1788">
        <v>0.5</v>
      </c>
    </row>
    <row r="1789" spans="1:6" ht="15.75">
      <c r="A1789" s="37">
        <v>44469</v>
      </c>
      <c r="B1789" s="8" t="s">
        <v>350</v>
      </c>
      <c r="C1789" t="s">
        <v>349</v>
      </c>
      <c r="D1789" s="5">
        <v>3</v>
      </c>
      <c r="E1789" s="12" t="s">
        <v>485</v>
      </c>
      <c r="F1789">
        <v>0.5</v>
      </c>
    </row>
    <row r="1790" spans="1:6" ht="15.75">
      <c r="A1790" s="37">
        <v>44469</v>
      </c>
      <c r="B1790" s="8" t="s">
        <v>350</v>
      </c>
      <c r="C1790" t="s">
        <v>349</v>
      </c>
      <c r="D1790" s="5">
        <v>4</v>
      </c>
      <c r="E1790" s="12" t="s">
        <v>26</v>
      </c>
      <c r="F1790">
        <v>0.5</v>
      </c>
    </row>
    <row r="1791" spans="1:6" ht="15.75">
      <c r="A1791" s="37">
        <v>44469</v>
      </c>
      <c r="B1791" s="8" t="s">
        <v>350</v>
      </c>
      <c r="C1791" t="s">
        <v>349</v>
      </c>
      <c r="D1791" s="5">
        <v>4</v>
      </c>
      <c r="E1791" s="12" t="s">
        <v>26</v>
      </c>
      <c r="F1791">
        <v>1</v>
      </c>
    </row>
    <row r="1792" spans="1:6" ht="15.75">
      <c r="A1792" s="37">
        <v>44469</v>
      </c>
      <c r="B1792" s="8" t="s">
        <v>350</v>
      </c>
      <c r="C1792" t="s">
        <v>349</v>
      </c>
      <c r="D1792" s="5">
        <v>4</v>
      </c>
      <c r="E1792" s="12" t="s">
        <v>27</v>
      </c>
      <c r="F1792">
        <v>6</v>
      </c>
    </row>
    <row r="1793" spans="1:6" ht="15.75">
      <c r="A1793" s="37">
        <v>44469</v>
      </c>
      <c r="B1793" s="8" t="s">
        <v>350</v>
      </c>
      <c r="C1793" t="s">
        <v>349</v>
      </c>
      <c r="D1793" s="5">
        <v>4</v>
      </c>
      <c r="E1793" s="12" t="s">
        <v>27</v>
      </c>
      <c r="F1793">
        <v>3</v>
      </c>
    </row>
    <row r="1794" spans="1:6" ht="15.75">
      <c r="A1794" s="37">
        <v>44469</v>
      </c>
      <c r="B1794" s="8" t="s">
        <v>350</v>
      </c>
      <c r="C1794" t="s">
        <v>349</v>
      </c>
      <c r="D1794" s="5">
        <v>4</v>
      </c>
      <c r="E1794" s="12" t="s">
        <v>477</v>
      </c>
      <c r="F1794">
        <v>18</v>
      </c>
    </row>
    <row r="1795" spans="1:6" ht="15.75">
      <c r="A1795" s="37">
        <v>44469</v>
      </c>
      <c r="B1795" s="8" t="s">
        <v>350</v>
      </c>
      <c r="C1795" t="s">
        <v>349</v>
      </c>
      <c r="D1795" s="5">
        <v>4</v>
      </c>
      <c r="E1795" s="12" t="s">
        <v>76</v>
      </c>
      <c r="F1795">
        <v>25</v>
      </c>
    </row>
    <row r="1796" spans="1:6" ht="15.75">
      <c r="A1796" s="37">
        <v>44469</v>
      </c>
      <c r="B1796" s="8" t="s">
        <v>350</v>
      </c>
      <c r="C1796" t="s">
        <v>349</v>
      </c>
      <c r="D1796" s="5">
        <v>4</v>
      </c>
      <c r="E1796" s="12" t="s">
        <v>76</v>
      </c>
      <c r="F1796">
        <v>25</v>
      </c>
    </row>
    <row r="1797" spans="1:6" ht="15.75">
      <c r="A1797" s="37">
        <v>44469</v>
      </c>
      <c r="B1797" s="8" t="s">
        <v>350</v>
      </c>
      <c r="C1797" t="s">
        <v>349</v>
      </c>
      <c r="D1797" s="5">
        <v>4</v>
      </c>
      <c r="E1797" s="12" t="s">
        <v>76</v>
      </c>
      <c r="F1797">
        <v>20</v>
      </c>
    </row>
    <row r="1798" spans="1:6" ht="15.75">
      <c r="A1798" s="37">
        <v>44469</v>
      </c>
      <c r="B1798" s="8" t="s">
        <v>350</v>
      </c>
      <c r="C1798" t="s">
        <v>349</v>
      </c>
      <c r="D1798" s="5">
        <v>4</v>
      </c>
      <c r="E1798" s="12" t="s">
        <v>76</v>
      </c>
      <c r="F1798">
        <v>20</v>
      </c>
    </row>
    <row r="1799" spans="1:6" ht="15.75">
      <c r="A1799" s="37">
        <v>44469</v>
      </c>
      <c r="B1799" s="8" t="s">
        <v>350</v>
      </c>
      <c r="C1799" t="s">
        <v>349</v>
      </c>
      <c r="D1799" s="5">
        <v>4</v>
      </c>
      <c r="E1799" s="12" t="s">
        <v>291</v>
      </c>
      <c r="F1799">
        <v>4</v>
      </c>
    </row>
    <row r="1800" spans="1:6" ht="15.75">
      <c r="A1800" s="37">
        <v>44469</v>
      </c>
      <c r="B1800" s="8" t="s">
        <v>350</v>
      </c>
      <c r="C1800" t="s">
        <v>349</v>
      </c>
      <c r="D1800" s="5">
        <v>4</v>
      </c>
      <c r="E1800" s="12" t="s">
        <v>77</v>
      </c>
      <c r="F1800">
        <v>2</v>
      </c>
    </row>
    <row r="1801" spans="1:6" ht="15.75">
      <c r="A1801" s="37">
        <v>44469</v>
      </c>
      <c r="B1801" s="8" t="s">
        <v>350</v>
      </c>
      <c r="C1801" t="s">
        <v>349</v>
      </c>
      <c r="D1801" s="5">
        <v>5</v>
      </c>
      <c r="E1801" s="12" t="s">
        <v>290</v>
      </c>
      <c r="F1801">
        <v>4</v>
      </c>
    </row>
    <row r="1802" spans="1:6" ht="15.75">
      <c r="A1802" s="37">
        <v>44469</v>
      </c>
      <c r="B1802" s="8" t="s">
        <v>350</v>
      </c>
      <c r="C1802" t="s">
        <v>349</v>
      </c>
      <c r="D1802" s="5">
        <v>5</v>
      </c>
      <c r="E1802" s="12" t="s">
        <v>290</v>
      </c>
      <c r="F1802">
        <v>3</v>
      </c>
    </row>
    <row r="1803" spans="1:6" ht="15.75">
      <c r="A1803" s="37">
        <v>44469</v>
      </c>
      <c r="B1803" s="8" t="s">
        <v>350</v>
      </c>
      <c r="C1803" t="s">
        <v>349</v>
      </c>
      <c r="D1803" s="5">
        <v>5</v>
      </c>
      <c r="E1803" s="12" t="s">
        <v>290</v>
      </c>
      <c r="F1803">
        <v>4.5</v>
      </c>
    </row>
    <row r="1804" spans="1:6" ht="15.75">
      <c r="A1804" s="37">
        <v>44469</v>
      </c>
      <c r="B1804" s="8" t="s">
        <v>350</v>
      </c>
      <c r="C1804" t="s">
        <v>349</v>
      </c>
      <c r="D1804" s="5">
        <v>5</v>
      </c>
      <c r="E1804" s="12" t="s">
        <v>290</v>
      </c>
      <c r="F1804">
        <v>3</v>
      </c>
    </row>
    <row r="1805" spans="1:6" ht="15.75">
      <c r="A1805" s="37">
        <v>44469</v>
      </c>
      <c r="B1805" s="8" t="s">
        <v>350</v>
      </c>
      <c r="C1805" t="s">
        <v>349</v>
      </c>
      <c r="D1805" s="5">
        <v>5</v>
      </c>
      <c r="E1805" s="12" t="s">
        <v>290</v>
      </c>
      <c r="F1805">
        <v>6</v>
      </c>
    </row>
    <row r="1806" spans="1:6" ht="15.75">
      <c r="A1806" s="37">
        <v>44469</v>
      </c>
      <c r="B1806" s="8" t="s">
        <v>350</v>
      </c>
      <c r="C1806" t="s">
        <v>349</v>
      </c>
      <c r="D1806" s="5">
        <v>5</v>
      </c>
      <c r="E1806" s="12" t="s">
        <v>26</v>
      </c>
      <c r="F1806">
        <v>3</v>
      </c>
    </row>
    <row r="1807" spans="1:6" ht="15.75">
      <c r="A1807" s="37">
        <v>44469</v>
      </c>
      <c r="B1807" s="8" t="s">
        <v>350</v>
      </c>
      <c r="C1807" t="s">
        <v>349</v>
      </c>
      <c r="D1807" s="5">
        <v>5</v>
      </c>
      <c r="E1807" s="12" t="s">
        <v>26</v>
      </c>
      <c r="F1807">
        <v>3</v>
      </c>
    </row>
    <row r="1808" spans="1:6" ht="15.75">
      <c r="A1808" s="37">
        <v>44469</v>
      </c>
      <c r="B1808" s="8" t="s">
        <v>350</v>
      </c>
      <c r="C1808" t="s">
        <v>349</v>
      </c>
      <c r="D1808" s="5">
        <v>5</v>
      </c>
      <c r="E1808" s="12" t="s">
        <v>26</v>
      </c>
      <c r="F1808">
        <v>3</v>
      </c>
    </row>
    <row r="1809" spans="1:6" ht="15.75">
      <c r="A1809" s="37">
        <v>44469</v>
      </c>
      <c r="B1809" s="8" t="s">
        <v>350</v>
      </c>
      <c r="C1809" t="s">
        <v>349</v>
      </c>
      <c r="D1809" s="5">
        <v>5</v>
      </c>
      <c r="E1809" s="12" t="s">
        <v>26</v>
      </c>
      <c r="F1809">
        <v>2</v>
      </c>
    </row>
    <row r="1810" spans="1:6" ht="15.75">
      <c r="A1810" s="37">
        <v>44469</v>
      </c>
      <c r="B1810" s="8" t="s">
        <v>350</v>
      </c>
      <c r="C1810" t="s">
        <v>349</v>
      </c>
      <c r="D1810" s="5">
        <v>5</v>
      </c>
      <c r="E1810" s="12" t="s">
        <v>26</v>
      </c>
      <c r="F1810">
        <v>3</v>
      </c>
    </row>
    <row r="1811" spans="1:6" ht="15.75">
      <c r="A1811" s="37">
        <v>44469</v>
      </c>
      <c r="B1811" s="8" t="s">
        <v>350</v>
      </c>
      <c r="C1811" t="s">
        <v>349</v>
      </c>
      <c r="D1811" s="5">
        <v>5</v>
      </c>
      <c r="E1811" s="12" t="s">
        <v>291</v>
      </c>
      <c r="F1811">
        <v>2.5</v>
      </c>
    </row>
    <row r="1812" spans="1:6" ht="15.75">
      <c r="A1812" s="37">
        <v>44469</v>
      </c>
      <c r="B1812" s="8" t="s">
        <v>350</v>
      </c>
      <c r="C1812" t="s">
        <v>349</v>
      </c>
      <c r="D1812" s="5">
        <v>5</v>
      </c>
      <c r="E1812" s="12" t="s">
        <v>291</v>
      </c>
      <c r="F1812">
        <v>2.5</v>
      </c>
    </row>
    <row r="1813" spans="1:6" ht="15.75">
      <c r="A1813" s="37">
        <v>44469</v>
      </c>
      <c r="B1813" s="8" t="s">
        <v>350</v>
      </c>
      <c r="C1813" t="s">
        <v>349</v>
      </c>
      <c r="D1813" s="5">
        <v>5</v>
      </c>
      <c r="E1813" s="12" t="s">
        <v>291</v>
      </c>
      <c r="F1813">
        <v>2.5</v>
      </c>
    </row>
    <row r="1814" spans="1:6" ht="15.75">
      <c r="A1814" s="37">
        <v>44469</v>
      </c>
      <c r="B1814" s="8" t="s">
        <v>350</v>
      </c>
      <c r="C1814" t="s">
        <v>349</v>
      </c>
      <c r="D1814" s="5">
        <v>5</v>
      </c>
      <c r="E1814" s="12" t="s">
        <v>291</v>
      </c>
      <c r="F1814">
        <v>6</v>
      </c>
    </row>
    <row r="1815" spans="1:6" ht="15.75">
      <c r="A1815" s="37">
        <v>44469</v>
      </c>
      <c r="B1815" s="8" t="s">
        <v>350</v>
      </c>
      <c r="C1815" t="s">
        <v>349</v>
      </c>
      <c r="D1815" s="5">
        <v>5</v>
      </c>
      <c r="E1815" s="12" t="s">
        <v>27</v>
      </c>
      <c r="F1815">
        <v>3</v>
      </c>
    </row>
    <row r="1816" spans="1:6" ht="15.75">
      <c r="A1816" s="37">
        <v>44469</v>
      </c>
      <c r="B1816" s="8" t="s">
        <v>350</v>
      </c>
      <c r="C1816" t="s">
        <v>349</v>
      </c>
      <c r="D1816" s="5">
        <v>5</v>
      </c>
      <c r="E1816" s="12" t="s">
        <v>27</v>
      </c>
      <c r="F1816">
        <v>2.5</v>
      </c>
    </row>
    <row r="1817" spans="1:6" ht="15.75">
      <c r="A1817" s="37">
        <v>44469</v>
      </c>
      <c r="B1817" s="8" t="s">
        <v>350</v>
      </c>
      <c r="C1817" t="s">
        <v>349</v>
      </c>
      <c r="D1817" s="5">
        <v>5</v>
      </c>
      <c r="E1817" s="12" t="s">
        <v>477</v>
      </c>
      <c r="F1817">
        <v>15</v>
      </c>
    </row>
    <row r="1818" spans="1:6" ht="15.75">
      <c r="A1818" s="37">
        <v>44469</v>
      </c>
      <c r="B1818" s="8" t="s">
        <v>350</v>
      </c>
      <c r="C1818" t="s">
        <v>349</v>
      </c>
      <c r="D1818" s="5">
        <v>5</v>
      </c>
      <c r="E1818" s="12" t="s">
        <v>477</v>
      </c>
      <c r="F1818">
        <v>10</v>
      </c>
    </row>
    <row r="1819" spans="1:6" ht="15.75">
      <c r="A1819" s="37">
        <v>44469</v>
      </c>
      <c r="B1819" s="8" t="s">
        <v>350</v>
      </c>
      <c r="C1819" t="s">
        <v>349</v>
      </c>
      <c r="D1819" s="5">
        <v>5</v>
      </c>
      <c r="E1819" s="12" t="s">
        <v>477</v>
      </c>
      <c r="F1819">
        <v>15</v>
      </c>
    </row>
    <row r="1820" spans="1:6" ht="15.75">
      <c r="A1820" s="37">
        <v>44469</v>
      </c>
      <c r="B1820" s="8" t="s">
        <v>350</v>
      </c>
      <c r="C1820" t="s">
        <v>349</v>
      </c>
      <c r="D1820" s="5">
        <v>5</v>
      </c>
      <c r="E1820" s="12" t="s">
        <v>330</v>
      </c>
      <c r="F1820">
        <v>7</v>
      </c>
    </row>
    <row r="1821" spans="1:6" ht="15.75">
      <c r="A1821" s="37">
        <v>44469</v>
      </c>
      <c r="B1821" s="8" t="s">
        <v>350</v>
      </c>
      <c r="C1821" t="s">
        <v>349</v>
      </c>
      <c r="D1821" s="5">
        <v>5</v>
      </c>
      <c r="E1821" s="12" t="s">
        <v>330</v>
      </c>
      <c r="F1821">
        <v>6</v>
      </c>
    </row>
    <row r="1822" spans="1:6" ht="15.75">
      <c r="A1822" s="37">
        <v>44469</v>
      </c>
      <c r="B1822" s="8" t="s">
        <v>350</v>
      </c>
      <c r="C1822" t="s">
        <v>349</v>
      </c>
      <c r="D1822" s="5">
        <v>5</v>
      </c>
      <c r="E1822" s="17" t="s">
        <v>31</v>
      </c>
      <c r="F1822">
        <v>6</v>
      </c>
    </row>
    <row r="1823" spans="1:6" ht="15.75">
      <c r="A1823" s="37">
        <v>44469</v>
      </c>
      <c r="B1823" s="8" t="s">
        <v>350</v>
      </c>
      <c r="C1823" t="s">
        <v>349</v>
      </c>
      <c r="D1823" s="5">
        <v>5</v>
      </c>
      <c r="E1823" s="17" t="s">
        <v>31</v>
      </c>
      <c r="F1823">
        <v>5</v>
      </c>
    </row>
    <row r="1824" spans="1:6" ht="15.75">
      <c r="A1824" s="37">
        <v>44469</v>
      </c>
      <c r="B1824" s="8" t="s">
        <v>350</v>
      </c>
      <c r="C1824" t="s">
        <v>349</v>
      </c>
      <c r="D1824" s="5">
        <v>6</v>
      </c>
      <c r="E1824" s="12" t="s">
        <v>27</v>
      </c>
      <c r="F1824">
        <v>9</v>
      </c>
    </row>
    <row r="1825" spans="1:6" ht="15.75">
      <c r="A1825" s="37">
        <v>44469</v>
      </c>
      <c r="B1825" s="8" t="s">
        <v>350</v>
      </c>
      <c r="C1825" t="s">
        <v>349</v>
      </c>
      <c r="D1825" s="5">
        <v>6</v>
      </c>
      <c r="E1825" s="12" t="s">
        <v>27</v>
      </c>
      <c r="F1825">
        <v>6</v>
      </c>
    </row>
    <row r="1826" spans="1:6" ht="15.75">
      <c r="A1826" s="37">
        <v>44469</v>
      </c>
      <c r="B1826" s="8" t="s">
        <v>350</v>
      </c>
      <c r="C1826" t="s">
        <v>349</v>
      </c>
      <c r="D1826" s="5">
        <v>6</v>
      </c>
      <c r="E1826" s="12" t="s">
        <v>27</v>
      </c>
      <c r="F1826">
        <v>9</v>
      </c>
    </row>
    <row r="1827" spans="1:6" ht="15.75">
      <c r="A1827" s="37">
        <v>44469</v>
      </c>
      <c r="B1827" s="8" t="s">
        <v>350</v>
      </c>
      <c r="C1827" t="s">
        <v>349</v>
      </c>
      <c r="D1827" s="5">
        <v>6</v>
      </c>
      <c r="E1827" s="12" t="s">
        <v>27</v>
      </c>
      <c r="F1827">
        <v>6</v>
      </c>
    </row>
    <row r="1828" spans="1:6" ht="15.75">
      <c r="A1828" s="37">
        <v>44469</v>
      </c>
      <c r="B1828" s="8" t="s">
        <v>350</v>
      </c>
      <c r="C1828" t="s">
        <v>349</v>
      </c>
      <c r="D1828" s="5">
        <v>6</v>
      </c>
      <c r="E1828" s="12" t="s">
        <v>77</v>
      </c>
      <c r="F1828">
        <v>4</v>
      </c>
    </row>
    <row r="1829" spans="1:6" ht="15.75">
      <c r="A1829" s="37">
        <v>44469</v>
      </c>
      <c r="B1829" s="8" t="s">
        <v>350</v>
      </c>
      <c r="C1829" t="s">
        <v>349</v>
      </c>
      <c r="D1829" s="5">
        <v>6</v>
      </c>
      <c r="E1829" s="12" t="s">
        <v>77</v>
      </c>
      <c r="F1829">
        <v>3</v>
      </c>
    </row>
    <row r="1830" spans="1:6" ht="15.75">
      <c r="A1830" s="37">
        <v>44469</v>
      </c>
      <c r="B1830" s="8" t="s">
        <v>350</v>
      </c>
      <c r="C1830" t="s">
        <v>349</v>
      </c>
      <c r="D1830" s="5">
        <v>6</v>
      </c>
      <c r="E1830" s="12" t="s">
        <v>290</v>
      </c>
      <c r="F1830">
        <v>2</v>
      </c>
    </row>
    <row r="1831" spans="1:6" ht="15.75">
      <c r="A1831" s="37">
        <v>44469</v>
      </c>
      <c r="B1831" s="8" t="s">
        <v>350</v>
      </c>
      <c r="C1831" t="s">
        <v>349</v>
      </c>
      <c r="D1831" s="5">
        <v>6</v>
      </c>
      <c r="E1831" s="12" t="s">
        <v>290</v>
      </c>
      <c r="F1831">
        <v>5</v>
      </c>
    </row>
    <row r="1832" spans="1:6" ht="15.75">
      <c r="A1832" s="37">
        <v>44469</v>
      </c>
      <c r="B1832" s="8" t="s">
        <v>350</v>
      </c>
      <c r="C1832" t="s">
        <v>349</v>
      </c>
      <c r="D1832" s="5">
        <v>6</v>
      </c>
      <c r="E1832" s="12" t="s">
        <v>290</v>
      </c>
      <c r="F1832">
        <v>3</v>
      </c>
    </row>
    <row r="1833" spans="1:6" ht="15.75">
      <c r="A1833" s="37">
        <v>44469</v>
      </c>
      <c r="B1833" s="8" t="s">
        <v>350</v>
      </c>
      <c r="C1833" t="s">
        <v>349</v>
      </c>
      <c r="D1833" s="5">
        <v>6</v>
      </c>
      <c r="E1833" s="12" t="s">
        <v>290</v>
      </c>
      <c r="F1833">
        <v>4</v>
      </c>
    </row>
    <row r="1834" spans="1:6" ht="15.75">
      <c r="A1834" s="37">
        <v>44469</v>
      </c>
      <c r="B1834" s="8" t="s">
        <v>350</v>
      </c>
      <c r="C1834" t="s">
        <v>349</v>
      </c>
      <c r="D1834" s="5">
        <v>6</v>
      </c>
      <c r="E1834" s="12" t="s">
        <v>291</v>
      </c>
      <c r="F1834">
        <v>4</v>
      </c>
    </row>
    <row r="1835" spans="1:6" ht="15.75">
      <c r="A1835" s="37">
        <v>44469</v>
      </c>
      <c r="B1835" s="8" t="s">
        <v>350</v>
      </c>
      <c r="C1835" t="s">
        <v>349</v>
      </c>
      <c r="D1835" s="5">
        <v>6</v>
      </c>
      <c r="E1835" s="12" t="s">
        <v>291</v>
      </c>
      <c r="F1835">
        <v>4</v>
      </c>
    </row>
    <row r="1836" spans="1:6" ht="15.75">
      <c r="A1836" s="37">
        <v>44469</v>
      </c>
      <c r="B1836" s="8" t="s">
        <v>350</v>
      </c>
      <c r="C1836" t="s">
        <v>349</v>
      </c>
      <c r="D1836" s="5">
        <v>6</v>
      </c>
      <c r="E1836" s="12" t="s">
        <v>291</v>
      </c>
      <c r="F1836">
        <v>5</v>
      </c>
    </row>
    <row r="1837" spans="1:6" ht="15.75">
      <c r="A1837" s="37">
        <v>44469</v>
      </c>
      <c r="B1837" s="8" t="s">
        <v>350</v>
      </c>
      <c r="C1837" t="s">
        <v>349</v>
      </c>
      <c r="D1837" s="5">
        <v>6</v>
      </c>
      <c r="E1837" s="12" t="s">
        <v>291</v>
      </c>
      <c r="F1837">
        <v>4.5</v>
      </c>
    </row>
    <row r="1838" spans="1:6" ht="15.75">
      <c r="A1838" s="37">
        <v>44469</v>
      </c>
      <c r="B1838" s="8" t="s">
        <v>350</v>
      </c>
      <c r="C1838" t="s">
        <v>349</v>
      </c>
      <c r="D1838" s="5">
        <v>6</v>
      </c>
      <c r="E1838" s="12" t="s">
        <v>291</v>
      </c>
      <c r="F1838">
        <v>4.5</v>
      </c>
    </row>
    <row r="1839" spans="1:6" ht="15.75">
      <c r="A1839" s="37">
        <v>44469</v>
      </c>
      <c r="B1839" s="8" t="s">
        <v>350</v>
      </c>
      <c r="C1839" t="s">
        <v>349</v>
      </c>
      <c r="D1839" s="5">
        <v>6</v>
      </c>
      <c r="E1839" s="12" t="s">
        <v>193</v>
      </c>
      <c r="F1839">
        <v>30</v>
      </c>
    </row>
    <row r="1840" spans="1:6" ht="15.75">
      <c r="A1840" s="37">
        <v>44469</v>
      </c>
      <c r="B1840" s="8" t="s">
        <v>350</v>
      </c>
      <c r="C1840" t="s">
        <v>349</v>
      </c>
      <c r="D1840" s="5">
        <v>6</v>
      </c>
      <c r="E1840" s="12" t="s">
        <v>165</v>
      </c>
      <c r="F1840">
        <v>2.5</v>
      </c>
    </row>
    <row r="1841" spans="1:6" ht="15.75">
      <c r="A1841" s="37">
        <v>44469</v>
      </c>
      <c r="B1841" s="8" t="s">
        <v>350</v>
      </c>
      <c r="C1841" t="s">
        <v>349</v>
      </c>
      <c r="D1841" s="5">
        <v>6</v>
      </c>
      <c r="E1841" s="12" t="s">
        <v>26</v>
      </c>
      <c r="F1841">
        <v>1.5</v>
      </c>
    </row>
    <row r="1842" spans="1:6" ht="15.75">
      <c r="A1842" s="37">
        <v>44469</v>
      </c>
      <c r="B1842" s="8" t="s">
        <v>350</v>
      </c>
      <c r="C1842" t="s">
        <v>349</v>
      </c>
      <c r="D1842" s="5">
        <v>6</v>
      </c>
      <c r="E1842" s="12" t="s">
        <v>26</v>
      </c>
      <c r="F1842">
        <v>1.5</v>
      </c>
    </row>
    <row r="1843" spans="1:6" ht="15.75">
      <c r="A1843" s="37">
        <v>44469</v>
      </c>
      <c r="B1843" s="8" t="s">
        <v>350</v>
      </c>
      <c r="C1843" t="s">
        <v>349</v>
      </c>
      <c r="D1843" s="5">
        <v>6</v>
      </c>
      <c r="E1843" s="12" t="s">
        <v>26</v>
      </c>
      <c r="F1843">
        <v>1.5</v>
      </c>
    </row>
    <row r="1844" spans="1:6" ht="15.75">
      <c r="E1844" s="12"/>
    </row>
    <row r="1845" spans="1:6" ht="15.75">
      <c r="E1845" s="12"/>
    </row>
    <row r="1846" spans="1:6" ht="15.75">
      <c r="E1846" s="12"/>
    </row>
    <row r="1847" spans="1:6" ht="15.75">
      <c r="E1847" s="12"/>
    </row>
    <row r="1848" spans="1:6" ht="15.75">
      <c r="E1848" s="12"/>
    </row>
    <row r="1849" spans="1:6" ht="15.75">
      <c r="E1849" s="12"/>
    </row>
    <row r="1850" spans="1:6" ht="15.75">
      <c r="E1850" s="12"/>
    </row>
    <row r="1851" spans="1:6" ht="15.75">
      <c r="E1851" s="12"/>
    </row>
    <row r="1852" spans="1:6" ht="15.75">
      <c r="E1852" s="12"/>
    </row>
    <row r="1853" spans="1:6" ht="15.75">
      <c r="E1853" s="12"/>
    </row>
    <row r="1854" spans="1:6" ht="15.75">
      <c r="E1854" s="12"/>
    </row>
    <row r="1855" spans="1:6" ht="15.75">
      <c r="E1855" s="12"/>
    </row>
    <row r="1856" spans="1:6" ht="15.75">
      <c r="E1856" s="12"/>
    </row>
    <row r="1857" spans="5:5" ht="15.75">
      <c r="E1857" s="12"/>
    </row>
    <row r="1858" spans="5:5" ht="15.75">
      <c r="E1858" s="12"/>
    </row>
    <row r="1859" spans="5:5" ht="15.75">
      <c r="E1859" s="12"/>
    </row>
    <row r="1860" spans="5:5" ht="15.75">
      <c r="E1860" s="12"/>
    </row>
    <row r="1861" spans="5:5" ht="15.75">
      <c r="E1861" s="12"/>
    </row>
    <row r="1862" spans="5:5" ht="15.75">
      <c r="E1862" s="12"/>
    </row>
    <row r="1863" spans="5:5" ht="15.75">
      <c r="E1863" s="12"/>
    </row>
    <row r="1864" spans="5:5" ht="15.75">
      <c r="E1864" s="12"/>
    </row>
    <row r="1865" spans="5:5" ht="15.75">
      <c r="E1865" s="12"/>
    </row>
    <row r="1866" spans="5:5" ht="15.75">
      <c r="E1866" s="12"/>
    </row>
    <row r="1867" spans="5:5" ht="15.75">
      <c r="E1867" s="12"/>
    </row>
    <row r="1868" spans="5:5" ht="15.75">
      <c r="E1868" s="12"/>
    </row>
    <row r="1869" spans="5:5" ht="15.75">
      <c r="E1869" s="12"/>
    </row>
    <row r="1870" spans="5:5" ht="15.75">
      <c r="E1870" s="12"/>
    </row>
    <row r="1871" spans="5:5" ht="15.75">
      <c r="E1871" s="12"/>
    </row>
    <row r="1872" spans="5:5" ht="15.75">
      <c r="E1872" s="12"/>
    </row>
    <row r="1873" spans="5:5" ht="15.75">
      <c r="E1873" s="12"/>
    </row>
    <row r="1874" spans="5:5" ht="15.75">
      <c r="E1874" s="12"/>
    </row>
    <row r="1875" spans="5:5" ht="15.75">
      <c r="E1875" s="12"/>
    </row>
    <row r="1876" spans="5:5" ht="15.75">
      <c r="E1876" s="12"/>
    </row>
    <row r="1877" spans="5:5" ht="15.75">
      <c r="E1877" s="12"/>
    </row>
    <row r="1878" spans="5:5" ht="15.75">
      <c r="E1878" s="12"/>
    </row>
    <row r="1879" spans="5:5" ht="15.75">
      <c r="E1879" s="12"/>
    </row>
    <row r="1880" spans="5:5" ht="15.75">
      <c r="E1880" s="12"/>
    </row>
    <row r="1881" spans="5:5" ht="15.75">
      <c r="E1881" s="12"/>
    </row>
    <row r="1882" spans="5:5" ht="15.75">
      <c r="E1882" s="12"/>
    </row>
    <row r="1883" spans="5:5" ht="15.75">
      <c r="E1883" s="12"/>
    </row>
    <row r="1884" spans="5:5" ht="15.75">
      <c r="E1884" s="12"/>
    </row>
    <row r="1885" spans="5:5" ht="15.75">
      <c r="E1885" s="12"/>
    </row>
    <row r="1886" spans="5:5" ht="15.75">
      <c r="E1886" s="12"/>
    </row>
    <row r="1887" spans="5:5" ht="15.75">
      <c r="E1887" s="12"/>
    </row>
    <row r="1888" spans="5:5" ht="15.75">
      <c r="E1888" s="12"/>
    </row>
    <row r="1889" spans="5:5" ht="15.75">
      <c r="E1889" s="12"/>
    </row>
    <row r="1890" spans="5:5" ht="15.75">
      <c r="E1890" s="12"/>
    </row>
    <row r="1891" spans="5:5" ht="15.75">
      <c r="E1891" s="12"/>
    </row>
    <row r="1892" spans="5:5" ht="15.75">
      <c r="E1892" s="12"/>
    </row>
    <row r="1893" spans="5:5" ht="15.75">
      <c r="E1893" s="12"/>
    </row>
    <row r="1894" spans="5:5" ht="15.75">
      <c r="E1894" s="12"/>
    </row>
    <row r="1895" spans="5:5" ht="15.75">
      <c r="E1895" s="12"/>
    </row>
    <row r="1896" spans="5:5" ht="15.75">
      <c r="E1896" s="12"/>
    </row>
    <row r="1897" spans="5:5" ht="15.75">
      <c r="E1897" s="12"/>
    </row>
    <row r="1898" spans="5:5" ht="15.75">
      <c r="E1898" s="12"/>
    </row>
    <row r="1899" spans="5:5" ht="15.75">
      <c r="E1899" s="12"/>
    </row>
    <row r="1900" spans="5:5" ht="15.75">
      <c r="E1900" s="12"/>
    </row>
    <row r="1901" spans="5:5" ht="15.75">
      <c r="E1901" s="12"/>
    </row>
    <row r="1902" spans="5:5" ht="15.75">
      <c r="E1902" s="12"/>
    </row>
    <row r="1903" spans="5:5" ht="15.75">
      <c r="E1903" s="12"/>
    </row>
    <row r="1904" spans="5:5" ht="15.75">
      <c r="E1904" s="12"/>
    </row>
    <row r="1905" spans="5:5" ht="15.75">
      <c r="E1905" s="12"/>
    </row>
    <row r="1906" spans="5:5" ht="15.75">
      <c r="E1906" s="12"/>
    </row>
    <row r="1907" spans="5:5" ht="15.75">
      <c r="E1907" s="12"/>
    </row>
    <row r="1908" spans="5:5" ht="15.75">
      <c r="E1908" s="12"/>
    </row>
    <row r="1909" spans="5:5" ht="15.75">
      <c r="E1909" s="12"/>
    </row>
    <row r="1910" spans="5:5" ht="15.75">
      <c r="E1910" s="12"/>
    </row>
    <row r="1911" spans="5:5" ht="15.75">
      <c r="E1911" s="12"/>
    </row>
    <row r="1912" spans="5:5" ht="15.75">
      <c r="E1912" s="12"/>
    </row>
    <row r="1913" spans="5:5" ht="15.75">
      <c r="E1913" s="12"/>
    </row>
    <row r="1914" spans="5:5" ht="15.75">
      <c r="E1914" s="12"/>
    </row>
    <row r="1915" spans="5:5" ht="15.75">
      <c r="E1915" s="12"/>
    </row>
    <row r="1916" spans="5:5" ht="15.75">
      <c r="E1916" s="12"/>
    </row>
    <row r="1917" spans="5:5" ht="15.75">
      <c r="E1917" s="12"/>
    </row>
    <row r="1918" spans="5:5" ht="15.75">
      <c r="E1918" s="12"/>
    </row>
    <row r="1919" spans="5:5" ht="15.75">
      <c r="E1919" s="12"/>
    </row>
    <row r="1920" spans="5:5" ht="15.75">
      <c r="E1920" s="12"/>
    </row>
    <row r="1921" spans="5:5" ht="15.75">
      <c r="E1921" s="12"/>
    </row>
    <row r="1922" spans="5:5" ht="15.75">
      <c r="E1922" s="12"/>
    </row>
    <row r="1923" spans="5:5" ht="15.75">
      <c r="E1923" s="12"/>
    </row>
    <row r="1924" spans="5:5" ht="15.75">
      <c r="E1924" s="12"/>
    </row>
    <row r="1925" spans="5:5" ht="15.75">
      <c r="E1925" s="12"/>
    </row>
    <row r="1926" spans="5:5" ht="15.75">
      <c r="E1926" s="12"/>
    </row>
    <row r="1927" spans="5:5" ht="15.75">
      <c r="E1927" s="12"/>
    </row>
    <row r="1928" spans="5:5" ht="15.75">
      <c r="E1928" s="12"/>
    </row>
    <row r="1929" spans="5:5" ht="15.75">
      <c r="E1929" s="12"/>
    </row>
    <row r="1930" spans="5:5" ht="15.75">
      <c r="E1930" s="12"/>
    </row>
    <row r="1931" spans="5:5" ht="15.75">
      <c r="E1931" s="12"/>
    </row>
    <row r="1932" spans="5:5" ht="15.75">
      <c r="E1932" s="12"/>
    </row>
    <row r="1933" spans="5:5" ht="15.75">
      <c r="E1933" s="12"/>
    </row>
    <row r="1934" spans="5:5" ht="15.75">
      <c r="E1934" s="12"/>
    </row>
    <row r="1935" spans="5:5" ht="15.75">
      <c r="E1935" s="12"/>
    </row>
    <row r="1936" spans="5:5" ht="15.75">
      <c r="E1936" s="12"/>
    </row>
    <row r="1937" spans="5:5" ht="15.75">
      <c r="E1937" s="12"/>
    </row>
    <row r="1938" spans="5:5" ht="15.75">
      <c r="E1938" s="12"/>
    </row>
    <row r="1939" spans="5:5" ht="15.75">
      <c r="E1939" s="12"/>
    </row>
    <row r="1940" spans="5:5" ht="15.75">
      <c r="E1940" s="12"/>
    </row>
    <row r="1941" spans="5:5" ht="15.75">
      <c r="E1941" s="12"/>
    </row>
    <row r="1942" spans="5:5" ht="15.75">
      <c r="E1942" s="12"/>
    </row>
    <row r="1943" spans="5:5" ht="15.75">
      <c r="E1943" s="12"/>
    </row>
    <row r="1944" spans="5:5" ht="15.75">
      <c r="E1944" s="12"/>
    </row>
    <row r="1945" spans="5:5" ht="15.75">
      <c r="E1945" s="12"/>
    </row>
    <row r="1946" spans="5:5" ht="15.75">
      <c r="E1946" s="12"/>
    </row>
    <row r="1947" spans="5:5" ht="15.75">
      <c r="E1947" s="12"/>
    </row>
    <row r="1948" spans="5:5" ht="15.75">
      <c r="E1948" s="12"/>
    </row>
    <row r="1949" spans="5:5" ht="15.75">
      <c r="E1949" s="12"/>
    </row>
    <row r="1950" spans="5:5" ht="15.75">
      <c r="E1950" s="12"/>
    </row>
    <row r="1951" spans="5:5" ht="15.75">
      <c r="E1951" s="12"/>
    </row>
    <row r="1952" spans="5:5" ht="15.75">
      <c r="E1952" s="12"/>
    </row>
    <row r="1953" spans="5:5" ht="15.75">
      <c r="E1953" s="12"/>
    </row>
    <row r="1954" spans="5:5" ht="15.75">
      <c r="E1954" s="12"/>
    </row>
    <row r="1955" spans="5:5" ht="15.75">
      <c r="E1955" s="12"/>
    </row>
    <row r="1956" spans="5:5" ht="15.75">
      <c r="E1956" s="12"/>
    </row>
    <row r="1957" spans="5:5" ht="15.75">
      <c r="E1957" s="12"/>
    </row>
    <row r="1958" spans="5:5" ht="15.75">
      <c r="E1958" s="12"/>
    </row>
    <row r="1959" spans="5:5" ht="15.75">
      <c r="E1959" s="12"/>
    </row>
    <row r="1960" spans="5:5" ht="15.75">
      <c r="E1960" s="12"/>
    </row>
    <row r="1961" spans="5:5" ht="15.75">
      <c r="E1961" s="12"/>
    </row>
    <row r="1962" spans="5:5" ht="15.75">
      <c r="E1962" s="12"/>
    </row>
    <row r="1963" spans="5:5" ht="15.75">
      <c r="E1963" s="12"/>
    </row>
    <row r="1964" spans="5:5" ht="15.75">
      <c r="E1964" s="12"/>
    </row>
    <row r="1965" spans="5:5" ht="15.75">
      <c r="E1965" s="12"/>
    </row>
    <row r="1966" spans="5:5" ht="15.75">
      <c r="E1966" s="12"/>
    </row>
    <row r="1967" spans="5:5" ht="15.75">
      <c r="E1967" s="12"/>
    </row>
    <row r="1968" spans="5:5" ht="15.75">
      <c r="E1968" s="12"/>
    </row>
    <row r="1969" spans="5:5" ht="15" customHeight="1">
      <c r="E1969" s="12"/>
    </row>
    <row r="1970" spans="5:5" ht="15" customHeight="1">
      <c r="E1970" s="12"/>
    </row>
    <row r="1971" spans="5:5" ht="15" customHeight="1">
      <c r="E1971" s="12"/>
    </row>
    <row r="1972" spans="5:5" ht="15" customHeight="1">
      <c r="E1972" s="12"/>
    </row>
    <row r="1973" spans="5:5" ht="15" customHeight="1">
      <c r="E1973" s="12"/>
    </row>
  </sheetData>
  <autoFilter ref="A1:AA1973" xr:uid="{00000000-0001-0000-0200-000000000000}"/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749"/>
  <sheetViews>
    <sheetView zoomScale="85" zoomScaleNormal="85" workbookViewId="0">
      <pane ySplit="1" topLeftCell="A2" activePane="bottomLeft" state="frozen"/>
      <selection pane="bottomLeft" activeCell="E750" sqref="E750"/>
    </sheetView>
  </sheetViews>
  <sheetFormatPr defaultColWidth="12.625" defaultRowHeight="15" customHeight="1"/>
  <cols>
    <col min="3" max="3" width="14.875" customWidth="1"/>
    <col min="5" max="6" width="27.125" customWidth="1"/>
  </cols>
  <sheetData>
    <row r="1" spans="1:26" ht="14.25" customHeight="1">
      <c r="A1" s="9" t="s">
        <v>38</v>
      </c>
      <c r="B1" s="9" t="s">
        <v>20</v>
      </c>
      <c r="C1" s="9" t="s">
        <v>0</v>
      </c>
      <c r="D1" s="9" t="s">
        <v>4</v>
      </c>
      <c r="E1" s="9" t="s">
        <v>41</v>
      </c>
      <c r="F1" s="24" t="s">
        <v>42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>
      <c r="A2" s="11">
        <v>44291</v>
      </c>
      <c r="B2" s="15" t="s">
        <v>11</v>
      </c>
      <c r="C2" s="3" t="s">
        <v>486</v>
      </c>
      <c r="D2" s="5">
        <v>1</v>
      </c>
      <c r="E2" s="12" t="s">
        <v>24</v>
      </c>
      <c r="F2" s="5">
        <v>6</v>
      </c>
    </row>
    <row r="3" spans="1:26" ht="15.75">
      <c r="A3" s="11">
        <v>44291</v>
      </c>
      <c r="B3" s="15" t="s">
        <v>11</v>
      </c>
      <c r="C3" s="3" t="s">
        <v>486</v>
      </c>
      <c r="D3" s="5">
        <v>1</v>
      </c>
      <c r="E3" s="12" t="s">
        <v>24</v>
      </c>
      <c r="F3" s="5">
        <v>6</v>
      </c>
    </row>
    <row r="4" spans="1:26" ht="15.75">
      <c r="A4" s="11">
        <v>44291</v>
      </c>
      <c r="B4" s="15" t="s">
        <v>11</v>
      </c>
      <c r="C4" s="3" t="s">
        <v>486</v>
      </c>
      <c r="D4" s="5">
        <v>1</v>
      </c>
      <c r="E4" s="12" t="s">
        <v>25</v>
      </c>
      <c r="F4" s="5">
        <v>25</v>
      </c>
    </row>
    <row r="5" spans="1:26" ht="15.75">
      <c r="A5" s="11">
        <v>44291</v>
      </c>
      <c r="B5" s="15" t="s">
        <v>11</v>
      </c>
      <c r="C5" s="3" t="s">
        <v>486</v>
      </c>
      <c r="D5" s="5">
        <v>1</v>
      </c>
      <c r="E5" s="12" t="s">
        <v>26</v>
      </c>
      <c r="F5" s="5">
        <v>20</v>
      </c>
    </row>
    <row r="6" spans="1:26" ht="15.75">
      <c r="A6" s="11">
        <v>44291</v>
      </c>
      <c r="B6" s="15" t="s">
        <v>11</v>
      </c>
      <c r="C6" s="3" t="s">
        <v>486</v>
      </c>
      <c r="D6" s="5">
        <v>2</v>
      </c>
      <c r="E6" s="12" t="s">
        <v>477</v>
      </c>
      <c r="F6" s="5">
        <v>10</v>
      </c>
    </row>
    <row r="7" spans="1:26" ht="15.75">
      <c r="A7" s="11">
        <v>44291</v>
      </c>
      <c r="B7" s="15" t="s">
        <v>11</v>
      </c>
      <c r="C7" s="3" t="s">
        <v>486</v>
      </c>
      <c r="D7" s="5">
        <v>4</v>
      </c>
      <c r="E7" s="12" t="s">
        <v>24</v>
      </c>
      <c r="F7" s="5">
        <v>10</v>
      </c>
    </row>
    <row r="8" spans="1:26" ht="15.75">
      <c r="A8" s="11">
        <v>44291</v>
      </c>
      <c r="B8" s="15" t="s">
        <v>11</v>
      </c>
      <c r="C8" s="3" t="s">
        <v>486</v>
      </c>
      <c r="D8" s="5">
        <v>4</v>
      </c>
      <c r="E8" s="12" t="s">
        <v>24</v>
      </c>
      <c r="F8" s="5">
        <v>15</v>
      </c>
    </row>
    <row r="9" spans="1:26" ht="15.75">
      <c r="A9" s="11">
        <v>44291</v>
      </c>
      <c r="B9" s="15" t="s">
        <v>11</v>
      </c>
      <c r="C9" s="3" t="s">
        <v>486</v>
      </c>
      <c r="D9" s="5">
        <v>4</v>
      </c>
      <c r="E9" s="12" t="s">
        <v>477</v>
      </c>
      <c r="F9" s="5">
        <v>15</v>
      </c>
    </row>
    <row r="10" spans="1:26" ht="15.75">
      <c r="A10" s="11">
        <v>44291</v>
      </c>
      <c r="B10" s="15" t="s">
        <v>11</v>
      </c>
      <c r="C10" s="3" t="s">
        <v>486</v>
      </c>
      <c r="D10" s="5">
        <v>4</v>
      </c>
      <c r="E10" s="12" t="s">
        <v>477</v>
      </c>
      <c r="F10" s="5">
        <v>25</v>
      </c>
    </row>
    <row r="11" spans="1:26" ht="15.75">
      <c r="A11" s="11">
        <v>44291</v>
      </c>
      <c r="B11" s="15" t="s">
        <v>11</v>
      </c>
      <c r="C11" s="3" t="s">
        <v>486</v>
      </c>
      <c r="D11" s="5">
        <v>5</v>
      </c>
      <c r="E11" s="12" t="s">
        <v>25</v>
      </c>
      <c r="F11" s="5">
        <v>15</v>
      </c>
    </row>
    <row r="12" spans="1:26" ht="15.75">
      <c r="A12" s="11">
        <v>44291</v>
      </c>
      <c r="B12" s="15" t="s">
        <v>11</v>
      </c>
      <c r="C12" s="3" t="s">
        <v>486</v>
      </c>
      <c r="D12" s="5">
        <v>5</v>
      </c>
      <c r="E12" s="12" t="s">
        <v>25</v>
      </c>
      <c r="F12" s="5">
        <v>75</v>
      </c>
    </row>
    <row r="13" spans="1:26" ht="15.75">
      <c r="A13" s="11">
        <v>44291</v>
      </c>
      <c r="B13" s="15" t="s">
        <v>11</v>
      </c>
      <c r="C13" s="3" t="s">
        <v>486</v>
      </c>
      <c r="D13" s="5">
        <v>5</v>
      </c>
      <c r="E13" s="12" t="s">
        <v>25</v>
      </c>
      <c r="F13" s="5">
        <v>40</v>
      </c>
    </row>
    <row r="14" spans="1:26" ht="15.75">
      <c r="A14" s="11">
        <v>44291</v>
      </c>
      <c r="B14" s="15" t="s">
        <v>11</v>
      </c>
      <c r="C14" s="3" t="s">
        <v>486</v>
      </c>
      <c r="D14" s="5">
        <v>5</v>
      </c>
      <c r="E14" s="12" t="s">
        <v>25</v>
      </c>
      <c r="F14" s="5">
        <v>60</v>
      </c>
    </row>
    <row r="15" spans="1:26" ht="15.75">
      <c r="A15" s="11">
        <v>44291</v>
      </c>
      <c r="B15" s="15" t="s">
        <v>11</v>
      </c>
      <c r="C15" s="3" t="s">
        <v>486</v>
      </c>
      <c r="D15" s="5">
        <v>6</v>
      </c>
      <c r="E15" s="12" t="s">
        <v>25</v>
      </c>
      <c r="F15" s="5">
        <v>45</v>
      </c>
    </row>
    <row r="16" spans="1:26" ht="15.75">
      <c r="A16" s="11">
        <v>44291</v>
      </c>
      <c r="B16" s="15" t="s">
        <v>11</v>
      </c>
      <c r="C16" s="3" t="s">
        <v>486</v>
      </c>
      <c r="D16" s="5">
        <v>6</v>
      </c>
      <c r="E16" s="12" t="s">
        <v>25</v>
      </c>
      <c r="F16" s="5">
        <v>90</v>
      </c>
    </row>
    <row r="17" spans="1:6" ht="15.75">
      <c r="A17" s="11">
        <v>44291</v>
      </c>
      <c r="B17" s="15" t="s">
        <v>11</v>
      </c>
      <c r="C17" s="3" t="s">
        <v>486</v>
      </c>
      <c r="D17" s="5">
        <v>6</v>
      </c>
      <c r="E17" s="12" t="s">
        <v>25</v>
      </c>
      <c r="F17" s="5">
        <v>15</v>
      </c>
    </row>
    <row r="18" spans="1:6" ht="15.75">
      <c r="A18" s="11">
        <v>44291</v>
      </c>
      <c r="B18" s="15" t="s">
        <v>11</v>
      </c>
      <c r="C18" s="3" t="s">
        <v>486</v>
      </c>
      <c r="D18" s="5">
        <v>6</v>
      </c>
      <c r="E18" s="12" t="s">
        <v>25</v>
      </c>
      <c r="F18" s="5">
        <v>10</v>
      </c>
    </row>
    <row r="19" spans="1:6" ht="15.75">
      <c r="A19" s="11">
        <v>44291</v>
      </c>
      <c r="B19" s="15" t="s">
        <v>11</v>
      </c>
      <c r="C19" s="3" t="s">
        <v>486</v>
      </c>
      <c r="D19" s="5">
        <v>6</v>
      </c>
      <c r="E19" s="12" t="s">
        <v>25</v>
      </c>
      <c r="F19" s="5">
        <v>5</v>
      </c>
    </row>
    <row r="20" spans="1:6" ht="15.75">
      <c r="A20" s="11">
        <v>44291</v>
      </c>
      <c r="B20" s="15" t="s">
        <v>11</v>
      </c>
      <c r="C20" s="3" t="s">
        <v>486</v>
      </c>
      <c r="D20" s="5">
        <v>6</v>
      </c>
      <c r="E20" s="12" t="s">
        <v>25</v>
      </c>
      <c r="F20" s="5">
        <v>25</v>
      </c>
    </row>
    <row r="21" spans="1:6" ht="15.75">
      <c r="A21" s="11">
        <v>44291</v>
      </c>
      <c r="B21" s="15" t="s">
        <v>11</v>
      </c>
      <c r="C21" s="3" t="s">
        <v>486</v>
      </c>
      <c r="D21" s="5">
        <v>6</v>
      </c>
      <c r="E21" s="12" t="s">
        <v>25</v>
      </c>
      <c r="F21" s="5">
        <v>20</v>
      </c>
    </row>
    <row r="22" spans="1:6" ht="15" customHeight="1">
      <c r="A22" s="37">
        <v>44203</v>
      </c>
      <c r="B22" s="36" t="s">
        <v>75</v>
      </c>
      <c r="C22" s="35" t="s">
        <v>74</v>
      </c>
      <c r="D22" s="35">
        <v>1</v>
      </c>
      <c r="E22" s="12" t="s">
        <v>76</v>
      </c>
      <c r="F22" s="35">
        <v>130</v>
      </c>
    </row>
    <row r="23" spans="1:6" ht="15" customHeight="1">
      <c r="A23" s="37">
        <v>44203</v>
      </c>
      <c r="B23" s="36" t="s">
        <v>75</v>
      </c>
      <c r="C23" s="35" t="s">
        <v>74</v>
      </c>
      <c r="D23" s="35">
        <v>1</v>
      </c>
      <c r="E23" s="14" t="s">
        <v>33</v>
      </c>
      <c r="F23" s="35">
        <v>12</v>
      </c>
    </row>
    <row r="24" spans="1:6" ht="15" customHeight="1">
      <c r="A24" s="37">
        <v>44203</v>
      </c>
      <c r="B24" s="36" t="s">
        <v>75</v>
      </c>
      <c r="C24" s="35" t="s">
        <v>74</v>
      </c>
      <c r="D24" s="35">
        <v>2</v>
      </c>
      <c r="E24" s="12" t="s">
        <v>76</v>
      </c>
      <c r="F24" s="35">
        <v>30</v>
      </c>
    </row>
    <row r="25" spans="1:6" ht="15" customHeight="1">
      <c r="A25" s="37">
        <v>44203</v>
      </c>
      <c r="B25" s="36" t="s">
        <v>75</v>
      </c>
      <c r="C25" s="35" t="s">
        <v>74</v>
      </c>
      <c r="D25" s="35">
        <v>2</v>
      </c>
      <c r="E25" s="12" t="s">
        <v>78</v>
      </c>
      <c r="F25" s="35">
        <v>10</v>
      </c>
    </row>
    <row r="26" spans="1:6" ht="15" customHeight="1">
      <c r="A26" s="37">
        <v>44203</v>
      </c>
      <c r="B26" s="36" t="s">
        <v>75</v>
      </c>
      <c r="C26" s="35" t="s">
        <v>74</v>
      </c>
      <c r="D26" s="35">
        <v>2</v>
      </c>
      <c r="E26" s="12" t="s">
        <v>79</v>
      </c>
      <c r="F26" s="35">
        <v>10</v>
      </c>
    </row>
    <row r="27" spans="1:6" ht="15" customHeight="1">
      <c r="A27" s="37">
        <v>44203</v>
      </c>
      <c r="B27" s="36" t="s">
        <v>75</v>
      </c>
      <c r="C27" s="35" t="s">
        <v>74</v>
      </c>
      <c r="D27" s="35">
        <v>3</v>
      </c>
      <c r="E27" s="12" t="s">
        <v>76</v>
      </c>
      <c r="F27" s="35">
        <v>30</v>
      </c>
    </row>
    <row r="28" spans="1:6" ht="15" customHeight="1">
      <c r="A28" s="37">
        <v>44203</v>
      </c>
      <c r="B28" s="36" t="s">
        <v>75</v>
      </c>
      <c r="C28" s="35" t="s">
        <v>74</v>
      </c>
      <c r="D28" s="35">
        <v>3</v>
      </c>
      <c r="E28" s="12" t="s">
        <v>25</v>
      </c>
      <c r="F28" s="35">
        <v>20</v>
      </c>
    </row>
    <row r="29" spans="1:6" ht="15" customHeight="1">
      <c r="A29" s="37">
        <v>44203</v>
      </c>
      <c r="B29" s="36" t="s">
        <v>75</v>
      </c>
      <c r="C29" s="35" t="s">
        <v>74</v>
      </c>
      <c r="D29" s="35">
        <v>3</v>
      </c>
      <c r="E29" s="12" t="s">
        <v>25</v>
      </c>
      <c r="F29" s="35">
        <v>15</v>
      </c>
    </row>
    <row r="30" spans="1:6" ht="15" customHeight="1">
      <c r="A30" s="37">
        <v>44203</v>
      </c>
      <c r="B30" s="36" t="s">
        <v>75</v>
      </c>
      <c r="C30" s="35" t="s">
        <v>74</v>
      </c>
      <c r="D30" s="35">
        <v>3</v>
      </c>
      <c r="E30" s="12" t="s">
        <v>25</v>
      </c>
      <c r="F30" s="35">
        <v>80</v>
      </c>
    </row>
    <row r="31" spans="1:6" ht="15" customHeight="1">
      <c r="A31" s="37">
        <v>44203</v>
      </c>
      <c r="B31" s="36" t="s">
        <v>75</v>
      </c>
      <c r="C31" s="35" t="s">
        <v>74</v>
      </c>
      <c r="D31" s="35">
        <v>3</v>
      </c>
      <c r="E31" s="12" t="s">
        <v>80</v>
      </c>
      <c r="F31" s="35">
        <v>8</v>
      </c>
    </row>
    <row r="32" spans="1:6" ht="15" customHeight="1">
      <c r="A32" s="37">
        <v>44203</v>
      </c>
      <c r="B32" s="36" t="s">
        <v>75</v>
      </c>
      <c r="C32" s="35" t="s">
        <v>74</v>
      </c>
      <c r="D32" s="35">
        <v>3</v>
      </c>
      <c r="E32" s="12" t="s">
        <v>80</v>
      </c>
      <c r="F32" s="35">
        <v>10</v>
      </c>
    </row>
    <row r="33" spans="1:6" ht="15" customHeight="1">
      <c r="A33" s="37">
        <v>44203</v>
      </c>
      <c r="B33" s="36" t="s">
        <v>75</v>
      </c>
      <c r="C33" s="35" t="s">
        <v>74</v>
      </c>
      <c r="D33" s="35">
        <v>4</v>
      </c>
      <c r="E33" s="14" t="s">
        <v>33</v>
      </c>
      <c r="F33" s="35">
        <v>10</v>
      </c>
    </row>
    <row r="34" spans="1:6" ht="15" customHeight="1">
      <c r="A34" s="37">
        <v>44203</v>
      </c>
      <c r="B34" s="36" t="s">
        <v>75</v>
      </c>
      <c r="C34" s="35" t="s">
        <v>74</v>
      </c>
      <c r="D34" s="35">
        <v>4</v>
      </c>
      <c r="E34" s="12" t="s">
        <v>79</v>
      </c>
      <c r="F34" s="35">
        <v>10</v>
      </c>
    </row>
    <row r="35" spans="1:6" ht="15" customHeight="1">
      <c r="A35" s="37">
        <v>44203</v>
      </c>
      <c r="B35" s="36" t="s">
        <v>75</v>
      </c>
      <c r="C35" s="35" t="s">
        <v>74</v>
      </c>
      <c r="D35" s="35">
        <v>5</v>
      </c>
      <c r="E35" s="12" t="s">
        <v>76</v>
      </c>
      <c r="F35" s="35">
        <v>140</v>
      </c>
    </row>
    <row r="36" spans="1:6" ht="15" customHeight="1">
      <c r="A36" s="37">
        <v>44203</v>
      </c>
      <c r="B36" s="36" t="s">
        <v>75</v>
      </c>
      <c r="C36" s="35" t="s">
        <v>74</v>
      </c>
      <c r="D36" s="35">
        <v>5</v>
      </c>
      <c r="E36" s="12" t="s">
        <v>76</v>
      </c>
      <c r="F36" s="35">
        <v>10</v>
      </c>
    </row>
    <row r="37" spans="1:6" ht="15" customHeight="1">
      <c r="A37" s="37">
        <v>44203</v>
      </c>
      <c r="B37" s="36" t="s">
        <v>75</v>
      </c>
      <c r="C37" s="35" t="s">
        <v>74</v>
      </c>
      <c r="D37" s="35">
        <v>5</v>
      </c>
      <c r="E37" s="12" t="s">
        <v>477</v>
      </c>
      <c r="F37" s="35">
        <v>40</v>
      </c>
    </row>
    <row r="38" spans="1:6" ht="15" customHeight="1">
      <c r="A38" s="37">
        <v>44203</v>
      </c>
      <c r="B38" s="36" t="s">
        <v>75</v>
      </c>
      <c r="C38" s="35" t="s">
        <v>74</v>
      </c>
      <c r="D38" s="35">
        <v>6</v>
      </c>
      <c r="E38" s="12" t="s">
        <v>76</v>
      </c>
      <c r="F38" s="35">
        <v>40</v>
      </c>
    </row>
    <row r="39" spans="1:6" ht="15" customHeight="1">
      <c r="A39" s="37">
        <v>44203</v>
      </c>
      <c r="B39" s="36" t="s">
        <v>75</v>
      </c>
      <c r="C39" s="35" t="s">
        <v>74</v>
      </c>
      <c r="D39" s="35">
        <v>6</v>
      </c>
      <c r="E39" s="12" t="s">
        <v>76</v>
      </c>
      <c r="F39" s="35">
        <v>25</v>
      </c>
    </row>
    <row r="40" spans="1:6" ht="15" customHeight="1">
      <c r="A40" s="37">
        <v>44203</v>
      </c>
      <c r="B40" s="36" t="s">
        <v>75</v>
      </c>
      <c r="C40" s="35" t="s">
        <v>74</v>
      </c>
      <c r="D40" s="35">
        <v>6</v>
      </c>
      <c r="E40" s="14" t="s">
        <v>33</v>
      </c>
      <c r="F40" s="35">
        <v>30</v>
      </c>
    </row>
    <row r="41" spans="1:6" ht="15" customHeight="1">
      <c r="A41" s="37">
        <v>44384</v>
      </c>
      <c r="B41" s="8" t="s">
        <v>16</v>
      </c>
      <c r="C41" t="s">
        <v>488</v>
      </c>
      <c r="D41" s="35">
        <v>3</v>
      </c>
      <c r="E41" s="14" t="s">
        <v>33</v>
      </c>
      <c r="F41" s="35">
        <v>20</v>
      </c>
    </row>
    <row r="42" spans="1:6" ht="15" customHeight="1">
      <c r="A42" s="37">
        <v>44384</v>
      </c>
      <c r="B42" s="8" t="s">
        <v>16</v>
      </c>
      <c r="C42" t="s">
        <v>488</v>
      </c>
      <c r="D42" s="35">
        <v>3</v>
      </c>
      <c r="E42" s="12" t="s">
        <v>477</v>
      </c>
      <c r="F42" s="35">
        <v>34</v>
      </c>
    </row>
    <row r="43" spans="1:6" ht="15" customHeight="1">
      <c r="A43" s="37">
        <v>44384</v>
      </c>
      <c r="B43" s="8" t="s">
        <v>16</v>
      </c>
      <c r="C43" t="s">
        <v>488</v>
      </c>
      <c r="D43" s="35">
        <v>4</v>
      </c>
      <c r="E43" s="12" t="s">
        <v>25</v>
      </c>
      <c r="F43" s="35">
        <v>30</v>
      </c>
    </row>
    <row r="44" spans="1:6" ht="15" customHeight="1">
      <c r="A44" s="37">
        <v>44384</v>
      </c>
      <c r="B44" s="8" t="s">
        <v>16</v>
      </c>
      <c r="C44" t="s">
        <v>488</v>
      </c>
      <c r="D44" s="35">
        <v>4</v>
      </c>
      <c r="E44" s="12" t="s">
        <v>25</v>
      </c>
      <c r="F44" s="35">
        <v>25</v>
      </c>
    </row>
    <row r="45" spans="1:6" ht="15" customHeight="1">
      <c r="A45" s="37">
        <v>44384</v>
      </c>
      <c r="B45" s="8" t="s">
        <v>16</v>
      </c>
      <c r="C45" t="s">
        <v>488</v>
      </c>
      <c r="D45" s="35">
        <v>4</v>
      </c>
      <c r="E45" s="12" t="s">
        <v>25</v>
      </c>
      <c r="F45" s="35">
        <v>30</v>
      </c>
    </row>
    <row r="46" spans="1:6" ht="15" customHeight="1">
      <c r="A46" s="37">
        <v>44384</v>
      </c>
      <c r="B46" s="8" t="s">
        <v>16</v>
      </c>
      <c r="C46" t="s">
        <v>488</v>
      </c>
      <c r="D46" s="35">
        <v>4</v>
      </c>
      <c r="E46" s="12" t="s">
        <v>477</v>
      </c>
      <c r="F46" s="35">
        <v>33</v>
      </c>
    </row>
    <row r="47" spans="1:6" ht="15" customHeight="1">
      <c r="A47" s="37">
        <v>44384</v>
      </c>
      <c r="B47" s="8" t="s">
        <v>16</v>
      </c>
      <c r="C47" t="s">
        <v>488</v>
      </c>
      <c r="D47" s="35">
        <v>4</v>
      </c>
      <c r="E47" s="14" t="s">
        <v>33</v>
      </c>
      <c r="F47" s="35">
        <v>18</v>
      </c>
    </row>
    <row r="48" spans="1:6" ht="15" customHeight="1">
      <c r="A48" s="37">
        <v>44384</v>
      </c>
      <c r="B48" s="8" t="s">
        <v>16</v>
      </c>
      <c r="C48" t="s">
        <v>488</v>
      </c>
      <c r="D48" s="35">
        <v>5</v>
      </c>
      <c r="E48" s="14" t="s">
        <v>33</v>
      </c>
      <c r="F48" s="35">
        <v>25</v>
      </c>
    </row>
    <row r="49" spans="1:6" ht="15" customHeight="1">
      <c r="A49" s="37">
        <v>44384</v>
      </c>
      <c r="B49" s="8" t="s">
        <v>16</v>
      </c>
      <c r="C49" t="s">
        <v>488</v>
      </c>
      <c r="D49" s="35">
        <v>5</v>
      </c>
      <c r="E49" s="12" t="s">
        <v>477</v>
      </c>
      <c r="F49" s="35">
        <v>16</v>
      </c>
    </row>
    <row r="50" spans="1:6" ht="15" customHeight="1">
      <c r="A50" s="37">
        <v>44384</v>
      </c>
      <c r="B50" s="8" t="s">
        <v>16</v>
      </c>
      <c r="C50" t="s">
        <v>488</v>
      </c>
      <c r="D50" s="35">
        <v>5</v>
      </c>
      <c r="E50" s="12" t="s">
        <v>477</v>
      </c>
      <c r="F50" s="35">
        <v>24</v>
      </c>
    </row>
    <row r="51" spans="1:6" ht="15" customHeight="1">
      <c r="A51" s="37">
        <v>44384</v>
      </c>
      <c r="B51" s="8" t="s">
        <v>16</v>
      </c>
      <c r="C51" t="s">
        <v>488</v>
      </c>
      <c r="D51" s="35">
        <v>6</v>
      </c>
      <c r="E51" s="12" t="s">
        <v>25</v>
      </c>
      <c r="F51" s="35">
        <v>108</v>
      </c>
    </row>
    <row r="52" spans="1:6" ht="15" customHeight="1">
      <c r="A52" s="37">
        <v>44384</v>
      </c>
      <c r="B52" s="8" t="s">
        <v>85</v>
      </c>
      <c r="C52" t="s">
        <v>97</v>
      </c>
      <c r="D52" s="35">
        <v>1</v>
      </c>
      <c r="E52" s="14" t="s">
        <v>33</v>
      </c>
      <c r="F52" s="35">
        <v>15</v>
      </c>
    </row>
    <row r="53" spans="1:6" ht="15" customHeight="1">
      <c r="A53" s="37">
        <v>44384</v>
      </c>
      <c r="B53" s="8" t="s">
        <v>85</v>
      </c>
      <c r="C53" t="s">
        <v>97</v>
      </c>
      <c r="D53" s="35">
        <v>1</v>
      </c>
      <c r="E53" s="12" t="s">
        <v>25</v>
      </c>
      <c r="F53" s="35">
        <v>12</v>
      </c>
    </row>
    <row r="54" spans="1:6" ht="15" customHeight="1">
      <c r="A54" s="37">
        <v>44384</v>
      </c>
      <c r="B54" s="8" t="s">
        <v>85</v>
      </c>
      <c r="C54" t="s">
        <v>97</v>
      </c>
      <c r="D54" s="35">
        <v>2</v>
      </c>
      <c r="E54" s="14" t="s">
        <v>33</v>
      </c>
      <c r="F54" s="35">
        <v>8</v>
      </c>
    </row>
    <row r="55" spans="1:6" ht="15" customHeight="1">
      <c r="A55" s="37">
        <v>44384</v>
      </c>
      <c r="B55" s="8" t="s">
        <v>85</v>
      </c>
      <c r="C55" t="s">
        <v>97</v>
      </c>
      <c r="D55" s="35">
        <v>2</v>
      </c>
      <c r="E55" s="12" t="s">
        <v>25</v>
      </c>
      <c r="F55" s="35">
        <v>34</v>
      </c>
    </row>
    <row r="56" spans="1:6" ht="15" customHeight="1">
      <c r="A56" s="37">
        <v>44384</v>
      </c>
      <c r="B56" s="8" t="s">
        <v>85</v>
      </c>
      <c r="C56" t="s">
        <v>97</v>
      </c>
      <c r="D56" s="35">
        <v>3</v>
      </c>
      <c r="E56" s="14" t="s">
        <v>33</v>
      </c>
      <c r="F56" s="35">
        <v>10</v>
      </c>
    </row>
    <row r="57" spans="1:6" ht="15" customHeight="1">
      <c r="A57" s="37">
        <v>44384</v>
      </c>
      <c r="B57" s="8" t="s">
        <v>85</v>
      </c>
      <c r="C57" t="s">
        <v>97</v>
      </c>
      <c r="D57" s="35">
        <v>5</v>
      </c>
      <c r="E57" s="12" t="s">
        <v>25</v>
      </c>
      <c r="F57" s="35">
        <v>36</v>
      </c>
    </row>
    <row r="58" spans="1:6" ht="15" customHeight="1">
      <c r="A58" s="37">
        <v>44384</v>
      </c>
      <c r="B58" s="8" t="s">
        <v>85</v>
      </c>
      <c r="C58" t="s">
        <v>97</v>
      </c>
      <c r="D58" s="35">
        <v>5</v>
      </c>
      <c r="E58" s="14" t="s">
        <v>33</v>
      </c>
      <c r="F58" s="35">
        <v>32</v>
      </c>
    </row>
    <row r="59" spans="1:6" ht="15" customHeight="1">
      <c r="A59" t="s">
        <v>99</v>
      </c>
      <c r="B59" s="8" t="s">
        <v>95</v>
      </c>
      <c r="C59" t="s">
        <v>489</v>
      </c>
      <c r="D59" s="35">
        <v>1</v>
      </c>
      <c r="E59" s="12" t="s">
        <v>102</v>
      </c>
      <c r="F59" s="35">
        <v>70</v>
      </c>
    </row>
    <row r="60" spans="1:6" ht="15" customHeight="1">
      <c r="A60" t="s">
        <v>99</v>
      </c>
      <c r="B60" s="8" t="s">
        <v>95</v>
      </c>
      <c r="C60" t="s">
        <v>489</v>
      </c>
      <c r="D60" s="35">
        <v>2</v>
      </c>
      <c r="E60" t="s">
        <v>107</v>
      </c>
      <c r="F60" s="35">
        <v>45</v>
      </c>
    </row>
    <row r="61" spans="1:6" ht="15" customHeight="1">
      <c r="A61" t="s">
        <v>99</v>
      </c>
      <c r="B61" s="8" t="s">
        <v>95</v>
      </c>
      <c r="C61" t="s">
        <v>489</v>
      </c>
      <c r="D61" s="35">
        <v>2</v>
      </c>
      <c r="E61" t="s">
        <v>107</v>
      </c>
      <c r="F61" s="35">
        <v>15</v>
      </c>
    </row>
    <row r="62" spans="1:6" ht="15" customHeight="1">
      <c r="A62" t="s">
        <v>99</v>
      </c>
      <c r="B62" s="8" t="s">
        <v>95</v>
      </c>
      <c r="C62" t="s">
        <v>489</v>
      </c>
      <c r="D62" s="35">
        <v>5</v>
      </c>
      <c r="E62" s="12" t="s">
        <v>106</v>
      </c>
      <c r="F62" s="35">
        <v>10</v>
      </c>
    </row>
    <row r="63" spans="1:6" ht="15" customHeight="1">
      <c r="A63" t="s">
        <v>99</v>
      </c>
      <c r="B63" s="8" t="s">
        <v>95</v>
      </c>
      <c r="C63" t="s">
        <v>489</v>
      </c>
      <c r="D63" s="35">
        <v>5</v>
      </c>
      <c r="E63" s="12" t="s">
        <v>106</v>
      </c>
      <c r="F63" s="35">
        <v>15</v>
      </c>
    </row>
    <row r="64" spans="1:6" ht="15" customHeight="1">
      <c r="A64" t="s">
        <v>99</v>
      </c>
      <c r="B64" s="8" t="s">
        <v>95</v>
      </c>
      <c r="C64" t="s">
        <v>489</v>
      </c>
      <c r="D64" s="35">
        <v>5</v>
      </c>
      <c r="E64" s="12" t="s">
        <v>25</v>
      </c>
      <c r="F64" s="35">
        <v>100</v>
      </c>
    </row>
    <row r="65" spans="1:6" ht="15" customHeight="1">
      <c r="A65" t="s">
        <v>99</v>
      </c>
      <c r="B65" s="8" t="s">
        <v>95</v>
      </c>
      <c r="C65" t="s">
        <v>489</v>
      </c>
      <c r="D65" s="35">
        <v>5</v>
      </c>
      <c r="E65" s="12" t="s">
        <v>25</v>
      </c>
      <c r="F65" s="35">
        <v>50</v>
      </c>
    </row>
    <row r="66" spans="1:6" ht="15" customHeight="1">
      <c r="A66" s="34" t="s">
        <v>99</v>
      </c>
      <c r="B66" s="36" t="s">
        <v>134</v>
      </c>
      <c r="C66" s="34" t="s">
        <v>135</v>
      </c>
      <c r="D66" s="35">
        <v>1</v>
      </c>
      <c r="E66" s="12" t="s">
        <v>25</v>
      </c>
      <c r="F66" s="35">
        <v>50</v>
      </c>
    </row>
    <row r="67" spans="1:6" ht="15" customHeight="1">
      <c r="A67" s="34" t="s">
        <v>99</v>
      </c>
      <c r="B67" s="36" t="s">
        <v>134</v>
      </c>
      <c r="C67" s="34" t="s">
        <v>135</v>
      </c>
      <c r="D67" s="35">
        <v>1</v>
      </c>
      <c r="E67" s="12" t="s">
        <v>25</v>
      </c>
      <c r="F67" s="35">
        <v>50</v>
      </c>
    </row>
    <row r="68" spans="1:6" ht="15" customHeight="1">
      <c r="A68" s="34" t="s">
        <v>99</v>
      </c>
      <c r="B68" s="36" t="s">
        <v>134</v>
      </c>
      <c r="C68" s="34" t="s">
        <v>135</v>
      </c>
      <c r="D68" s="35">
        <v>1</v>
      </c>
      <c r="E68" s="12" t="s">
        <v>25</v>
      </c>
      <c r="F68" s="35">
        <v>40</v>
      </c>
    </row>
    <row r="69" spans="1:6" ht="15" customHeight="1">
      <c r="A69" s="34" t="s">
        <v>99</v>
      </c>
      <c r="B69" s="36" t="s">
        <v>134</v>
      </c>
      <c r="C69" s="34" t="s">
        <v>135</v>
      </c>
      <c r="D69" s="35">
        <v>1</v>
      </c>
      <c r="E69" s="12" t="s">
        <v>25</v>
      </c>
      <c r="F69" s="35">
        <v>20</v>
      </c>
    </row>
    <row r="70" spans="1:6" ht="15" customHeight="1">
      <c r="A70" s="34" t="s">
        <v>99</v>
      </c>
      <c r="B70" s="36" t="s">
        <v>134</v>
      </c>
      <c r="C70" s="34" t="s">
        <v>135</v>
      </c>
      <c r="D70" s="35">
        <v>2</v>
      </c>
      <c r="E70" s="12" t="s">
        <v>25</v>
      </c>
      <c r="F70" s="35">
        <v>60</v>
      </c>
    </row>
    <row r="71" spans="1:6" ht="15" customHeight="1">
      <c r="A71" s="34" t="s">
        <v>99</v>
      </c>
      <c r="B71" s="36" t="s">
        <v>134</v>
      </c>
      <c r="C71" s="34" t="s">
        <v>135</v>
      </c>
      <c r="D71" s="35">
        <v>2</v>
      </c>
      <c r="E71" s="12" t="s">
        <v>25</v>
      </c>
      <c r="F71" s="35">
        <v>40</v>
      </c>
    </row>
    <row r="72" spans="1:6" ht="15" customHeight="1">
      <c r="A72" s="34" t="s">
        <v>99</v>
      </c>
      <c r="B72" s="36" t="s">
        <v>134</v>
      </c>
      <c r="C72" s="34" t="s">
        <v>135</v>
      </c>
      <c r="D72" s="35">
        <v>2</v>
      </c>
      <c r="E72" s="12" t="s">
        <v>25</v>
      </c>
      <c r="F72" s="35">
        <v>50</v>
      </c>
    </row>
    <row r="73" spans="1:6" ht="15" customHeight="1">
      <c r="A73" s="34" t="s">
        <v>99</v>
      </c>
      <c r="B73" s="36" t="s">
        <v>134</v>
      </c>
      <c r="C73" s="34" t="s">
        <v>135</v>
      </c>
      <c r="D73" s="35">
        <v>3</v>
      </c>
      <c r="E73" s="12" t="s">
        <v>37</v>
      </c>
      <c r="F73" s="35">
        <v>15</v>
      </c>
    </row>
    <row r="74" spans="1:6" ht="15" customHeight="1">
      <c r="A74" s="34" t="s">
        <v>99</v>
      </c>
      <c r="B74" s="36" t="s">
        <v>134</v>
      </c>
      <c r="C74" s="34" t="s">
        <v>135</v>
      </c>
      <c r="D74" s="35">
        <v>4</v>
      </c>
      <c r="E74" s="12" t="s">
        <v>25</v>
      </c>
      <c r="F74" s="35">
        <v>60</v>
      </c>
    </row>
    <row r="75" spans="1:6" ht="15" customHeight="1">
      <c r="A75" s="34" t="s">
        <v>99</v>
      </c>
      <c r="B75" s="36" t="s">
        <v>134</v>
      </c>
      <c r="C75" s="34" t="s">
        <v>135</v>
      </c>
      <c r="D75" s="35">
        <v>4</v>
      </c>
      <c r="E75" s="12" t="s">
        <v>25</v>
      </c>
      <c r="F75" s="35">
        <v>60</v>
      </c>
    </row>
    <row r="76" spans="1:6" ht="15" customHeight="1">
      <c r="A76" s="34" t="s">
        <v>99</v>
      </c>
      <c r="B76" s="36" t="s">
        <v>150</v>
      </c>
      <c r="C76" s="34" t="s">
        <v>135</v>
      </c>
      <c r="D76" s="35">
        <v>5</v>
      </c>
      <c r="E76" s="12" t="s">
        <v>25</v>
      </c>
      <c r="F76" s="35">
        <v>45</v>
      </c>
    </row>
    <row r="77" spans="1:6" ht="15" customHeight="1">
      <c r="A77" s="34" t="s">
        <v>99</v>
      </c>
      <c r="B77" s="36" t="s">
        <v>150</v>
      </c>
      <c r="C77" s="34" t="s">
        <v>135</v>
      </c>
      <c r="D77" s="35">
        <v>6</v>
      </c>
      <c r="E77" s="12" t="s">
        <v>25</v>
      </c>
      <c r="F77" s="35">
        <v>10</v>
      </c>
    </row>
    <row r="78" spans="1:6" ht="15" customHeight="1">
      <c r="A78" s="34" t="s">
        <v>99</v>
      </c>
      <c r="B78" s="36" t="s">
        <v>150</v>
      </c>
      <c r="C78" s="34" t="s">
        <v>135</v>
      </c>
      <c r="D78" s="35">
        <v>6</v>
      </c>
      <c r="E78" s="12" t="s">
        <v>25</v>
      </c>
      <c r="F78" s="35">
        <v>13</v>
      </c>
    </row>
    <row r="79" spans="1:6" ht="15" customHeight="1">
      <c r="A79" s="34" t="s">
        <v>99</v>
      </c>
      <c r="B79" s="36" t="s">
        <v>150</v>
      </c>
      <c r="C79" s="34" t="s">
        <v>135</v>
      </c>
      <c r="D79" s="35">
        <v>6</v>
      </c>
      <c r="E79" s="12" t="s">
        <v>25</v>
      </c>
      <c r="F79" s="35">
        <v>16</v>
      </c>
    </row>
    <row r="80" spans="1:6" ht="15" customHeight="1">
      <c r="A80" s="34" t="s">
        <v>99</v>
      </c>
      <c r="B80" s="36" t="s">
        <v>150</v>
      </c>
      <c r="C80" s="34" t="s">
        <v>135</v>
      </c>
      <c r="D80" s="35">
        <v>6</v>
      </c>
      <c r="E80" s="12" t="s">
        <v>25</v>
      </c>
      <c r="F80" s="35">
        <v>25</v>
      </c>
    </row>
    <row r="81" spans="1:6" ht="15" customHeight="1">
      <c r="A81" s="34" t="s">
        <v>99</v>
      </c>
      <c r="B81" s="36" t="s">
        <v>150</v>
      </c>
      <c r="C81" s="34" t="s">
        <v>135</v>
      </c>
      <c r="D81" s="35">
        <v>6</v>
      </c>
      <c r="E81" s="12" t="s">
        <v>25</v>
      </c>
      <c r="F81" s="35">
        <v>40</v>
      </c>
    </row>
    <row r="82" spans="1:6" ht="15" customHeight="1">
      <c r="A82" s="34" t="s">
        <v>99</v>
      </c>
      <c r="B82" s="36" t="s">
        <v>150</v>
      </c>
      <c r="C82" s="34" t="s">
        <v>135</v>
      </c>
      <c r="D82" s="35">
        <v>6</v>
      </c>
      <c r="E82" s="12" t="s">
        <v>25</v>
      </c>
      <c r="F82" s="35">
        <v>35</v>
      </c>
    </row>
    <row r="83" spans="1:6" ht="15" customHeight="1">
      <c r="A83" s="34" t="s">
        <v>99</v>
      </c>
      <c r="B83" s="36" t="s">
        <v>150</v>
      </c>
      <c r="C83" s="34" t="s">
        <v>135</v>
      </c>
      <c r="D83" s="35">
        <v>6</v>
      </c>
      <c r="E83" s="12" t="s">
        <v>25</v>
      </c>
      <c r="F83" s="35">
        <v>35</v>
      </c>
    </row>
    <row r="84" spans="1:6" ht="15" customHeight="1">
      <c r="A84" s="37">
        <v>44294</v>
      </c>
      <c r="B84" s="36" t="s">
        <v>155</v>
      </c>
      <c r="C84" s="34" t="s">
        <v>154</v>
      </c>
      <c r="D84" s="35">
        <v>1</v>
      </c>
      <c r="E84" s="12" t="s">
        <v>161</v>
      </c>
      <c r="F84" s="35">
        <v>10</v>
      </c>
    </row>
    <row r="85" spans="1:6" ht="15" customHeight="1">
      <c r="A85" s="37">
        <v>44294</v>
      </c>
      <c r="B85" s="36" t="s">
        <v>155</v>
      </c>
      <c r="C85" s="34" t="s">
        <v>154</v>
      </c>
      <c r="D85" s="35">
        <v>1</v>
      </c>
      <c r="E85" s="12" t="s">
        <v>477</v>
      </c>
      <c r="F85" s="35">
        <v>40</v>
      </c>
    </row>
    <row r="86" spans="1:6" ht="15" customHeight="1">
      <c r="A86" s="37">
        <v>44294</v>
      </c>
      <c r="B86" s="36" t="s">
        <v>155</v>
      </c>
      <c r="C86" s="34" t="s">
        <v>154</v>
      </c>
      <c r="D86" s="35">
        <v>1</v>
      </c>
      <c r="E86" s="12" t="s">
        <v>479</v>
      </c>
      <c r="F86" s="35">
        <v>10</v>
      </c>
    </row>
    <row r="87" spans="1:6" ht="15" customHeight="1">
      <c r="A87" s="37">
        <v>44294</v>
      </c>
      <c r="B87" s="36" t="s">
        <v>155</v>
      </c>
      <c r="C87" s="34" t="s">
        <v>154</v>
      </c>
      <c r="D87" s="35">
        <v>2</v>
      </c>
      <c r="E87" s="12" t="s">
        <v>173</v>
      </c>
      <c r="F87" s="35">
        <v>5</v>
      </c>
    </row>
    <row r="88" spans="1:6" ht="15" customHeight="1">
      <c r="A88" s="37">
        <v>44294</v>
      </c>
      <c r="B88" s="36" t="s">
        <v>155</v>
      </c>
      <c r="C88" s="34" t="s">
        <v>154</v>
      </c>
      <c r="D88" s="35">
        <v>2</v>
      </c>
      <c r="E88" s="12" t="s">
        <v>173</v>
      </c>
      <c r="F88" s="35">
        <v>5</v>
      </c>
    </row>
    <row r="89" spans="1:6" ht="15" customHeight="1">
      <c r="A89" s="37">
        <v>44294</v>
      </c>
      <c r="B89" s="36" t="s">
        <v>155</v>
      </c>
      <c r="C89" s="34" t="s">
        <v>154</v>
      </c>
      <c r="D89" s="35">
        <v>2</v>
      </c>
      <c r="E89" s="12" t="s">
        <v>81</v>
      </c>
      <c r="F89" s="35">
        <v>6</v>
      </c>
    </row>
    <row r="90" spans="1:6" ht="15" customHeight="1">
      <c r="A90" s="37">
        <v>44294</v>
      </c>
      <c r="B90" s="36" t="s">
        <v>155</v>
      </c>
      <c r="C90" s="34" t="s">
        <v>154</v>
      </c>
      <c r="D90" s="35">
        <v>2</v>
      </c>
      <c r="E90" s="12" t="s">
        <v>161</v>
      </c>
      <c r="F90" s="35">
        <v>8</v>
      </c>
    </row>
    <row r="91" spans="1:6" ht="15" customHeight="1">
      <c r="A91" s="37">
        <v>44294</v>
      </c>
      <c r="B91" s="36" t="s">
        <v>155</v>
      </c>
      <c r="C91" s="34" t="s">
        <v>154</v>
      </c>
      <c r="D91" s="35">
        <v>2</v>
      </c>
      <c r="E91" s="12" t="s">
        <v>161</v>
      </c>
      <c r="F91" s="35">
        <v>5</v>
      </c>
    </row>
    <row r="92" spans="1:6" ht="15" customHeight="1">
      <c r="A92" s="37">
        <v>44294</v>
      </c>
      <c r="B92" s="36" t="s">
        <v>155</v>
      </c>
      <c r="C92" s="34" t="s">
        <v>154</v>
      </c>
      <c r="D92" s="35">
        <v>2</v>
      </c>
      <c r="E92" s="12" t="s">
        <v>164</v>
      </c>
      <c r="F92" s="35">
        <v>10</v>
      </c>
    </row>
    <row r="93" spans="1:6" ht="15" customHeight="1">
      <c r="A93" s="37">
        <v>44294</v>
      </c>
      <c r="B93" s="36" t="s">
        <v>155</v>
      </c>
      <c r="C93" s="34" t="s">
        <v>154</v>
      </c>
      <c r="D93" s="35">
        <v>2</v>
      </c>
      <c r="E93" t="s">
        <v>107</v>
      </c>
      <c r="F93" s="35">
        <v>120</v>
      </c>
    </row>
    <row r="94" spans="1:6" ht="15" customHeight="1">
      <c r="A94" s="37">
        <v>44294</v>
      </c>
      <c r="B94" s="36" t="s">
        <v>155</v>
      </c>
      <c r="C94" s="34" t="s">
        <v>154</v>
      </c>
      <c r="D94" s="35">
        <v>3</v>
      </c>
      <c r="E94" s="12" t="s">
        <v>209</v>
      </c>
      <c r="F94" s="35">
        <v>100</v>
      </c>
    </row>
    <row r="95" spans="1:6" ht="15" customHeight="1">
      <c r="A95" s="37">
        <v>44294</v>
      </c>
      <c r="B95" s="36" t="s">
        <v>155</v>
      </c>
      <c r="C95" s="34" t="s">
        <v>154</v>
      </c>
      <c r="D95" s="35">
        <v>4</v>
      </c>
      <c r="E95" s="12" t="s">
        <v>173</v>
      </c>
      <c r="F95" s="35">
        <v>12</v>
      </c>
    </row>
    <row r="96" spans="1:6" ht="15" customHeight="1">
      <c r="A96" s="37">
        <v>44294</v>
      </c>
      <c r="B96" s="36" t="s">
        <v>155</v>
      </c>
      <c r="C96" s="34" t="s">
        <v>154</v>
      </c>
      <c r="D96" s="35">
        <v>4</v>
      </c>
      <c r="E96" s="12" t="s">
        <v>173</v>
      </c>
      <c r="F96" s="35">
        <v>6</v>
      </c>
    </row>
    <row r="97" spans="1:6" ht="15" customHeight="1">
      <c r="A97" s="37">
        <v>44294</v>
      </c>
      <c r="B97" s="36" t="s">
        <v>155</v>
      </c>
      <c r="C97" s="34" t="s">
        <v>154</v>
      </c>
      <c r="D97" s="35">
        <v>4</v>
      </c>
      <c r="E97" s="12" t="s">
        <v>77</v>
      </c>
      <c r="F97" s="35">
        <v>4</v>
      </c>
    </row>
    <row r="98" spans="1:6" ht="15" customHeight="1">
      <c r="A98" s="37">
        <v>44294</v>
      </c>
      <c r="B98" s="36" t="s">
        <v>155</v>
      </c>
      <c r="C98" s="34" t="s">
        <v>154</v>
      </c>
      <c r="D98" s="35">
        <v>4</v>
      </c>
      <c r="E98" s="12" t="s">
        <v>76</v>
      </c>
      <c r="F98" s="35">
        <v>170</v>
      </c>
    </row>
    <row r="99" spans="1:6" ht="15" customHeight="1">
      <c r="A99" s="37">
        <v>44295</v>
      </c>
      <c r="B99" s="36" t="s">
        <v>156</v>
      </c>
      <c r="C99" s="34" t="s">
        <v>154</v>
      </c>
      <c r="D99" s="35">
        <v>5</v>
      </c>
      <c r="E99" s="12" t="s">
        <v>477</v>
      </c>
      <c r="F99" s="35">
        <v>10</v>
      </c>
    </row>
    <row r="100" spans="1:6" ht="15" customHeight="1">
      <c r="A100" s="37">
        <v>44296</v>
      </c>
      <c r="B100" s="36" t="s">
        <v>157</v>
      </c>
      <c r="C100" s="34" t="s">
        <v>154</v>
      </c>
      <c r="D100" s="35">
        <v>5</v>
      </c>
      <c r="E100" s="12" t="s">
        <v>477</v>
      </c>
      <c r="F100" s="35">
        <v>15</v>
      </c>
    </row>
    <row r="101" spans="1:6" ht="15" customHeight="1">
      <c r="A101" s="37">
        <v>44297</v>
      </c>
      <c r="B101" s="36" t="s">
        <v>158</v>
      </c>
      <c r="C101" s="34" t="s">
        <v>154</v>
      </c>
      <c r="D101" s="35">
        <v>5</v>
      </c>
      <c r="E101" s="12" t="s">
        <v>477</v>
      </c>
      <c r="F101" s="35">
        <v>10</v>
      </c>
    </row>
    <row r="102" spans="1:6" ht="15" customHeight="1">
      <c r="A102" s="37">
        <v>44297</v>
      </c>
      <c r="B102" s="36" t="s">
        <v>158</v>
      </c>
      <c r="C102" s="34" t="s">
        <v>154</v>
      </c>
      <c r="D102" s="35">
        <v>6</v>
      </c>
      <c r="E102" s="12" t="s">
        <v>477</v>
      </c>
      <c r="F102" s="35">
        <v>20</v>
      </c>
    </row>
    <row r="103" spans="1:6" ht="15" customHeight="1">
      <c r="A103" s="37">
        <v>44297</v>
      </c>
      <c r="B103" s="36" t="s">
        <v>158</v>
      </c>
      <c r="C103" s="34" t="s">
        <v>154</v>
      </c>
      <c r="D103" s="35">
        <v>6</v>
      </c>
      <c r="E103" s="12" t="s">
        <v>477</v>
      </c>
      <c r="F103" s="35">
        <v>25</v>
      </c>
    </row>
    <row r="104" spans="1:6" ht="15" customHeight="1">
      <c r="A104" s="37">
        <v>44297</v>
      </c>
      <c r="B104" s="36" t="s">
        <v>158</v>
      </c>
      <c r="C104" s="34" t="s">
        <v>154</v>
      </c>
      <c r="D104" s="35">
        <v>6</v>
      </c>
      <c r="E104" s="12" t="s">
        <v>161</v>
      </c>
      <c r="F104" s="35">
        <v>15</v>
      </c>
    </row>
    <row r="105" spans="1:6" ht="15" customHeight="1">
      <c r="A105" s="37">
        <v>44325</v>
      </c>
      <c r="B105" s="36" t="s">
        <v>167</v>
      </c>
      <c r="C105" s="34" t="s">
        <v>166</v>
      </c>
      <c r="D105" s="35">
        <v>1</v>
      </c>
      <c r="E105" s="12" t="s">
        <v>173</v>
      </c>
      <c r="F105" s="35">
        <v>12</v>
      </c>
    </row>
    <row r="106" spans="1:6" ht="15" customHeight="1">
      <c r="A106" s="37">
        <v>44325</v>
      </c>
      <c r="B106" s="36" t="s">
        <v>167</v>
      </c>
      <c r="C106" s="34" t="s">
        <v>166</v>
      </c>
      <c r="D106" s="35">
        <v>1</v>
      </c>
      <c r="E106" s="12" t="s">
        <v>173</v>
      </c>
      <c r="F106" s="35">
        <v>12</v>
      </c>
    </row>
    <row r="107" spans="1:6" ht="15" customHeight="1">
      <c r="A107" s="37">
        <v>44325</v>
      </c>
      <c r="B107" s="36" t="s">
        <v>167</v>
      </c>
      <c r="C107" s="34" t="s">
        <v>166</v>
      </c>
      <c r="D107" s="35">
        <v>1</v>
      </c>
      <c r="E107" s="12" t="s">
        <v>32</v>
      </c>
      <c r="F107" s="35">
        <v>10</v>
      </c>
    </row>
    <row r="108" spans="1:6" ht="15" customHeight="1">
      <c r="A108" s="37">
        <v>44325</v>
      </c>
      <c r="B108" s="36" t="s">
        <v>167</v>
      </c>
      <c r="C108" s="34" t="s">
        <v>166</v>
      </c>
      <c r="D108" s="35">
        <v>2</v>
      </c>
      <c r="E108" s="12" t="s">
        <v>173</v>
      </c>
      <c r="F108" s="35">
        <v>10</v>
      </c>
    </row>
    <row r="109" spans="1:6" ht="15" customHeight="1">
      <c r="A109" s="37">
        <v>44325</v>
      </c>
      <c r="B109" s="36" t="s">
        <v>167</v>
      </c>
      <c r="C109" s="34" t="s">
        <v>166</v>
      </c>
      <c r="D109" s="35">
        <v>2</v>
      </c>
      <c r="E109" s="12" t="s">
        <v>173</v>
      </c>
      <c r="F109" s="35">
        <v>12</v>
      </c>
    </row>
    <row r="110" spans="1:6" ht="15" customHeight="1">
      <c r="A110" s="37">
        <v>44325</v>
      </c>
      <c r="B110" s="36" t="s">
        <v>167</v>
      </c>
      <c r="C110" s="34" t="s">
        <v>166</v>
      </c>
      <c r="D110" s="35">
        <v>2</v>
      </c>
      <c r="E110" s="12" t="s">
        <v>173</v>
      </c>
      <c r="F110" s="35">
        <v>15</v>
      </c>
    </row>
    <row r="111" spans="1:6" ht="15" customHeight="1">
      <c r="A111" s="37">
        <v>44325</v>
      </c>
      <c r="B111" s="36" t="s">
        <v>167</v>
      </c>
      <c r="C111" s="34" t="s">
        <v>166</v>
      </c>
      <c r="D111" s="35">
        <v>2</v>
      </c>
      <c r="E111" s="12" t="s">
        <v>80</v>
      </c>
      <c r="F111" s="35">
        <v>6</v>
      </c>
    </row>
    <row r="112" spans="1:6" ht="15" customHeight="1">
      <c r="A112" s="37">
        <v>44325</v>
      </c>
      <c r="B112" s="36" t="s">
        <v>167</v>
      </c>
      <c r="C112" s="34" t="s">
        <v>166</v>
      </c>
      <c r="D112" s="35">
        <v>2</v>
      </c>
      <c r="E112" s="12" t="s">
        <v>80</v>
      </c>
      <c r="F112" s="35">
        <v>6</v>
      </c>
    </row>
    <row r="113" spans="1:6" ht="15" customHeight="1">
      <c r="A113" s="37">
        <v>44325</v>
      </c>
      <c r="B113" s="36" t="s">
        <v>167</v>
      </c>
      <c r="C113" s="34" t="s">
        <v>166</v>
      </c>
      <c r="D113" s="35">
        <v>2</v>
      </c>
      <c r="E113" s="12" t="s">
        <v>475</v>
      </c>
      <c r="F113" s="35">
        <v>10</v>
      </c>
    </row>
    <row r="114" spans="1:6" ht="15" customHeight="1">
      <c r="A114" s="37">
        <v>44325</v>
      </c>
      <c r="B114" s="36" t="s">
        <v>167</v>
      </c>
      <c r="C114" s="34" t="s">
        <v>166</v>
      </c>
      <c r="D114" s="35">
        <v>2</v>
      </c>
      <c r="E114" t="s">
        <v>107</v>
      </c>
      <c r="F114" s="35">
        <v>25</v>
      </c>
    </row>
    <row r="115" spans="1:6" ht="15" customHeight="1">
      <c r="A115" s="37">
        <v>44325</v>
      </c>
      <c r="B115" s="36" t="s">
        <v>167</v>
      </c>
      <c r="C115" s="34" t="s">
        <v>166</v>
      </c>
      <c r="D115" s="35">
        <v>3</v>
      </c>
      <c r="E115" s="12" t="s">
        <v>479</v>
      </c>
      <c r="F115" s="35">
        <v>8</v>
      </c>
    </row>
    <row r="116" spans="1:6" ht="15" customHeight="1">
      <c r="A116" s="37">
        <v>44325</v>
      </c>
      <c r="B116" s="36" t="s">
        <v>167</v>
      </c>
      <c r="C116" s="34" t="s">
        <v>166</v>
      </c>
      <c r="D116" s="35">
        <v>3</v>
      </c>
      <c r="E116" s="12" t="s">
        <v>479</v>
      </c>
      <c r="F116" s="35">
        <v>6</v>
      </c>
    </row>
    <row r="117" spans="1:6" ht="15" customHeight="1">
      <c r="A117" s="37">
        <v>44325</v>
      </c>
      <c r="B117" s="36" t="s">
        <v>167</v>
      </c>
      <c r="C117" s="34" t="s">
        <v>166</v>
      </c>
      <c r="D117" s="35">
        <v>3</v>
      </c>
      <c r="E117" s="12" t="s">
        <v>27</v>
      </c>
      <c r="F117" s="35">
        <v>7</v>
      </c>
    </row>
    <row r="118" spans="1:6" ht="15" customHeight="1">
      <c r="A118" s="37">
        <v>44325</v>
      </c>
      <c r="B118" s="36" t="s">
        <v>167</v>
      </c>
      <c r="C118" s="34" t="s">
        <v>166</v>
      </c>
      <c r="D118" s="35">
        <v>3</v>
      </c>
      <c r="E118" s="12" t="s">
        <v>27</v>
      </c>
      <c r="F118" s="35">
        <v>7</v>
      </c>
    </row>
    <row r="119" spans="1:6" ht="15" customHeight="1">
      <c r="A119" s="37">
        <v>44325</v>
      </c>
      <c r="B119" s="36" t="s">
        <v>167</v>
      </c>
      <c r="C119" s="34" t="s">
        <v>166</v>
      </c>
      <c r="D119" s="35">
        <v>3</v>
      </c>
      <c r="E119" s="12" t="s">
        <v>27</v>
      </c>
      <c r="F119" s="35">
        <v>12</v>
      </c>
    </row>
    <row r="120" spans="1:6" ht="15" customHeight="1">
      <c r="A120" s="37">
        <v>44325</v>
      </c>
      <c r="B120" s="36" t="s">
        <v>167</v>
      </c>
      <c r="C120" s="34" t="s">
        <v>166</v>
      </c>
      <c r="D120" s="35">
        <v>3</v>
      </c>
      <c r="E120" t="s">
        <v>107</v>
      </c>
      <c r="F120" s="35">
        <v>25</v>
      </c>
    </row>
    <row r="121" spans="1:6" ht="15" customHeight="1">
      <c r="A121" s="37">
        <v>44325</v>
      </c>
      <c r="B121" s="36" t="s">
        <v>167</v>
      </c>
      <c r="C121" s="34" t="s">
        <v>166</v>
      </c>
      <c r="D121" s="35">
        <v>3</v>
      </c>
      <c r="E121" s="12" t="s">
        <v>25</v>
      </c>
      <c r="F121" s="35">
        <v>10</v>
      </c>
    </row>
    <row r="122" spans="1:6" ht="15" customHeight="1">
      <c r="A122" s="37">
        <v>44325</v>
      </c>
      <c r="B122" s="36" t="s">
        <v>167</v>
      </c>
      <c r="C122" s="34" t="s">
        <v>166</v>
      </c>
      <c r="D122" s="35">
        <v>3</v>
      </c>
      <c r="E122" s="12" t="s">
        <v>25</v>
      </c>
      <c r="F122" s="35">
        <v>6</v>
      </c>
    </row>
    <row r="123" spans="1:6" ht="15" customHeight="1">
      <c r="A123" s="37">
        <v>44325</v>
      </c>
      <c r="B123" s="36" t="s">
        <v>167</v>
      </c>
      <c r="C123" s="34" t="s">
        <v>166</v>
      </c>
      <c r="D123" s="35">
        <v>4</v>
      </c>
      <c r="E123" s="12" t="s">
        <v>173</v>
      </c>
      <c r="F123" s="35">
        <v>7</v>
      </c>
    </row>
    <row r="124" spans="1:6" ht="15" customHeight="1">
      <c r="A124" s="37">
        <v>44325</v>
      </c>
      <c r="B124" s="36" t="s">
        <v>167</v>
      </c>
      <c r="C124" s="34" t="s">
        <v>166</v>
      </c>
      <c r="D124" s="35">
        <v>4</v>
      </c>
      <c r="E124" s="12" t="s">
        <v>173</v>
      </c>
      <c r="F124" s="35">
        <v>7</v>
      </c>
    </row>
    <row r="125" spans="1:6" ht="15" customHeight="1">
      <c r="A125" s="37">
        <v>44325</v>
      </c>
      <c r="B125" s="36" t="s">
        <v>167</v>
      </c>
      <c r="C125" s="34" t="s">
        <v>166</v>
      </c>
      <c r="D125" s="35">
        <v>4</v>
      </c>
      <c r="E125" s="12" t="s">
        <v>173</v>
      </c>
      <c r="F125" s="35">
        <v>5</v>
      </c>
    </row>
    <row r="126" spans="1:6" ht="15" customHeight="1">
      <c r="A126" s="37">
        <v>44325</v>
      </c>
      <c r="B126" s="36" t="s">
        <v>167</v>
      </c>
      <c r="C126" s="34" t="s">
        <v>166</v>
      </c>
      <c r="D126" s="35">
        <v>4</v>
      </c>
      <c r="E126" s="12" t="s">
        <v>25</v>
      </c>
      <c r="F126" s="35">
        <v>30</v>
      </c>
    </row>
    <row r="127" spans="1:6" ht="15" customHeight="1">
      <c r="A127" s="37">
        <v>44325</v>
      </c>
      <c r="B127" s="36" t="s">
        <v>167</v>
      </c>
      <c r="C127" s="34" t="s">
        <v>166</v>
      </c>
      <c r="D127" s="35">
        <v>4</v>
      </c>
      <c r="E127" s="12" t="s">
        <v>76</v>
      </c>
      <c r="F127" s="35">
        <v>25</v>
      </c>
    </row>
    <row r="128" spans="1:6" ht="15" customHeight="1">
      <c r="A128" s="37">
        <v>44325</v>
      </c>
      <c r="B128" s="36" t="s">
        <v>167</v>
      </c>
      <c r="C128" s="34" t="s">
        <v>166</v>
      </c>
      <c r="D128" s="35">
        <v>5</v>
      </c>
      <c r="E128" s="12" t="s">
        <v>25</v>
      </c>
      <c r="F128" s="35">
        <v>130</v>
      </c>
    </row>
    <row r="129" spans="1:6" ht="15" customHeight="1">
      <c r="A129" s="37">
        <v>44325</v>
      </c>
      <c r="B129" s="36" t="s">
        <v>167</v>
      </c>
      <c r="C129" s="34" t="s">
        <v>166</v>
      </c>
      <c r="D129" s="35">
        <v>5</v>
      </c>
      <c r="E129" s="12" t="s">
        <v>161</v>
      </c>
      <c r="F129" s="35">
        <v>6</v>
      </c>
    </row>
    <row r="130" spans="1:6" ht="15" customHeight="1">
      <c r="A130" s="37">
        <v>44325</v>
      </c>
      <c r="B130" s="36" t="s">
        <v>167</v>
      </c>
      <c r="C130" s="34" t="s">
        <v>166</v>
      </c>
      <c r="D130" s="35">
        <v>5</v>
      </c>
      <c r="E130" s="12" t="s">
        <v>161</v>
      </c>
      <c r="F130" s="35">
        <v>10</v>
      </c>
    </row>
    <row r="131" spans="1:6" ht="15" customHeight="1">
      <c r="A131" s="37">
        <v>44325</v>
      </c>
      <c r="B131" s="36" t="s">
        <v>167</v>
      </c>
      <c r="C131" s="34" t="s">
        <v>166</v>
      </c>
      <c r="D131" s="35">
        <v>5</v>
      </c>
      <c r="E131" s="12" t="s">
        <v>173</v>
      </c>
      <c r="F131" s="35">
        <v>8</v>
      </c>
    </row>
    <row r="132" spans="1:6" ht="15" customHeight="1">
      <c r="A132" s="37">
        <v>44325</v>
      </c>
      <c r="B132" s="36" t="s">
        <v>167</v>
      </c>
      <c r="C132" s="34" t="s">
        <v>166</v>
      </c>
      <c r="D132" s="35">
        <v>5</v>
      </c>
      <c r="E132" s="12" t="s">
        <v>173</v>
      </c>
      <c r="F132" s="35">
        <v>6</v>
      </c>
    </row>
    <row r="133" spans="1:6" ht="15" customHeight="1">
      <c r="A133" s="37">
        <v>44325</v>
      </c>
      <c r="B133" s="36" t="s">
        <v>167</v>
      </c>
      <c r="C133" s="34" t="s">
        <v>166</v>
      </c>
      <c r="D133" s="35">
        <v>5</v>
      </c>
      <c r="E133" s="12" t="s">
        <v>25</v>
      </c>
      <c r="F133" s="35">
        <v>30</v>
      </c>
    </row>
    <row r="134" spans="1:6" ht="15" customHeight="1">
      <c r="A134" s="37">
        <v>44325</v>
      </c>
      <c r="B134" s="36" t="s">
        <v>167</v>
      </c>
      <c r="C134" s="34" t="s">
        <v>166</v>
      </c>
      <c r="D134" s="35">
        <v>5</v>
      </c>
      <c r="E134" s="12" t="s">
        <v>25</v>
      </c>
      <c r="F134" s="35">
        <v>40</v>
      </c>
    </row>
    <row r="135" spans="1:6" ht="15" customHeight="1">
      <c r="A135" s="37">
        <v>44325</v>
      </c>
      <c r="B135" s="36" t="s">
        <v>167</v>
      </c>
      <c r="C135" s="34" t="s">
        <v>166</v>
      </c>
      <c r="D135" s="35">
        <v>5</v>
      </c>
      <c r="E135" s="12" t="s">
        <v>76</v>
      </c>
      <c r="F135" s="35">
        <v>15</v>
      </c>
    </row>
    <row r="136" spans="1:6" ht="15" customHeight="1">
      <c r="A136" s="37">
        <v>44326</v>
      </c>
      <c r="B136" s="36" t="s">
        <v>172</v>
      </c>
      <c r="C136" s="34" t="s">
        <v>166</v>
      </c>
      <c r="D136" s="35">
        <v>6</v>
      </c>
      <c r="E136" s="14" t="s">
        <v>33</v>
      </c>
      <c r="F136" s="35">
        <v>18</v>
      </c>
    </row>
    <row r="137" spans="1:6" ht="15" customHeight="1">
      <c r="A137" s="37">
        <v>44406</v>
      </c>
      <c r="B137" s="8" t="s">
        <v>150</v>
      </c>
      <c r="C137" s="34" t="s">
        <v>176</v>
      </c>
      <c r="D137" s="35">
        <v>4</v>
      </c>
      <c r="E137" s="12" t="s">
        <v>193</v>
      </c>
      <c r="F137" s="35">
        <v>60</v>
      </c>
    </row>
    <row r="138" spans="1:6" ht="15" customHeight="1">
      <c r="A138" s="37">
        <v>44406</v>
      </c>
      <c r="B138" s="8" t="s">
        <v>150</v>
      </c>
      <c r="C138" s="34" t="s">
        <v>176</v>
      </c>
      <c r="D138" s="35">
        <v>4</v>
      </c>
      <c r="E138" s="12" t="s">
        <v>24</v>
      </c>
      <c r="F138" s="35">
        <v>10</v>
      </c>
    </row>
    <row r="139" spans="1:6" ht="15" customHeight="1">
      <c r="A139" s="65">
        <v>44448</v>
      </c>
      <c r="B139" s="8" t="s">
        <v>195</v>
      </c>
      <c r="C139" s="34" t="s">
        <v>196</v>
      </c>
      <c r="D139" s="5">
        <v>1</v>
      </c>
      <c r="E139" s="14" t="s">
        <v>33</v>
      </c>
      <c r="F139" s="5">
        <v>8</v>
      </c>
    </row>
    <row r="140" spans="1:6" ht="15" customHeight="1">
      <c r="A140" s="65">
        <v>44448</v>
      </c>
      <c r="B140" s="8" t="s">
        <v>195</v>
      </c>
      <c r="C140" s="34" t="s">
        <v>196</v>
      </c>
      <c r="D140" s="5">
        <v>1</v>
      </c>
      <c r="E140" s="14" t="s">
        <v>33</v>
      </c>
      <c r="F140" s="5">
        <v>7</v>
      </c>
    </row>
    <row r="141" spans="1:6" ht="15" customHeight="1">
      <c r="A141" s="65">
        <v>44448</v>
      </c>
      <c r="B141" s="8" t="s">
        <v>195</v>
      </c>
      <c r="C141" s="34" t="s">
        <v>196</v>
      </c>
      <c r="D141" s="5">
        <v>1</v>
      </c>
      <c r="E141" s="14" t="s">
        <v>33</v>
      </c>
      <c r="F141" s="5">
        <v>15</v>
      </c>
    </row>
    <row r="142" spans="1:6" ht="15" customHeight="1">
      <c r="A142" s="65">
        <v>44448</v>
      </c>
      <c r="B142" s="8" t="s">
        <v>195</v>
      </c>
      <c r="C142" s="34" t="s">
        <v>196</v>
      </c>
      <c r="D142" s="5">
        <v>1</v>
      </c>
      <c r="E142" s="14" t="s">
        <v>33</v>
      </c>
      <c r="F142" s="5">
        <v>10</v>
      </c>
    </row>
    <row r="143" spans="1:6" ht="15" customHeight="1">
      <c r="A143" s="65">
        <v>44448</v>
      </c>
      <c r="B143" s="8" t="s">
        <v>195</v>
      </c>
      <c r="C143" s="34" t="s">
        <v>196</v>
      </c>
      <c r="D143" s="5">
        <v>1</v>
      </c>
      <c r="E143" s="14" t="s">
        <v>33</v>
      </c>
      <c r="F143" s="5">
        <v>15</v>
      </c>
    </row>
    <row r="144" spans="1:6" ht="15" customHeight="1">
      <c r="A144" s="65">
        <v>44448</v>
      </c>
      <c r="B144" s="8" t="s">
        <v>195</v>
      </c>
      <c r="C144" s="34" t="s">
        <v>196</v>
      </c>
      <c r="D144" s="5">
        <v>2</v>
      </c>
      <c r="E144" s="14" t="s">
        <v>33</v>
      </c>
      <c r="F144" s="5">
        <v>12</v>
      </c>
    </row>
    <row r="145" spans="1:6" ht="15" customHeight="1">
      <c r="A145" s="65">
        <v>44448</v>
      </c>
      <c r="B145" s="8" t="s">
        <v>195</v>
      </c>
      <c r="C145" s="34" t="s">
        <v>196</v>
      </c>
      <c r="D145" s="5">
        <v>2</v>
      </c>
      <c r="E145" s="14" t="s">
        <v>33</v>
      </c>
      <c r="F145" s="5">
        <v>12</v>
      </c>
    </row>
    <row r="146" spans="1:6" ht="15" customHeight="1">
      <c r="A146" s="65">
        <v>44448</v>
      </c>
      <c r="B146" s="8" t="s">
        <v>195</v>
      </c>
      <c r="C146" s="34" t="s">
        <v>196</v>
      </c>
      <c r="D146" s="5">
        <v>2</v>
      </c>
      <c r="E146" s="14" t="s">
        <v>33</v>
      </c>
      <c r="F146" s="5">
        <v>15</v>
      </c>
    </row>
    <row r="147" spans="1:6" ht="15" customHeight="1">
      <c r="A147" s="65">
        <v>44448</v>
      </c>
      <c r="B147" s="8" t="s">
        <v>195</v>
      </c>
      <c r="C147" s="34" t="s">
        <v>196</v>
      </c>
      <c r="D147" s="5">
        <v>2</v>
      </c>
      <c r="E147" s="14" t="s">
        <v>33</v>
      </c>
      <c r="F147" s="5">
        <v>30</v>
      </c>
    </row>
    <row r="148" spans="1:6" ht="15" customHeight="1">
      <c r="A148" s="65">
        <v>44448</v>
      </c>
      <c r="B148" s="8" t="s">
        <v>195</v>
      </c>
      <c r="C148" s="34" t="s">
        <v>196</v>
      </c>
      <c r="D148" s="5">
        <v>2</v>
      </c>
      <c r="E148" s="14" t="s">
        <v>33</v>
      </c>
      <c r="F148" s="5">
        <v>15</v>
      </c>
    </row>
    <row r="149" spans="1:6" ht="15" customHeight="1">
      <c r="A149" s="65">
        <v>44448</v>
      </c>
      <c r="B149" s="8" t="s">
        <v>195</v>
      </c>
      <c r="C149" s="34" t="s">
        <v>196</v>
      </c>
      <c r="D149" s="5">
        <v>3</v>
      </c>
      <c r="E149" s="14" t="s">
        <v>33</v>
      </c>
      <c r="F149" s="5">
        <v>20</v>
      </c>
    </row>
    <row r="150" spans="1:6" ht="15" customHeight="1">
      <c r="A150" s="65">
        <v>44448</v>
      </c>
      <c r="B150" s="8" t="s">
        <v>195</v>
      </c>
      <c r="C150" s="34" t="s">
        <v>196</v>
      </c>
      <c r="D150" s="5">
        <v>3</v>
      </c>
      <c r="E150" s="14" t="s">
        <v>33</v>
      </c>
      <c r="F150" s="5">
        <v>12</v>
      </c>
    </row>
    <row r="151" spans="1:6" ht="15" customHeight="1">
      <c r="A151" s="65">
        <v>44448</v>
      </c>
      <c r="B151" s="8" t="s">
        <v>195</v>
      </c>
      <c r="C151" s="34" t="s">
        <v>196</v>
      </c>
      <c r="D151" s="5">
        <v>4</v>
      </c>
      <c r="E151" s="12" t="s">
        <v>165</v>
      </c>
      <c r="F151" s="5">
        <v>8</v>
      </c>
    </row>
    <row r="152" spans="1:6" ht="15" customHeight="1">
      <c r="A152" s="65">
        <v>44448</v>
      </c>
      <c r="B152" s="8" t="s">
        <v>195</v>
      </c>
      <c r="C152" s="34" t="s">
        <v>196</v>
      </c>
      <c r="D152" s="5">
        <v>4</v>
      </c>
      <c r="E152" s="12" t="s">
        <v>197</v>
      </c>
      <c r="F152" s="5">
        <v>20</v>
      </c>
    </row>
    <row r="153" spans="1:6" ht="15" customHeight="1">
      <c r="A153" s="65">
        <v>44448</v>
      </c>
      <c r="B153" s="8" t="s">
        <v>195</v>
      </c>
      <c r="C153" s="34" t="s">
        <v>196</v>
      </c>
      <c r="D153" s="5">
        <v>4</v>
      </c>
      <c r="E153" s="12" t="s">
        <v>197</v>
      </c>
      <c r="F153" s="5">
        <v>8</v>
      </c>
    </row>
    <row r="154" spans="1:6" ht="15" customHeight="1">
      <c r="A154" s="65">
        <v>44448</v>
      </c>
      <c r="B154" s="8" t="s">
        <v>195</v>
      </c>
      <c r="C154" s="34" t="s">
        <v>196</v>
      </c>
      <c r="D154" s="5">
        <v>4</v>
      </c>
      <c r="E154" s="12" t="s">
        <v>193</v>
      </c>
      <c r="F154" s="5">
        <v>50</v>
      </c>
    </row>
    <row r="155" spans="1:6" ht="15" customHeight="1">
      <c r="A155" s="65">
        <v>44448</v>
      </c>
      <c r="B155" s="8" t="s">
        <v>195</v>
      </c>
      <c r="C155" s="34" t="s">
        <v>196</v>
      </c>
      <c r="D155" s="5">
        <v>4</v>
      </c>
      <c r="E155" s="12" t="s">
        <v>477</v>
      </c>
      <c r="F155" s="5">
        <v>15</v>
      </c>
    </row>
    <row r="156" spans="1:6" ht="15" customHeight="1">
      <c r="A156" s="65">
        <v>44448</v>
      </c>
      <c r="B156" s="8" t="s">
        <v>195</v>
      </c>
      <c r="C156" s="34" t="s">
        <v>196</v>
      </c>
      <c r="D156" s="5">
        <v>5</v>
      </c>
      <c r="E156" s="12" t="s">
        <v>193</v>
      </c>
      <c r="F156" s="5">
        <v>90</v>
      </c>
    </row>
    <row r="157" spans="1:6" ht="15" customHeight="1">
      <c r="A157" s="65">
        <v>44448</v>
      </c>
      <c r="B157" s="8" t="s">
        <v>195</v>
      </c>
      <c r="C157" s="34" t="s">
        <v>196</v>
      </c>
      <c r="D157" s="5">
        <v>6</v>
      </c>
      <c r="E157" s="12" t="s">
        <v>193</v>
      </c>
      <c r="F157" s="5">
        <v>40</v>
      </c>
    </row>
    <row r="158" spans="1:6" ht="15" customHeight="1">
      <c r="A158" s="65">
        <v>44448</v>
      </c>
      <c r="B158" s="8" t="s">
        <v>195</v>
      </c>
      <c r="C158" s="34" t="s">
        <v>196</v>
      </c>
      <c r="D158" s="5">
        <v>6</v>
      </c>
      <c r="E158" s="12" t="s">
        <v>477</v>
      </c>
      <c r="F158" s="5">
        <v>15</v>
      </c>
    </row>
    <row r="159" spans="1:6" ht="15" customHeight="1">
      <c r="A159" s="65">
        <v>44448</v>
      </c>
      <c r="B159" s="8" t="s">
        <v>195</v>
      </c>
      <c r="C159" s="34" t="s">
        <v>196</v>
      </c>
      <c r="D159" s="5">
        <v>6</v>
      </c>
      <c r="E159" s="12" t="s">
        <v>477</v>
      </c>
      <c r="F159" s="5">
        <v>15</v>
      </c>
    </row>
    <row r="160" spans="1:6" ht="15" customHeight="1">
      <c r="A160" s="65">
        <v>44448</v>
      </c>
      <c r="B160" s="8" t="s">
        <v>195</v>
      </c>
      <c r="C160" s="34" t="s">
        <v>196</v>
      </c>
      <c r="D160" s="5">
        <v>6</v>
      </c>
      <c r="E160" s="14" t="s">
        <v>33</v>
      </c>
      <c r="F160" s="5">
        <v>15</v>
      </c>
    </row>
    <row r="161" spans="1:6" ht="15" customHeight="1">
      <c r="A161" s="65">
        <v>44448</v>
      </c>
      <c r="B161" s="8" t="s">
        <v>195</v>
      </c>
      <c r="C161" s="34" t="s">
        <v>196</v>
      </c>
      <c r="D161" s="5">
        <v>6</v>
      </c>
      <c r="E161" s="14" t="s">
        <v>33</v>
      </c>
      <c r="F161" s="5">
        <v>12</v>
      </c>
    </row>
    <row r="162" spans="1:6" ht="15" customHeight="1">
      <c r="A162" s="65">
        <v>44448</v>
      </c>
      <c r="B162" s="8" t="s">
        <v>195</v>
      </c>
      <c r="C162" s="34" t="s">
        <v>196</v>
      </c>
      <c r="D162" s="5">
        <v>6</v>
      </c>
      <c r="E162" s="12" t="s">
        <v>197</v>
      </c>
      <c r="F162" s="5">
        <v>8</v>
      </c>
    </row>
    <row r="163" spans="1:6" ht="15" customHeight="1">
      <c r="A163" s="65">
        <v>44448</v>
      </c>
      <c r="B163" s="8" t="s">
        <v>199</v>
      </c>
      <c r="C163" s="34" t="s">
        <v>200</v>
      </c>
      <c r="D163" s="5">
        <v>4</v>
      </c>
      <c r="E163" s="12" t="s">
        <v>193</v>
      </c>
      <c r="F163" s="5">
        <v>50</v>
      </c>
    </row>
    <row r="164" spans="1:6" ht="15" customHeight="1">
      <c r="A164" s="65">
        <v>44448</v>
      </c>
      <c r="B164" s="8" t="s">
        <v>199</v>
      </c>
      <c r="C164" s="34" t="s">
        <v>200</v>
      </c>
      <c r="D164" s="5">
        <v>6</v>
      </c>
      <c r="E164" s="12" t="s">
        <v>477</v>
      </c>
      <c r="F164" s="5">
        <v>10</v>
      </c>
    </row>
    <row r="165" spans="1:6" ht="15" customHeight="1">
      <c r="A165" s="37">
        <v>44455</v>
      </c>
      <c r="B165" s="8" t="s">
        <v>201</v>
      </c>
      <c r="C165" s="34" t="s">
        <v>490</v>
      </c>
      <c r="D165" s="5">
        <v>1</v>
      </c>
      <c r="E165" s="12" t="s">
        <v>197</v>
      </c>
      <c r="F165" s="5">
        <v>30</v>
      </c>
    </row>
    <row r="166" spans="1:6" ht="15" customHeight="1">
      <c r="A166" s="37">
        <v>44455</v>
      </c>
      <c r="B166" s="8" t="s">
        <v>201</v>
      </c>
      <c r="C166" s="34" t="s">
        <v>490</v>
      </c>
      <c r="D166" s="5">
        <v>1</v>
      </c>
      <c r="E166" s="12" t="s">
        <v>208</v>
      </c>
      <c r="F166" s="5">
        <v>15</v>
      </c>
    </row>
    <row r="167" spans="1:6" ht="15" customHeight="1">
      <c r="A167" s="37">
        <v>44455</v>
      </c>
      <c r="B167" s="8" t="s">
        <v>201</v>
      </c>
      <c r="C167" s="34" t="s">
        <v>490</v>
      </c>
      <c r="D167" s="5">
        <v>1</v>
      </c>
      <c r="E167" s="12" t="s">
        <v>208</v>
      </c>
      <c r="F167" s="5">
        <v>20</v>
      </c>
    </row>
    <row r="168" spans="1:6" ht="15" customHeight="1">
      <c r="A168" s="37">
        <v>44455</v>
      </c>
      <c r="B168" s="8" t="s">
        <v>201</v>
      </c>
      <c r="C168" s="34" t="s">
        <v>490</v>
      </c>
      <c r="D168" s="5">
        <v>2</v>
      </c>
      <c r="E168" s="12" t="s">
        <v>197</v>
      </c>
      <c r="F168" s="5">
        <v>45</v>
      </c>
    </row>
    <row r="169" spans="1:6" ht="15" customHeight="1">
      <c r="A169" s="37">
        <v>44455</v>
      </c>
      <c r="B169" s="8" t="s">
        <v>201</v>
      </c>
      <c r="C169" s="34" t="s">
        <v>490</v>
      </c>
      <c r="D169" s="5">
        <v>2</v>
      </c>
      <c r="E169" s="12" t="s">
        <v>197</v>
      </c>
      <c r="F169" s="5">
        <v>20</v>
      </c>
    </row>
    <row r="170" spans="1:6" ht="15" customHeight="1">
      <c r="A170" s="37">
        <v>44455</v>
      </c>
      <c r="B170" s="8" t="s">
        <v>201</v>
      </c>
      <c r="C170" s="34" t="s">
        <v>490</v>
      </c>
      <c r="D170" s="5">
        <v>6</v>
      </c>
      <c r="E170" s="12" t="s">
        <v>193</v>
      </c>
      <c r="F170" s="5">
        <v>25</v>
      </c>
    </row>
    <row r="171" spans="1:6" ht="15" customHeight="1">
      <c r="A171" s="37">
        <v>44455</v>
      </c>
      <c r="B171" s="8" t="s">
        <v>201</v>
      </c>
      <c r="C171" s="34" t="s">
        <v>490</v>
      </c>
      <c r="D171" s="5">
        <v>6</v>
      </c>
      <c r="E171" s="12" t="s">
        <v>193</v>
      </c>
      <c r="F171" s="5">
        <v>25</v>
      </c>
    </row>
    <row r="172" spans="1:6" ht="15" customHeight="1">
      <c r="A172" s="37">
        <v>44455</v>
      </c>
      <c r="B172" s="8" t="s">
        <v>201</v>
      </c>
      <c r="C172" s="34" t="s">
        <v>490</v>
      </c>
      <c r="D172" s="5">
        <v>6</v>
      </c>
      <c r="E172" s="12" t="s">
        <v>193</v>
      </c>
      <c r="F172" s="5">
        <v>30</v>
      </c>
    </row>
    <row r="173" spans="1:6" ht="15" customHeight="1">
      <c r="A173" s="37">
        <v>44455</v>
      </c>
      <c r="B173" s="8" t="s">
        <v>201</v>
      </c>
      <c r="C173" s="34" t="s">
        <v>490</v>
      </c>
      <c r="D173" s="5">
        <v>6</v>
      </c>
      <c r="E173" s="12" t="s">
        <v>209</v>
      </c>
      <c r="F173" s="5">
        <v>35</v>
      </c>
    </row>
    <row r="174" spans="1:6" ht="15" customHeight="1">
      <c r="A174" s="37">
        <v>44472</v>
      </c>
      <c r="B174" s="8" t="s">
        <v>219</v>
      </c>
      <c r="C174" s="34" t="s">
        <v>218</v>
      </c>
      <c r="D174" s="5">
        <v>1</v>
      </c>
      <c r="E174" s="12" t="s">
        <v>26</v>
      </c>
      <c r="F174" s="5">
        <v>8</v>
      </c>
    </row>
    <row r="175" spans="1:6" ht="15" customHeight="1">
      <c r="A175" s="37">
        <v>44472</v>
      </c>
      <c r="B175" s="8" t="s">
        <v>219</v>
      </c>
      <c r="C175" s="34" t="s">
        <v>218</v>
      </c>
      <c r="D175" s="5">
        <v>1</v>
      </c>
      <c r="E175" s="14" t="s">
        <v>33</v>
      </c>
      <c r="F175" s="5">
        <v>25</v>
      </c>
    </row>
    <row r="176" spans="1:6" ht="15" customHeight="1">
      <c r="A176" s="37">
        <v>44472</v>
      </c>
      <c r="B176" s="8" t="s">
        <v>219</v>
      </c>
      <c r="C176" s="34" t="s">
        <v>218</v>
      </c>
      <c r="D176" s="5">
        <v>1</v>
      </c>
      <c r="E176" s="14" t="s">
        <v>33</v>
      </c>
      <c r="F176" s="5">
        <v>20</v>
      </c>
    </row>
    <row r="177" spans="1:6" ht="15" customHeight="1">
      <c r="A177" s="37">
        <v>44472</v>
      </c>
      <c r="B177" s="8" t="s">
        <v>219</v>
      </c>
      <c r="C177" s="34" t="s">
        <v>218</v>
      </c>
      <c r="D177" s="5">
        <v>1</v>
      </c>
      <c r="E177" s="14" t="s">
        <v>33</v>
      </c>
      <c r="F177" s="5">
        <v>32</v>
      </c>
    </row>
    <row r="178" spans="1:6" ht="15" customHeight="1">
      <c r="A178" s="37">
        <v>44472</v>
      </c>
      <c r="B178" s="8" t="s">
        <v>219</v>
      </c>
      <c r="C178" s="34" t="s">
        <v>218</v>
      </c>
      <c r="D178" s="5">
        <v>1</v>
      </c>
      <c r="E178" s="12" t="s">
        <v>173</v>
      </c>
      <c r="F178" s="5">
        <v>15</v>
      </c>
    </row>
    <row r="179" spans="1:6" ht="15" customHeight="1">
      <c r="A179" s="37">
        <v>44472</v>
      </c>
      <c r="B179" s="8" t="s">
        <v>219</v>
      </c>
      <c r="C179" s="34" t="s">
        <v>218</v>
      </c>
      <c r="D179" s="5">
        <v>2</v>
      </c>
      <c r="E179" s="12" t="s">
        <v>78</v>
      </c>
      <c r="F179" s="5">
        <v>14</v>
      </c>
    </row>
    <row r="180" spans="1:6" ht="15" customHeight="1">
      <c r="A180" s="37">
        <v>44472</v>
      </c>
      <c r="B180" s="8" t="s">
        <v>219</v>
      </c>
      <c r="C180" s="34" t="s">
        <v>218</v>
      </c>
      <c r="D180" s="5">
        <v>2</v>
      </c>
      <c r="E180" s="12" t="s">
        <v>78</v>
      </c>
      <c r="F180" s="5">
        <v>40</v>
      </c>
    </row>
    <row r="181" spans="1:6" ht="15" customHeight="1">
      <c r="A181" s="37">
        <v>44472</v>
      </c>
      <c r="B181" s="8" t="s">
        <v>219</v>
      </c>
      <c r="C181" s="34" t="s">
        <v>218</v>
      </c>
      <c r="D181" s="5">
        <v>3</v>
      </c>
      <c r="E181" s="12" t="s">
        <v>26</v>
      </c>
      <c r="F181" s="5">
        <v>8</v>
      </c>
    </row>
    <row r="182" spans="1:6" ht="15" customHeight="1">
      <c r="A182" s="37">
        <v>44472</v>
      </c>
      <c r="B182" s="8" t="s">
        <v>219</v>
      </c>
      <c r="C182" s="34" t="s">
        <v>218</v>
      </c>
      <c r="D182" s="5">
        <v>3</v>
      </c>
      <c r="E182" s="14" t="s">
        <v>33</v>
      </c>
      <c r="F182" s="5">
        <v>10</v>
      </c>
    </row>
    <row r="183" spans="1:6" ht="15" customHeight="1">
      <c r="A183" s="37">
        <v>44472</v>
      </c>
      <c r="B183" s="8" t="s">
        <v>219</v>
      </c>
      <c r="C183" s="34" t="s">
        <v>218</v>
      </c>
      <c r="D183" s="5">
        <v>3</v>
      </c>
      <c r="E183" s="14" t="s">
        <v>33</v>
      </c>
      <c r="F183" s="5">
        <v>15</v>
      </c>
    </row>
    <row r="184" spans="1:6" ht="15" customHeight="1">
      <c r="A184" s="37">
        <v>44472</v>
      </c>
      <c r="B184" s="8" t="s">
        <v>219</v>
      </c>
      <c r="C184" s="34" t="s">
        <v>218</v>
      </c>
      <c r="D184" s="5">
        <v>3</v>
      </c>
      <c r="E184" s="14" t="s">
        <v>33</v>
      </c>
      <c r="F184" s="5">
        <v>25</v>
      </c>
    </row>
    <row r="185" spans="1:6" ht="15" customHeight="1">
      <c r="A185" s="37">
        <v>44472</v>
      </c>
      <c r="B185" s="8" t="s">
        <v>219</v>
      </c>
      <c r="C185" s="34" t="s">
        <v>218</v>
      </c>
      <c r="D185" s="5">
        <v>3</v>
      </c>
      <c r="E185" s="12" t="s">
        <v>78</v>
      </c>
      <c r="F185" s="5">
        <v>70</v>
      </c>
    </row>
    <row r="186" spans="1:6" ht="15" customHeight="1">
      <c r="A186" s="37">
        <v>44472</v>
      </c>
      <c r="B186" s="8" t="s">
        <v>219</v>
      </c>
      <c r="C186" s="34" t="s">
        <v>218</v>
      </c>
      <c r="D186" s="5">
        <v>4</v>
      </c>
      <c r="E186" s="14" t="s">
        <v>33</v>
      </c>
      <c r="F186" s="5">
        <v>7</v>
      </c>
    </row>
    <row r="187" spans="1:6" ht="15" customHeight="1">
      <c r="A187" s="37">
        <v>44472</v>
      </c>
      <c r="B187" s="8" t="s">
        <v>219</v>
      </c>
      <c r="C187" s="34" t="s">
        <v>218</v>
      </c>
      <c r="D187" s="5">
        <v>4</v>
      </c>
      <c r="E187" s="14" t="s">
        <v>33</v>
      </c>
      <c r="F187" s="5">
        <v>30</v>
      </c>
    </row>
    <row r="188" spans="1:6" ht="15" customHeight="1">
      <c r="A188" s="37">
        <v>44472</v>
      </c>
      <c r="B188" s="8" t="s">
        <v>219</v>
      </c>
      <c r="C188" s="34" t="s">
        <v>218</v>
      </c>
      <c r="D188" s="5">
        <v>4</v>
      </c>
      <c r="E188" s="14" t="s">
        <v>33</v>
      </c>
      <c r="F188" s="5">
        <v>9</v>
      </c>
    </row>
    <row r="189" spans="1:6" ht="15" customHeight="1">
      <c r="A189" s="37">
        <v>44472</v>
      </c>
      <c r="B189" s="8" t="s">
        <v>219</v>
      </c>
      <c r="C189" s="34" t="s">
        <v>218</v>
      </c>
      <c r="D189" s="5">
        <v>4</v>
      </c>
      <c r="E189" s="14" t="s">
        <v>33</v>
      </c>
      <c r="F189" s="5">
        <v>25</v>
      </c>
    </row>
    <row r="190" spans="1:6" ht="15" customHeight="1">
      <c r="A190" s="37">
        <v>44472</v>
      </c>
      <c r="B190" s="8" t="s">
        <v>219</v>
      </c>
      <c r="C190" s="34" t="s">
        <v>218</v>
      </c>
      <c r="D190" s="5">
        <v>4</v>
      </c>
      <c r="E190" s="14" t="s">
        <v>33</v>
      </c>
      <c r="F190" s="5">
        <v>25</v>
      </c>
    </row>
    <row r="191" spans="1:6" ht="15" customHeight="1">
      <c r="A191" s="37">
        <v>44472</v>
      </c>
      <c r="B191" s="8" t="s">
        <v>219</v>
      </c>
      <c r="C191" s="34" t="s">
        <v>218</v>
      </c>
      <c r="D191" s="5">
        <v>4</v>
      </c>
      <c r="E191" s="12" t="s">
        <v>78</v>
      </c>
      <c r="F191" s="5">
        <v>80</v>
      </c>
    </row>
    <row r="192" spans="1:6" ht="15" customHeight="1">
      <c r="A192" s="37">
        <v>44472</v>
      </c>
      <c r="B192" s="8" t="s">
        <v>219</v>
      </c>
      <c r="C192" s="34" t="s">
        <v>218</v>
      </c>
      <c r="D192" s="5">
        <v>5</v>
      </c>
      <c r="E192" s="12" t="s">
        <v>173</v>
      </c>
      <c r="F192" s="5">
        <v>18</v>
      </c>
    </row>
    <row r="193" spans="1:6" ht="15" customHeight="1">
      <c r="A193" s="37">
        <v>44472</v>
      </c>
      <c r="B193" s="8" t="s">
        <v>219</v>
      </c>
      <c r="C193" s="34" t="s">
        <v>218</v>
      </c>
      <c r="D193" s="5">
        <v>5</v>
      </c>
      <c r="E193" s="12" t="s">
        <v>173</v>
      </c>
      <c r="F193" s="5">
        <v>18</v>
      </c>
    </row>
    <row r="194" spans="1:6" ht="15" customHeight="1">
      <c r="A194" s="37">
        <v>44472</v>
      </c>
      <c r="B194" s="8" t="s">
        <v>219</v>
      </c>
      <c r="C194" s="34" t="s">
        <v>218</v>
      </c>
      <c r="D194" s="5">
        <v>5</v>
      </c>
      <c r="E194" s="12" t="s">
        <v>173</v>
      </c>
      <c r="F194" s="5">
        <v>18</v>
      </c>
    </row>
    <row r="195" spans="1:6" ht="15" customHeight="1">
      <c r="A195" s="37">
        <v>44472</v>
      </c>
      <c r="B195" s="8" t="s">
        <v>219</v>
      </c>
      <c r="C195" s="34" t="s">
        <v>218</v>
      </c>
      <c r="D195" s="5">
        <v>5</v>
      </c>
      <c r="E195" s="14" t="s">
        <v>33</v>
      </c>
      <c r="F195" s="5">
        <v>15</v>
      </c>
    </row>
    <row r="196" spans="1:6" ht="15" customHeight="1">
      <c r="A196" s="37">
        <v>44472</v>
      </c>
      <c r="B196" s="8" t="s">
        <v>219</v>
      </c>
      <c r="C196" s="34" t="s">
        <v>218</v>
      </c>
      <c r="D196" s="5">
        <v>5</v>
      </c>
      <c r="E196" s="14" t="s">
        <v>33</v>
      </c>
      <c r="F196" s="5">
        <v>25</v>
      </c>
    </row>
    <row r="197" spans="1:6" ht="15" customHeight="1">
      <c r="A197" s="37">
        <v>44472</v>
      </c>
      <c r="B197" s="8" t="s">
        <v>219</v>
      </c>
      <c r="C197" s="34" t="s">
        <v>218</v>
      </c>
      <c r="D197" s="5">
        <v>5</v>
      </c>
      <c r="E197" s="12" t="s">
        <v>26</v>
      </c>
      <c r="F197" s="5">
        <v>8</v>
      </c>
    </row>
    <row r="198" spans="1:6" ht="15" customHeight="1">
      <c r="A198" s="37">
        <v>44472</v>
      </c>
      <c r="B198" s="8" t="s">
        <v>219</v>
      </c>
      <c r="C198" s="34" t="s">
        <v>218</v>
      </c>
      <c r="D198" s="5">
        <v>5</v>
      </c>
      <c r="E198" s="12" t="s">
        <v>193</v>
      </c>
      <c r="F198" s="5">
        <v>40</v>
      </c>
    </row>
    <row r="199" spans="1:6" ht="15" customHeight="1">
      <c r="A199" s="37">
        <v>44472</v>
      </c>
      <c r="B199" s="8" t="s">
        <v>219</v>
      </c>
      <c r="C199" s="34" t="s">
        <v>218</v>
      </c>
      <c r="D199" s="5">
        <v>5</v>
      </c>
      <c r="E199" s="12" t="s">
        <v>78</v>
      </c>
      <c r="F199" s="5">
        <v>60</v>
      </c>
    </row>
    <row r="200" spans="1:6" ht="15" customHeight="1">
      <c r="A200" s="37">
        <v>44472</v>
      </c>
      <c r="B200" s="8" t="s">
        <v>219</v>
      </c>
      <c r="C200" s="34" t="s">
        <v>218</v>
      </c>
      <c r="D200" s="5">
        <v>5</v>
      </c>
      <c r="E200" s="12" t="s">
        <v>291</v>
      </c>
      <c r="F200" s="5">
        <v>8</v>
      </c>
    </row>
    <row r="201" spans="1:6" ht="15" customHeight="1">
      <c r="A201" s="37">
        <v>44472</v>
      </c>
      <c r="B201" s="8" t="s">
        <v>219</v>
      </c>
      <c r="C201" s="34" t="s">
        <v>218</v>
      </c>
      <c r="D201" s="5">
        <v>6</v>
      </c>
      <c r="E201" s="12" t="s">
        <v>78</v>
      </c>
      <c r="F201" s="5">
        <v>100</v>
      </c>
    </row>
    <row r="202" spans="1:6" ht="15" customHeight="1">
      <c r="A202" s="37">
        <v>44472</v>
      </c>
      <c r="B202" s="8" t="s">
        <v>219</v>
      </c>
      <c r="C202" s="34" t="s">
        <v>218</v>
      </c>
      <c r="D202" s="5">
        <v>6</v>
      </c>
      <c r="E202" s="12" t="s">
        <v>78</v>
      </c>
      <c r="F202" s="5">
        <v>10</v>
      </c>
    </row>
    <row r="203" spans="1:6" ht="15" customHeight="1">
      <c r="A203" s="37">
        <v>44472</v>
      </c>
      <c r="B203" s="8" t="s">
        <v>219</v>
      </c>
      <c r="C203" s="34" t="s">
        <v>218</v>
      </c>
      <c r="D203" s="5">
        <v>6</v>
      </c>
      <c r="E203" s="12" t="s">
        <v>78</v>
      </c>
      <c r="F203" s="5">
        <v>25</v>
      </c>
    </row>
    <row r="204" spans="1:6" ht="15" customHeight="1">
      <c r="A204" s="37">
        <v>44472</v>
      </c>
      <c r="B204" s="8" t="s">
        <v>219</v>
      </c>
      <c r="C204" s="34" t="s">
        <v>218</v>
      </c>
      <c r="D204" s="5">
        <v>6</v>
      </c>
      <c r="E204" s="12" t="s">
        <v>78</v>
      </c>
      <c r="F204" s="5">
        <v>30</v>
      </c>
    </row>
    <row r="205" spans="1:6" ht="15" customHeight="1">
      <c r="A205" s="37">
        <v>44472</v>
      </c>
      <c r="B205" s="8" t="s">
        <v>219</v>
      </c>
      <c r="C205" s="34" t="s">
        <v>218</v>
      </c>
      <c r="D205" s="5">
        <v>6</v>
      </c>
      <c r="E205" s="12" t="s">
        <v>78</v>
      </c>
      <c r="F205" s="5">
        <v>18</v>
      </c>
    </row>
    <row r="206" spans="1:6" ht="15" customHeight="1">
      <c r="A206" s="37">
        <v>44472</v>
      </c>
      <c r="B206" s="8" t="s">
        <v>219</v>
      </c>
      <c r="C206" s="34" t="s">
        <v>218</v>
      </c>
      <c r="D206" s="5">
        <v>6</v>
      </c>
      <c r="E206" s="14" t="s">
        <v>33</v>
      </c>
      <c r="F206" s="5">
        <v>10</v>
      </c>
    </row>
    <row r="207" spans="1:6" ht="15" customHeight="1">
      <c r="A207" s="37">
        <v>44472</v>
      </c>
      <c r="B207" s="8" t="s">
        <v>219</v>
      </c>
      <c r="C207" s="34" t="s">
        <v>218</v>
      </c>
      <c r="D207" s="5">
        <v>6</v>
      </c>
      <c r="E207" s="14" t="s">
        <v>33</v>
      </c>
      <c r="F207" s="5">
        <v>6</v>
      </c>
    </row>
    <row r="208" spans="1:6" ht="15" customHeight="1">
      <c r="A208" s="37">
        <v>44472</v>
      </c>
      <c r="B208" s="8" t="s">
        <v>219</v>
      </c>
      <c r="C208" s="34" t="s">
        <v>218</v>
      </c>
      <c r="D208" s="5">
        <v>6</v>
      </c>
      <c r="E208" s="12" t="s">
        <v>291</v>
      </c>
      <c r="F208" s="5">
        <v>8</v>
      </c>
    </row>
    <row r="209" spans="1:6" ht="15" customHeight="1">
      <c r="A209" s="37">
        <v>44472</v>
      </c>
      <c r="B209" s="8" t="s">
        <v>219</v>
      </c>
      <c r="C209" s="34" t="s">
        <v>218</v>
      </c>
      <c r="D209" s="5">
        <v>6</v>
      </c>
      <c r="E209" s="12" t="s">
        <v>291</v>
      </c>
      <c r="F209" s="5">
        <v>10</v>
      </c>
    </row>
    <row r="210" spans="1:6" ht="15" customHeight="1">
      <c r="A210" s="37">
        <v>44472</v>
      </c>
      <c r="B210" s="8" t="s">
        <v>219</v>
      </c>
      <c r="C210" s="34" t="s">
        <v>218</v>
      </c>
      <c r="D210" s="5">
        <v>6</v>
      </c>
      <c r="E210" s="12" t="s">
        <v>291</v>
      </c>
      <c r="F210" s="5">
        <v>8</v>
      </c>
    </row>
    <row r="211" spans="1:6" ht="15" customHeight="1">
      <c r="A211" s="37">
        <v>44472</v>
      </c>
      <c r="B211" s="8" t="s">
        <v>219</v>
      </c>
      <c r="C211" s="34" t="s">
        <v>218</v>
      </c>
      <c r="D211" s="5">
        <v>6</v>
      </c>
      <c r="E211" s="12" t="s">
        <v>291</v>
      </c>
      <c r="F211" s="5">
        <v>8</v>
      </c>
    </row>
    <row r="212" spans="1:6" ht="15" customHeight="1">
      <c r="A212" s="37">
        <v>44475</v>
      </c>
      <c r="B212" s="8" t="s">
        <v>235</v>
      </c>
      <c r="C212" s="34" t="s">
        <v>234</v>
      </c>
      <c r="D212" s="5">
        <v>1</v>
      </c>
      <c r="E212" s="12" t="s">
        <v>80</v>
      </c>
      <c r="F212" s="5">
        <v>6</v>
      </c>
    </row>
    <row r="213" spans="1:6" ht="15" customHeight="1">
      <c r="A213" s="37">
        <v>44475</v>
      </c>
      <c r="B213" s="8" t="s">
        <v>235</v>
      </c>
      <c r="C213" s="34" t="s">
        <v>234</v>
      </c>
      <c r="D213" s="5">
        <v>1</v>
      </c>
      <c r="E213" s="12" t="s">
        <v>80</v>
      </c>
      <c r="F213" s="5">
        <v>9</v>
      </c>
    </row>
    <row r="214" spans="1:6" ht="15" customHeight="1">
      <c r="A214" s="37">
        <v>44475</v>
      </c>
      <c r="B214" s="8" t="s">
        <v>235</v>
      </c>
      <c r="C214" s="34" t="s">
        <v>234</v>
      </c>
      <c r="D214" s="5">
        <v>1</v>
      </c>
      <c r="E214" s="12" t="s">
        <v>165</v>
      </c>
      <c r="F214" s="5">
        <v>5</v>
      </c>
    </row>
    <row r="215" spans="1:6" ht="15" customHeight="1">
      <c r="A215" s="37">
        <v>44475</v>
      </c>
      <c r="B215" s="8" t="s">
        <v>235</v>
      </c>
      <c r="C215" s="34" t="s">
        <v>234</v>
      </c>
      <c r="D215" s="5">
        <v>1</v>
      </c>
      <c r="E215" s="12" t="s">
        <v>25</v>
      </c>
      <c r="F215" s="5">
        <v>30</v>
      </c>
    </row>
    <row r="216" spans="1:6" ht="15" customHeight="1">
      <c r="A216" s="37">
        <v>44475</v>
      </c>
      <c r="B216" s="8" t="s">
        <v>235</v>
      </c>
      <c r="C216" s="34" t="s">
        <v>234</v>
      </c>
      <c r="D216" s="5">
        <v>1</v>
      </c>
      <c r="E216" s="12" t="s">
        <v>25</v>
      </c>
      <c r="F216" s="5">
        <v>30</v>
      </c>
    </row>
    <row r="217" spans="1:6" ht="15" customHeight="1">
      <c r="A217" s="37">
        <v>44475</v>
      </c>
      <c r="B217" s="8" t="s">
        <v>235</v>
      </c>
      <c r="C217" s="34" t="s">
        <v>234</v>
      </c>
      <c r="D217" s="5">
        <v>1</v>
      </c>
      <c r="E217" s="12" t="s">
        <v>293</v>
      </c>
      <c r="F217" s="5">
        <v>100</v>
      </c>
    </row>
    <row r="218" spans="1:6" ht="15" customHeight="1">
      <c r="A218" s="37">
        <v>44475</v>
      </c>
      <c r="B218" s="8" t="s">
        <v>235</v>
      </c>
      <c r="C218" s="34" t="s">
        <v>234</v>
      </c>
      <c r="D218" s="5">
        <v>2</v>
      </c>
      <c r="E218" s="12" t="s">
        <v>80</v>
      </c>
      <c r="F218" s="5">
        <v>6</v>
      </c>
    </row>
    <row r="219" spans="1:6" ht="15" customHeight="1">
      <c r="A219" s="37">
        <v>44475</v>
      </c>
      <c r="B219" s="8" t="s">
        <v>235</v>
      </c>
      <c r="C219" s="34" t="s">
        <v>234</v>
      </c>
      <c r="D219" s="5">
        <v>2</v>
      </c>
      <c r="E219" s="12" t="s">
        <v>80</v>
      </c>
      <c r="F219" s="5">
        <v>10</v>
      </c>
    </row>
    <row r="220" spans="1:6" ht="15" customHeight="1">
      <c r="A220" s="37">
        <v>44475</v>
      </c>
      <c r="B220" s="8" t="s">
        <v>235</v>
      </c>
      <c r="C220" s="34" t="s">
        <v>234</v>
      </c>
      <c r="D220" s="5">
        <v>2</v>
      </c>
      <c r="E220" s="12" t="s">
        <v>80</v>
      </c>
      <c r="F220" s="5">
        <v>5</v>
      </c>
    </row>
    <row r="221" spans="1:6" ht="15" customHeight="1">
      <c r="A221" s="37">
        <v>44475</v>
      </c>
      <c r="B221" s="8" t="s">
        <v>235</v>
      </c>
      <c r="C221" s="34" t="s">
        <v>234</v>
      </c>
      <c r="D221" s="5">
        <v>2</v>
      </c>
      <c r="E221" s="12" t="s">
        <v>80</v>
      </c>
      <c r="F221" s="5">
        <v>5</v>
      </c>
    </row>
    <row r="222" spans="1:6" ht="15" customHeight="1">
      <c r="A222" s="37">
        <v>44475</v>
      </c>
      <c r="B222" s="8" t="s">
        <v>235</v>
      </c>
      <c r="C222" s="34" t="s">
        <v>234</v>
      </c>
      <c r="D222" s="5">
        <v>2</v>
      </c>
      <c r="E222" s="12" t="s">
        <v>293</v>
      </c>
      <c r="F222" s="5">
        <v>25</v>
      </c>
    </row>
    <row r="223" spans="1:6" ht="15" customHeight="1">
      <c r="A223" s="37">
        <v>44475</v>
      </c>
      <c r="B223" s="8" t="s">
        <v>235</v>
      </c>
      <c r="C223" s="34" t="s">
        <v>234</v>
      </c>
      <c r="D223" s="5">
        <v>2</v>
      </c>
      <c r="E223" s="12" t="s">
        <v>25</v>
      </c>
      <c r="F223" s="5">
        <v>5</v>
      </c>
    </row>
    <row r="224" spans="1:6" ht="15" customHeight="1">
      <c r="A224" s="37">
        <v>44475</v>
      </c>
      <c r="B224" s="8" t="s">
        <v>235</v>
      </c>
      <c r="C224" s="34" t="s">
        <v>234</v>
      </c>
      <c r="D224" s="5">
        <v>2</v>
      </c>
      <c r="E224" s="12" t="s">
        <v>25</v>
      </c>
      <c r="F224" s="5">
        <v>50</v>
      </c>
    </row>
    <row r="225" spans="1:6" ht="15" customHeight="1">
      <c r="A225" s="37">
        <v>44475</v>
      </c>
      <c r="B225" s="8" t="s">
        <v>235</v>
      </c>
      <c r="C225" s="34" t="s">
        <v>234</v>
      </c>
      <c r="D225" s="5">
        <v>2</v>
      </c>
      <c r="E225" s="12" t="s">
        <v>25</v>
      </c>
      <c r="F225" s="5">
        <v>30</v>
      </c>
    </row>
    <row r="226" spans="1:6" ht="15" customHeight="1">
      <c r="A226" s="37">
        <v>44475</v>
      </c>
      <c r="B226" s="8" t="s">
        <v>235</v>
      </c>
      <c r="C226" s="34" t="s">
        <v>234</v>
      </c>
      <c r="D226" s="5">
        <v>3</v>
      </c>
      <c r="E226" s="12" t="s">
        <v>80</v>
      </c>
      <c r="F226" s="5">
        <v>4</v>
      </c>
    </row>
    <row r="227" spans="1:6" ht="15" customHeight="1">
      <c r="A227" s="37">
        <v>44475</v>
      </c>
      <c r="B227" s="8" t="s">
        <v>235</v>
      </c>
      <c r="C227" s="34" t="s">
        <v>234</v>
      </c>
      <c r="D227" s="5">
        <v>3</v>
      </c>
      <c r="E227" s="12" t="s">
        <v>80</v>
      </c>
      <c r="F227" s="5">
        <v>6</v>
      </c>
    </row>
    <row r="228" spans="1:6" ht="15" customHeight="1">
      <c r="A228" s="37">
        <v>44475</v>
      </c>
      <c r="B228" s="8" t="s">
        <v>235</v>
      </c>
      <c r="C228" s="34" t="s">
        <v>234</v>
      </c>
      <c r="D228" s="5">
        <v>3</v>
      </c>
      <c r="E228" s="12" t="s">
        <v>80</v>
      </c>
      <c r="F228" s="5">
        <v>6</v>
      </c>
    </row>
    <row r="229" spans="1:6" ht="15" customHeight="1">
      <c r="A229" s="37">
        <v>44475</v>
      </c>
      <c r="B229" s="8" t="s">
        <v>235</v>
      </c>
      <c r="C229" s="34" t="s">
        <v>234</v>
      </c>
      <c r="D229" s="5">
        <v>3</v>
      </c>
      <c r="E229" s="12" t="s">
        <v>80</v>
      </c>
      <c r="F229" s="5">
        <v>10</v>
      </c>
    </row>
    <row r="230" spans="1:6" ht="15" customHeight="1">
      <c r="A230" s="37">
        <v>44475</v>
      </c>
      <c r="B230" s="8" t="s">
        <v>235</v>
      </c>
      <c r="C230" s="34" t="s">
        <v>234</v>
      </c>
      <c r="D230" s="5">
        <v>3</v>
      </c>
      <c r="E230" s="14" t="s">
        <v>33</v>
      </c>
      <c r="F230" s="5">
        <v>15</v>
      </c>
    </row>
    <row r="231" spans="1:6" ht="15" customHeight="1">
      <c r="A231" s="37">
        <v>44475</v>
      </c>
      <c r="B231" s="8" t="s">
        <v>235</v>
      </c>
      <c r="C231" s="34" t="s">
        <v>234</v>
      </c>
      <c r="D231" s="5">
        <v>3</v>
      </c>
      <c r="E231" s="14" t="s">
        <v>33</v>
      </c>
      <c r="F231" s="5">
        <v>23</v>
      </c>
    </row>
    <row r="232" spans="1:6" ht="15" customHeight="1">
      <c r="A232" s="37">
        <v>44475</v>
      </c>
      <c r="B232" s="8" t="s">
        <v>235</v>
      </c>
      <c r="C232" s="34" t="s">
        <v>234</v>
      </c>
      <c r="D232" s="5">
        <v>3</v>
      </c>
      <c r="E232" s="12" t="s">
        <v>25</v>
      </c>
      <c r="F232" s="5">
        <v>25</v>
      </c>
    </row>
    <row r="233" spans="1:6" ht="15" customHeight="1">
      <c r="A233" s="37">
        <v>44475</v>
      </c>
      <c r="B233" s="8" t="s">
        <v>235</v>
      </c>
      <c r="C233" s="34" t="s">
        <v>234</v>
      </c>
      <c r="D233" s="5">
        <v>3</v>
      </c>
      <c r="E233" s="12" t="s">
        <v>25</v>
      </c>
      <c r="F233" s="5">
        <v>50</v>
      </c>
    </row>
    <row r="234" spans="1:6" ht="15" customHeight="1">
      <c r="A234" s="37">
        <v>44475</v>
      </c>
      <c r="B234" s="8" t="s">
        <v>235</v>
      </c>
      <c r="C234" s="34" t="s">
        <v>234</v>
      </c>
      <c r="D234" s="5">
        <v>3</v>
      </c>
      <c r="E234" s="12" t="s">
        <v>25</v>
      </c>
      <c r="F234" s="5">
        <v>35</v>
      </c>
    </row>
    <row r="235" spans="1:6" ht="15" customHeight="1">
      <c r="A235" s="37">
        <v>44475</v>
      </c>
      <c r="B235" s="8" t="s">
        <v>235</v>
      </c>
      <c r="C235" s="34" t="s">
        <v>234</v>
      </c>
      <c r="D235" s="5">
        <v>3</v>
      </c>
      <c r="E235" s="12" t="s">
        <v>25</v>
      </c>
      <c r="F235" s="5">
        <v>4</v>
      </c>
    </row>
    <row r="236" spans="1:6" ht="15" customHeight="1">
      <c r="A236" s="37">
        <v>44475</v>
      </c>
      <c r="B236" s="8" t="s">
        <v>235</v>
      </c>
      <c r="C236" s="34" t="s">
        <v>234</v>
      </c>
      <c r="D236" s="5">
        <v>3</v>
      </c>
      <c r="E236" s="12" t="s">
        <v>25</v>
      </c>
      <c r="F236" s="5">
        <v>4</v>
      </c>
    </row>
    <row r="237" spans="1:6" ht="15" customHeight="1">
      <c r="A237" s="37">
        <v>44475</v>
      </c>
      <c r="B237" s="8" t="s">
        <v>235</v>
      </c>
      <c r="C237" s="34" t="s">
        <v>234</v>
      </c>
      <c r="D237" s="5">
        <v>3</v>
      </c>
      <c r="E237" s="12" t="s">
        <v>293</v>
      </c>
      <c r="F237" s="5">
        <v>50</v>
      </c>
    </row>
    <row r="238" spans="1:6" ht="15" customHeight="1">
      <c r="A238" s="37">
        <v>44475</v>
      </c>
      <c r="B238" s="8" t="s">
        <v>235</v>
      </c>
      <c r="C238" s="34" t="s">
        <v>234</v>
      </c>
      <c r="D238" s="5">
        <v>3</v>
      </c>
      <c r="E238" s="12" t="s">
        <v>293</v>
      </c>
      <c r="F238" s="5">
        <v>15</v>
      </c>
    </row>
    <row r="239" spans="1:6" ht="15" customHeight="1">
      <c r="A239" s="37">
        <v>44475</v>
      </c>
      <c r="B239" s="8" t="s">
        <v>235</v>
      </c>
      <c r="C239" s="34" t="s">
        <v>234</v>
      </c>
      <c r="D239" s="5">
        <v>3</v>
      </c>
      <c r="E239" s="12" t="s">
        <v>78</v>
      </c>
      <c r="F239" s="5">
        <v>25</v>
      </c>
    </row>
    <row r="240" spans="1:6" ht="15" customHeight="1">
      <c r="A240" s="37">
        <v>44475</v>
      </c>
      <c r="B240" s="8" t="s">
        <v>235</v>
      </c>
      <c r="C240" s="34" t="s">
        <v>234</v>
      </c>
      <c r="D240" s="5">
        <v>4</v>
      </c>
      <c r="E240" s="14" t="s">
        <v>33</v>
      </c>
      <c r="F240" s="5">
        <v>8</v>
      </c>
    </row>
    <row r="241" spans="1:6" ht="15" customHeight="1">
      <c r="A241" s="37">
        <v>44475</v>
      </c>
      <c r="B241" s="8" t="s">
        <v>235</v>
      </c>
      <c r="C241" s="34" t="s">
        <v>234</v>
      </c>
      <c r="D241" s="5">
        <v>4</v>
      </c>
      <c r="E241" s="14" t="s">
        <v>33</v>
      </c>
      <c r="F241" s="5">
        <v>9</v>
      </c>
    </row>
    <row r="242" spans="1:6" ht="15" customHeight="1">
      <c r="A242" s="37">
        <v>44475</v>
      </c>
      <c r="B242" s="8" t="s">
        <v>235</v>
      </c>
      <c r="C242" s="34" t="s">
        <v>234</v>
      </c>
      <c r="D242" s="5">
        <v>4</v>
      </c>
      <c r="E242" s="14" t="s">
        <v>33</v>
      </c>
      <c r="F242" s="5">
        <v>9</v>
      </c>
    </row>
    <row r="243" spans="1:6" ht="15" customHeight="1">
      <c r="A243" s="37">
        <v>44475</v>
      </c>
      <c r="B243" s="8" t="s">
        <v>235</v>
      </c>
      <c r="C243" s="34" t="s">
        <v>234</v>
      </c>
      <c r="D243" s="5">
        <v>4</v>
      </c>
      <c r="E243" s="12" t="s">
        <v>25</v>
      </c>
      <c r="F243" s="5">
        <v>4</v>
      </c>
    </row>
    <row r="244" spans="1:6" ht="15" customHeight="1">
      <c r="A244" s="37">
        <v>44475</v>
      </c>
      <c r="B244" s="8" t="s">
        <v>235</v>
      </c>
      <c r="C244" s="34" t="s">
        <v>234</v>
      </c>
      <c r="D244" s="5">
        <v>4</v>
      </c>
      <c r="E244" s="12" t="s">
        <v>25</v>
      </c>
      <c r="F244" s="5">
        <v>30</v>
      </c>
    </row>
    <row r="245" spans="1:6" ht="15" customHeight="1">
      <c r="A245" s="37">
        <v>44475</v>
      </c>
      <c r="B245" s="8" t="s">
        <v>235</v>
      </c>
      <c r="C245" s="34" t="s">
        <v>234</v>
      </c>
      <c r="D245" s="5">
        <v>4</v>
      </c>
      <c r="E245" s="12" t="s">
        <v>78</v>
      </c>
      <c r="F245" s="5">
        <v>20</v>
      </c>
    </row>
    <row r="246" spans="1:6" ht="15" customHeight="1">
      <c r="A246" s="37">
        <v>44475</v>
      </c>
      <c r="B246" s="8" t="s">
        <v>235</v>
      </c>
      <c r="C246" s="34" t="s">
        <v>234</v>
      </c>
      <c r="D246" s="5">
        <v>4</v>
      </c>
      <c r="E246" s="12" t="s">
        <v>293</v>
      </c>
      <c r="F246" s="5">
        <v>28</v>
      </c>
    </row>
    <row r="247" spans="1:6" ht="15" customHeight="1">
      <c r="A247" s="37">
        <v>44475</v>
      </c>
      <c r="B247" s="8" t="s">
        <v>235</v>
      </c>
      <c r="C247" s="34" t="s">
        <v>234</v>
      </c>
      <c r="D247" s="5">
        <v>4</v>
      </c>
      <c r="E247" s="12" t="s">
        <v>293</v>
      </c>
      <c r="F247" s="5">
        <v>20</v>
      </c>
    </row>
    <row r="248" spans="1:6" ht="15" customHeight="1">
      <c r="A248" s="37">
        <v>44475</v>
      </c>
      <c r="B248" s="8" t="s">
        <v>235</v>
      </c>
      <c r="C248" s="34" t="s">
        <v>234</v>
      </c>
      <c r="D248" s="5">
        <v>4</v>
      </c>
      <c r="E248" s="12" t="s">
        <v>293</v>
      </c>
      <c r="F248" s="5">
        <v>30</v>
      </c>
    </row>
    <row r="249" spans="1:6" ht="15" customHeight="1">
      <c r="A249" s="37">
        <v>44475</v>
      </c>
      <c r="B249" s="8" t="s">
        <v>235</v>
      </c>
      <c r="C249" s="34" t="s">
        <v>234</v>
      </c>
      <c r="D249" s="5">
        <v>5</v>
      </c>
      <c r="E249" s="14" t="s">
        <v>33</v>
      </c>
      <c r="F249" s="5">
        <v>8</v>
      </c>
    </row>
    <row r="250" spans="1:6" ht="15" customHeight="1">
      <c r="A250" s="37">
        <v>44475</v>
      </c>
      <c r="B250" s="8" t="s">
        <v>235</v>
      </c>
      <c r="C250" s="34" t="s">
        <v>234</v>
      </c>
      <c r="D250" s="5">
        <v>5</v>
      </c>
      <c r="E250" s="14" t="s">
        <v>33</v>
      </c>
      <c r="F250" s="5">
        <v>8</v>
      </c>
    </row>
    <row r="251" spans="1:6" ht="15" customHeight="1">
      <c r="A251" s="37">
        <v>44475</v>
      </c>
      <c r="B251" s="8" t="s">
        <v>235</v>
      </c>
      <c r="C251" s="34" t="s">
        <v>234</v>
      </c>
      <c r="D251" s="5">
        <v>5</v>
      </c>
      <c r="E251" s="12" t="s">
        <v>80</v>
      </c>
      <c r="F251" s="5">
        <v>3</v>
      </c>
    </row>
    <row r="252" spans="1:6" ht="15" customHeight="1">
      <c r="A252" s="37">
        <v>44475</v>
      </c>
      <c r="B252" s="8" t="s">
        <v>235</v>
      </c>
      <c r="C252" s="34" t="s">
        <v>234</v>
      </c>
      <c r="D252" s="5">
        <v>5</v>
      </c>
      <c r="E252" s="12" t="s">
        <v>80</v>
      </c>
      <c r="F252" s="5">
        <v>3</v>
      </c>
    </row>
    <row r="253" spans="1:6" ht="15" customHeight="1">
      <c r="A253" s="37">
        <v>44475</v>
      </c>
      <c r="B253" s="8" t="s">
        <v>235</v>
      </c>
      <c r="C253" s="34" t="s">
        <v>234</v>
      </c>
      <c r="D253" s="5">
        <v>5</v>
      </c>
      <c r="E253" s="12" t="s">
        <v>25</v>
      </c>
      <c r="F253" s="5">
        <v>140</v>
      </c>
    </row>
    <row r="254" spans="1:6" ht="15" customHeight="1">
      <c r="A254" s="37">
        <v>44475</v>
      </c>
      <c r="B254" s="8" t="s">
        <v>235</v>
      </c>
      <c r="C254" s="34" t="s">
        <v>234</v>
      </c>
      <c r="D254" s="5">
        <v>5</v>
      </c>
      <c r="E254" s="12" t="s">
        <v>25</v>
      </c>
      <c r="F254" s="5">
        <v>13</v>
      </c>
    </row>
    <row r="255" spans="1:6" ht="15" customHeight="1">
      <c r="A255" s="37">
        <v>44475</v>
      </c>
      <c r="B255" s="8" t="s">
        <v>235</v>
      </c>
      <c r="C255" s="34" t="s">
        <v>234</v>
      </c>
      <c r="D255" s="5">
        <v>5</v>
      </c>
      <c r="E255" s="12" t="s">
        <v>25</v>
      </c>
      <c r="F255" s="5">
        <v>19</v>
      </c>
    </row>
    <row r="256" spans="1:6" ht="15" customHeight="1">
      <c r="A256" s="37">
        <v>44475</v>
      </c>
      <c r="B256" s="8" t="s">
        <v>235</v>
      </c>
      <c r="C256" s="34" t="s">
        <v>234</v>
      </c>
      <c r="D256" s="5">
        <v>5</v>
      </c>
      <c r="E256" s="12" t="s">
        <v>25</v>
      </c>
      <c r="F256" s="5">
        <v>12</v>
      </c>
    </row>
    <row r="257" spans="1:6" ht="15" customHeight="1">
      <c r="A257" s="37">
        <v>44475</v>
      </c>
      <c r="B257" s="8" t="s">
        <v>235</v>
      </c>
      <c r="C257" s="34" t="s">
        <v>234</v>
      </c>
      <c r="D257" s="5">
        <v>5</v>
      </c>
      <c r="E257" s="12" t="s">
        <v>25</v>
      </c>
      <c r="F257" s="5">
        <v>6</v>
      </c>
    </row>
    <row r="258" spans="1:6" ht="15" customHeight="1">
      <c r="A258" s="37">
        <v>44475</v>
      </c>
      <c r="B258" s="8" t="s">
        <v>235</v>
      </c>
      <c r="C258" s="34" t="s">
        <v>234</v>
      </c>
      <c r="D258" s="5">
        <v>6</v>
      </c>
      <c r="E258" s="12" t="s">
        <v>80</v>
      </c>
      <c r="F258" s="5">
        <v>8</v>
      </c>
    </row>
    <row r="259" spans="1:6" ht="15" customHeight="1">
      <c r="A259" s="37">
        <v>44475</v>
      </c>
      <c r="B259" s="8" t="s">
        <v>235</v>
      </c>
      <c r="C259" s="34" t="s">
        <v>234</v>
      </c>
      <c r="D259" s="5">
        <v>6</v>
      </c>
      <c r="E259" s="12" t="s">
        <v>80</v>
      </c>
      <c r="F259" s="5">
        <v>6</v>
      </c>
    </row>
    <row r="260" spans="1:6" ht="15" customHeight="1">
      <c r="A260" s="37">
        <v>44475</v>
      </c>
      <c r="B260" s="8" t="s">
        <v>235</v>
      </c>
      <c r="C260" s="34" t="s">
        <v>234</v>
      </c>
      <c r="D260" s="5">
        <v>6</v>
      </c>
      <c r="E260" s="12" t="s">
        <v>80</v>
      </c>
      <c r="F260" s="5">
        <v>5</v>
      </c>
    </row>
    <row r="261" spans="1:6" ht="15" customHeight="1">
      <c r="A261" s="37">
        <v>44475</v>
      </c>
      <c r="B261" s="8" t="s">
        <v>235</v>
      </c>
      <c r="C261" s="34" t="s">
        <v>234</v>
      </c>
      <c r="D261" s="5">
        <v>6</v>
      </c>
      <c r="E261" s="12" t="s">
        <v>80</v>
      </c>
      <c r="F261" s="5">
        <v>4</v>
      </c>
    </row>
    <row r="262" spans="1:6" ht="15" customHeight="1">
      <c r="A262" s="37">
        <v>44475</v>
      </c>
      <c r="B262" s="8" t="s">
        <v>235</v>
      </c>
      <c r="C262" s="34" t="s">
        <v>234</v>
      </c>
      <c r="D262" s="5">
        <v>6</v>
      </c>
      <c r="E262" s="12" t="s">
        <v>80</v>
      </c>
      <c r="F262" s="5">
        <v>5</v>
      </c>
    </row>
    <row r="263" spans="1:6" ht="15" customHeight="1">
      <c r="A263" s="37">
        <v>44475</v>
      </c>
      <c r="B263" s="8" t="s">
        <v>235</v>
      </c>
      <c r="C263" s="34" t="s">
        <v>234</v>
      </c>
      <c r="D263" s="5">
        <v>6</v>
      </c>
      <c r="E263" s="12" t="s">
        <v>25</v>
      </c>
      <c r="F263" s="5">
        <v>25</v>
      </c>
    </row>
    <row r="264" spans="1:6" ht="15" customHeight="1">
      <c r="A264" s="37">
        <v>44475</v>
      </c>
      <c r="B264" s="8" t="s">
        <v>235</v>
      </c>
      <c r="C264" s="34" t="s">
        <v>234</v>
      </c>
      <c r="D264" s="5">
        <v>6</v>
      </c>
      <c r="E264" s="12" t="s">
        <v>25</v>
      </c>
      <c r="F264" s="5">
        <v>18</v>
      </c>
    </row>
    <row r="265" spans="1:6" ht="15" customHeight="1">
      <c r="A265" s="37">
        <v>44475</v>
      </c>
      <c r="B265" s="8" t="s">
        <v>235</v>
      </c>
      <c r="C265" s="34" t="s">
        <v>234</v>
      </c>
      <c r="D265" s="5">
        <v>6</v>
      </c>
      <c r="E265" s="12" t="s">
        <v>25</v>
      </c>
      <c r="F265" s="5">
        <v>13</v>
      </c>
    </row>
    <row r="266" spans="1:6" ht="15" customHeight="1">
      <c r="A266" s="37">
        <v>44475</v>
      </c>
      <c r="B266" s="8" t="s">
        <v>235</v>
      </c>
      <c r="C266" s="34" t="s">
        <v>234</v>
      </c>
      <c r="D266" s="5">
        <v>6</v>
      </c>
      <c r="E266" s="12" t="s">
        <v>293</v>
      </c>
      <c r="F266" s="5">
        <v>70</v>
      </c>
    </row>
    <row r="267" spans="1:6" ht="15" customHeight="1">
      <c r="A267" s="37">
        <v>44481</v>
      </c>
      <c r="B267" t="s">
        <v>249</v>
      </c>
      <c r="C267" t="s">
        <v>248</v>
      </c>
      <c r="D267" s="5">
        <v>1</v>
      </c>
      <c r="E267" s="12" t="s">
        <v>290</v>
      </c>
      <c r="F267" s="5">
        <v>15</v>
      </c>
    </row>
    <row r="268" spans="1:6" ht="15" customHeight="1">
      <c r="A268" s="37">
        <v>44481</v>
      </c>
      <c r="B268" t="s">
        <v>249</v>
      </c>
      <c r="C268" t="s">
        <v>248</v>
      </c>
      <c r="D268" s="5">
        <v>1</v>
      </c>
      <c r="E268" s="12" t="s">
        <v>80</v>
      </c>
      <c r="F268" s="5">
        <v>10</v>
      </c>
    </row>
    <row r="269" spans="1:6" ht="15" customHeight="1">
      <c r="A269" s="37">
        <v>44481</v>
      </c>
      <c r="B269" s="34" t="s">
        <v>249</v>
      </c>
      <c r="C269" t="s">
        <v>248</v>
      </c>
      <c r="D269" s="5">
        <v>1</v>
      </c>
      <c r="E269" s="12" t="s">
        <v>80</v>
      </c>
      <c r="F269" s="5">
        <v>8</v>
      </c>
    </row>
    <row r="270" spans="1:6" ht="15" customHeight="1">
      <c r="A270" s="37">
        <v>44481</v>
      </c>
      <c r="B270" t="s">
        <v>249</v>
      </c>
      <c r="C270" t="s">
        <v>248</v>
      </c>
      <c r="D270" s="5">
        <v>1</v>
      </c>
      <c r="E270" s="12" t="s">
        <v>477</v>
      </c>
      <c r="F270" s="5">
        <v>20</v>
      </c>
    </row>
    <row r="271" spans="1:6" ht="15" customHeight="1">
      <c r="A271" s="37">
        <v>44481</v>
      </c>
      <c r="B271" s="34" t="s">
        <v>249</v>
      </c>
      <c r="C271" t="s">
        <v>248</v>
      </c>
      <c r="D271" s="5">
        <v>1</v>
      </c>
      <c r="E271" s="12" t="s">
        <v>477</v>
      </c>
      <c r="F271" s="5">
        <v>10</v>
      </c>
    </row>
    <row r="272" spans="1:6" ht="15" customHeight="1">
      <c r="A272" s="37">
        <v>44481</v>
      </c>
      <c r="B272" t="s">
        <v>249</v>
      </c>
      <c r="C272" t="s">
        <v>248</v>
      </c>
      <c r="D272" s="5">
        <v>2</v>
      </c>
      <c r="E272" s="12" t="s">
        <v>193</v>
      </c>
      <c r="F272" s="5">
        <v>110</v>
      </c>
    </row>
    <row r="273" spans="1:6" ht="15" customHeight="1">
      <c r="A273" s="37">
        <v>44481</v>
      </c>
      <c r="B273" s="34" t="s">
        <v>249</v>
      </c>
      <c r="C273" t="s">
        <v>248</v>
      </c>
      <c r="D273" s="5">
        <v>2</v>
      </c>
      <c r="E273" s="12" t="s">
        <v>193</v>
      </c>
      <c r="F273" s="5">
        <v>140</v>
      </c>
    </row>
    <row r="274" spans="1:6" ht="15" customHeight="1">
      <c r="A274" s="37">
        <v>44481</v>
      </c>
      <c r="B274" t="s">
        <v>249</v>
      </c>
      <c r="C274" t="s">
        <v>248</v>
      </c>
      <c r="D274" s="5">
        <v>2</v>
      </c>
      <c r="E274" s="12" t="s">
        <v>477</v>
      </c>
      <c r="F274" s="5">
        <v>3</v>
      </c>
    </row>
    <row r="275" spans="1:6" ht="15" customHeight="1">
      <c r="A275" s="37">
        <v>44481</v>
      </c>
      <c r="B275" s="34" t="s">
        <v>249</v>
      </c>
      <c r="C275" t="s">
        <v>248</v>
      </c>
      <c r="D275" s="5">
        <v>2</v>
      </c>
      <c r="E275" s="12" t="s">
        <v>477</v>
      </c>
      <c r="F275" s="5">
        <v>10</v>
      </c>
    </row>
    <row r="276" spans="1:6" ht="15" customHeight="1">
      <c r="A276" s="37">
        <v>44481</v>
      </c>
      <c r="B276" t="s">
        <v>249</v>
      </c>
      <c r="C276" t="s">
        <v>248</v>
      </c>
      <c r="D276" s="5">
        <v>2</v>
      </c>
      <c r="E276" s="12" t="s">
        <v>477</v>
      </c>
      <c r="F276" s="5">
        <v>15</v>
      </c>
    </row>
    <row r="277" spans="1:6" ht="15" customHeight="1">
      <c r="A277" s="37">
        <v>44481</v>
      </c>
      <c r="B277" s="34" t="s">
        <v>249</v>
      </c>
      <c r="C277" t="s">
        <v>248</v>
      </c>
      <c r="D277" s="5">
        <v>2</v>
      </c>
      <c r="E277" s="12" t="s">
        <v>477</v>
      </c>
      <c r="F277" s="5">
        <v>10</v>
      </c>
    </row>
    <row r="278" spans="1:6" ht="15" customHeight="1">
      <c r="A278" s="37">
        <v>44481</v>
      </c>
      <c r="B278" t="s">
        <v>249</v>
      </c>
      <c r="C278" t="s">
        <v>248</v>
      </c>
      <c r="D278" s="5">
        <v>2</v>
      </c>
      <c r="E278" s="12" t="s">
        <v>477</v>
      </c>
      <c r="F278" s="5">
        <v>6</v>
      </c>
    </row>
    <row r="279" spans="1:6" ht="15" customHeight="1">
      <c r="A279" s="37">
        <v>44481</v>
      </c>
      <c r="B279" t="s">
        <v>249</v>
      </c>
      <c r="C279" t="s">
        <v>248</v>
      </c>
      <c r="D279" s="5">
        <v>3</v>
      </c>
      <c r="E279" s="12" t="s">
        <v>477</v>
      </c>
      <c r="F279" s="5">
        <v>12</v>
      </c>
    </row>
    <row r="280" spans="1:6" ht="15" customHeight="1">
      <c r="A280" s="37">
        <v>44481</v>
      </c>
      <c r="B280" s="34" t="s">
        <v>249</v>
      </c>
      <c r="C280" t="s">
        <v>248</v>
      </c>
      <c r="D280" s="5">
        <v>3</v>
      </c>
      <c r="E280" s="12" t="s">
        <v>477</v>
      </c>
      <c r="F280" s="5">
        <v>10</v>
      </c>
    </row>
    <row r="281" spans="1:6" ht="15" customHeight="1">
      <c r="A281" s="37">
        <v>44481</v>
      </c>
      <c r="B281" t="s">
        <v>249</v>
      </c>
      <c r="C281" t="s">
        <v>248</v>
      </c>
      <c r="D281" s="5">
        <v>3</v>
      </c>
      <c r="E281" s="12" t="s">
        <v>77</v>
      </c>
      <c r="F281" s="5">
        <v>8</v>
      </c>
    </row>
    <row r="282" spans="1:6" ht="15" customHeight="1">
      <c r="A282" s="37">
        <v>44481</v>
      </c>
      <c r="B282" s="34" t="s">
        <v>249</v>
      </c>
      <c r="C282" t="s">
        <v>248</v>
      </c>
      <c r="D282" s="5">
        <v>3</v>
      </c>
      <c r="E282" s="12" t="s">
        <v>77</v>
      </c>
      <c r="F282" s="5">
        <v>9</v>
      </c>
    </row>
    <row r="283" spans="1:6" ht="15" customHeight="1">
      <c r="A283" s="37">
        <v>44481</v>
      </c>
      <c r="B283" t="s">
        <v>249</v>
      </c>
      <c r="C283" t="s">
        <v>248</v>
      </c>
      <c r="D283" s="5">
        <v>3</v>
      </c>
      <c r="E283" s="12" t="s">
        <v>77</v>
      </c>
      <c r="F283" s="5">
        <v>9</v>
      </c>
    </row>
    <row r="284" spans="1:6" ht="15" customHeight="1">
      <c r="A284" s="37">
        <v>44481</v>
      </c>
      <c r="B284" t="s">
        <v>249</v>
      </c>
      <c r="C284" t="s">
        <v>248</v>
      </c>
      <c r="D284" s="5">
        <v>3</v>
      </c>
      <c r="E284" s="12" t="s">
        <v>77</v>
      </c>
      <c r="F284" s="5">
        <v>9</v>
      </c>
    </row>
    <row r="285" spans="1:6" ht="15" customHeight="1">
      <c r="A285" s="37">
        <v>44481</v>
      </c>
      <c r="B285" s="34" t="s">
        <v>249</v>
      </c>
      <c r="C285" t="s">
        <v>248</v>
      </c>
      <c r="D285" s="5">
        <v>3</v>
      </c>
      <c r="E285" s="12" t="s">
        <v>193</v>
      </c>
      <c r="F285" s="5">
        <v>25</v>
      </c>
    </row>
    <row r="286" spans="1:6" ht="15" customHeight="1">
      <c r="A286" s="37">
        <v>44481</v>
      </c>
      <c r="B286" t="s">
        <v>249</v>
      </c>
      <c r="C286" t="s">
        <v>248</v>
      </c>
      <c r="D286" s="5">
        <v>3</v>
      </c>
      <c r="E286" s="12" t="s">
        <v>193</v>
      </c>
      <c r="F286" s="5">
        <v>20</v>
      </c>
    </row>
    <row r="287" spans="1:6" ht="15" customHeight="1">
      <c r="A287" s="37">
        <v>44481</v>
      </c>
      <c r="B287" s="34" t="s">
        <v>249</v>
      </c>
      <c r="C287" t="s">
        <v>248</v>
      </c>
      <c r="D287" s="5">
        <v>3</v>
      </c>
      <c r="E287" s="12" t="s">
        <v>193</v>
      </c>
      <c r="F287" s="5">
        <v>9</v>
      </c>
    </row>
    <row r="288" spans="1:6" ht="15" customHeight="1">
      <c r="A288" s="37">
        <v>44481</v>
      </c>
      <c r="B288" s="34" t="s">
        <v>249</v>
      </c>
      <c r="C288" t="s">
        <v>248</v>
      </c>
      <c r="D288" s="5">
        <v>3</v>
      </c>
      <c r="E288" s="12" t="s">
        <v>193</v>
      </c>
      <c r="F288" s="5">
        <v>8</v>
      </c>
    </row>
    <row r="289" spans="1:6" ht="15" customHeight="1">
      <c r="A289" s="37">
        <v>44481</v>
      </c>
      <c r="B289" t="s">
        <v>249</v>
      </c>
      <c r="C289" t="s">
        <v>248</v>
      </c>
      <c r="D289" s="5">
        <v>3</v>
      </c>
      <c r="E289" s="12" t="s">
        <v>193</v>
      </c>
      <c r="F289" s="5">
        <v>15</v>
      </c>
    </row>
    <row r="290" spans="1:6" ht="15" customHeight="1">
      <c r="A290" s="37">
        <v>44481</v>
      </c>
      <c r="B290" s="34" t="s">
        <v>249</v>
      </c>
      <c r="C290" t="s">
        <v>248</v>
      </c>
      <c r="D290" s="5">
        <v>3</v>
      </c>
      <c r="E290" s="12" t="s">
        <v>78</v>
      </c>
      <c r="F290" s="5">
        <v>8</v>
      </c>
    </row>
    <row r="291" spans="1:6" ht="15" customHeight="1">
      <c r="A291" s="37">
        <v>44481</v>
      </c>
      <c r="B291" t="s">
        <v>249</v>
      </c>
      <c r="C291" t="s">
        <v>248</v>
      </c>
      <c r="D291" s="5">
        <v>3</v>
      </c>
      <c r="E291" s="12" t="s">
        <v>78</v>
      </c>
      <c r="F291" s="5">
        <v>9</v>
      </c>
    </row>
    <row r="292" spans="1:6" ht="15" customHeight="1">
      <c r="A292" s="37">
        <v>44481</v>
      </c>
      <c r="B292" s="34" t="s">
        <v>249</v>
      </c>
      <c r="C292" t="s">
        <v>248</v>
      </c>
      <c r="D292" s="5">
        <v>3</v>
      </c>
      <c r="E292" s="14" t="s">
        <v>33</v>
      </c>
      <c r="F292" s="5">
        <v>12</v>
      </c>
    </row>
    <row r="293" spans="1:6" ht="15" customHeight="1">
      <c r="A293" s="37">
        <v>44481</v>
      </c>
      <c r="B293" t="s">
        <v>249</v>
      </c>
      <c r="C293" t="s">
        <v>248</v>
      </c>
      <c r="D293" s="5">
        <v>4</v>
      </c>
      <c r="E293" s="12" t="s">
        <v>290</v>
      </c>
      <c r="F293" s="5">
        <v>15</v>
      </c>
    </row>
    <row r="294" spans="1:6" ht="15" customHeight="1">
      <c r="A294" s="37">
        <v>44481</v>
      </c>
      <c r="B294" s="34" t="s">
        <v>249</v>
      </c>
      <c r="C294" t="s">
        <v>248</v>
      </c>
      <c r="D294" s="5">
        <v>4</v>
      </c>
      <c r="E294" s="12" t="s">
        <v>193</v>
      </c>
      <c r="F294" s="5">
        <v>18</v>
      </c>
    </row>
    <row r="295" spans="1:6" ht="15" customHeight="1">
      <c r="A295" s="37">
        <v>44481</v>
      </c>
      <c r="B295" s="34" t="s">
        <v>249</v>
      </c>
      <c r="C295" t="s">
        <v>248</v>
      </c>
      <c r="D295" s="5">
        <v>4</v>
      </c>
      <c r="E295" s="12" t="s">
        <v>80</v>
      </c>
      <c r="F295" s="5">
        <v>9</v>
      </c>
    </row>
    <row r="296" spans="1:6" ht="15" customHeight="1">
      <c r="A296" s="37">
        <v>44481</v>
      </c>
      <c r="B296" t="s">
        <v>249</v>
      </c>
      <c r="C296" t="s">
        <v>248</v>
      </c>
      <c r="D296" s="5">
        <v>4</v>
      </c>
      <c r="E296" s="12" t="s">
        <v>77</v>
      </c>
      <c r="F296" s="5">
        <v>8</v>
      </c>
    </row>
    <row r="297" spans="1:6" ht="15" customHeight="1">
      <c r="A297" s="37">
        <v>44481</v>
      </c>
      <c r="B297" s="34" t="s">
        <v>249</v>
      </c>
      <c r="C297" t="s">
        <v>248</v>
      </c>
      <c r="D297" s="5">
        <v>4</v>
      </c>
      <c r="E297" s="12" t="s">
        <v>77</v>
      </c>
      <c r="F297" s="5">
        <v>15</v>
      </c>
    </row>
    <row r="298" spans="1:6" ht="15" customHeight="1">
      <c r="A298" s="37">
        <v>44481</v>
      </c>
      <c r="B298" t="s">
        <v>249</v>
      </c>
      <c r="C298" t="s">
        <v>248</v>
      </c>
      <c r="D298" s="5">
        <v>4</v>
      </c>
      <c r="E298" s="12" t="s">
        <v>77</v>
      </c>
      <c r="F298" s="5">
        <v>10</v>
      </c>
    </row>
    <row r="299" spans="1:6" ht="15" customHeight="1">
      <c r="A299" s="37">
        <v>44481</v>
      </c>
      <c r="B299" s="34" t="s">
        <v>249</v>
      </c>
      <c r="C299" t="s">
        <v>248</v>
      </c>
      <c r="D299" s="5">
        <v>4</v>
      </c>
      <c r="E299" s="12" t="s">
        <v>477</v>
      </c>
      <c r="F299" s="5">
        <v>8</v>
      </c>
    </row>
    <row r="300" spans="1:6" ht="15" customHeight="1">
      <c r="A300" s="37">
        <v>44481</v>
      </c>
      <c r="B300" s="34" t="s">
        <v>249</v>
      </c>
      <c r="C300" t="s">
        <v>248</v>
      </c>
      <c r="D300" s="5">
        <v>5</v>
      </c>
      <c r="E300" s="12" t="s">
        <v>77</v>
      </c>
      <c r="F300" s="5">
        <v>9</v>
      </c>
    </row>
    <row r="301" spans="1:6" ht="15" customHeight="1">
      <c r="A301" s="37">
        <v>44481</v>
      </c>
      <c r="B301" t="s">
        <v>249</v>
      </c>
      <c r="C301" t="s">
        <v>248</v>
      </c>
      <c r="D301" s="5">
        <v>5</v>
      </c>
      <c r="E301" s="12" t="s">
        <v>77</v>
      </c>
      <c r="F301" s="5">
        <v>12</v>
      </c>
    </row>
    <row r="302" spans="1:6" ht="15" customHeight="1">
      <c r="A302" s="37">
        <v>44481</v>
      </c>
      <c r="B302" s="34" t="s">
        <v>249</v>
      </c>
      <c r="C302" t="s">
        <v>248</v>
      </c>
      <c r="D302" s="5">
        <v>5</v>
      </c>
      <c r="E302" s="12" t="s">
        <v>77</v>
      </c>
      <c r="F302" s="5">
        <v>10</v>
      </c>
    </row>
    <row r="303" spans="1:6" ht="15" customHeight="1">
      <c r="A303" s="37">
        <v>44481</v>
      </c>
      <c r="B303" s="34" t="s">
        <v>249</v>
      </c>
      <c r="C303" t="s">
        <v>248</v>
      </c>
      <c r="D303" s="5">
        <v>5</v>
      </c>
      <c r="E303" s="12" t="s">
        <v>77</v>
      </c>
      <c r="F303" s="5">
        <v>7</v>
      </c>
    </row>
    <row r="304" spans="1:6" ht="15" customHeight="1">
      <c r="A304" s="37">
        <v>44481</v>
      </c>
      <c r="B304" t="s">
        <v>249</v>
      </c>
      <c r="C304" t="s">
        <v>248</v>
      </c>
      <c r="D304" s="5">
        <v>5</v>
      </c>
      <c r="E304" s="12" t="s">
        <v>77</v>
      </c>
      <c r="F304" s="5">
        <v>9</v>
      </c>
    </row>
    <row r="305" spans="1:6" ht="15" customHeight="1">
      <c r="A305" s="37">
        <v>44481</v>
      </c>
      <c r="B305" s="34" t="s">
        <v>249</v>
      </c>
      <c r="C305" t="s">
        <v>248</v>
      </c>
      <c r="D305" s="5">
        <v>5</v>
      </c>
      <c r="E305" s="12" t="s">
        <v>477</v>
      </c>
      <c r="F305" s="5">
        <v>14</v>
      </c>
    </row>
    <row r="306" spans="1:6" ht="15" customHeight="1">
      <c r="A306" s="37">
        <v>44481</v>
      </c>
      <c r="B306" s="34" t="s">
        <v>249</v>
      </c>
      <c r="C306" t="s">
        <v>248</v>
      </c>
      <c r="D306" s="5">
        <v>6</v>
      </c>
      <c r="E306" s="12" t="s">
        <v>477</v>
      </c>
      <c r="F306" s="5">
        <v>12</v>
      </c>
    </row>
    <row r="307" spans="1:6" ht="15" customHeight="1">
      <c r="A307" s="37">
        <v>44481</v>
      </c>
      <c r="B307" t="s">
        <v>249</v>
      </c>
      <c r="C307" t="s">
        <v>248</v>
      </c>
      <c r="D307" s="5">
        <v>6</v>
      </c>
      <c r="E307" s="12" t="s">
        <v>477</v>
      </c>
      <c r="F307" s="5">
        <v>15</v>
      </c>
    </row>
    <row r="308" spans="1:6" ht="15" customHeight="1">
      <c r="A308" s="37">
        <v>44481</v>
      </c>
      <c r="B308" s="34" t="s">
        <v>249</v>
      </c>
      <c r="C308" t="s">
        <v>248</v>
      </c>
      <c r="D308" s="5">
        <v>6</v>
      </c>
      <c r="E308" s="12" t="s">
        <v>477</v>
      </c>
      <c r="F308" s="5">
        <v>10</v>
      </c>
    </row>
    <row r="309" spans="1:6" ht="15" customHeight="1">
      <c r="A309" s="37">
        <v>44481</v>
      </c>
      <c r="B309" s="34" t="s">
        <v>249</v>
      </c>
      <c r="C309" t="s">
        <v>248</v>
      </c>
      <c r="D309" s="5">
        <v>6</v>
      </c>
      <c r="E309" s="12" t="s">
        <v>477</v>
      </c>
      <c r="F309" s="5">
        <v>8</v>
      </c>
    </row>
    <row r="310" spans="1:6" ht="15" customHeight="1">
      <c r="A310" s="37">
        <v>44481</v>
      </c>
      <c r="B310" t="s">
        <v>249</v>
      </c>
      <c r="C310" t="s">
        <v>248</v>
      </c>
      <c r="D310" s="5">
        <v>6</v>
      </c>
      <c r="E310" s="12" t="s">
        <v>477</v>
      </c>
      <c r="F310" s="5">
        <v>10</v>
      </c>
    </row>
    <row r="311" spans="1:6" ht="15" customHeight="1">
      <c r="A311" s="37">
        <v>44481</v>
      </c>
      <c r="B311" t="s">
        <v>249</v>
      </c>
      <c r="C311" t="s">
        <v>248</v>
      </c>
      <c r="D311" s="5">
        <v>6</v>
      </c>
      <c r="E311" s="12" t="s">
        <v>78</v>
      </c>
      <c r="F311" s="5">
        <v>70</v>
      </c>
    </row>
    <row r="312" spans="1:6" ht="15" customHeight="1">
      <c r="A312" s="37">
        <v>44481</v>
      </c>
      <c r="B312" s="34" t="s">
        <v>249</v>
      </c>
      <c r="C312" t="s">
        <v>248</v>
      </c>
      <c r="D312" s="5">
        <v>6</v>
      </c>
      <c r="E312" s="12" t="s">
        <v>193</v>
      </c>
      <c r="F312" s="5">
        <v>25</v>
      </c>
    </row>
    <row r="313" spans="1:6" ht="15" customHeight="1">
      <c r="A313" s="37">
        <v>44481</v>
      </c>
      <c r="B313" s="34" t="s">
        <v>249</v>
      </c>
      <c r="C313" t="s">
        <v>248</v>
      </c>
      <c r="D313" s="5">
        <v>6</v>
      </c>
      <c r="E313" s="12" t="s">
        <v>193</v>
      </c>
      <c r="F313" s="5">
        <v>15</v>
      </c>
    </row>
    <row r="314" spans="1:6" ht="15" customHeight="1">
      <c r="A314" s="37">
        <v>44481</v>
      </c>
      <c r="B314" t="s">
        <v>249</v>
      </c>
      <c r="C314" t="s">
        <v>248</v>
      </c>
      <c r="D314" s="5">
        <v>6</v>
      </c>
      <c r="E314" s="12" t="s">
        <v>193</v>
      </c>
      <c r="F314" s="5">
        <v>20</v>
      </c>
    </row>
    <row r="315" spans="1:6" ht="15" customHeight="1">
      <c r="A315" s="37">
        <v>44481</v>
      </c>
      <c r="B315" t="s">
        <v>249</v>
      </c>
      <c r="C315" t="s">
        <v>248</v>
      </c>
      <c r="D315" s="5">
        <v>6</v>
      </c>
      <c r="E315" s="12" t="s">
        <v>77</v>
      </c>
      <c r="F315" s="5">
        <v>5</v>
      </c>
    </row>
    <row r="316" spans="1:6" ht="15" customHeight="1">
      <c r="A316" s="37">
        <v>44481</v>
      </c>
      <c r="B316" s="34" t="s">
        <v>249</v>
      </c>
      <c r="C316" t="s">
        <v>248</v>
      </c>
      <c r="D316" s="5">
        <v>6</v>
      </c>
      <c r="E316" s="12" t="s">
        <v>77</v>
      </c>
      <c r="F316" s="5">
        <v>5</v>
      </c>
    </row>
    <row r="317" spans="1:6" ht="15" customHeight="1">
      <c r="A317" s="37">
        <v>44481</v>
      </c>
      <c r="B317" s="34" t="s">
        <v>249</v>
      </c>
      <c r="C317" t="s">
        <v>248</v>
      </c>
      <c r="D317" s="5">
        <v>6</v>
      </c>
      <c r="E317" s="12" t="s">
        <v>77</v>
      </c>
      <c r="F317" s="5">
        <v>5</v>
      </c>
    </row>
    <row r="318" spans="1:6" ht="15" customHeight="1">
      <c r="A318" s="37">
        <v>44481</v>
      </c>
      <c r="B318" t="s">
        <v>249</v>
      </c>
      <c r="C318" t="s">
        <v>248</v>
      </c>
      <c r="D318" s="5">
        <v>6</v>
      </c>
      <c r="E318" s="12" t="s">
        <v>77</v>
      </c>
      <c r="F318" s="5">
        <v>8</v>
      </c>
    </row>
    <row r="319" spans="1:6" ht="15" customHeight="1">
      <c r="A319" s="37">
        <v>44481</v>
      </c>
      <c r="B319" t="s">
        <v>249</v>
      </c>
      <c r="C319" t="s">
        <v>248</v>
      </c>
      <c r="D319" s="5">
        <v>6</v>
      </c>
      <c r="E319" s="12" t="s">
        <v>77</v>
      </c>
      <c r="F319" s="5">
        <v>10</v>
      </c>
    </row>
    <row r="320" spans="1:6" ht="15" customHeight="1">
      <c r="A320" s="37">
        <v>44482</v>
      </c>
      <c r="B320" s="8" t="s">
        <v>257</v>
      </c>
      <c r="C320" s="34" t="s">
        <v>256</v>
      </c>
      <c r="D320" s="5">
        <v>1</v>
      </c>
      <c r="E320" s="12" t="s">
        <v>290</v>
      </c>
      <c r="F320" s="5">
        <v>20</v>
      </c>
    </row>
    <row r="321" spans="1:6" ht="15" customHeight="1">
      <c r="A321" s="37">
        <v>44482</v>
      </c>
      <c r="B321" s="8" t="s">
        <v>257</v>
      </c>
      <c r="C321" s="34" t="s">
        <v>256</v>
      </c>
      <c r="D321" s="5">
        <v>1</v>
      </c>
      <c r="E321" s="12" t="s">
        <v>290</v>
      </c>
      <c r="F321" s="5">
        <v>18</v>
      </c>
    </row>
    <row r="322" spans="1:6" ht="15" customHeight="1">
      <c r="A322" s="37">
        <v>44482</v>
      </c>
      <c r="B322" s="8" t="s">
        <v>257</v>
      </c>
      <c r="C322" s="34" t="s">
        <v>256</v>
      </c>
      <c r="D322" s="5">
        <v>1</v>
      </c>
      <c r="E322" s="12" t="s">
        <v>80</v>
      </c>
      <c r="F322" s="5">
        <v>25</v>
      </c>
    </row>
    <row r="323" spans="1:6" ht="15" customHeight="1">
      <c r="A323" s="37">
        <v>44482</v>
      </c>
      <c r="B323" s="8" t="s">
        <v>257</v>
      </c>
      <c r="C323" s="34" t="s">
        <v>256</v>
      </c>
      <c r="D323" s="5">
        <v>2</v>
      </c>
      <c r="E323" s="12" t="s">
        <v>80</v>
      </c>
      <c r="F323" s="5">
        <v>5</v>
      </c>
    </row>
    <row r="324" spans="1:6" ht="15" customHeight="1">
      <c r="A324" s="37">
        <v>44482</v>
      </c>
      <c r="B324" s="8" t="s">
        <v>257</v>
      </c>
      <c r="C324" s="34" t="s">
        <v>256</v>
      </c>
      <c r="D324" s="5">
        <v>2</v>
      </c>
      <c r="E324" s="12" t="s">
        <v>305</v>
      </c>
      <c r="F324" s="5">
        <v>9</v>
      </c>
    </row>
    <row r="325" spans="1:6" ht="15" customHeight="1">
      <c r="A325" s="37">
        <v>44482</v>
      </c>
      <c r="B325" s="8" t="s">
        <v>257</v>
      </c>
      <c r="C325" s="34" t="s">
        <v>256</v>
      </c>
      <c r="D325" s="5">
        <v>2</v>
      </c>
      <c r="E325" s="12" t="s">
        <v>290</v>
      </c>
      <c r="F325" s="5">
        <v>30</v>
      </c>
    </row>
    <row r="326" spans="1:6" ht="15" customHeight="1">
      <c r="A326" s="37">
        <v>44482</v>
      </c>
      <c r="B326" s="8" t="s">
        <v>257</v>
      </c>
      <c r="C326" s="34" t="s">
        <v>256</v>
      </c>
      <c r="D326" s="5">
        <v>2</v>
      </c>
      <c r="E326" s="12" t="s">
        <v>290</v>
      </c>
      <c r="F326" s="5">
        <v>28</v>
      </c>
    </row>
    <row r="327" spans="1:6" ht="15" customHeight="1">
      <c r="A327" s="37">
        <v>44482</v>
      </c>
      <c r="B327" s="8" t="s">
        <v>257</v>
      </c>
      <c r="C327" s="34" t="s">
        <v>256</v>
      </c>
      <c r="D327" s="5">
        <v>2</v>
      </c>
      <c r="E327" s="12" t="s">
        <v>290</v>
      </c>
      <c r="F327" s="5">
        <v>30</v>
      </c>
    </row>
    <row r="328" spans="1:6" ht="15" customHeight="1">
      <c r="A328" s="37">
        <v>44482</v>
      </c>
      <c r="B328" s="8" t="s">
        <v>257</v>
      </c>
      <c r="C328" s="34" t="s">
        <v>256</v>
      </c>
      <c r="D328" s="5">
        <v>2</v>
      </c>
      <c r="E328" s="12" t="s">
        <v>290</v>
      </c>
      <c r="F328" s="5">
        <v>30</v>
      </c>
    </row>
    <row r="329" spans="1:6" ht="15" customHeight="1">
      <c r="A329" s="37">
        <v>44482</v>
      </c>
      <c r="B329" s="8" t="s">
        <v>257</v>
      </c>
      <c r="C329" s="34" t="s">
        <v>256</v>
      </c>
      <c r="D329" s="5">
        <v>3</v>
      </c>
      <c r="E329" s="12" t="s">
        <v>290</v>
      </c>
      <c r="F329" s="5">
        <v>28</v>
      </c>
    </row>
    <row r="330" spans="1:6" ht="15" customHeight="1">
      <c r="A330" s="37">
        <v>44482</v>
      </c>
      <c r="B330" s="8" t="s">
        <v>257</v>
      </c>
      <c r="C330" s="34" t="s">
        <v>256</v>
      </c>
      <c r="D330" s="5">
        <v>3</v>
      </c>
      <c r="E330" s="12" t="s">
        <v>290</v>
      </c>
      <c r="F330" s="5">
        <v>30</v>
      </c>
    </row>
    <row r="331" spans="1:6" ht="15" customHeight="1">
      <c r="A331" s="37">
        <v>44482</v>
      </c>
      <c r="B331" s="8" t="s">
        <v>257</v>
      </c>
      <c r="C331" s="34" t="s">
        <v>256</v>
      </c>
      <c r="D331" s="5">
        <v>3</v>
      </c>
      <c r="E331" s="12" t="s">
        <v>76</v>
      </c>
      <c r="F331" s="5">
        <v>170</v>
      </c>
    </row>
    <row r="332" spans="1:6" ht="15" customHeight="1">
      <c r="A332" s="37">
        <v>44482</v>
      </c>
      <c r="B332" s="8" t="s">
        <v>257</v>
      </c>
      <c r="C332" s="34" t="s">
        <v>256</v>
      </c>
      <c r="D332" s="5">
        <v>3</v>
      </c>
      <c r="E332" s="12" t="s">
        <v>76</v>
      </c>
      <c r="F332" s="5">
        <v>100</v>
      </c>
    </row>
    <row r="333" spans="1:6" ht="15" customHeight="1">
      <c r="A333" s="37">
        <v>44482</v>
      </c>
      <c r="B333" s="8" t="s">
        <v>257</v>
      </c>
      <c r="C333" s="34" t="s">
        <v>256</v>
      </c>
      <c r="D333" s="5">
        <v>3</v>
      </c>
      <c r="E333" s="12" t="s">
        <v>76</v>
      </c>
      <c r="F333" s="5">
        <v>150</v>
      </c>
    </row>
    <row r="334" spans="1:6" ht="15" customHeight="1">
      <c r="A334" s="37">
        <v>44482</v>
      </c>
      <c r="B334" s="8" t="s">
        <v>257</v>
      </c>
      <c r="C334" s="34" t="s">
        <v>256</v>
      </c>
      <c r="D334" s="5">
        <v>3</v>
      </c>
      <c r="E334" s="12" t="s">
        <v>307</v>
      </c>
      <c r="F334" s="5">
        <v>25</v>
      </c>
    </row>
    <row r="335" spans="1:6" ht="15" customHeight="1">
      <c r="A335" s="37">
        <v>44482</v>
      </c>
      <c r="B335" s="8" t="s">
        <v>257</v>
      </c>
      <c r="C335" s="34" t="s">
        <v>256</v>
      </c>
      <c r="D335" s="5">
        <v>4</v>
      </c>
      <c r="E335" s="12" t="s">
        <v>290</v>
      </c>
      <c r="F335" s="5">
        <v>28</v>
      </c>
    </row>
    <row r="336" spans="1:6" ht="15" customHeight="1">
      <c r="A336" s="37">
        <v>44482</v>
      </c>
      <c r="B336" s="8" t="s">
        <v>257</v>
      </c>
      <c r="C336" s="34" t="s">
        <v>256</v>
      </c>
      <c r="D336" s="5">
        <v>4</v>
      </c>
      <c r="E336" s="14" t="s">
        <v>33</v>
      </c>
      <c r="F336" s="5">
        <v>35</v>
      </c>
    </row>
    <row r="337" spans="1:6" ht="15" customHeight="1">
      <c r="A337" s="37">
        <v>44482</v>
      </c>
      <c r="B337" s="8" t="s">
        <v>257</v>
      </c>
      <c r="C337" s="34" t="s">
        <v>256</v>
      </c>
      <c r="D337" s="5">
        <v>4</v>
      </c>
      <c r="E337" s="14" t="s">
        <v>33</v>
      </c>
      <c r="F337" s="5">
        <v>35</v>
      </c>
    </row>
    <row r="338" spans="1:6" ht="15" customHeight="1">
      <c r="A338" s="37">
        <v>44482</v>
      </c>
      <c r="B338" s="8" t="s">
        <v>257</v>
      </c>
      <c r="C338" s="34" t="s">
        <v>256</v>
      </c>
      <c r="D338" s="5">
        <v>4</v>
      </c>
      <c r="E338" s="12" t="s">
        <v>80</v>
      </c>
      <c r="F338" s="5">
        <v>25</v>
      </c>
    </row>
    <row r="339" spans="1:6" ht="15" customHeight="1">
      <c r="A339" s="37">
        <v>44482</v>
      </c>
      <c r="B339" s="8" t="s">
        <v>257</v>
      </c>
      <c r="C339" s="34" t="s">
        <v>256</v>
      </c>
      <c r="D339" s="5">
        <v>4</v>
      </c>
      <c r="E339" s="12" t="s">
        <v>306</v>
      </c>
      <c r="F339" s="5">
        <v>180</v>
      </c>
    </row>
    <row r="340" spans="1:6" ht="15" customHeight="1">
      <c r="A340" s="37">
        <v>44482</v>
      </c>
      <c r="B340" s="8" t="s">
        <v>257</v>
      </c>
      <c r="C340" s="34" t="s">
        <v>256</v>
      </c>
      <c r="D340" s="5">
        <v>5</v>
      </c>
      <c r="E340" s="12" t="s">
        <v>290</v>
      </c>
      <c r="F340" s="5">
        <v>20</v>
      </c>
    </row>
    <row r="341" spans="1:6" ht="15" customHeight="1">
      <c r="A341" s="37">
        <v>44482</v>
      </c>
      <c r="B341" s="8" t="s">
        <v>257</v>
      </c>
      <c r="C341" s="34" t="s">
        <v>256</v>
      </c>
      <c r="D341" s="5">
        <v>5</v>
      </c>
      <c r="E341" s="12" t="s">
        <v>290</v>
      </c>
      <c r="F341" s="5">
        <v>20</v>
      </c>
    </row>
    <row r="342" spans="1:6" ht="15" customHeight="1">
      <c r="A342" s="37">
        <v>44482</v>
      </c>
      <c r="B342" s="8" t="s">
        <v>257</v>
      </c>
      <c r="C342" s="34" t="s">
        <v>256</v>
      </c>
      <c r="D342" s="5">
        <v>5</v>
      </c>
      <c r="E342" s="12" t="s">
        <v>76</v>
      </c>
      <c r="F342" s="5">
        <v>220</v>
      </c>
    </row>
    <row r="343" spans="1:6" ht="15" customHeight="1">
      <c r="A343" s="37">
        <v>44482</v>
      </c>
      <c r="B343" s="8" t="s">
        <v>257</v>
      </c>
      <c r="C343" s="34" t="s">
        <v>256</v>
      </c>
      <c r="D343" s="5">
        <v>5</v>
      </c>
      <c r="E343" s="12" t="s">
        <v>305</v>
      </c>
      <c r="F343" s="5">
        <v>10</v>
      </c>
    </row>
    <row r="344" spans="1:6" ht="15" customHeight="1">
      <c r="A344" s="37">
        <v>44482</v>
      </c>
      <c r="B344" s="8" t="s">
        <v>257</v>
      </c>
      <c r="C344" s="34" t="s">
        <v>256</v>
      </c>
      <c r="D344" s="5">
        <v>5</v>
      </c>
      <c r="E344" s="12" t="s">
        <v>27</v>
      </c>
      <c r="F344" s="5">
        <v>10</v>
      </c>
    </row>
    <row r="345" spans="1:6" ht="15" customHeight="1">
      <c r="A345" s="37">
        <v>44482</v>
      </c>
      <c r="B345" s="8" t="s">
        <v>257</v>
      </c>
      <c r="C345" s="34" t="s">
        <v>256</v>
      </c>
      <c r="D345" s="5">
        <v>6</v>
      </c>
      <c r="E345" s="12" t="s">
        <v>305</v>
      </c>
      <c r="F345" s="5">
        <v>6</v>
      </c>
    </row>
    <row r="346" spans="1:6" ht="15" customHeight="1">
      <c r="A346" s="37">
        <v>44482</v>
      </c>
      <c r="B346" s="8" t="s">
        <v>257</v>
      </c>
      <c r="C346" s="34" t="s">
        <v>256</v>
      </c>
      <c r="D346" s="5">
        <v>6</v>
      </c>
      <c r="E346" s="12" t="s">
        <v>305</v>
      </c>
      <c r="F346" s="5">
        <v>15</v>
      </c>
    </row>
    <row r="347" spans="1:6" ht="15" customHeight="1">
      <c r="A347" s="37">
        <v>44482</v>
      </c>
      <c r="B347" s="8" t="s">
        <v>257</v>
      </c>
      <c r="C347" s="34" t="s">
        <v>256</v>
      </c>
      <c r="D347" s="5">
        <v>6</v>
      </c>
      <c r="E347" s="12" t="s">
        <v>80</v>
      </c>
      <c r="F347" s="5">
        <v>12</v>
      </c>
    </row>
    <row r="348" spans="1:6" ht="15" customHeight="1">
      <c r="A348" s="37">
        <v>44482</v>
      </c>
      <c r="B348" s="8" t="s">
        <v>257</v>
      </c>
      <c r="C348" s="34" t="s">
        <v>256</v>
      </c>
      <c r="D348" s="5">
        <v>6</v>
      </c>
      <c r="E348" s="12" t="s">
        <v>76</v>
      </c>
      <c r="F348" s="5">
        <v>200</v>
      </c>
    </row>
    <row r="349" spans="1:6" ht="15" customHeight="1">
      <c r="A349" s="37">
        <v>44482</v>
      </c>
      <c r="B349" s="8" t="s">
        <v>257</v>
      </c>
      <c r="C349" s="34" t="s">
        <v>256</v>
      </c>
      <c r="D349" s="5">
        <v>6</v>
      </c>
      <c r="E349" s="12" t="s">
        <v>79</v>
      </c>
      <c r="F349" s="5">
        <v>6</v>
      </c>
    </row>
    <row r="350" spans="1:6" ht="15" customHeight="1">
      <c r="A350" s="37">
        <v>44499</v>
      </c>
      <c r="B350" t="s">
        <v>277</v>
      </c>
      <c r="C350" s="34" t="s">
        <v>276</v>
      </c>
      <c r="D350" s="5">
        <v>1</v>
      </c>
      <c r="E350" s="12" t="s">
        <v>80</v>
      </c>
      <c r="F350" s="5">
        <v>9</v>
      </c>
    </row>
    <row r="351" spans="1:6" ht="15" customHeight="1">
      <c r="A351" s="37">
        <v>44499</v>
      </c>
      <c r="B351" t="s">
        <v>277</v>
      </c>
      <c r="C351" s="34" t="s">
        <v>276</v>
      </c>
      <c r="D351" s="5">
        <v>1</v>
      </c>
      <c r="E351" s="12" t="s">
        <v>80</v>
      </c>
      <c r="F351" s="5">
        <v>8</v>
      </c>
    </row>
    <row r="352" spans="1:6" ht="15" customHeight="1">
      <c r="A352" s="37">
        <v>44499</v>
      </c>
      <c r="B352" t="s">
        <v>277</v>
      </c>
      <c r="C352" s="34" t="s">
        <v>276</v>
      </c>
      <c r="D352" s="5">
        <v>1</v>
      </c>
      <c r="E352" s="12" t="s">
        <v>80</v>
      </c>
      <c r="F352" s="5">
        <v>4</v>
      </c>
    </row>
    <row r="353" spans="1:6" ht="15" customHeight="1">
      <c r="A353" s="37">
        <v>44499</v>
      </c>
      <c r="B353" t="s">
        <v>277</v>
      </c>
      <c r="C353" s="34" t="s">
        <v>276</v>
      </c>
      <c r="D353" s="5">
        <v>1</v>
      </c>
      <c r="E353" s="12" t="s">
        <v>78</v>
      </c>
      <c r="F353" s="5">
        <v>9</v>
      </c>
    </row>
    <row r="354" spans="1:6" ht="15" customHeight="1">
      <c r="A354" s="37">
        <v>44499</v>
      </c>
      <c r="B354" t="s">
        <v>277</v>
      </c>
      <c r="C354" s="34" t="s">
        <v>276</v>
      </c>
      <c r="D354" s="5">
        <v>1</v>
      </c>
      <c r="E354" s="12" t="s">
        <v>81</v>
      </c>
      <c r="F354" s="5">
        <v>10</v>
      </c>
    </row>
    <row r="355" spans="1:6" ht="15" customHeight="1">
      <c r="A355" s="37">
        <v>44499</v>
      </c>
      <c r="B355" t="s">
        <v>277</v>
      </c>
      <c r="C355" s="34" t="s">
        <v>276</v>
      </c>
      <c r="D355" s="5">
        <v>1</v>
      </c>
      <c r="E355" s="12" t="s">
        <v>76</v>
      </c>
      <c r="F355" s="5">
        <v>200</v>
      </c>
    </row>
    <row r="356" spans="1:6" ht="15" customHeight="1">
      <c r="A356" s="37">
        <v>44499</v>
      </c>
      <c r="B356" t="s">
        <v>277</v>
      </c>
      <c r="C356" s="34" t="s">
        <v>276</v>
      </c>
      <c r="D356" s="5">
        <v>1</v>
      </c>
      <c r="E356" s="12" t="s">
        <v>477</v>
      </c>
      <c r="F356" s="5">
        <v>18</v>
      </c>
    </row>
    <row r="357" spans="1:6" ht="15" customHeight="1">
      <c r="A357" s="37">
        <v>44499</v>
      </c>
      <c r="B357" t="s">
        <v>277</v>
      </c>
      <c r="C357" s="34" t="s">
        <v>276</v>
      </c>
      <c r="D357" s="5">
        <v>1</v>
      </c>
      <c r="E357" s="12" t="s">
        <v>305</v>
      </c>
      <c r="F357" s="5">
        <v>5</v>
      </c>
    </row>
    <row r="358" spans="1:6" ht="15" customHeight="1">
      <c r="A358" s="37">
        <v>44499</v>
      </c>
      <c r="B358" t="s">
        <v>277</v>
      </c>
      <c r="C358" s="34" t="s">
        <v>276</v>
      </c>
      <c r="D358" s="5">
        <v>2</v>
      </c>
      <c r="E358" s="12" t="s">
        <v>80</v>
      </c>
      <c r="F358" s="5">
        <v>6</v>
      </c>
    </row>
    <row r="359" spans="1:6" ht="15" customHeight="1">
      <c r="A359" s="37">
        <v>44499</v>
      </c>
      <c r="B359" t="s">
        <v>277</v>
      </c>
      <c r="C359" s="34" t="s">
        <v>276</v>
      </c>
      <c r="D359" s="5">
        <v>2</v>
      </c>
      <c r="E359" s="12" t="s">
        <v>80</v>
      </c>
      <c r="F359" s="5">
        <v>8</v>
      </c>
    </row>
    <row r="360" spans="1:6" ht="15" customHeight="1">
      <c r="A360" s="37">
        <v>44499</v>
      </c>
      <c r="B360" t="s">
        <v>277</v>
      </c>
      <c r="C360" s="34" t="s">
        <v>276</v>
      </c>
      <c r="D360" s="5">
        <v>2</v>
      </c>
      <c r="E360" s="12" t="s">
        <v>80</v>
      </c>
      <c r="F360" s="5">
        <v>5</v>
      </c>
    </row>
    <row r="361" spans="1:6" ht="15" customHeight="1">
      <c r="A361" s="37">
        <v>44499</v>
      </c>
      <c r="B361" t="s">
        <v>277</v>
      </c>
      <c r="C361" s="34" t="s">
        <v>276</v>
      </c>
      <c r="D361" s="5">
        <v>2</v>
      </c>
      <c r="E361" s="12" t="s">
        <v>80</v>
      </c>
      <c r="F361" s="5">
        <v>6</v>
      </c>
    </row>
    <row r="362" spans="1:6" ht="15" customHeight="1">
      <c r="A362" s="37">
        <v>44499</v>
      </c>
      <c r="B362" t="s">
        <v>277</v>
      </c>
      <c r="C362" s="34" t="s">
        <v>276</v>
      </c>
      <c r="D362" s="5">
        <v>2</v>
      </c>
      <c r="E362" s="12" t="s">
        <v>80</v>
      </c>
      <c r="F362" s="5">
        <v>4</v>
      </c>
    </row>
    <row r="363" spans="1:6" ht="15" customHeight="1">
      <c r="A363" s="37">
        <v>44499</v>
      </c>
      <c r="B363" t="s">
        <v>277</v>
      </c>
      <c r="C363" s="34" t="s">
        <v>276</v>
      </c>
      <c r="D363" s="5">
        <v>2</v>
      </c>
      <c r="E363" s="12" t="s">
        <v>77</v>
      </c>
      <c r="F363" s="5">
        <v>2</v>
      </c>
    </row>
    <row r="364" spans="1:6" ht="15" customHeight="1">
      <c r="A364" s="37">
        <v>44499</v>
      </c>
      <c r="B364" t="s">
        <v>277</v>
      </c>
      <c r="C364" s="34" t="s">
        <v>276</v>
      </c>
      <c r="D364" s="5">
        <v>2</v>
      </c>
      <c r="E364" s="12" t="s">
        <v>78</v>
      </c>
      <c r="F364" s="5">
        <v>30</v>
      </c>
    </row>
    <row r="365" spans="1:6" ht="15" customHeight="1">
      <c r="A365" s="37">
        <v>44499</v>
      </c>
      <c r="B365" t="s">
        <v>277</v>
      </c>
      <c r="C365" s="34" t="s">
        <v>276</v>
      </c>
      <c r="D365" s="5">
        <v>2</v>
      </c>
      <c r="E365" s="12" t="s">
        <v>78</v>
      </c>
      <c r="F365" s="5">
        <v>25</v>
      </c>
    </row>
    <row r="366" spans="1:6" ht="15" customHeight="1">
      <c r="A366" s="37">
        <v>44499</v>
      </c>
      <c r="B366" t="s">
        <v>277</v>
      </c>
      <c r="C366" s="34" t="s">
        <v>276</v>
      </c>
      <c r="D366" s="5">
        <v>2</v>
      </c>
      <c r="E366" s="12" t="s">
        <v>477</v>
      </c>
      <c r="F366" s="5">
        <v>35</v>
      </c>
    </row>
    <row r="367" spans="1:6" ht="15" customHeight="1">
      <c r="A367" s="37">
        <v>44499</v>
      </c>
      <c r="B367" t="s">
        <v>277</v>
      </c>
      <c r="C367" s="34" t="s">
        <v>276</v>
      </c>
      <c r="D367" s="5">
        <v>2</v>
      </c>
      <c r="E367" s="12" t="s">
        <v>482</v>
      </c>
      <c r="F367" s="5">
        <v>30</v>
      </c>
    </row>
    <row r="368" spans="1:6" ht="15" customHeight="1">
      <c r="A368" s="37">
        <v>44499</v>
      </c>
      <c r="B368" t="s">
        <v>277</v>
      </c>
      <c r="C368" s="34" t="s">
        <v>276</v>
      </c>
      <c r="D368" s="5">
        <v>2</v>
      </c>
      <c r="E368" s="12" t="s">
        <v>482</v>
      </c>
      <c r="F368" s="5">
        <v>30</v>
      </c>
    </row>
    <row r="369" spans="1:6" ht="15" customHeight="1">
      <c r="A369" s="37">
        <v>44499</v>
      </c>
      <c r="B369" t="s">
        <v>277</v>
      </c>
      <c r="C369" s="34" t="s">
        <v>276</v>
      </c>
      <c r="D369" s="5">
        <v>3</v>
      </c>
      <c r="E369" s="12" t="s">
        <v>77</v>
      </c>
      <c r="F369" s="5">
        <v>3</v>
      </c>
    </row>
    <row r="370" spans="1:6" ht="15" customHeight="1">
      <c r="A370" s="37">
        <v>44499</v>
      </c>
      <c r="B370" t="s">
        <v>277</v>
      </c>
      <c r="C370" s="34" t="s">
        <v>276</v>
      </c>
      <c r="D370" s="5">
        <v>3</v>
      </c>
      <c r="E370" s="12" t="s">
        <v>80</v>
      </c>
      <c r="F370" s="5">
        <v>8</v>
      </c>
    </row>
    <row r="371" spans="1:6" ht="15" customHeight="1">
      <c r="A371" s="37">
        <v>44499</v>
      </c>
      <c r="B371" t="s">
        <v>277</v>
      </c>
      <c r="C371" s="34" t="s">
        <v>276</v>
      </c>
      <c r="D371" s="5">
        <v>3</v>
      </c>
      <c r="E371" s="12" t="s">
        <v>80</v>
      </c>
      <c r="F371" s="5">
        <v>8</v>
      </c>
    </row>
    <row r="372" spans="1:6" ht="15" customHeight="1">
      <c r="A372" s="37">
        <v>44499</v>
      </c>
      <c r="B372" t="s">
        <v>277</v>
      </c>
      <c r="C372" s="34" t="s">
        <v>276</v>
      </c>
      <c r="D372" s="5">
        <v>3</v>
      </c>
      <c r="E372" s="12" t="s">
        <v>80</v>
      </c>
      <c r="F372" s="5">
        <v>6</v>
      </c>
    </row>
    <row r="373" spans="1:6" ht="15" customHeight="1">
      <c r="A373" s="37">
        <v>44499</v>
      </c>
      <c r="B373" t="s">
        <v>277</v>
      </c>
      <c r="C373" s="34" t="s">
        <v>276</v>
      </c>
      <c r="D373" s="5">
        <v>3</v>
      </c>
      <c r="E373" s="12" t="s">
        <v>80</v>
      </c>
      <c r="F373" s="5">
        <v>8</v>
      </c>
    </row>
    <row r="374" spans="1:6" ht="15" customHeight="1">
      <c r="A374" s="37">
        <v>44499</v>
      </c>
      <c r="B374" t="s">
        <v>277</v>
      </c>
      <c r="C374" s="34" t="s">
        <v>276</v>
      </c>
      <c r="D374" s="5">
        <v>3</v>
      </c>
      <c r="E374" s="12" t="s">
        <v>80</v>
      </c>
      <c r="F374" s="5">
        <v>7</v>
      </c>
    </row>
    <row r="375" spans="1:6" ht="15" customHeight="1">
      <c r="A375" s="37">
        <v>44499</v>
      </c>
      <c r="B375" t="s">
        <v>277</v>
      </c>
      <c r="C375" s="34" t="s">
        <v>276</v>
      </c>
      <c r="D375" s="5">
        <v>3</v>
      </c>
      <c r="E375" s="12" t="s">
        <v>291</v>
      </c>
      <c r="F375" s="5">
        <v>5</v>
      </c>
    </row>
    <row r="376" spans="1:6" ht="15" customHeight="1">
      <c r="A376" s="37">
        <v>44499</v>
      </c>
      <c r="B376" t="s">
        <v>277</v>
      </c>
      <c r="C376" s="34" t="s">
        <v>276</v>
      </c>
      <c r="D376" s="5">
        <v>3</v>
      </c>
      <c r="E376" s="12" t="s">
        <v>291</v>
      </c>
      <c r="F376" s="5">
        <v>5</v>
      </c>
    </row>
    <row r="377" spans="1:6" ht="15" customHeight="1">
      <c r="A377" s="37">
        <v>44499</v>
      </c>
      <c r="B377" t="s">
        <v>277</v>
      </c>
      <c r="C377" s="34" t="s">
        <v>276</v>
      </c>
      <c r="D377" s="5">
        <v>3</v>
      </c>
      <c r="E377" s="12" t="s">
        <v>76</v>
      </c>
      <c r="F377" s="5">
        <v>150</v>
      </c>
    </row>
    <row r="378" spans="1:6" ht="15" customHeight="1">
      <c r="A378" s="37">
        <v>44499</v>
      </c>
      <c r="B378" t="s">
        <v>277</v>
      </c>
      <c r="C378" s="34" t="s">
        <v>276</v>
      </c>
      <c r="D378" s="5">
        <v>3</v>
      </c>
      <c r="E378" s="12" t="s">
        <v>76</v>
      </c>
      <c r="F378" s="5">
        <v>70</v>
      </c>
    </row>
    <row r="379" spans="1:6" ht="15" customHeight="1">
      <c r="A379" s="37">
        <v>44499</v>
      </c>
      <c r="B379" t="s">
        <v>277</v>
      </c>
      <c r="C379" s="34" t="s">
        <v>276</v>
      </c>
      <c r="D379" s="5">
        <v>3</v>
      </c>
      <c r="E379" s="12" t="s">
        <v>76</v>
      </c>
      <c r="F379" s="5">
        <v>180</v>
      </c>
    </row>
    <row r="380" spans="1:6" ht="15" customHeight="1">
      <c r="A380" s="37">
        <v>44499</v>
      </c>
      <c r="B380" t="s">
        <v>277</v>
      </c>
      <c r="C380" s="34" t="s">
        <v>276</v>
      </c>
      <c r="D380" s="5">
        <v>3</v>
      </c>
      <c r="E380" s="12" t="s">
        <v>482</v>
      </c>
      <c r="F380" s="5">
        <v>20</v>
      </c>
    </row>
    <row r="381" spans="1:6" ht="15" customHeight="1">
      <c r="A381" s="37">
        <v>44499</v>
      </c>
      <c r="B381" t="s">
        <v>277</v>
      </c>
      <c r="C381" s="34" t="s">
        <v>276</v>
      </c>
      <c r="D381" s="5">
        <v>3</v>
      </c>
      <c r="E381" s="14" t="s">
        <v>33</v>
      </c>
      <c r="F381" s="5">
        <v>15</v>
      </c>
    </row>
    <row r="382" spans="1:6" ht="15" customHeight="1">
      <c r="A382" s="37">
        <v>44499</v>
      </c>
      <c r="B382" t="s">
        <v>277</v>
      </c>
      <c r="C382" s="34" t="s">
        <v>276</v>
      </c>
      <c r="D382" s="5">
        <v>3</v>
      </c>
      <c r="E382" s="12" t="s">
        <v>477</v>
      </c>
      <c r="F382" s="5">
        <v>25</v>
      </c>
    </row>
    <row r="383" spans="1:6" ht="15" customHeight="1">
      <c r="A383" s="37">
        <v>44499</v>
      </c>
      <c r="B383" t="s">
        <v>277</v>
      </c>
      <c r="C383" s="34" t="s">
        <v>276</v>
      </c>
      <c r="D383" s="5">
        <v>4</v>
      </c>
      <c r="E383" s="12" t="s">
        <v>477</v>
      </c>
      <c r="F383" s="5">
        <v>15</v>
      </c>
    </row>
    <row r="384" spans="1:6" ht="15" customHeight="1">
      <c r="A384" s="37">
        <v>44499</v>
      </c>
      <c r="B384" t="s">
        <v>277</v>
      </c>
      <c r="C384" s="34" t="s">
        <v>276</v>
      </c>
      <c r="D384" s="5">
        <v>4</v>
      </c>
      <c r="E384" s="12" t="s">
        <v>477</v>
      </c>
      <c r="F384" s="5">
        <v>12</v>
      </c>
    </row>
    <row r="385" spans="1:6" ht="15" customHeight="1">
      <c r="A385" s="37">
        <v>44499</v>
      </c>
      <c r="B385" t="s">
        <v>277</v>
      </c>
      <c r="C385" s="34" t="s">
        <v>276</v>
      </c>
      <c r="D385" s="5">
        <v>4</v>
      </c>
      <c r="E385" s="12" t="s">
        <v>477</v>
      </c>
      <c r="F385" s="5">
        <v>12</v>
      </c>
    </row>
    <row r="386" spans="1:6" ht="15" customHeight="1">
      <c r="A386" s="37">
        <v>44499</v>
      </c>
      <c r="B386" t="s">
        <v>277</v>
      </c>
      <c r="C386" s="34" t="s">
        <v>276</v>
      </c>
      <c r="D386" s="5">
        <v>4</v>
      </c>
      <c r="E386" s="12" t="s">
        <v>80</v>
      </c>
      <c r="F386" s="5">
        <v>6</v>
      </c>
    </row>
    <row r="387" spans="1:6" ht="15" customHeight="1">
      <c r="A387" s="37">
        <v>44499</v>
      </c>
      <c r="B387" t="s">
        <v>277</v>
      </c>
      <c r="C387" s="34" t="s">
        <v>276</v>
      </c>
      <c r="D387" s="5">
        <v>4</v>
      </c>
      <c r="E387" s="12" t="s">
        <v>80</v>
      </c>
      <c r="F387" s="5">
        <v>7</v>
      </c>
    </row>
    <row r="388" spans="1:6" ht="15" customHeight="1">
      <c r="A388" s="37">
        <v>44499</v>
      </c>
      <c r="B388" t="s">
        <v>277</v>
      </c>
      <c r="C388" s="34" t="s">
        <v>276</v>
      </c>
      <c r="D388" s="5">
        <v>4</v>
      </c>
      <c r="E388" s="12" t="s">
        <v>80</v>
      </c>
      <c r="F388" s="5">
        <v>8</v>
      </c>
    </row>
    <row r="389" spans="1:6" ht="15" customHeight="1">
      <c r="A389" s="37">
        <v>44499</v>
      </c>
      <c r="B389" t="s">
        <v>277</v>
      </c>
      <c r="C389" s="34" t="s">
        <v>276</v>
      </c>
      <c r="D389" s="5">
        <v>4</v>
      </c>
      <c r="E389" s="12" t="s">
        <v>76</v>
      </c>
      <c r="F389" s="5">
        <v>150</v>
      </c>
    </row>
    <row r="390" spans="1:6" ht="15" customHeight="1">
      <c r="A390" s="37">
        <v>44499</v>
      </c>
      <c r="B390" t="s">
        <v>277</v>
      </c>
      <c r="C390" s="34" t="s">
        <v>276</v>
      </c>
      <c r="D390" s="5">
        <v>4</v>
      </c>
      <c r="E390" s="12" t="s">
        <v>76</v>
      </c>
      <c r="F390" s="5">
        <v>20</v>
      </c>
    </row>
    <row r="391" spans="1:6" ht="15" customHeight="1">
      <c r="A391" s="37">
        <v>44499</v>
      </c>
      <c r="B391" t="s">
        <v>277</v>
      </c>
      <c r="C391" s="34" t="s">
        <v>276</v>
      </c>
      <c r="D391" s="5">
        <v>5</v>
      </c>
      <c r="E391" s="12" t="s">
        <v>80</v>
      </c>
      <c r="F391" s="5">
        <v>3</v>
      </c>
    </row>
    <row r="392" spans="1:6" ht="15" customHeight="1">
      <c r="A392" s="37">
        <v>44499</v>
      </c>
      <c r="B392" t="s">
        <v>277</v>
      </c>
      <c r="C392" s="34" t="s">
        <v>276</v>
      </c>
      <c r="D392" s="5">
        <v>5</v>
      </c>
      <c r="E392" s="12" t="s">
        <v>477</v>
      </c>
      <c r="F392" s="5">
        <v>10</v>
      </c>
    </row>
    <row r="393" spans="1:6" ht="15" customHeight="1">
      <c r="A393" s="37">
        <v>44499</v>
      </c>
      <c r="B393" t="s">
        <v>277</v>
      </c>
      <c r="C393" s="34" t="s">
        <v>276</v>
      </c>
      <c r="D393" s="5">
        <v>5</v>
      </c>
      <c r="E393" s="12" t="s">
        <v>477</v>
      </c>
      <c r="F393" s="5">
        <v>12</v>
      </c>
    </row>
    <row r="394" spans="1:6" ht="15" customHeight="1">
      <c r="A394" s="37">
        <v>44499</v>
      </c>
      <c r="B394" t="s">
        <v>277</v>
      </c>
      <c r="C394" s="34" t="s">
        <v>276</v>
      </c>
      <c r="D394" s="5">
        <v>5</v>
      </c>
      <c r="E394" s="12" t="s">
        <v>477</v>
      </c>
      <c r="F394" s="5">
        <v>10</v>
      </c>
    </row>
    <row r="395" spans="1:6" ht="15" customHeight="1">
      <c r="A395" s="37">
        <v>44499</v>
      </c>
      <c r="B395" t="s">
        <v>277</v>
      </c>
      <c r="C395" s="34" t="s">
        <v>276</v>
      </c>
      <c r="D395" s="5">
        <v>5</v>
      </c>
      <c r="E395" s="12" t="s">
        <v>305</v>
      </c>
      <c r="F395" s="5">
        <v>5</v>
      </c>
    </row>
    <row r="396" spans="1:6" ht="15" customHeight="1">
      <c r="A396" s="37">
        <v>44499</v>
      </c>
      <c r="B396" t="s">
        <v>277</v>
      </c>
      <c r="C396" s="34" t="s">
        <v>276</v>
      </c>
      <c r="D396" s="5">
        <v>5</v>
      </c>
      <c r="E396" s="12" t="s">
        <v>305</v>
      </c>
      <c r="F396" s="5">
        <v>4</v>
      </c>
    </row>
    <row r="397" spans="1:6" ht="15" customHeight="1">
      <c r="A397" s="37">
        <v>44499</v>
      </c>
      <c r="B397" t="s">
        <v>277</v>
      </c>
      <c r="C397" s="34" t="s">
        <v>276</v>
      </c>
      <c r="D397" s="5">
        <v>5</v>
      </c>
      <c r="E397" s="12" t="s">
        <v>305</v>
      </c>
      <c r="F397" s="5">
        <v>8</v>
      </c>
    </row>
    <row r="398" spans="1:6" ht="15" customHeight="1">
      <c r="A398" s="37">
        <v>44499</v>
      </c>
      <c r="B398" t="s">
        <v>277</v>
      </c>
      <c r="C398" s="34" t="s">
        <v>276</v>
      </c>
      <c r="D398" s="5">
        <v>5</v>
      </c>
      <c r="E398" s="12" t="s">
        <v>305</v>
      </c>
      <c r="F398" s="5">
        <v>8</v>
      </c>
    </row>
    <row r="399" spans="1:6" ht="15" customHeight="1">
      <c r="A399" s="37">
        <v>44499</v>
      </c>
      <c r="B399" t="s">
        <v>277</v>
      </c>
      <c r="C399" s="34" t="s">
        <v>276</v>
      </c>
      <c r="D399" s="5">
        <v>5</v>
      </c>
      <c r="E399" s="12" t="s">
        <v>27</v>
      </c>
      <c r="F399" s="5">
        <v>10</v>
      </c>
    </row>
    <row r="400" spans="1:6" ht="15" customHeight="1">
      <c r="A400" s="37">
        <v>44499</v>
      </c>
      <c r="B400" t="s">
        <v>277</v>
      </c>
      <c r="C400" s="34" t="s">
        <v>276</v>
      </c>
      <c r="D400" s="5">
        <v>5</v>
      </c>
      <c r="E400" s="12" t="s">
        <v>27</v>
      </c>
      <c r="F400" s="5">
        <v>12</v>
      </c>
    </row>
    <row r="401" spans="1:6" ht="15" customHeight="1">
      <c r="A401" s="37">
        <v>44499</v>
      </c>
      <c r="B401" t="s">
        <v>277</v>
      </c>
      <c r="C401" s="34" t="s">
        <v>276</v>
      </c>
      <c r="D401" s="5">
        <v>5</v>
      </c>
      <c r="E401" s="12" t="s">
        <v>27</v>
      </c>
      <c r="F401" s="5">
        <v>5</v>
      </c>
    </row>
    <row r="402" spans="1:6" ht="15" customHeight="1">
      <c r="A402" s="37">
        <v>44499</v>
      </c>
      <c r="B402" t="s">
        <v>277</v>
      </c>
      <c r="C402" s="34" t="s">
        <v>276</v>
      </c>
      <c r="D402" s="5">
        <v>5</v>
      </c>
      <c r="E402" s="12" t="s">
        <v>27</v>
      </c>
      <c r="F402" s="5">
        <v>3</v>
      </c>
    </row>
    <row r="403" spans="1:6" ht="15" customHeight="1">
      <c r="A403" s="37">
        <v>44499</v>
      </c>
      <c r="B403" t="s">
        <v>277</v>
      </c>
      <c r="C403" s="34" t="s">
        <v>276</v>
      </c>
      <c r="D403" s="5">
        <v>5</v>
      </c>
      <c r="E403" s="12" t="s">
        <v>78</v>
      </c>
      <c r="F403" s="5">
        <v>80</v>
      </c>
    </row>
    <row r="404" spans="1:6" ht="15" customHeight="1">
      <c r="A404" s="37">
        <v>44499</v>
      </c>
      <c r="B404" t="s">
        <v>277</v>
      </c>
      <c r="C404" s="34" t="s">
        <v>276</v>
      </c>
      <c r="D404" s="5">
        <v>6</v>
      </c>
      <c r="E404" s="12" t="s">
        <v>477</v>
      </c>
      <c r="F404" s="5">
        <v>10</v>
      </c>
    </row>
    <row r="405" spans="1:6" ht="15" customHeight="1">
      <c r="A405" s="37">
        <v>44499</v>
      </c>
      <c r="B405" t="s">
        <v>277</v>
      </c>
      <c r="C405" s="34" t="s">
        <v>276</v>
      </c>
      <c r="D405" s="5">
        <v>6</v>
      </c>
      <c r="E405" s="12" t="s">
        <v>477</v>
      </c>
      <c r="F405" s="5">
        <v>8</v>
      </c>
    </row>
    <row r="406" spans="1:6" ht="15" customHeight="1">
      <c r="A406" s="37">
        <v>44499</v>
      </c>
      <c r="B406" t="s">
        <v>277</v>
      </c>
      <c r="C406" s="34" t="s">
        <v>276</v>
      </c>
      <c r="D406" s="5">
        <v>6</v>
      </c>
      <c r="E406" s="12" t="s">
        <v>477</v>
      </c>
      <c r="F406" s="5">
        <v>8</v>
      </c>
    </row>
    <row r="407" spans="1:6" ht="15" customHeight="1">
      <c r="A407" s="37">
        <v>44499</v>
      </c>
      <c r="B407" t="s">
        <v>277</v>
      </c>
      <c r="C407" s="34" t="s">
        <v>276</v>
      </c>
      <c r="D407" s="5">
        <v>6</v>
      </c>
      <c r="E407" s="12" t="s">
        <v>477</v>
      </c>
      <c r="F407" s="5">
        <v>6</v>
      </c>
    </row>
    <row r="408" spans="1:6" ht="15" customHeight="1">
      <c r="A408" s="37">
        <v>44499</v>
      </c>
      <c r="B408" t="s">
        <v>277</v>
      </c>
      <c r="C408" s="34" t="s">
        <v>276</v>
      </c>
      <c r="D408" s="5">
        <v>6</v>
      </c>
      <c r="E408" s="12" t="s">
        <v>477</v>
      </c>
      <c r="F408" s="5">
        <v>6</v>
      </c>
    </row>
    <row r="409" spans="1:6" ht="15" customHeight="1">
      <c r="A409" s="37">
        <v>44499</v>
      </c>
      <c r="B409" t="s">
        <v>277</v>
      </c>
      <c r="C409" s="34" t="s">
        <v>276</v>
      </c>
      <c r="D409" s="5">
        <v>6</v>
      </c>
      <c r="E409" s="12" t="s">
        <v>77</v>
      </c>
      <c r="F409" s="5">
        <v>3</v>
      </c>
    </row>
    <row r="410" spans="1:6" ht="15" customHeight="1">
      <c r="A410" s="37">
        <v>44499</v>
      </c>
      <c r="B410" t="s">
        <v>277</v>
      </c>
      <c r="C410" s="34" t="s">
        <v>276</v>
      </c>
      <c r="D410" s="5">
        <v>6</v>
      </c>
      <c r="E410" s="12" t="s">
        <v>76</v>
      </c>
      <c r="F410" s="5">
        <v>70</v>
      </c>
    </row>
    <row r="411" spans="1:6" ht="15" customHeight="1">
      <c r="A411" s="37">
        <v>44499</v>
      </c>
      <c r="B411" t="s">
        <v>277</v>
      </c>
      <c r="C411" s="34" t="s">
        <v>276</v>
      </c>
      <c r="D411" s="5">
        <v>6</v>
      </c>
      <c r="E411" s="12" t="s">
        <v>76</v>
      </c>
      <c r="F411" s="5">
        <v>30</v>
      </c>
    </row>
    <row r="412" spans="1:6" ht="15" customHeight="1">
      <c r="A412" s="37">
        <v>44499</v>
      </c>
      <c r="B412" t="s">
        <v>277</v>
      </c>
      <c r="C412" s="34" t="s">
        <v>276</v>
      </c>
      <c r="D412" s="5">
        <v>6</v>
      </c>
      <c r="E412" s="12" t="s">
        <v>482</v>
      </c>
      <c r="F412" s="5">
        <v>10</v>
      </c>
    </row>
    <row r="413" spans="1:6" ht="15" customHeight="1">
      <c r="A413" s="37">
        <v>44499</v>
      </c>
      <c r="B413" s="8" t="s">
        <v>310</v>
      </c>
      <c r="C413" s="34" t="s">
        <v>309</v>
      </c>
      <c r="D413" s="5">
        <v>1</v>
      </c>
      <c r="E413" s="12" t="s">
        <v>293</v>
      </c>
      <c r="F413" s="5">
        <v>10</v>
      </c>
    </row>
    <row r="414" spans="1:6" ht="15" customHeight="1">
      <c r="A414" s="37">
        <v>44499</v>
      </c>
      <c r="B414" s="8" t="s">
        <v>310</v>
      </c>
      <c r="C414" s="34" t="s">
        <v>309</v>
      </c>
      <c r="D414" s="5">
        <v>1</v>
      </c>
      <c r="E414" s="12" t="s">
        <v>293</v>
      </c>
      <c r="F414" s="5">
        <v>30</v>
      </c>
    </row>
    <row r="415" spans="1:6" ht="15" customHeight="1">
      <c r="A415" s="37">
        <v>44499</v>
      </c>
      <c r="B415" s="8" t="s">
        <v>310</v>
      </c>
      <c r="C415" s="34" t="s">
        <v>309</v>
      </c>
      <c r="D415" s="5">
        <v>1</v>
      </c>
      <c r="E415" s="12" t="s">
        <v>293</v>
      </c>
      <c r="F415" s="5">
        <v>18</v>
      </c>
    </row>
    <row r="416" spans="1:6" ht="15" customHeight="1">
      <c r="A416" s="37">
        <v>44499</v>
      </c>
      <c r="B416" s="8" t="s">
        <v>310</v>
      </c>
      <c r="C416" s="34" t="s">
        <v>309</v>
      </c>
      <c r="D416" s="5">
        <v>1</v>
      </c>
      <c r="E416" s="12" t="s">
        <v>193</v>
      </c>
      <c r="F416" s="5">
        <v>30</v>
      </c>
    </row>
    <row r="417" spans="1:6" ht="15" customHeight="1">
      <c r="A417" s="37">
        <v>44499</v>
      </c>
      <c r="B417" s="8" t="s">
        <v>310</v>
      </c>
      <c r="C417" s="34" t="s">
        <v>309</v>
      </c>
      <c r="D417" s="5">
        <v>1</v>
      </c>
      <c r="E417" s="12" t="s">
        <v>193</v>
      </c>
      <c r="F417" s="5">
        <v>30</v>
      </c>
    </row>
    <row r="418" spans="1:6" ht="15" customHeight="1">
      <c r="A418" s="37">
        <v>44499</v>
      </c>
      <c r="B418" s="8" t="s">
        <v>310</v>
      </c>
      <c r="C418" s="34" t="s">
        <v>309</v>
      </c>
      <c r="D418" s="5">
        <v>1</v>
      </c>
      <c r="E418" s="12" t="s">
        <v>193</v>
      </c>
      <c r="F418" s="5">
        <v>30</v>
      </c>
    </row>
    <row r="419" spans="1:6" ht="15" customHeight="1">
      <c r="A419" s="37">
        <v>44499</v>
      </c>
      <c r="B419" s="8" t="s">
        <v>310</v>
      </c>
      <c r="C419" s="34" t="s">
        <v>309</v>
      </c>
      <c r="D419" s="5">
        <v>1</v>
      </c>
      <c r="E419" s="12" t="s">
        <v>311</v>
      </c>
      <c r="F419" s="5">
        <v>6</v>
      </c>
    </row>
    <row r="420" spans="1:6" ht="15" customHeight="1">
      <c r="A420" s="37">
        <v>44499</v>
      </c>
      <c r="B420" s="8" t="s">
        <v>310</v>
      </c>
      <c r="C420" s="34" t="s">
        <v>309</v>
      </c>
      <c r="D420" s="5">
        <v>1</v>
      </c>
      <c r="E420" s="12" t="s">
        <v>311</v>
      </c>
      <c r="F420" s="5">
        <v>5</v>
      </c>
    </row>
    <row r="421" spans="1:6" ht="15" customHeight="1">
      <c r="A421" s="37">
        <v>44499</v>
      </c>
      <c r="B421" s="8" t="s">
        <v>310</v>
      </c>
      <c r="C421" s="34" t="s">
        <v>309</v>
      </c>
      <c r="D421" s="5">
        <v>1</v>
      </c>
      <c r="E421" s="12" t="s">
        <v>311</v>
      </c>
      <c r="F421" s="5">
        <v>4</v>
      </c>
    </row>
    <row r="422" spans="1:6" ht="15" customHeight="1">
      <c r="A422" s="37">
        <v>44499</v>
      </c>
      <c r="B422" s="8" t="s">
        <v>310</v>
      </c>
      <c r="C422" s="34" t="s">
        <v>309</v>
      </c>
      <c r="D422" s="5">
        <v>1</v>
      </c>
      <c r="E422" s="12" t="s">
        <v>311</v>
      </c>
      <c r="F422" s="5">
        <v>5</v>
      </c>
    </row>
    <row r="423" spans="1:6" ht="15" customHeight="1">
      <c r="A423" s="37">
        <v>44499</v>
      </c>
      <c r="B423" s="8" t="s">
        <v>310</v>
      </c>
      <c r="C423" s="34" t="s">
        <v>309</v>
      </c>
      <c r="D423" s="5">
        <v>1</v>
      </c>
      <c r="E423" s="12" t="s">
        <v>311</v>
      </c>
      <c r="F423" s="5">
        <v>8</v>
      </c>
    </row>
    <row r="424" spans="1:6" ht="15" customHeight="1">
      <c r="A424" s="37">
        <v>44499</v>
      </c>
      <c r="B424" s="8" t="s">
        <v>310</v>
      </c>
      <c r="C424" s="34" t="s">
        <v>309</v>
      </c>
      <c r="D424" s="5">
        <v>1</v>
      </c>
      <c r="E424" s="14" t="s">
        <v>33</v>
      </c>
      <c r="F424" s="5">
        <v>15</v>
      </c>
    </row>
    <row r="425" spans="1:6" ht="15" customHeight="1">
      <c r="A425" s="37">
        <v>44499</v>
      </c>
      <c r="B425" s="8" t="s">
        <v>310</v>
      </c>
      <c r="C425" s="34" t="s">
        <v>309</v>
      </c>
      <c r="D425" s="5">
        <v>1</v>
      </c>
      <c r="E425" s="14" t="s">
        <v>33</v>
      </c>
      <c r="F425" s="5">
        <v>18</v>
      </c>
    </row>
    <row r="426" spans="1:6" ht="15" customHeight="1">
      <c r="A426" s="37">
        <v>44499</v>
      </c>
      <c r="B426" s="8" t="s">
        <v>310</v>
      </c>
      <c r="C426" s="34" t="s">
        <v>309</v>
      </c>
      <c r="D426" s="5">
        <v>1</v>
      </c>
      <c r="E426" s="14" t="s">
        <v>33</v>
      </c>
      <c r="F426" s="5">
        <v>15</v>
      </c>
    </row>
    <row r="427" spans="1:6" ht="15" customHeight="1">
      <c r="A427" s="37">
        <v>44499</v>
      </c>
      <c r="B427" s="8" t="s">
        <v>310</v>
      </c>
      <c r="C427" s="34" t="s">
        <v>309</v>
      </c>
      <c r="D427" s="5">
        <v>1</v>
      </c>
      <c r="E427" s="14" t="s">
        <v>33</v>
      </c>
      <c r="F427" s="5">
        <v>16</v>
      </c>
    </row>
    <row r="428" spans="1:6" ht="15" customHeight="1">
      <c r="A428" s="37">
        <v>44499</v>
      </c>
      <c r="B428" s="8" t="s">
        <v>310</v>
      </c>
      <c r="C428" s="34" t="s">
        <v>309</v>
      </c>
      <c r="D428" s="5">
        <v>2</v>
      </c>
      <c r="E428" s="12" t="s">
        <v>76</v>
      </c>
      <c r="F428" s="5">
        <v>100</v>
      </c>
    </row>
    <row r="429" spans="1:6" ht="15" customHeight="1">
      <c r="A429" s="37">
        <v>44499</v>
      </c>
      <c r="B429" s="8" t="s">
        <v>310</v>
      </c>
      <c r="C429" s="34" t="s">
        <v>309</v>
      </c>
      <c r="D429" s="5">
        <v>2</v>
      </c>
      <c r="E429" s="12" t="s">
        <v>76</v>
      </c>
      <c r="F429" s="5">
        <v>30</v>
      </c>
    </row>
    <row r="430" spans="1:6" ht="15" customHeight="1">
      <c r="A430" s="37">
        <v>44499</v>
      </c>
      <c r="B430" s="8" t="s">
        <v>310</v>
      </c>
      <c r="C430" s="34" t="s">
        <v>309</v>
      </c>
      <c r="D430" s="5">
        <v>2</v>
      </c>
      <c r="E430" s="12" t="s">
        <v>76</v>
      </c>
      <c r="F430" s="5">
        <v>30</v>
      </c>
    </row>
    <row r="431" spans="1:6" ht="15" customHeight="1">
      <c r="A431" s="37">
        <v>44499</v>
      </c>
      <c r="B431" s="8" t="s">
        <v>310</v>
      </c>
      <c r="C431" s="34" t="s">
        <v>309</v>
      </c>
      <c r="D431" s="5">
        <v>2</v>
      </c>
      <c r="E431" s="12" t="s">
        <v>76</v>
      </c>
      <c r="F431" s="5">
        <v>30</v>
      </c>
    </row>
    <row r="432" spans="1:6" ht="15" customHeight="1">
      <c r="A432" s="37">
        <v>44499</v>
      </c>
      <c r="B432" s="8" t="s">
        <v>310</v>
      </c>
      <c r="C432" s="34" t="s">
        <v>309</v>
      </c>
      <c r="D432" s="5">
        <v>2</v>
      </c>
      <c r="E432" s="12" t="s">
        <v>76</v>
      </c>
      <c r="F432" s="5">
        <v>10</v>
      </c>
    </row>
    <row r="433" spans="1:6" ht="15" customHeight="1">
      <c r="A433" s="37">
        <v>44499</v>
      </c>
      <c r="B433" s="8" t="s">
        <v>310</v>
      </c>
      <c r="C433" s="34" t="s">
        <v>309</v>
      </c>
      <c r="D433" s="5">
        <v>2</v>
      </c>
      <c r="E433" s="14" t="s">
        <v>33</v>
      </c>
      <c r="F433" s="5">
        <v>10</v>
      </c>
    </row>
    <row r="434" spans="1:6" ht="15" customHeight="1">
      <c r="A434" s="37">
        <v>44499</v>
      </c>
      <c r="B434" s="8" t="s">
        <v>310</v>
      </c>
      <c r="C434" s="34" t="s">
        <v>309</v>
      </c>
      <c r="D434" s="5">
        <v>2</v>
      </c>
      <c r="E434" s="14" t="s">
        <v>33</v>
      </c>
      <c r="F434" s="5">
        <v>4</v>
      </c>
    </row>
    <row r="435" spans="1:6" ht="15" customHeight="1">
      <c r="A435" s="37">
        <v>44499</v>
      </c>
      <c r="B435" s="8" t="s">
        <v>310</v>
      </c>
      <c r="C435" s="34" t="s">
        <v>309</v>
      </c>
      <c r="D435" s="5">
        <v>2</v>
      </c>
      <c r="E435" s="14" t="s">
        <v>33</v>
      </c>
      <c r="F435" s="5">
        <v>15</v>
      </c>
    </row>
    <row r="436" spans="1:6" ht="15" customHeight="1">
      <c r="A436" s="37">
        <v>44499</v>
      </c>
      <c r="B436" s="8" t="s">
        <v>310</v>
      </c>
      <c r="C436" s="34" t="s">
        <v>309</v>
      </c>
      <c r="D436" s="5">
        <v>2</v>
      </c>
      <c r="E436" s="14" t="s">
        <v>33</v>
      </c>
      <c r="F436" s="5">
        <v>12</v>
      </c>
    </row>
    <row r="437" spans="1:6" ht="15" customHeight="1">
      <c r="A437" s="37">
        <v>44499</v>
      </c>
      <c r="B437" s="8" t="s">
        <v>310</v>
      </c>
      <c r="C437" s="34" t="s">
        <v>309</v>
      </c>
      <c r="D437" s="5">
        <v>2</v>
      </c>
      <c r="E437" s="14" t="s">
        <v>33</v>
      </c>
      <c r="F437" s="5">
        <v>5</v>
      </c>
    </row>
    <row r="438" spans="1:6" ht="15" customHeight="1">
      <c r="A438" s="37">
        <v>44499</v>
      </c>
      <c r="B438" s="8" t="s">
        <v>310</v>
      </c>
      <c r="C438" s="34" t="s">
        <v>309</v>
      </c>
      <c r="D438" s="5">
        <v>2</v>
      </c>
      <c r="E438" s="12" t="s">
        <v>173</v>
      </c>
      <c r="F438" s="5">
        <v>8</v>
      </c>
    </row>
    <row r="439" spans="1:6" ht="15" customHeight="1">
      <c r="A439" s="37">
        <v>44499</v>
      </c>
      <c r="B439" s="8" t="s">
        <v>310</v>
      </c>
      <c r="C439" s="34" t="s">
        <v>309</v>
      </c>
      <c r="D439" s="5">
        <v>2</v>
      </c>
      <c r="E439" s="12" t="s">
        <v>173</v>
      </c>
      <c r="F439" s="5">
        <v>8</v>
      </c>
    </row>
    <row r="440" spans="1:6" ht="15" customHeight="1">
      <c r="A440" s="37">
        <v>44499</v>
      </c>
      <c r="B440" s="8" t="s">
        <v>310</v>
      </c>
      <c r="C440" s="34" t="s">
        <v>309</v>
      </c>
      <c r="D440" s="5">
        <v>2</v>
      </c>
      <c r="E440" s="12" t="s">
        <v>173</v>
      </c>
      <c r="F440" s="5">
        <v>8</v>
      </c>
    </row>
    <row r="441" spans="1:6" ht="15" customHeight="1">
      <c r="A441" s="37">
        <v>44499</v>
      </c>
      <c r="B441" s="8" t="s">
        <v>310</v>
      </c>
      <c r="C441" s="34" t="s">
        <v>309</v>
      </c>
      <c r="D441" s="5">
        <v>2</v>
      </c>
      <c r="E441" s="12" t="s">
        <v>173</v>
      </c>
      <c r="F441" s="5">
        <v>4</v>
      </c>
    </row>
    <row r="442" spans="1:6" ht="15" customHeight="1">
      <c r="A442" s="37">
        <v>44499</v>
      </c>
      <c r="B442" s="8" t="s">
        <v>310</v>
      </c>
      <c r="C442" s="34" t="s">
        <v>309</v>
      </c>
      <c r="D442" s="5">
        <v>2</v>
      </c>
      <c r="E442" s="12" t="s">
        <v>173</v>
      </c>
      <c r="F442" s="5">
        <v>4</v>
      </c>
    </row>
    <row r="443" spans="1:6" ht="15" customHeight="1">
      <c r="A443" s="37">
        <v>44499</v>
      </c>
      <c r="B443" s="8" t="s">
        <v>310</v>
      </c>
      <c r="C443" s="34" t="s">
        <v>309</v>
      </c>
      <c r="D443" s="5">
        <v>2</v>
      </c>
      <c r="E443" s="12" t="s">
        <v>311</v>
      </c>
      <c r="F443" s="5">
        <v>3</v>
      </c>
    </row>
    <row r="444" spans="1:6" ht="15" customHeight="1">
      <c r="A444" s="37">
        <v>44499</v>
      </c>
      <c r="B444" s="8" t="s">
        <v>310</v>
      </c>
      <c r="C444" s="34" t="s">
        <v>309</v>
      </c>
      <c r="D444" s="5">
        <v>3</v>
      </c>
      <c r="E444" s="14" t="s">
        <v>33</v>
      </c>
      <c r="F444" s="5">
        <v>25</v>
      </c>
    </row>
    <row r="445" spans="1:6" ht="15" customHeight="1">
      <c r="A445" s="37">
        <v>44499</v>
      </c>
      <c r="B445" s="8" t="s">
        <v>310</v>
      </c>
      <c r="C445" s="34" t="s">
        <v>309</v>
      </c>
      <c r="D445" s="5">
        <v>3</v>
      </c>
      <c r="E445" s="14" t="s">
        <v>33</v>
      </c>
      <c r="F445" s="5">
        <v>15</v>
      </c>
    </row>
    <row r="446" spans="1:6" ht="15" customHeight="1">
      <c r="A446" s="37">
        <v>44499</v>
      </c>
      <c r="B446" s="8" t="s">
        <v>310</v>
      </c>
      <c r="C446" s="34" t="s">
        <v>309</v>
      </c>
      <c r="D446" s="5">
        <v>3</v>
      </c>
      <c r="E446" s="14" t="s">
        <v>33</v>
      </c>
      <c r="F446" s="5">
        <v>8</v>
      </c>
    </row>
    <row r="447" spans="1:6" ht="15" customHeight="1">
      <c r="A447" s="37">
        <v>44499</v>
      </c>
      <c r="B447" s="8" t="s">
        <v>310</v>
      </c>
      <c r="C447" s="34" t="s">
        <v>309</v>
      </c>
      <c r="D447" s="5">
        <v>3</v>
      </c>
      <c r="E447" s="14" t="s">
        <v>33</v>
      </c>
      <c r="F447" s="5">
        <v>25</v>
      </c>
    </row>
    <row r="448" spans="1:6" ht="15" customHeight="1">
      <c r="A448" s="37">
        <v>44499</v>
      </c>
      <c r="B448" s="8" t="s">
        <v>310</v>
      </c>
      <c r="C448" s="34" t="s">
        <v>309</v>
      </c>
      <c r="D448" s="5">
        <v>3</v>
      </c>
      <c r="E448" s="14" t="s">
        <v>33</v>
      </c>
      <c r="F448" s="5">
        <v>18</v>
      </c>
    </row>
    <row r="449" spans="1:6" ht="15" customHeight="1">
      <c r="A449" s="37">
        <v>44499</v>
      </c>
      <c r="B449" s="8" t="s">
        <v>310</v>
      </c>
      <c r="C449" s="34" t="s">
        <v>309</v>
      </c>
      <c r="D449" s="5">
        <v>3</v>
      </c>
      <c r="E449" s="12" t="s">
        <v>76</v>
      </c>
      <c r="F449" s="5">
        <v>25</v>
      </c>
    </row>
    <row r="450" spans="1:6" ht="15" customHeight="1">
      <c r="A450" s="37">
        <v>44499</v>
      </c>
      <c r="B450" s="8" t="s">
        <v>310</v>
      </c>
      <c r="C450" s="34" t="s">
        <v>309</v>
      </c>
      <c r="D450" s="5">
        <v>3</v>
      </c>
      <c r="E450" s="12" t="s">
        <v>76</v>
      </c>
      <c r="F450" s="5">
        <v>10</v>
      </c>
    </row>
    <row r="451" spans="1:6" ht="15" customHeight="1">
      <c r="A451" s="37">
        <v>44499</v>
      </c>
      <c r="B451" s="8" t="s">
        <v>310</v>
      </c>
      <c r="C451" s="34" t="s">
        <v>309</v>
      </c>
      <c r="D451" s="5">
        <v>3</v>
      </c>
      <c r="E451" s="12" t="s">
        <v>76</v>
      </c>
      <c r="F451" s="5">
        <v>8</v>
      </c>
    </row>
    <row r="452" spans="1:6" ht="15" customHeight="1">
      <c r="A452" s="37">
        <v>44499</v>
      </c>
      <c r="B452" s="8" t="s">
        <v>310</v>
      </c>
      <c r="C452" s="34" t="s">
        <v>309</v>
      </c>
      <c r="D452" s="5">
        <v>3</v>
      </c>
      <c r="E452" s="12" t="s">
        <v>76</v>
      </c>
      <c r="F452" s="5">
        <v>40</v>
      </c>
    </row>
    <row r="453" spans="1:6" ht="15" customHeight="1">
      <c r="A453" s="37">
        <v>44499</v>
      </c>
      <c r="B453" s="8" t="s">
        <v>310</v>
      </c>
      <c r="C453" s="34" t="s">
        <v>309</v>
      </c>
      <c r="D453" s="5">
        <v>3</v>
      </c>
      <c r="E453" s="12" t="s">
        <v>76</v>
      </c>
      <c r="F453" s="5">
        <v>60</v>
      </c>
    </row>
    <row r="454" spans="1:6" ht="15" customHeight="1">
      <c r="A454" s="37">
        <v>44499</v>
      </c>
      <c r="B454" s="8" t="s">
        <v>310</v>
      </c>
      <c r="C454" s="34" t="s">
        <v>309</v>
      </c>
      <c r="D454" s="5">
        <v>3</v>
      </c>
      <c r="E454" s="12" t="s">
        <v>474</v>
      </c>
      <c r="F454" s="5">
        <v>5</v>
      </c>
    </row>
    <row r="455" spans="1:6" ht="15" customHeight="1">
      <c r="A455" s="37">
        <v>44499</v>
      </c>
      <c r="B455" s="8" t="s">
        <v>310</v>
      </c>
      <c r="C455" s="34" t="s">
        <v>309</v>
      </c>
      <c r="D455" s="5">
        <v>3</v>
      </c>
      <c r="E455" s="12" t="s">
        <v>474</v>
      </c>
      <c r="F455" s="5">
        <v>5</v>
      </c>
    </row>
    <row r="456" spans="1:6" ht="15" customHeight="1">
      <c r="A456" s="37">
        <v>44499</v>
      </c>
      <c r="B456" s="8" t="s">
        <v>310</v>
      </c>
      <c r="C456" s="34" t="s">
        <v>309</v>
      </c>
      <c r="D456" s="5">
        <v>3</v>
      </c>
      <c r="E456" s="12" t="s">
        <v>474</v>
      </c>
      <c r="F456" s="5">
        <v>3</v>
      </c>
    </row>
    <row r="457" spans="1:6" ht="15" customHeight="1">
      <c r="A457" s="37">
        <v>44499</v>
      </c>
      <c r="B457" s="8" t="s">
        <v>310</v>
      </c>
      <c r="C457" s="34" t="s">
        <v>309</v>
      </c>
      <c r="D457" s="5">
        <v>3</v>
      </c>
      <c r="E457" s="12" t="s">
        <v>474</v>
      </c>
      <c r="F457" s="5">
        <v>3</v>
      </c>
    </row>
    <row r="458" spans="1:6" ht="15" customHeight="1">
      <c r="A458" s="37">
        <v>44499</v>
      </c>
      <c r="B458" s="8" t="s">
        <v>310</v>
      </c>
      <c r="C458" s="34" t="s">
        <v>309</v>
      </c>
      <c r="D458" s="5">
        <v>3</v>
      </c>
      <c r="E458" s="12" t="s">
        <v>474</v>
      </c>
      <c r="F458" s="5">
        <v>3</v>
      </c>
    </row>
    <row r="459" spans="1:6" ht="15" customHeight="1">
      <c r="A459" s="37">
        <v>44499</v>
      </c>
      <c r="B459" s="8" t="s">
        <v>310</v>
      </c>
      <c r="C459" s="34" t="s">
        <v>309</v>
      </c>
      <c r="D459" s="5">
        <v>3</v>
      </c>
      <c r="E459" s="12" t="s">
        <v>27</v>
      </c>
      <c r="F459" s="5">
        <v>8</v>
      </c>
    </row>
    <row r="460" spans="1:6" ht="15" customHeight="1">
      <c r="A460" s="37">
        <v>44499</v>
      </c>
      <c r="B460" s="8" t="s">
        <v>310</v>
      </c>
      <c r="C460" s="34" t="s">
        <v>309</v>
      </c>
      <c r="D460" s="5">
        <v>4</v>
      </c>
      <c r="E460" s="14" t="s">
        <v>33</v>
      </c>
      <c r="F460" s="5">
        <v>30</v>
      </c>
    </row>
    <row r="461" spans="1:6" ht="15" customHeight="1">
      <c r="A461" s="37">
        <v>44499</v>
      </c>
      <c r="B461" s="8" t="s">
        <v>310</v>
      </c>
      <c r="C461" s="34" t="s">
        <v>309</v>
      </c>
      <c r="D461" s="5">
        <v>4</v>
      </c>
      <c r="E461" s="14" t="s">
        <v>33</v>
      </c>
      <c r="F461" s="5">
        <v>30</v>
      </c>
    </row>
    <row r="462" spans="1:6" ht="15" customHeight="1">
      <c r="A462" s="37">
        <v>44499</v>
      </c>
      <c r="B462" s="8" t="s">
        <v>310</v>
      </c>
      <c r="C462" s="34" t="s">
        <v>309</v>
      </c>
      <c r="D462" s="5">
        <v>4</v>
      </c>
      <c r="E462" s="14" t="s">
        <v>33</v>
      </c>
      <c r="F462" s="5">
        <v>25</v>
      </c>
    </row>
    <row r="463" spans="1:6" ht="15" customHeight="1">
      <c r="A463" s="37">
        <v>44499</v>
      </c>
      <c r="B463" s="8" t="s">
        <v>310</v>
      </c>
      <c r="C463" s="34" t="s">
        <v>309</v>
      </c>
      <c r="D463" s="5">
        <v>4</v>
      </c>
      <c r="E463" s="12" t="s">
        <v>78</v>
      </c>
      <c r="F463" s="5">
        <v>35</v>
      </c>
    </row>
    <row r="464" spans="1:6" ht="15" customHeight="1">
      <c r="A464" s="37">
        <v>44499</v>
      </c>
      <c r="B464" s="8" t="s">
        <v>310</v>
      </c>
      <c r="C464" s="34" t="s">
        <v>309</v>
      </c>
      <c r="D464" s="5">
        <v>4</v>
      </c>
      <c r="E464" s="12" t="s">
        <v>78</v>
      </c>
      <c r="F464" s="5">
        <v>30</v>
      </c>
    </row>
    <row r="465" spans="1:6" ht="15" customHeight="1">
      <c r="A465" s="37">
        <v>44499</v>
      </c>
      <c r="B465" s="8" t="s">
        <v>310</v>
      </c>
      <c r="C465" s="34" t="s">
        <v>309</v>
      </c>
      <c r="D465" s="5">
        <v>4</v>
      </c>
      <c r="E465" s="12" t="s">
        <v>78</v>
      </c>
      <c r="F465" s="5">
        <v>10</v>
      </c>
    </row>
    <row r="466" spans="1:6" ht="15" customHeight="1">
      <c r="A466" s="37">
        <v>44499</v>
      </c>
      <c r="B466" s="8" t="s">
        <v>310</v>
      </c>
      <c r="C466" s="34" t="s">
        <v>309</v>
      </c>
      <c r="D466" s="5">
        <v>4</v>
      </c>
      <c r="E466" s="12" t="s">
        <v>311</v>
      </c>
      <c r="F466" s="5">
        <v>2</v>
      </c>
    </row>
    <row r="467" spans="1:6" ht="15" customHeight="1">
      <c r="A467" s="37">
        <v>44499</v>
      </c>
      <c r="B467" s="8" t="s">
        <v>310</v>
      </c>
      <c r="C467" s="34" t="s">
        <v>309</v>
      </c>
      <c r="D467" s="5">
        <v>4</v>
      </c>
      <c r="E467" s="12" t="s">
        <v>80</v>
      </c>
      <c r="F467" s="5">
        <v>4</v>
      </c>
    </row>
    <row r="468" spans="1:6" ht="15" customHeight="1">
      <c r="A468" s="37">
        <v>44499</v>
      </c>
      <c r="B468" s="8" t="s">
        <v>310</v>
      </c>
      <c r="C468" s="34" t="s">
        <v>309</v>
      </c>
      <c r="D468" s="5">
        <v>4</v>
      </c>
      <c r="E468" s="12" t="s">
        <v>80</v>
      </c>
      <c r="F468" s="5">
        <v>6</v>
      </c>
    </row>
    <row r="469" spans="1:6" ht="15" customHeight="1">
      <c r="A469" s="37">
        <v>44499</v>
      </c>
      <c r="B469" s="8" t="s">
        <v>310</v>
      </c>
      <c r="C469" s="34" t="s">
        <v>309</v>
      </c>
      <c r="D469" s="5">
        <v>4</v>
      </c>
      <c r="E469" s="12" t="s">
        <v>161</v>
      </c>
      <c r="F469" s="5">
        <v>8</v>
      </c>
    </row>
    <row r="470" spans="1:6" ht="15" customHeight="1">
      <c r="A470" s="37">
        <v>44499</v>
      </c>
      <c r="B470" s="8" t="s">
        <v>310</v>
      </c>
      <c r="C470" s="34" t="s">
        <v>309</v>
      </c>
      <c r="D470" s="5">
        <v>4</v>
      </c>
      <c r="E470" s="12" t="s">
        <v>161</v>
      </c>
      <c r="F470" s="5">
        <v>7</v>
      </c>
    </row>
    <row r="471" spans="1:6" ht="15" customHeight="1">
      <c r="A471" s="37">
        <v>44499</v>
      </c>
      <c r="B471" s="8" t="s">
        <v>310</v>
      </c>
      <c r="C471" s="34" t="s">
        <v>309</v>
      </c>
      <c r="D471" s="5">
        <v>4</v>
      </c>
      <c r="E471" s="12" t="s">
        <v>161</v>
      </c>
      <c r="F471" s="5">
        <v>6</v>
      </c>
    </row>
    <row r="472" spans="1:6" ht="15" customHeight="1">
      <c r="A472" s="37">
        <v>44499</v>
      </c>
      <c r="B472" s="8" t="s">
        <v>310</v>
      </c>
      <c r="C472" s="34" t="s">
        <v>309</v>
      </c>
      <c r="D472" s="5">
        <v>4</v>
      </c>
      <c r="E472" s="12" t="s">
        <v>77</v>
      </c>
      <c r="F472" s="5">
        <v>9</v>
      </c>
    </row>
    <row r="473" spans="1:6" ht="15" customHeight="1">
      <c r="A473" s="37">
        <v>44499</v>
      </c>
      <c r="B473" s="8" t="s">
        <v>310</v>
      </c>
      <c r="C473" s="34" t="s">
        <v>309</v>
      </c>
      <c r="D473" s="5">
        <v>5</v>
      </c>
      <c r="E473" s="12" t="s">
        <v>173</v>
      </c>
      <c r="F473" s="5">
        <v>7</v>
      </c>
    </row>
    <row r="474" spans="1:6" ht="15" customHeight="1">
      <c r="A474" s="37">
        <v>44499</v>
      </c>
      <c r="B474" s="8" t="s">
        <v>310</v>
      </c>
      <c r="C474" s="34" t="s">
        <v>309</v>
      </c>
      <c r="D474" s="5">
        <v>5</v>
      </c>
      <c r="E474" s="12" t="s">
        <v>173</v>
      </c>
      <c r="F474" s="5">
        <v>5</v>
      </c>
    </row>
    <row r="475" spans="1:6" ht="15" customHeight="1">
      <c r="A475" s="37">
        <v>44499</v>
      </c>
      <c r="B475" s="8" t="s">
        <v>310</v>
      </c>
      <c r="C475" s="34" t="s">
        <v>309</v>
      </c>
      <c r="D475" s="5">
        <v>5</v>
      </c>
      <c r="E475" s="12" t="s">
        <v>173</v>
      </c>
      <c r="F475" s="5">
        <v>3</v>
      </c>
    </row>
    <row r="476" spans="1:6" ht="15" customHeight="1">
      <c r="A476" s="37">
        <v>44499</v>
      </c>
      <c r="B476" s="8" t="s">
        <v>310</v>
      </c>
      <c r="C476" s="34" t="s">
        <v>309</v>
      </c>
      <c r="D476" s="5">
        <v>5</v>
      </c>
      <c r="E476" s="14" t="s">
        <v>33</v>
      </c>
      <c r="F476" s="5">
        <v>18</v>
      </c>
    </row>
    <row r="477" spans="1:6" ht="15" customHeight="1">
      <c r="A477" s="37">
        <v>44499</v>
      </c>
      <c r="B477" s="8" t="s">
        <v>310</v>
      </c>
      <c r="C477" s="34" t="s">
        <v>309</v>
      </c>
      <c r="D477" s="5">
        <v>5</v>
      </c>
      <c r="E477" s="14" t="s">
        <v>33</v>
      </c>
      <c r="F477" s="5">
        <v>25</v>
      </c>
    </row>
    <row r="478" spans="1:6" ht="15" customHeight="1">
      <c r="A478" s="37">
        <v>44499</v>
      </c>
      <c r="B478" s="8" t="s">
        <v>310</v>
      </c>
      <c r="C478" s="34" t="s">
        <v>309</v>
      </c>
      <c r="D478" s="5">
        <v>5</v>
      </c>
      <c r="E478" s="14" t="s">
        <v>33</v>
      </c>
      <c r="F478" s="5">
        <v>6</v>
      </c>
    </row>
    <row r="479" spans="1:6" ht="15" customHeight="1">
      <c r="A479" s="37">
        <v>44499</v>
      </c>
      <c r="B479" s="8" t="s">
        <v>310</v>
      </c>
      <c r="C479" s="34" t="s">
        <v>309</v>
      </c>
      <c r="D479" s="5">
        <v>5</v>
      </c>
      <c r="E479" s="12" t="s">
        <v>311</v>
      </c>
      <c r="F479" s="5">
        <v>5</v>
      </c>
    </row>
    <row r="480" spans="1:6" ht="15" customHeight="1">
      <c r="A480" s="37">
        <v>44499</v>
      </c>
      <c r="B480" s="8" t="s">
        <v>310</v>
      </c>
      <c r="C480" s="34" t="s">
        <v>309</v>
      </c>
      <c r="D480" s="5">
        <v>6</v>
      </c>
      <c r="E480" s="12" t="s">
        <v>173</v>
      </c>
      <c r="F480" s="5">
        <v>8</v>
      </c>
    </row>
    <row r="481" spans="1:6" ht="15" customHeight="1">
      <c r="A481" s="37">
        <v>44499</v>
      </c>
      <c r="B481" s="8" t="s">
        <v>310</v>
      </c>
      <c r="C481" s="34" t="s">
        <v>309</v>
      </c>
      <c r="D481" s="5">
        <v>6</v>
      </c>
      <c r="E481" s="12" t="s">
        <v>173</v>
      </c>
      <c r="F481" s="5">
        <v>8</v>
      </c>
    </row>
    <row r="482" spans="1:6" ht="15" customHeight="1">
      <c r="A482" s="37">
        <v>44499</v>
      </c>
      <c r="B482" s="8" t="s">
        <v>310</v>
      </c>
      <c r="C482" s="34" t="s">
        <v>309</v>
      </c>
      <c r="D482" s="5">
        <v>6</v>
      </c>
      <c r="E482" s="12" t="s">
        <v>173</v>
      </c>
      <c r="F482" s="5">
        <v>8</v>
      </c>
    </row>
    <row r="483" spans="1:6" ht="15" customHeight="1">
      <c r="A483" s="37">
        <v>44499</v>
      </c>
      <c r="B483" s="8" t="s">
        <v>310</v>
      </c>
      <c r="C483" s="34" t="s">
        <v>309</v>
      </c>
      <c r="D483" s="5">
        <v>6</v>
      </c>
      <c r="E483" s="12" t="s">
        <v>173</v>
      </c>
      <c r="F483" s="5">
        <v>5</v>
      </c>
    </row>
    <row r="484" spans="1:6" ht="15" customHeight="1">
      <c r="A484" s="37">
        <v>44499</v>
      </c>
      <c r="B484" s="8" t="s">
        <v>310</v>
      </c>
      <c r="C484" s="34" t="s">
        <v>309</v>
      </c>
      <c r="D484" s="5">
        <v>6</v>
      </c>
      <c r="E484" s="12" t="s">
        <v>173</v>
      </c>
      <c r="F484" s="5">
        <v>5</v>
      </c>
    </row>
    <row r="485" spans="1:6" ht="15" customHeight="1">
      <c r="A485" s="37">
        <v>44499</v>
      </c>
      <c r="B485" s="8" t="s">
        <v>310</v>
      </c>
      <c r="C485" s="34" t="s">
        <v>309</v>
      </c>
      <c r="D485" s="5">
        <v>6</v>
      </c>
      <c r="E485" s="14" t="s">
        <v>33</v>
      </c>
      <c r="F485" s="5">
        <v>18</v>
      </c>
    </row>
    <row r="486" spans="1:6" ht="15" customHeight="1">
      <c r="A486" s="37">
        <v>44499</v>
      </c>
      <c r="B486" s="8" t="s">
        <v>310</v>
      </c>
      <c r="C486" s="34" t="s">
        <v>309</v>
      </c>
      <c r="D486" s="5">
        <v>6</v>
      </c>
      <c r="E486" s="14" t="s">
        <v>33</v>
      </c>
      <c r="F486" s="5">
        <v>15</v>
      </c>
    </row>
    <row r="487" spans="1:6" ht="15" customHeight="1">
      <c r="A487" s="37">
        <v>44499</v>
      </c>
      <c r="B487" s="8" t="s">
        <v>310</v>
      </c>
      <c r="C487" s="34" t="s">
        <v>309</v>
      </c>
      <c r="D487" s="5">
        <v>6</v>
      </c>
      <c r="E487" s="12" t="s">
        <v>76</v>
      </c>
      <c r="F487" s="5">
        <v>30</v>
      </c>
    </row>
    <row r="488" spans="1:6" ht="15" customHeight="1">
      <c r="A488" s="37">
        <v>44499</v>
      </c>
      <c r="B488" s="8" t="s">
        <v>310</v>
      </c>
      <c r="C488" s="34" t="s">
        <v>309</v>
      </c>
      <c r="D488" s="5">
        <v>6</v>
      </c>
      <c r="E488" s="12" t="s">
        <v>76</v>
      </c>
      <c r="F488" s="5">
        <v>25</v>
      </c>
    </row>
    <row r="489" spans="1:6" ht="15" customHeight="1">
      <c r="A489" s="37">
        <v>44499</v>
      </c>
      <c r="B489" s="8" t="s">
        <v>310</v>
      </c>
      <c r="C489" s="34" t="s">
        <v>309</v>
      </c>
      <c r="D489" s="5">
        <v>6</v>
      </c>
      <c r="E489" s="12" t="s">
        <v>76</v>
      </c>
      <c r="F489" s="5">
        <v>10</v>
      </c>
    </row>
    <row r="490" spans="1:6" ht="15" customHeight="1">
      <c r="A490" s="37">
        <v>44413</v>
      </c>
      <c r="B490" s="8" t="s">
        <v>314</v>
      </c>
      <c r="C490" s="34" t="s">
        <v>313</v>
      </c>
      <c r="D490" s="5">
        <v>1</v>
      </c>
      <c r="E490" s="12" t="s">
        <v>173</v>
      </c>
      <c r="F490" s="5">
        <v>8</v>
      </c>
    </row>
    <row r="491" spans="1:6" ht="15" customHeight="1">
      <c r="A491" s="37">
        <v>44413</v>
      </c>
      <c r="B491" s="8" t="s">
        <v>314</v>
      </c>
      <c r="C491" s="34" t="s">
        <v>313</v>
      </c>
      <c r="D491" s="5">
        <v>1</v>
      </c>
      <c r="E491" s="12" t="s">
        <v>173</v>
      </c>
      <c r="F491" s="5">
        <v>15</v>
      </c>
    </row>
    <row r="492" spans="1:6" ht="15" customHeight="1">
      <c r="A492" s="37">
        <v>44413</v>
      </c>
      <c r="B492" s="8" t="s">
        <v>314</v>
      </c>
      <c r="C492" s="34" t="s">
        <v>313</v>
      </c>
      <c r="D492" s="5">
        <v>1</v>
      </c>
      <c r="E492" s="12" t="s">
        <v>173</v>
      </c>
      <c r="F492" s="5">
        <v>10</v>
      </c>
    </row>
    <row r="493" spans="1:6" ht="15" customHeight="1">
      <c r="A493" s="37">
        <v>44413</v>
      </c>
      <c r="B493" s="8" t="s">
        <v>314</v>
      </c>
      <c r="C493" s="34" t="s">
        <v>313</v>
      </c>
      <c r="D493" s="5">
        <v>1</v>
      </c>
      <c r="E493" s="12" t="s">
        <v>197</v>
      </c>
      <c r="F493" s="5">
        <v>25</v>
      </c>
    </row>
    <row r="494" spans="1:6" ht="15" customHeight="1">
      <c r="A494" s="37">
        <v>44413</v>
      </c>
      <c r="B494" s="8" t="s">
        <v>314</v>
      </c>
      <c r="C494" s="34" t="s">
        <v>313</v>
      </c>
      <c r="D494" s="5">
        <v>1</v>
      </c>
      <c r="E494" s="12" t="s">
        <v>197</v>
      </c>
      <c r="F494" s="5">
        <v>30</v>
      </c>
    </row>
    <row r="495" spans="1:6" ht="15" customHeight="1">
      <c r="A495" s="37">
        <v>44413</v>
      </c>
      <c r="B495" s="8" t="s">
        <v>314</v>
      </c>
      <c r="C495" s="34" t="s">
        <v>313</v>
      </c>
      <c r="D495" s="5">
        <v>1</v>
      </c>
      <c r="E495" s="12" t="s">
        <v>197</v>
      </c>
      <c r="F495" s="5">
        <v>25</v>
      </c>
    </row>
    <row r="496" spans="1:6" ht="15" customHeight="1">
      <c r="A496" s="37">
        <v>44413</v>
      </c>
      <c r="B496" s="8" t="s">
        <v>314</v>
      </c>
      <c r="C496" s="34" t="s">
        <v>313</v>
      </c>
      <c r="D496" s="5">
        <v>1</v>
      </c>
      <c r="E496" s="12" t="s">
        <v>208</v>
      </c>
      <c r="F496" s="5">
        <v>20</v>
      </c>
    </row>
    <row r="497" spans="1:6" ht="15" customHeight="1">
      <c r="A497" s="37">
        <v>44413</v>
      </c>
      <c r="B497" s="8" t="s">
        <v>314</v>
      </c>
      <c r="C497" s="34" t="s">
        <v>313</v>
      </c>
      <c r="D497" s="5">
        <v>2</v>
      </c>
      <c r="E497" s="12" t="s">
        <v>173</v>
      </c>
      <c r="F497" s="5">
        <v>10</v>
      </c>
    </row>
    <row r="498" spans="1:6" ht="15" customHeight="1">
      <c r="A498" s="37">
        <v>44413</v>
      </c>
      <c r="B498" s="8" t="s">
        <v>314</v>
      </c>
      <c r="C498" s="34" t="s">
        <v>313</v>
      </c>
      <c r="D498" s="5">
        <v>3</v>
      </c>
      <c r="E498" s="12" t="s">
        <v>208</v>
      </c>
      <c r="F498" s="5">
        <v>5</v>
      </c>
    </row>
    <row r="499" spans="1:6" ht="15" customHeight="1">
      <c r="A499" s="37">
        <v>44413</v>
      </c>
      <c r="B499" s="8" t="s">
        <v>314</v>
      </c>
      <c r="C499" s="34" t="s">
        <v>313</v>
      </c>
      <c r="D499" s="5">
        <v>3</v>
      </c>
      <c r="E499" s="12" t="s">
        <v>208</v>
      </c>
      <c r="F499" s="5">
        <v>10</v>
      </c>
    </row>
    <row r="500" spans="1:6" ht="15" customHeight="1">
      <c r="A500" s="37">
        <v>44413</v>
      </c>
      <c r="B500" s="8" t="s">
        <v>314</v>
      </c>
      <c r="C500" s="34" t="s">
        <v>313</v>
      </c>
      <c r="D500" s="5">
        <v>3</v>
      </c>
      <c r="E500" s="12" t="s">
        <v>208</v>
      </c>
      <c r="F500" s="5">
        <v>6</v>
      </c>
    </row>
    <row r="501" spans="1:6" ht="15" customHeight="1">
      <c r="A501" s="37">
        <v>44413</v>
      </c>
      <c r="B501" s="8" t="s">
        <v>314</v>
      </c>
      <c r="C501" s="34" t="s">
        <v>313</v>
      </c>
      <c r="D501" s="5">
        <v>4</v>
      </c>
      <c r="E501" s="14" t="s">
        <v>33</v>
      </c>
      <c r="F501" s="5">
        <v>8</v>
      </c>
    </row>
    <row r="502" spans="1:6" ht="15" customHeight="1">
      <c r="A502" s="37">
        <v>44413</v>
      </c>
      <c r="B502" s="8" t="s">
        <v>314</v>
      </c>
      <c r="C502" s="34" t="s">
        <v>313</v>
      </c>
      <c r="D502" s="5">
        <v>4</v>
      </c>
      <c r="E502" s="12" t="s">
        <v>208</v>
      </c>
      <c r="F502" s="5">
        <v>45</v>
      </c>
    </row>
    <row r="503" spans="1:6" ht="15" customHeight="1">
      <c r="A503" s="37">
        <v>44413</v>
      </c>
      <c r="B503" s="8" t="s">
        <v>314</v>
      </c>
      <c r="C503" s="34" t="s">
        <v>313</v>
      </c>
      <c r="D503" s="5">
        <v>5</v>
      </c>
      <c r="E503" s="12" t="s">
        <v>173</v>
      </c>
      <c r="F503" s="5">
        <v>7</v>
      </c>
    </row>
    <row r="504" spans="1:6" ht="15" customHeight="1">
      <c r="A504" s="37">
        <v>44413</v>
      </c>
      <c r="B504" s="8" t="s">
        <v>314</v>
      </c>
      <c r="C504" s="34" t="s">
        <v>313</v>
      </c>
      <c r="D504" s="5">
        <v>5</v>
      </c>
      <c r="E504" s="12" t="s">
        <v>173</v>
      </c>
      <c r="F504" s="5">
        <v>6</v>
      </c>
    </row>
    <row r="505" spans="1:6" ht="15" customHeight="1">
      <c r="A505" s="37">
        <v>44413</v>
      </c>
      <c r="B505" s="8" t="s">
        <v>314</v>
      </c>
      <c r="C505" s="34" t="s">
        <v>313</v>
      </c>
      <c r="D505" s="5">
        <v>5</v>
      </c>
      <c r="E505" s="12" t="s">
        <v>173</v>
      </c>
      <c r="F505" s="5">
        <v>5</v>
      </c>
    </row>
    <row r="506" spans="1:6" ht="15" customHeight="1">
      <c r="A506" s="37">
        <v>44413</v>
      </c>
      <c r="B506" s="8" t="s">
        <v>314</v>
      </c>
      <c r="C506" s="34" t="s">
        <v>313</v>
      </c>
      <c r="D506" s="5">
        <v>5</v>
      </c>
      <c r="E506" s="14" t="s">
        <v>33</v>
      </c>
      <c r="F506" s="5">
        <v>14</v>
      </c>
    </row>
    <row r="507" spans="1:6" ht="15" customHeight="1">
      <c r="A507" s="37">
        <v>44413</v>
      </c>
      <c r="B507" s="8" t="s">
        <v>314</v>
      </c>
      <c r="C507" s="34" t="s">
        <v>313</v>
      </c>
      <c r="D507" s="5">
        <v>5</v>
      </c>
      <c r="E507" s="14" t="s">
        <v>33</v>
      </c>
      <c r="F507" s="5">
        <v>11</v>
      </c>
    </row>
    <row r="508" spans="1:6" ht="15" customHeight="1">
      <c r="A508" s="37">
        <v>44413</v>
      </c>
      <c r="B508" s="8" t="s">
        <v>314</v>
      </c>
      <c r="C508" s="34" t="s">
        <v>313</v>
      </c>
      <c r="D508" s="5">
        <v>5</v>
      </c>
      <c r="E508" s="14" t="s">
        <v>33</v>
      </c>
      <c r="F508" s="5">
        <v>11</v>
      </c>
    </row>
    <row r="509" spans="1:6" ht="15" customHeight="1">
      <c r="A509" s="37">
        <v>44413</v>
      </c>
      <c r="B509" s="8" t="s">
        <v>314</v>
      </c>
      <c r="C509" s="34" t="s">
        <v>313</v>
      </c>
      <c r="D509" s="5">
        <v>5</v>
      </c>
      <c r="E509" s="14" t="s">
        <v>33</v>
      </c>
      <c r="F509" s="5">
        <v>20</v>
      </c>
    </row>
    <row r="510" spans="1:6" ht="15" customHeight="1">
      <c r="A510" s="37">
        <v>44413</v>
      </c>
      <c r="B510" s="8" t="s">
        <v>314</v>
      </c>
      <c r="C510" s="34" t="s">
        <v>313</v>
      </c>
      <c r="D510" s="5">
        <v>6</v>
      </c>
      <c r="E510" s="12" t="s">
        <v>173</v>
      </c>
      <c r="F510" s="5">
        <v>12</v>
      </c>
    </row>
    <row r="511" spans="1:6" ht="15" customHeight="1">
      <c r="A511" s="37">
        <v>44413</v>
      </c>
      <c r="B511" s="8" t="s">
        <v>314</v>
      </c>
      <c r="C511" s="34" t="s">
        <v>313</v>
      </c>
      <c r="D511" s="5">
        <v>6</v>
      </c>
      <c r="E511" s="12" t="s">
        <v>173</v>
      </c>
      <c r="F511" s="5">
        <v>6</v>
      </c>
    </row>
    <row r="512" spans="1:6" ht="15" customHeight="1">
      <c r="A512" s="37">
        <v>44413</v>
      </c>
      <c r="B512" s="8" t="s">
        <v>314</v>
      </c>
      <c r="C512" s="34" t="s">
        <v>313</v>
      </c>
      <c r="D512" s="5">
        <v>6</v>
      </c>
      <c r="E512" s="12" t="s">
        <v>197</v>
      </c>
      <c r="F512" s="5">
        <v>18</v>
      </c>
    </row>
    <row r="513" spans="1:6" ht="15" customHeight="1">
      <c r="A513" s="37">
        <v>44471</v>
      </c>
      <c r="B513" s="8" t="s">
        <v>317</v>
      </c>
      <c r="C513" s="34" t="s">
        <v>316</v>
      </c>
      <c r="D513" s="5">
        <v>1</v>
      </c>
      <c r="E513" s="12" t="s">
        <v>25</v>
      </c>
      <c r="F513" s="5">
        <v>50</v>
      </c>
    </row>
    <row r="514" spans="1:6" ht="15" customHeight="1">
      <c r="A514" s="37">
        <v>44471</v>
      </c>
      <c r="B514" s="8" t="s">
        <v>317</v>
      </c>
      <c r="C514" s="34" t="s">
        <v>316</v>
      </c>
      <c r="D514" s="5">
        <v>1</v>
      </c>
      <c r="E514" s="12" t="s">
        <v>25</v>
      </c>
      <c r="F514" s="5">
        <v>70</v>
      </c>
    </row>
    <row r="515" spans="1:6" ht="15" customHeight="1">
      <c r="A515" s="37">
        <v>44471</v>
      </c>
      <c r="B515" s="8" t="s">
        <v>317</v>
      </c>
      <c r="C515" s="34" t="s">
        <v>316</v>
      </c>
      <c r="D515" s="5">
        <v>1</v>
      </c>
      <c r="E515" s="12" t="s">
        <v>25</v>
      </c>
      <c r="F515" s="5">
        <v>75</v>
      </c>
    </row>
    <row r="516" spans="1:6" ht="15" customHeight="1">
      <c r="A516" s="37">
        <v>44471</v>
      </c>
      <c r="B516" s="8" t="s">
        <v>317</v>
      </c>
      <c r="C516" s="34" t="s">
        <v>316</v>
      </c>
      <c r="D516" s="5">
        <v>1</v>
      </c>
      <c r="E516" s="12" t="s">
        <v>25</v>
      </c>
      <c r="F516" s="5">
        <v>15</v>
      </c>
    </row>
    <row r="517" spans="1:6" ht="15" customHeight="1">
      <c r="A517" s="37">
        <v>44471</v>
      </c>
      <c r="B517" s="8" t="s">
        <v>317</v>
      </c>
      <c r="C517" s="34" t="s">
        <v>316</v>
      </c>
      <c r="D517" s="5">
        <v>1</v>
      </c>
      <c r="E517" s="12" t="s">
        <v>25</v>
      </c>
      <c r="F517" s="5">
        <v>15</v>
      </c>
    </row>
    <row r="518" spans="1:6" ht="15" customHeight="1">
      <c r="A518" s="37">
        <v>44471</v>
      </c>
      <c r="B518" s="8" t="s">
        <v>317</v>
      </c>
      <c r="C518" s="34" t="s">
        <v>316</v>
      </c>
      <c r="D518" s="5">
        <v>1</v>
      </c>
      <c r="E518" s="14" t="s">
        <v>33</v>
      </c>
      <c r="F518" s="5">
        <v>60</v>
      </c>
    </row>
    <row r="519" spans="1:6" ht="15" customHeight="1">
      <c r="A519" s="37">
        <v>44471</v>
      </c>
      <c r="B519" s="8" t="s">
        <v>317</v>
      </c>
      <c r="C519" s="34" t="s">
        <v>316</v>
      </c>
      <c r="D519" s="5">
        <v>1</v>
      </c>
      <c r="E519" s="12" t="s">
        <v>477</v>
      </c>
      <c r="F519" s="5">
        <v>10</v>
      </c>
    </row>
    <row r="520" spans="1:6" ht="15" customHeight="1">
      <c r="A520" s="37">
        <v>44471</v>
      </c>
      <c r="B520" s="8" t="s">
        <v>317</v>
      </c>
      <c r="C520" s="34" t="s">
        <v>316</v>
      </c>
      <c r="D520" s="5">
        <v>2</v>
      </c>
      <c r="E520" s="14" t="s">
        <v>33</v>
      </c>
      <c r="F520" s="5">
        <v>18</v>
      </c>
    </row>
    <row r="521" spans="1:6" ht="15" customHeight="1">
      <c r="A521" s="37">
        <v>44471</v>
      </c>
      <c r="B521" s="8" t="s">
        <v>317</v>
      </c>
      <c r="C521" s="34" t="s">
        <v>316</v>
      </c>
      <c r="D521" s="5">
        <v>2</v>
      </c>
      <c r="E521" s="12" t="s">
        <v>477</v>
      </c>
      <c r="F521" s="5">
        <v>28</v>
      </c>
    </row>
    <row r="522" spans="1:6" ht="15" customHeight="1">
      <c r="A522" s="37">
        <v>44471</v>
      </c>
      <c r="B522" s="8" t="s">
        <v>317</v>
      </c>
      <c r="C522" s="34" t="s">
        <v>316</v>
      </c>
      <c r="D522" s="5">
        <v>3</v>
      </c>
      <c r="E522" s="12" t="s">
        <v>25</v>
      </c>
      <c r="F522" s="5">
        <v>35</v>
      </c>
    </row>
    <row r="523" spans="1:6" ht="15" customHeight="1">
      <c r="A523" s="37">
        <v>44471</v>
      </c>
      <c r="B523" s="8" t="s">
        <v>317</v>
      </c>
      <c r="C523" s="34" t="s">
        <v>316</v>
      </c>
      <c r="D523" s="5">
        <v>3</v>
      </c>
      <c r="E523" s="12" t="s">
        <v>25</v>
      </c>
      <c r="F523" s="5">
        <v>3</v>
      </c>
    </row>
    <row r="524" spans="1:6" ht="15" customHeight="1">
      <c r="A524" s="37">
        <v>44471</v>
      </c>
      <c r="B524" s="8" t="s">
        <v>317</v>
      </c>
      <c r="C524" s="34" t="s">
        <v>316</v>
      </c>
      <c r="D524" s="5">
        <v>3</v>
      </c>
      <c r="E524" s="12" t="s">
        <v>25</v>
      </c>
      <c r="F524" s="5">
        <v>40</v>
      </c>
    </row>
    <row r="525" spans="1:6" ht="15" customHeight="1">
      <c r="A525" s="37">
        <v>44471</v>
      </c>
      <c r="B525" s="8" t="s">
        <v>317</v>
      </c>
      <c r="C525" s="34" t="s">
        <v>316</v>
      </c>
      <c r="D525" s="5">
        <v>3</v>
      </c>
      <c r="E525" s="12" t="s">
        <v>25</v>
      </c>
      <c r="F525" s="5">
        <v>5</v>
      </c>
    </row>
    <row r="526" spans="1:6" ht="15" customHeight="1">
      <c r="A526" s="37">
        <v>44471</v>
      </c>
      <c r="B526" s="8" t="s">
        <v>317</v>
      </c>
      <c r="C526" s="34" t="s">
        <v>316</v>
      </c>
      <c r="D526" s="5">
        <v>3</v>
      </c>
      <c r="E526" s="14" t="s">
        <v>33</v>
      </c>
      <c r="F526" s="5">
        <v>9</v>
      </c>
    </row>
    <row r="527" spans="1:6" ht="15" customHeight="1">
      <c r="A527" s="37">
        <v>44471</v>
      </c>
      <c r="B527" s="8" t="s">
        <v>317</v>
      </c>
      <c r="C527" s="34" t="s">
        <v>316</v>
      </c>
      <c r="D527" s="5">
        <v>3</v>
      </c>
      <c r="E527" s="12" t="s">
        <v>477</v>
      </c>
      <c r="F527" s="5">
        <v>25</v>
      </c>
    </row>
    <row r="528" spans="1:6" ht="15" customHeight="1">
      <c r="A528" s="37">
        <v>44471</v>
      </c>
      <c r="B528" s="8" t="s">
        <v>317</v>
      </c>
      <c r="C528" s="34" t="s">
        <v>316</v>
      </c>
      <c r="D528" s="5">
        <v>4</v>
      </c>
      <c r="E528" s="12" t="s">
        <v>77</v>
      </c>
      <c r="F528" s="5">
        <v>6</v>
      </c>
    </row>
    <row r="529" spans="1:6" ht="15" customHeight="1">
      <c r="A529" s="37">
        <v>44471</v>
      </c>
      <c r="B529" s="8" t="s">
        <v>317</v>
      </c>
      <c r="C529" s="34" t="s">
        <v>316</v>
      </c>
      <c r="D529" s="5">
        <v>4</v>
      </c>
      <c r="E529" s="12" t="s">
        <v>34</v>
      </c>
      <c r="F529" s="5">
        <v>6</v>
      </c>
    </row>
    <row r="530" spans="1:6" ht="15" customHeight="1">
      <c r="A530" s="37">
        <v>44471</v>
      </c>
      <c r="B530" s="8" t="s">
        <v>317</v>
      </c>
      <c r="C530" s="34" t="s">
        <v>316</v>
      </c>
      <c r="D530" s="5">
        <v>4</v>
      </c>
      <c r="E530" s="12" t="s">
        <v>477</v>
      </c>
      <c r="F530" s="5">
        <v>40</v>
      </c>
    </row>
    <row r="531" spans="1:6" ht="15" customHeight="1">
      <c r="A531" s="37">
        <v>44471</v>
      </c>
      <c r="B531" s="8" t="s">
        <v>317</v>
      </c>
      <c r="C531" s="34" t="s">
        <v>316</v>
      </c>
      <c r="D531" s="5">
        <v>5</v>
      </c>
      <c r="E531" s="12" t="s">
        <v>477</v>
      </c>
      <c r="F531" s="5">
        <v>30</v>
      </c>
    </row>
    <row r="532" spans="1:6" ht="15" customHeight="1">
      <c r="A532" s="37">
        <v>44471</v>
      </c>
      <c r="B532" s="8" t="s">
        <v>317</v>
      </c>
      <c r="C532" s="34" t="s">
        <v>316</v>
      </c>
      <c r="D532" s="5">
        <v>5</v>
      </c>
      <c r="E532" s="12" t="s">
        <v>477</v>
      </c>
      <c r="F532" s="5">
        <v>30</v>
      </c>
    </row>
    <row r="533" spans="1:6" ht="15" customHeight="1">
      <c r="A533" s="37">
        <v>44471</v>
      </c>
      <c r="B533" s="8" t="s">
        <v>317</v>
      </c>
      <c r="C533" s="34" t="s">
        <v>316</v>
      </c>
      <c r="D533" s="5">
        <v>5</v>
      </c>
      <c r="E533" s="14" t="s">
        <v>33</v>
      </c>
      <c r="F533" s="5">
        <v>8</v>
      </c>
    </row>
    <row r="534" spans="1:6" ht="15" customHeight="1">
      <c r="A534" s="37">
        <v>44471</v>
      </c>
      <c r="B534" s="8" t="s">
        <v>317</v>
      </c>
      <c r="C534" s="34" t="s">
        <v>316</v>
      </c>
      <c r="D534" s="5">
        <v>5</v>
      </c>
      <c r="E534" s="12" t="s">
        <v>25</v>
      </c>
      <c r="F534" s="5">
        <v>8</v>
      </c>
    </row>
    <row r="535" spans="1:6" ht="15" customHeight="1">
      <c r="A535" s="37">
        <v>44471</v>
      </c>
      <c r="B535" s="8" t="s">
        <v>317</v>
      </c>
      <c r="C535" s="34" t="s">
        <v>316</v>
      </c>
      <c r="D535" s="5">
        <v>6</v>
      </c>
      <c r="E535" s="12" t="s">
        <v>209</v>
      </c>
      <c r="F535" s="5">
        <v>9</v>
      </c>
    </row>
    <row r="536" spans="1:6" ht="15" customHeight="1">
      <c r="A536" s="37">
        <v>44471</v>
      </c>
      <c r="B536" s="8" t="s">
        <v>317</v>
      </c>
      <c r="C536" s="34" t="s">
        <v>316</v>
      </c>
      <c r="D536" s="5">
        <v>6</v>
      </c>
      <c r="E536" s="12" t="s">
        <v>209</v>
      </c>
      <c r="F536" s="5">
        <v>18</v>
      </c>
    </row>
    <row r="537" spans="1:6" ht="15" customHeight="1">
      <c r="A537" s="37">
        <v>44471</v>
      </c>
      <c r="B537" s="8" t="s">
        <v>317</v>
      </c>
      <c r="C537" s="34" t="s">
        <v>316</v>
      </c>
      <c r="D537" s="5">
        <v>6</v>
      </c>
      <c r="E537" s="12" t="s">
        <v>209</v>
      </c>
      <c r="F537" s="5">
        <v>20</v>
      </c>
    </row>
    <row r="538" spans="1:6" ht="15" customHeight="1">
      <c r="A538" s="37">
        <v>44471</v>
      </c>
      <c r="B538" s="8" t="s">
        <v>317</v>
      </c>
      <c r="C538" s="34" t="s">
        <v>316</v>
      </c>
      <c r="D538" s="5">
        <v>6</v>
      </c>
      <c r="E538" s="14" t="s">
        <v>33</v>
      </c>
      <c r="F538" s="5">
        <v>15</v>
      </c>
    </row>
    <row r="539" spans="1:6" ht="15" customHeight="1">
      <c r="A539" s="37">
        <v>44471</v>
      </c>
      <c r="B539" s="8" t="s">
        <v>317</v>
      </c>
      <c r="C539" s="34" t="s">
        <v>316</v>
      </c>
      <c r="D539" s="5">
        <v>6</v>
      </c>
      <c r="E539" s="14" t="s">
        <v>33</v>
      </c>
      <c r="F539" s="5">
        <v>18</v>
      </c>
    </row>
    <row r="540" spans="1:6" ht="15" customHeight="1">
      <c r="A540" s="37">
        <v>44472</v>
      </c>
      <c r="B540" s="8" t="s">
        <v>321</v>
      </c>
      <c r="C540" s="34" t="s">
        <v>320</v>
      </c>
      <c r="D540" s="5">
        <v>1</v>
      </c>
      <c r="E540" s="14" t="s">
        <v>33</v>
      </c>
      <c r="F540" s="5">
        <v>10</v>
      </c>
    </row>
    <row r="541" spans="1:6" ht="15" customHeight="1">
      <c r="A541" s="37">
        <v>44472</v>
      </c>
      <c r="B541" s="8" t="s">
        <v>321</v>
      </c>
      <c r="C541" s="34" t="s">
        <v>320</v>
      </c>
      <c r="D541" s="5">
        <v>1</v>
      </c>
      <c r="E541" s="14" t="s">
        <v>33</v>
      </c>
      <c r="F541" s="5">
        <v>15</v>
      </c>
    </row>
    <row r="542" spans="1:6" ht="15" customHeight="1">
      <c r="A542" s="37">
        <v>44472</v>
      </c>
      <c r="B542" s="8" t="s">
        <v>321</v>
      </c>
      <c r="C542" s="34" t="s">
        <v>320</v>
      </c>
      <c r="D542" s="5">
        <v>1</v>
      </c>
      <c r="E542" s="12" t="s">
        <v>34</v>
      </c>
      <c r="F542" s="5">
        <v>4</v>
      </c>
    </row>
    <row r="543" spans="1:6" ht="15" customHeight="1">
      <c r="A543" s="37">
        <v>44472</v>
      </c>
      <c r="B543" s="8" t="s">
        <v>321</v>
      </c>
      <c r="C543" s="34" t="s">
        <v>320</v>
      </c>
      <c r="D543" s="5">
        <v>1</v>
      </c>
      <c r="E543" s="12" t="s">
        <v>80</v>
      </c>
      <c r="F543" s="5">
        <v>13</v>
      </c>
    </row>
    <row r="544" spans="1:6" ht="15" customHeight="1">
      <c r="A544" s="37">
        <v>44472</v>
      </c>
      <c r="B544" s="8" t="s">
        <v>321</v>
      </c>
      <c r="C544" s="34" t="s">
        <v>320</v>
      </c>
      <c r="D544" s="5">
        <v>1</v>
      </c>
      <c r="E544" s="12" t="s">
        <v>193</v>
      </c>
      <c r="F544" s="5">
        <v>40</v>
      </c>
    </row>
    <row r="545" spans="1:6" ht="15" customHeight="1">
      <c r="A545" s="37">
        <v>44472</v>
      </c>
      <c r="B545" s="8" t="s">
        <v>321</v>
      </c>
      <c r="C545" s="34" t="s">
        <v>320</v>
      </c>
      <c r="D545" s="5">
        <v>2</v>
      </c>
      <c r="E545" s="12" t="s">
        <v>80</v>
      </c>
      <c r="F545" s="5">
        <v>7</v>
      </c>
    </row>
    <row r="546" spans="1:6" ht="15" customHeight="1">
      <c r="A546" s="37">
        <v>44472</v>
      </c>
      <c r="B546" s="8" t="s">
        <v>321</v>
      </c>
      <c r="C546" s="34" t="s">
        <v>320</v>
      </c>
      <c r="D546" s="5">
        <v>2</v>
      </c>
      <c r="E546" s="12" t="s">
        <v>80</v>
      </c>
      <c r="F546" s="5">
        <v>4</v>
      </c>
    </row>
    <row r="547" spans="1:6" ht="15" customHeight="1">
      <c r="A547" s="37">
        <v>44472</v>
      </c>
      <c r="B547" s="8" t="s">
        <v>321</v>
      </c>
      <c r="C547" s="34" t="s">
        <v>320</v>
      </c>
      <c r="D547" s="5">
        <v>2</v>
      </c>
      <c r="E547" s="12" t="s">
        <v>80</v>
      </c>
      <c r="F547" s="5">
        <v>5</v>
      </c>
    </row>
    <row r="548" spans="1:6" ht="15" customHeight="1">
      <c r="A548" s="37">
        <v>44472</v>
      </c>
      <c r="B548" s="8" t="s">
        <v>321</v>
      </c>
      <c r="C548" s="34" t="s">
        <v>320</v>
      </c>
      <c r="D548" s="5">
        <v>2</v>
      </c>
      <c r="E548" s="12" t="s">
        <v>80</v>
      </c>
      <c r="F548" s="5">
        <v>5</v>
      </c>
    </row>
    <row r="549" spans="1:6" ht="15" customHeight="1">
      <c r="A549" s="37">
        <v>44472</v>
      </c>
      <c r="B549" s="8" t="s">
        <v>321</v>
      </c>
      <c r="C549" s="34" t="s">
        <v>320</v>
      </c>
      <c r="D549" s="5">
        <v>2</v>
      </c>
      <c r="E549" s="12" t="s">
        <v>80</v>
      </c>
      <c r="F549" s="5">
        <v>4</v>
      </c>
    </row>
    <row r="550" spans="1:6" ht="15" customHeight="1">
      <c r="A550" s="37">
        <v>44472</v>
      </c>
      <c r="B550" s="8" t="s">
        <v>321</v>
      </c>
      <c r="C550" s="34" t="s">
        <v>320</v>
      </c>
      <c r="D550" s="5">
        <v>2</v>
      </c>
      <c r="E550" s="12" t="s">
        <v>193</v>
      </c>
      <c r="F550" s="5">
        <v>7</v>
      </c>
    </row>
    <row r="551" spans="1:6" ht="15" customHeight="1">
      <c r="A551" s="37">
        <v>44472</v>
      </c>
      <c r="B551" s="8" t="s">
        <v>321</v>
      </c>
      <c r="C551" s="34" t="s">
        <v>320</v>
      </c>
      <c r="D551" s="5">
        <v>2</v>
      </c>
      <c r="E551" s="12" t="s">
        <v>193</v>
      </c>
      <c r="F551" s="5">
        <v>6</v>
      </c>
    </row>
    <row r="552" spans="1:6" ht="15" customHeight="1">
      <c r="A552" s="37">
        <v>44472</v>
      </c>
      <c r="B552" s="8" t="s">
        <v>321</v>
      </c>
      <c r="C552" s="34" t="s">
        <v>320</v>
      </c>
      <c r="D552" s="5">
        <v>3</v>
      </c>
      <c r="E552" s="14" t="s">
        <v>33</v>
      </c>
      <c r="F552" s="5">
        <v>15</v>
      </c>
    </row>
    <row r="553" spans="1:6" ht="15" customHeight="1">
      <c r="A553" s="37">
        <v>44472</v>
      </c>
      <c r="B553" s="8" t="s">
        <v>321</v>
      </c>
      <c r="C553" s="34" t="s">
        <v>320</v>
      </c>
      <c r="D553" s="5">
        <v>3</v>
      </c>
      <c r="E553" s="14" t="s">
        <v>33</v>
      </c>
      <c r="F553" s="5">
        <v>20</v>
      </c>
    </row>
    <row r="554" spans="1:6" ht="15" customHeight="1">
      <c r="A554" s="37">
        <v>44472</v>
      </c>
      <c r="B554" s="8" t="s">
        <v>321</v>
      </c>
      <c r="C554" s="34" t="s">
        <v>320</v>
      </c>
      <c r="D554" s="5">
        <v>3</v>
      </c>
      <c r="E554" s="12" t="s">
        <v>193</v>
      </c>
      <c r="F554" s="5">
        <v>15</v>
      </c>
    </row>
    <row r="555" spans="1:6" ht="15" customHeight="1">
      <c r="A555" s="37">
        <v>44472</v>
      </c>
      <c r="B555" s="8" t="s">
        <v>321</v>
      </c>
      <c r="C555" s="34" t="s">
        <v>320</v>
      </c>
      <c r="D555" s="5">
        <v>3</v>
      </c>
      <c r="E555" s="12" t="s">
        <v>193</v>
      </c>
      <c r="F555" s="5">
        <v>23</v>
      </c>
    </row>
    <row r="556" spans="1:6" ht="15" customHeight="1">
      <c r="A556" s="37">
        <v>44472</v>
      </c>
      <c r="B556" s="8" t="s">
        <v>321</v>
      </c>
      <c r="C556" s="34" t="s">
        <v>320</v>
      </c>
      <c r="D556" s="5">
        <v>3</v>
      </c>
      <c r="E556" s="12" t="s">
        <v>193</v>
      </c>
      <c r="F556" s="5">
        <v>4</v>
      </c>
    </row>
    <row r="557" spans="1:6" ht="15" customHeight="1">
      <c r="A557" s="37">
        <v>44472</v>
      </c>
      <c r="B557" s="8" t="s">
        <v>321</v>
      </c>
      <c r="C557" s="34" t="s">
        <v>320</v>
      </c>
      <c r="D557" s="5">
        <v>3</v>
      </c>
      <c r="E557" s="12" t="s">
        <v>193</v>
      </c>
      <c r="F557" s="5">
        <v>2</v>
      </c>
    </row>
    <row r="558" spans="1:6" ht="15" customHeight="1">
      <c r="A558" s="37">
        <v>44472</v>
      </c>
      <c r="B558" s="8" t="s">
        <v>321</v>
      </c>
      <c r="C558" s="34" t="s">
        <v>320</v>
      </c>
      <c r="D558" s="5">
        <v>3</v>
      </c>
      <c r="E558" s="12" t="s">
        <v>193</v>
      </c>
      <c r="F558" s="5">
        <v>10</v>
      </c>
    </row>
    <row r="559" spans="1:6" ht="15" customHeight="1">
      <c r="A559" s="37">
        <v>44472</v>
      </c>
      <c r="B559" s="8" t="s">
        <v>321</v>
      </c>
      <c r="C559" s="34" t="s">
        <v>320</v>
      </c>
      <c r="D559" s="5">
        <v>4</v>
      </c>
      <c r="E559" s="14" t="s">
        <v>33</v>
      </c>
      <c r="F559" s="5">
        <v>8</v>
      </c>
    </row>
    <row r="560" spans="1:6" ht="15" customHeight="1">
      <c r="A560" s="37">
        <v>44472</v>
      </c>
      <c r="B560" s="8" t="s">
        <v>321</v>
      </c>
      <c r="C560" s="34" t="s">
        <v>320</v>
      </c>
      <c r="D560" s="5">
        <v>4</v>
      </c>
      <c r="E560" s="14" t="s">
        <v>33</v>
      </c>
      <c r="F560" s="5">
        <v>20</v>
      </c>
    </row>
    <row r="561" spans="1:6" ht="15" customHeight="1">
      <c r="A561" s="37">
        <v>44472</v>
      </c>
      <c r="B561" s="8" t="s">
        <v>321</v>
      </c>
      <c r="C561" s="34" t="s">
        <v>320</v>
      </c>
      <c r="D561" s="5">
        <v>4</v>
      </c>
      <c r="E561" s="14" t="s">
        <v>33</v>
      </c>
      <c r="F561" s="5">
        <v>25</v>
      </c>
    </row>
    <row r="562" spans="1:6" ht="15" customHeight="1">
      <c r="A562" s="37">
        <v>44472</v>
      </c>
      <c r="B562" s="8" t="s">
        <v>321</v>
      </c>
      <c r="C562" s="34" t="s">
        <v>320</v>
      </c>
      <c r="D562" s="5">
        <v>4</v>
      </c>
      <c r="E562" s="14" t="s">
        <v>33</v>
      </c>
      <c r="F562" s="5">
        <v>20</v>
      </c>
    </row>
    <row r="563" spans="1:6" ht="15" customHeight="1">
      <c r="A563" s="37">
        <v>44472</v>
      </c>
      <c r="B563" s="8" t="s">
        <v>321</v>
      </c>
      <c r="C563" s="34" t="s">
        <v>320</v>
      </c>
      <c r="D563" s="5">
        <v>4</v>
      </c>
      <c r="E563" s="14" t="s">
        <v>33</v>
      </c>
      <c r="F563" s="5">
        <v>18</v>
      </c>
    </row>
    <row r="564" spans="1:6" ht="15" customHeight="1">
      <c r="A564" s="37">
        <v>44472</v>
      </c>
      <c r="B564" s="8" t="s">
        <v>321</v>
      </c>
      <c r="C564" s="34" t="s">
        <v>320</v>
      </c>
      <c r="D564" s="5">
        <v>4</v>
      </c>
      <c r="E564" s="12" t="s">
        <v>80</v>
      </c>
      <c r="F564" s="5">
        <v>6</v>
      </c>
    </row>
    <row r="565" spans="1:6" ht="15" customHeight="1">
      <c r="A565" s="37">
        <v>44472</v>
      </c>
      <c r="B565" s="8" t="s">
        <v>321</v>
      </c>
      <c r="C565" s="34" t="s">
        <v>320</v>
      </c>
      <c r="D565" s="5">
        <v>4</v>
      </c>
      <c r="E565" s="12" t="s">
        <v>193</v>
      </c>
      <c r="F565" s="5">
        <v>45</v>
      </c>
    </row>
    <row r="566" spans="1:6" ht="15" customHeight="1">
      <c r="A566" s="37">
        <v>44472</v>
      </c>
      <c r="B566" s="8" t="s">
        <v>321</v>
      </c>
      <c r="C566" s="34" t="s">
        <v>320</v>
      </c>
      <c r="D566" s="5">
        <v>4</v>
      </c>
      <c r="E566" s="12" t="s">
        <v>193</v>
      </c>
      <c r="F566" s="5">
        <v>40</v>
      </c>
    </row>
    <row r="567" spans="1:6" ht="15" customHeight="1">
      <c r="A567" s="37">
        <v>44472</v>
      </c>
      <c r="B567" s="8" t="s">
        <v>321</v>
      </c>
      <c r="C567" s="34" t="s">
        <v>320</v>
      </c>
      <c r="D567" s="5">
        <v>5</v>
      </c>
      <c r="E567" s="12" t="s">
        <v>34</v>
      </c>
      <c r="F567" s="5">
        <v>8</v>
      </c>
    </row>
    <row r="568" spans="1:6" ht="15" customHeight="1">
      <c r="A568" s="37">
        <v>44472</v>
      </c>
      <c r="B568" s="8" t="s">
        <v>321</v>
      </c>
      <c r="C568" s="34" t="s">
        <v>320</v>
      </c>
      <c r="D568" s="5">
        <v>5</v>
      </c>
      <c r="E568" s="12" t="s">
        <v>80</v>
      </c>
      <c r="F568" s="5">
        <v>8</v>
      </c>
    </row>
    <row r="569" spans="1:6" ht="15" customHeight="1">
      <c r="A569" s="37">
        <v>44472</v>
      </c>
      <c r="B569" s="8" t="s">
        <v>321</v>
      </c>
      <c r="C569" s="34" t="s">
        <v>320</v>
      </c>
      <c r="D569" s="5">
        <v>5</v>
      </c>
      <c r="E569" s="12" t="s">
        <v>474</v>
      </c>
      <c r="F569" s="5">
        <v>8</v>
      </c>
    </row>
    <row r="570" spans="1:6" ht="15" customHeight="1">
      <c r="A570" s="37">
        <v>44472</v>
      </c>
      <c r="B570" s="8" t="s">
        <v>321</v>
      </c>
      <c r="C570" s="34" t="s">
        <v>320</v>
      </c>
      <c r="D570" s="5">
        <v>5</v>
      </c>
      <c r="E570" s="12" t="s">
        <v>323</v>
      </c>
      <c r="F570" s="5">
        <v>25</v>
      </c>
    </row>
    <row r="571" spans="1:6" ht="15" customHeight="1">
      <c r="A571" s="37">
        <v>44472</v>
      </c>
      <c r="B571" s="8" t="s">
        <v>321</v>
      </c>
      <c r="C571" s="34" t="s">
        <v>320</v>
      </c>
      <c r="D571" s="5">
        <v>5</v>
      </c>
      <c r="E571" s="12" t="s">
        <v>193</v>
      </c>
      <c r="F571" s="5">
        <v>75</v>
      </c>
    </row>
    <row r="572" spans="1:6" ht="15" customHeight="1">
      <c r="A572" s="37">
        <v>44472</v>
      </c>
      <c r="B572" s="8" t="s">
        <v>321</v>
      </c>
      <c r="C572" s="34" t="s">
        <v>320</v>
      </c>
      <c r="D572" s="5">
        <v>5</v>
      </c>
      <c r="E572" s="12" t="s">
        <v>193</v>
      </c>
      <c r="F572" s="5">
        <v>50</v>
      </c>
    </row>
    <row r="573" spans="1:6" ht="15" customHeight="1">
      <c r="A573" s="37">
        <v>44472</v>
      </c>
      <c r="B573" s="8" t="s">
        <v>321</v>
      </c>
      <c r="C573" s="34" t="s">
        <v>320</v>
      </c>
      <c r="D573" s="5">
        <v>5</v>
      </c>
      <c r="E573" s="12" t="s">
        <v>193</v>
      </c>
      <c r="F573" s="5">
        <v>30</v>
      </c>
    </row>
    <row r="574" spans="1:6" ht="15" customHeight="1">
      <c r="A574" s="37">
        <v>44472</v>
      </c>
      <c r="B574" s="8" t="s">
        <v>321</v>
      </c>
      <c r="C574" s="34" t="s">
        <v>320</v>
      </c>
      <c r="D574" s="5">
        <v>5</v>
      </c>
      <c r="E574" s="12" t="s">
        <v>193</v>
      </c>
      <c r="F574" s="5">
        <v>10</v>
      </c>
    </row>
    <row r="575" spans="1:6" ht="15" customHeight="1">
      <c r="A575" s="37">
        <v>44472</v>
      </c>
      <c r="B575" s="8" t="s">
        <v>321</v>
      </c>
      <c r="C575" s="34" t="s">
        <v>320</v>
      </c>
      <c r="D575" s="5">
        <v>5</v>
      </c>
      <c r="E575" s="12" t="s">
        <v>193</v>
      </c>
      <c r="F575" s="5">
        <v>50</v>
      </c>
    </row>
    <row r="576" spans="1:6" ht="15" customHeight="1">
      <c r="A576" s="37">
        <v>44472</v>
      </c>
      <c r="B576" s="8" t="s">
        <v>321</v>
      </c>
      <c r="C576" s="34" t="s">
        <v>320</v>
      </c>
      <c r="D576" s="5">
        <v>6</v>
      </c>
      <c r="E576" s="12" t="s">
        <v>193</v>
      </c>
      <c r="F576" s="5">
        <v>6</v>
      </c>
    </row>
    <row r="577" spans="1:6" ht="15" customHeight="1">
      <c r="A577" s="37">
        <v>44472</v>
      </c>
      <c r="B577" s="8" t="s">
        <v>321</v>
      </c>
      <c r="C577" s="34" t="s">
        <v>320</v>
      </c>
      <c r="D577" s="5">
        <v>6</v>
      </c>
      <c r="E577" s="12" t="s">
        <v>193</v>
      </c>
      <c r="F577" s="5">
        <v>90</v>
      </c>
    </row>
    <row r="578" spans="1:6" ht="15" customHeight="1">
      <c r="A578" s="37">
        <v>44472</v>
      </c>
      <c r="B578" s="8" t="s">
        <v>321</v>
      </c>
      <c r="C578" s="34" t="s">
        <v>320</v>
      </c>
      <c r="D578" s="5">
        <v>6</v>
      </c>
      <c r="E578" s="14" t="s">
        <v>33</v>
      </c>
      <c r="F578" s="5">
        <v>10</v>
      </c>
    </row>
    <row r="579" spans="1:6" ht="15" customHeight="1">
      <c r="A579" s="37">
        <v>44472</v>
      </c>
      <c r="B579" s="8" t="s">
        <v>321</v>
      </c>
      <c r="C579" s="34" t="s">
        <v>320</v>
      </c>
      <c r="D579" s="5">
        <v>6</v>
      </c>
      <c r="E579" s="12" t="s">
        <v>474</v>
      </c>
      <c r="F579" s="5">
        <v>8</v>
      </c>
    </row>
    <row r="580" spans="1:6" ht="15" customHeight="1">
      <c r="A580" s="37">
        <v>44469</v>
      </c>
      <c r="B580" s="8" t="s">
        <v>325</v>
      </c>
      <c r="C580" t="s">
        <v>491</v>
      </c>
      <c r="D580" s="5">
        <v>1</v>
      </c>
      <c r="E580" s="12" t="s">
        <v>477</v>
      </c>
      <c r="F580" s="5">
        <v>24</v>
      </c>
    </row>
    <row r="581" spans="1:6" ht="15" customHeight="1">
      <c r="A581" s="37">
        <v>44469</v>
      </c>
      <c r="B581" s="8" t="s">
        <v>325</v>
      </c>
      <c r="C581" t="s">
        <v>491</v>
      </c>
      <c r="D581" s="5">
        <v>1</v>
      </c>
      <c r="E581" s="12" t="s">
        <v>477</v>
      </c>
      <c r="F581" s="5">
        <v>24</v>
      </c>
    </row>
    <row r="582" spans="1:6" ht="15" customHeight="1">
      <c r="A582" s="37">
        <v>44469</v>
      </c>
      <c r="B582" s="8" t="s">
        <v>325</v>
      </c>
      <c r="C582" t="s">
        <v>491</v>
      </c>
      <c r="D582" s="5">
        <v>1</v>
      </c>
      <c r="E582" s="12" t="s">
        <v>477</v>
      </c>
      <c r="F582" s="5">
        <v>17</v>
      </c>
    </row>
    <row r="583" spans="1:6" ht="15" customHeight="1">
      <c r="A583" s="37">
        <v>44469</v>
      </c>
      <c r="B583" s="8" t="s">
        <v>325</v>
      </c>
      <c r="C583" t="s">
        <v>491</v>
      </c>
      <c r="D583" s="5">
        <v>1</v>
      </c>
      <c r="E583" s="12" t="s">
        <v>290</v>
      </c>
      <c r="F583" s="5">
        <v>23</v>
      </c>
    </row>
    <row r="584" spans="1:6" ht="15" customHeight="1">
      <c r="A584" s="37">
        <v>44469</v>
      </c>
      <c r="B584" s="8" t="s">
        <v>325</v>
      </c>
      <c r="C584" t="s">
        <v>491</v>
      </c>
      <c r="D584" s="5">
        <v>1</v>
      </c>
      <c r="E584" s="12" t="s">
        <v>329</v>
      </c>
      <c r="F584" s="5">
        <v>6</v>
      </c>
    </row>
    <row r="585" spans="1:6" ht="15" customHeight="1">
      <c r="A585" s="37">
        <v>44469</v>
      </c>
      <c r="B585" s="8" t="s">
        <v>325</v>
      </c>
      <c r="C585" t="s">
        <v>491</v>
      </c>
      <c r="D585" s="5">
        <v>1</v>
      </c>
      <c r="E585" s="12" t="s">
        <v>81</v>
      </c>
      <c r="F585" s="5">
        <v>30</v>
      </c>
    </row>
    <row r="586" spans="1:6" ht="15" customHeight="1">
      <c r="A586" s="37">
        <v>44469</v>
      </c>
      <c r="B586" s="8" t="s">
        <v>325</v>
      </c>
      <c r="C586" t="s">
        <v>491</v>
      </c>
      <c r="D586" s="5">
        <v>1</v>
      </c>
      <c r="E586" s="12" t="s">
        <v>81</v>
      </c>
      <c r="F586" s="5">
        <v>25</v>
      </c>
    </row>
    <row r="587" spans="1:6" ht="15" customHeight="1">
      <c r="A587" s="37">
        <v>44469</v>
      </c>
      <c r="B587" s="8" t="s">
        <v>325</v>
      </c>
      <c r="C587" t="s">
        <v>491</v>
      </c>
      <c r="D587" s="5">
        <v>2</v>
      </c>
      <c r="E587" s="12" t="s">
        <v>330</v>
      </c>
      <c r="F587" s="5">
        <v>150</v>
      </c>
    </row>
    <row r="588" spans="1:6" ht="15" customHeight="1">
      <c r="A588" s="37">
        <v>44469</v>
      </c>
      <c r="B588" s="8" t="s">
        <v>325</v>
      </c>
      <c r="C588" t="s">
        <v>491</v>
      </c>
      <c r="D588" s="5">
        <v>2</v>
      </c>
      <c r="E588" s="12" t="s">
        <v>290</v>
      </c>
      <c r="F588" s="5">
        <v>25</v>
      </c>
    </row>
    <row r="589" spans="1:6" ht="15" customHeight="1">
      <c r="A589" s="37">
        <v>44469</v>
      </c>
      <c r="B589" s="8" t="s">
        <v>325</v>
      </c>
      <c r="C589" t="s">
        <v>491</v>
      </c>
      <c r="D589" s="5">
        <v>2</v>
      </c>
      <c r="E589" s="12" t="s">
        <v>290</v>
      </c>
      <c r="F589" s="5">
        <v>25</v>
      </c>
    </row>
    <row r="590" spans="1:6" ht="15" customHeight="1">
      <c r="A590" s="37">
        <v>44469</v>
      </c>
      <c r="B590" s="8" t="s">
        <v>325</v>
      </c>
      <c r="C590" t="s">
        <v>491</v>
      </c>
      <c r="D590" s="5">
        <v>2</v>
      </c>
      <c r="E590" s="12" t="s">
        <v>290</v>
      </c>
      <c r="F590" s="5">
        <v>29</v>
      </c>
    </row>
    <row r="591" spans="1:6" ht="15" customHeight="1">
      <c r="A591" s="37">
        <v>44469</v>
      </c>
      <c r="B591" s="8" t="s">
        <v>325</v>
      </c>
      <c r="C591" t="s">
        <v>491</v>
      </c>
      <c r="D591" s="5">
        <v>2</v>
      </c>
      <c r="E591" s="12" t="s">
        <v>329</v>
      </c>
      <c r="F591" s="5">
        <v>7</v>
      </c>
    </row>
    <row r="592" spans="1:6" ht="15" customHeight="1">
      <c r="A592" s="37">
        <v>44469</v>
      </c>
      <c r="B592" s="8" t="s">
        <v>325</v>
      </c>
      <c r="C592" t="s">
        <v>491</v>
      </c>
      <c r="D592" s="5">
        <v>2</v>
      </c>
      <c r="E592" s="12" t="s">
        <v>209</v>
      </c>
      <c r="F592" s="5">
        <v>15</v>
      </c>
    </row>
    <row r="593" spans="1:6" ht="15" customHeight="1">
      <c r="A593" s="37">
        <v>44469</v>
      </c>
      <c r="B593" s="8" t="s">
        <v>325</v>
      </c>
      <c r="C593" t="s">
        <v>491</v>
      </c>
      <c r="D593" s="5">
        <v>3</v>
      </c>
      <c r="E593" s="12" t="s">
        <v>81</v>
      </c>
      <c r="F593" s="5">
        <v>25</v>
      </c>
    </row>
    <row r="594" spans="1:6" ht="15" customHeight="1">
      <c r="A594" s="37">
        <v>44469</v>
      </c>
      <c r="B594" s="8" t="s">
        <v>325</v>
      </c>
      <c r="C594" t="s">
        <v>491</v>
      </c>
      <c r="D594" s="5">
        <v>3</v>
      </c>
      <c r="E594" s="12" t="s">
        <v>81</v>
      </c>
      <c r="F594" s="5">
        <v>40</v>
      </c>
    </row>
    <row r="595" spans="1:6" ht="15" customHeight="1">
      <c r="A595" s="37">
        <v>44469</v>
      </c>
      <c r="B595" s="8" t="s">
        <v>325</v>
      </c>
      <c r="C595" t="s">
        <v>491</v>
      </c>
      <c r="D595" s="5">
        <v>3</v>
      </c>
      <c r="E595" s="12" t="s">
        <v>81</v>
      </c>
      <c r="F595" s="5">
        <v>18</v>
      </c>
    </row>
    <row r="596" spans="1:6" ht="15" customHeight="1">
      <c r="A596" s="37">
        <v>44469</v>
      </c>
      <c r="B596" s="8" t="s">
        <v>325</v>
      </c>
      <c r="C596" t="s">
        <v>491</v>
      </c>
      <c r="D596" s="5">
        <v>3</v>
      </c>
      <c r="E596" s="12" t="s">
        <v>27</v>
      </c>
      <c r="F596" s="5">
        <v>25</v>
      </c>
    </row>
    <row r="597" spans="1:6" ht="15" customHeight="1">
      <c r="A597" s="37">
        <v>44469</v>
      </c>
      <c r="B597" s="8" t="s">
        <v>325</v>
      </c>
      <c r="C597" t="s">
        <v>491</v>
      </c>
      <c r="D597" s="5">
        <v>3</v>
      </c>
      <c r="E597" s="12" t="s">
        <v>27</v>
      </c>
      <c r="F597" s="5">
        <v>18</v>
      </c>
    </row>
    <row r="598" spans="1:6" ht="15" customHeight="1">
      <c r="A598" s="37">
        <v>44469</v>
      </c>
      <c r="B598" s="8" t="s">
        <v>325</v>
      </c>
      <c r="C598" t="s">
        <v>491</v>
      </c>
      <c r="D598" s="5">
        <v>4</v>
      </c>
      <c r="E598" s="14" t="s">
        <v>33</v>
      </c>
      <c r="F598" s="5">
        <v>60</v>
      </c>
    </row>
    <row r="599" spans="1:6" ht="15" customHeight="1">
      <c r="A599" s="37">
        <v>44469</v>
      </c>
      <c r="B599" s="8" t="s">
        <v>325</v>
      </c>
      <c r="C599" t="s">
        <v>491</v>
      </c>
      <c r="D599" s="5">
        <v>4</v>
      </c>
      <c r="E599" s="14" t="s">
        <v>33</v>
      </c>
      <c r="F599" s="5">
        <v>50</v>
      </c>
    </row>
    <row r="600" spans="1:6" ht="15" customHeight="1">
      <c r="A600" s="37">
        <v>44469</v>
      </c>
      <c r="B600" s="8" t="s">
        <v>325</v>
      </c>
      <c r="C600" t="s">
        <v>491</v>
      </c>
      <c r="D600" s="5">
        <v>4</v>
      </c>
      <c r="E600" s="12" t="s">
        <v>81</v>
      </c>
      <c r="F600" s="5">
        <v>20</v>
      </c>
    </row>
    <row r="601" spans="1:6" ht="15" customHeight="1">
      <c r="A601" s="37">
        <v>44469</v>
      </c>
      <c r="B601" s="8" t="s">
        <v>325</v>
      </c>
      <c r="C601" t="s">
        <v>491</v>
      </c>
      <c r="D601" s="5">
        <v>4</v>
      </c>
      <c r="E601" s="12" t="s">
        <v>81</v>
      </c>
      <c r="F601" s="5">
        <v>40</v>
      </c>
    </row>
    <row r="602" spans="1:6" ht="15" customHeight="1">
      <c r="A602" s="37">
        <v>44469</v>
      </c>
      <c r="B602" s="8" t="s">
        <v>325</v>
      </c>
      <c r="C602" t="s">
        <v>491</v>
      </c>
      <c r="D602" s="5">
        <v>4</v>
      </c>
      <c r="E602" s="12" t="s">
        <v>81</v>
      </c>
      <c r="F602" s="5">
        <v>18</v>
      </c>
    </row>
    <row r="603" spans="1:6" ht="15" customHeight="1">
      <c r="A603" s="37">
        <v>44469</v>
      </c>
      <c r="B603" s="8" t="s">
        <v>325</v>
      </c>
      <c r="C603" t="s">
        <v>491</v>
      </c>
      <c r="D603" s="5">
        <v>5</v>
      </c>
      <c r="E603" s="12" t="s">
        <v>81</v>
      </c>
      <c r="F603" s="5">
        <v>35</v>
      </c>
    </row>
    <row r="604" spans="1:6" ht="15" customHeight="1">
      <c r="A604" s="37">
        <v>44469</v>
      </c>
      <c r="B604" s="8" t="s">
        <v>325</v>
      </c>
      <c r="C604" t="s">
        <v>491</v>
      </c>
      <c r="D604" s="5">
        <v>5</v>
      </c>
      <c r="E604" s="12" t="s">
        <v>81</v>
      </c>
      <c r="F604" s="5">
        <v>30</v>
      </c>
    </row>
    <row r="605" spans="1:6" ht="15" customHeight="1">
      <c r="A605" s="37">
        <v>44469</v>
      </c>
      <c r="B605" s="8" t="s">
        <v>325</v>
      </c>
      <c r="C605" t="s">
        <v>491</v>
      </c>
      <c r="D605" s="5">
        <v>5</v>
      </c>
      <c r="E605" s="12" t="s">
        <v>81</v>
      </c>
      <c r="F605" s="5">
        <v>28</v>
      </c>
    </row>
    <row r="606" spans="1:6" ht="15" customHeight="1">
      <c r="A606" s="37">
        <v>44469</v>
      </c>
      <c r="B606" s="8" t="s">
        <v>325</v>
      </c>
      <c r="C606" t="s">
        <v>491</v>
      </c>
      <c r="D606" s="5">
        <v>5</v>
      </c>
      <c r="E606" s="12" t="s">
        <v>81</v>
      </c>
      <c r="F606" s="5">
        <v>20</v>
      </c>
    </row>
    <row r="607" spans="1:6" ht="15" customHeight="1">
      <c r="A607" s="37">
        <v>44469</v>
      </c>
      <c r="B607" s="8" t="s">
        <v>325</v>
      </c>
      <c r="C607" t="s">
        <v>491</v>
      </c>
      <c r="D607" s="5">
        <v>5</v>
      </c>
      <c r="E607" s="12" t="s">
        <v>81</v>
      </c>
      <c r="F607" s="5">
        <v>9</v>
      </c>
    </row>
    <row r="608" spans="1:6" ht="15" customHeight="1">
      <c r="A608" s="37">
        <v>44469</v>
      </c>
      <c r="B608" s="8" t="s">
        <v>325</v>
      </c>
      <c r="C608" t="s">
        <v>491</v>
      </c>
      <c r="D608" s="5">
        <v>5</v>
      </c>
      <c r="E608" s="12" t="s">
        <v>27</v>
      </c>
      <c r="F608" s="5">
        <v>18</v>
      </c>
    </row>
    <row r="609" spans="1:6" ht="15" customHeight="1">
      <c r="A609" s="37">
        <v>44469</v>
      </c>
      <c r="B609" s="8" t="s">
        <v>325</v>
      </c>
      <c r="C609" t="s">
        <v>491</v>
      </c>
      <c r="D609" s="5">
        <v>6</v>
      </c>
      <c r="E609" s="12" t="s">
        <v>82</v>
      </c>
      <c r="F609" s="5">
        <v>15</v>
      </c>
    </row>
    <row r="610" spans="1:6" ht="15" customHeight="1">
      <c r="A610" s="37">
        <v>44469</v>
      </c>
      <c r="B610" s="8" t="s">
        <v>325</v>
      </c>
      <c r="C610" t="s">
        <v>491</v>
      </c>
      <c r="D610" s="5">
        <v>6</v>
      </c>
      <c r="E610" s="12" t="s">
        <v>27</v>
      </c>
      <c r="F610" s="5">
        <v>8</v>
      </c>
    </row>
    <row r="611" spans="1:6" ht="15" customHeight="1">
      <c r="A611" s="37">
        <v>44469</v>
      </c>
      <c r="B611" s="8" t="s">
        <v>325</v>
      </c>
      <c r="C611" t="s">
        <v>491</v>
      </c>
      <c r="D611" s="5">
        <v>6</v>
      </c>
      <c r="E611" s="12" t="s">
        <v>290</v>
      </c>
      <c r="F611" s="5">
        <v>20</v>
      </c>
    </row>
    <row r="612" spans="1:6" ht="15" customHeight="1">
      <c r="A612" s="37">
        <v>44469</v>
      </c>
      <c r="B612" s="8" t="s">
        <v>325</v>
      </c>
      <c r="C612" t="s">
        <v>491</v>
      </c>
      <c r="D612" s="5">
        <v>6</v>
      </c>
      <c r="E612" s="14" t="s">
        <v>33</v>
      </c>
      <c r="F612" s="5">
        <v>18</v>
      </c>
    </row>
    <row r="613" spans="1:6" ht="15" customHeight="1">
      <c r="A613" s="37">
        <v>44469</v>
      </c>
      <c r="B613" s="8" t="s">
        <v>325</v>
      </c>
      <c r="C613" t="s">
        <v>491</v>
      </c>
      <c r="D613" s="5">
        <v>6</v>
      </c>
      <c r="E613" s="12" t="s">
        <v>209</v>
      </c>
      <c r="F613" s="5">
        <v>28</v>
      </c>
    </row>
    <row r="614" spans="1:6" ht="15" customHeight="1">
      <c r="A614" s="37">
        <v>44500</v>
      </c>
      <c r="B614" s="8" t="s">
        <v>332</v>
      </c>
      <c r="C614" t="s">
        <v>331</v>
      </c>
      <c r="D614" s="5">
        <v>1</v>
      </c>
      <c r="E614" s="12" t="s">
        <v>79</v>
      </c>
      <c r="F614" s="5">
        <v>30</v>
      </c>
    </row>
    <row r="615" spans="1:6" ht="15" customHeight="1">
      <c r="A615" s="37">
        <v>44500</v>
      </c>
      <c r="B615" s="8" t="s">
        <v>332</v>
      </c>
      <c r="C615" t="s">
        <v>331</v>
      </c>
      <c r="D615" s="5">
        <v>1</v>
      </c>
      <c r="E615" s="12" t="s">
        <v>79</v>
      </c>
      <c r="F615" s="5">
        <v>5</v>
      </c>
    </row>
    <row r="616" spans="1:6" ht="15" customHeight="1">
      <c r="A616" s="37">
        <v>44500</v>
      </c>
      <c r="B616" s="8" t="s">
        <v>332</v>
      </c>
      <c r="C616" t="s">
        <v>331</v>
      </c>
      <c r="D616" s="5">
        <v>1</v>
      </c>
      <c r="E616" s="12" t="s">
        <v>79</v>
      </c>
      <c r="F616" s="5">
        <v>12</v>
      </c>
    </row>
    <row r="617" spans="1:6" ht="15" customHeight="1">
      <c r="A617" s="37">
        <v>44500</v>
      </c>
      <c r="B617" s="8" t="s">
        <v>332</v>
      </c>
      <c r="C617" t="s">
        <v>331</v>
      </c>
      <c r="D617" s="5">
        <v>1</v>
      </c>
      <c r="E617" s="12" t="s">
        <v>79</v>
      </c>
      <c r="F617" s="5">
        <v>20</v>
      </c>
    </row>
    <row r="618" spans="1:6" ht="15" customHeight="1">
      <c r="A618" s="37">
        <v>44500</v>
      </c>
      <c r="B618" s="8" t="s">
        <v>332</v>
      </c>
      <c r="C618" t="s">
        <v>331</v>
      </c>
      <c r="D618" s="5">
        <v>1</v>
      </c>
      <c r="E618" s="12" t="s">
        <v>79</v>
      </c>
      <c r="F618" s="5">
        <v>18</v>
      </c>
    </row>
    <row r="619" spans="1:6" ht="15" customHeight="1">
      <c r="A619" s="37">
        <v>44500</v>
      </c>
      <c r="B619" s="8" t="s">
        <v>332</v>
      </c>
      <c r="C619" t="s">
        <v>331</v>
      </c>
      <c r="D619" s="5">
        <v>2</v>
      </c>
      <c r="E619" s="12" t="s">
        <v>82</v>
      </c>
      <c r="F619" s="5">
        <v>5</v>
      </c>
    </row>
    <row r="620" spans="1:6" ht="15" customHeight="1">
      <c r="A620" s="37">
        <v>44500</v>
      </c>
      <c r="B620" s="8" t="s">
        <v>332</v>
      </c>
      <c r="C620" t="s">
        <v>331</v>
      </c>
      <c r="D620" s="5">
        <v>2</v>
      </c>
      <c r="E620" s="12" t="s">
        <v>82</v>
      </c>
      <c r="F620" s="5">
        <v>5</v>
      </c>
    </row>
    <row r="621" spans="1:6" ht="15" customHeight="1">
      <c r="A621" s="37">
        <v>44500</v>
      </c>
      <c r="B621" s="8" t="s">
        <v>332</v>
      </c>
      <c r="C621" t="s">
        <v>331</v>
      </c>
      <c r="D621" s="5">
        <v>2</v>
      </c>
      <c r="E621" s="12" t="s">
        <v>27</v>
      </c>
      <c r="F621" s="5">
        <v>7</v>
      </c>
    </row>
    <row r="622" spans="1:6" ht="15" customHeight="1">
      <c r="A622" s="37">
        <v>44500</v>
      </c>
      <c r="B622" s="8" t="s">
        <v>332</v>
      </c>
      <c r="C622" t="s">
        <v>331</v>
      </c>
      <c r="D622" s="5">
        <v>2</v>
      </c>
      <c r="E622" s="12" t="s">
        <v>173</v>
      </c>
      <c r="F622" s="5">
        <v>8</v>
      </c>
    </row>
    <row r="623" spans="1:6" ht="15" customHeight="1">
      <c r="A623" s="37">
        <v>44500</v>
      </c>
      <c r="B623" s="8" t="s">
        <v>332</v>
      </c>
      <c r="C623" t="s">
        <v>331</v>
      </c>
      <c r="D623" s="5">
        <v>2</v>
      </c>
      <c r="E623" s="12" t="s">
        <v>173</v>
      </c>
      <c r="F623" s="5">
        <v>7</v>
      </c>
    </row>
    <row r="624" spans="1:6" ht="15" customHeight="1">
      <c r="A624" s="37">
        <v>44500</v>
      </c>
      <c r="B624" s="8" t="s">
        <v>332</v>
      </c>
      <c r="C624" t="s">
        <v>331</v>
      </c>
      <c r="D624" s="5">
        <v>2</v>
      </c>
      <c r="E624" s="12" t="s">
        <v>173</v>
      </c>
      <c r="F624" s="5">
        <v>8</v>
      </c>
    </row>
    <row r="625" spans="1:6" ht="15" customHeight="1">
      <c r="A625" s="37">
        <v>44500</v>
      </c>
      <c r="B625" s="8" t="s">
        <v>332</v>
      </c>
      <c r="C625" t="s">
        <v>331</v>
      </c>
      <c r="D625" s="5">
        <v>2</v>
      </c>
      <c r="E625" s="12" t="s">
        <v>173</v>
      </c>
      <c r="F625" s="5">
        <v>6</v>
      </c>
    </row>
    <row r="626" spans="1:6" ht="15" customHeight="1">
      <c r="A626" s="37">
        <v>44500</v>
      </c>
      <c r="B626" s="8" t="s">
        <v>332</v>
      </c>
      <c r="C626" t="s">
        <v>331</v>
      </c>
      <c r="D626" s="5">
        <v>2</v>
      </c>
      <c r="E626" s="12" t="s">
        <v>173</v>
      </c>
      <c r="F626" s="5">
        <v>7</v>
      </c>
    </row>
    <row r="627" spans="1:6" ht="15" customHeight="1">
      <c r="A627" s="37">
        <v>44500</v>
      </c>
      <c r="B627" s="8" t="s">
        <v>332</v>
      </c>
      <c r="C627" t="s">
        <v>331</v>
      </c>
      <c r="D627" s="5">
        <v>2</v>
      </c>
      <c r="E627" s="12" t="s">
        <v>79</v>
      </c>
      <c r="F627" s="5">
        <v>30</v>
      </c>
    </row>
    <row r="628" spans="1:6" ht="15" customHeight="1">
      <c r="A628" s="37">
        <v>44500</v>
      </c>
      <c r="B628" s="8" t="s">
        <v>332</v>
      </c>
      <c r="C628" t="s">
        <v>331</v>
      </c>
      <c r="D628" s="5">
        <v>2</v>
      </c>
      <c r="E628" s="12" t="s">
        <v>79</v>
      </c>
      <c r="F628" s="5">
        <v>25</v>
      </c>
    </row>
    <row r="629" spans="1:6" ht="15" customHeight="1">
      <c r="A629" s="37">
        <v>44500</v>
      </c>
      <c r="B629" s="8" t="s">
        <v>332</v>
      </c>
      <c r="C629" t="s">
        <v>331</v>
      </c>
      <c r="D629" s="5">
        <v>3</v>
      </c>
      <c r="E629" s="12" t="s">
        <v>479</v>
      </c>
      <c r="F629" s="5">
        <v>9</v>
      </c>
    </row>
    <row r="630" spans="1:6" ht="15" customHeight="1">
      <c r="A630" s="37">
        <v>44500</v>
      </c>
      <c r="B630" s="8" t="s">
        <v>332</v>
      </c>
      <c r="C630" t="s">
        <v>331</v>
      </c>
      <c r="D630" s="5">
        <v>3</v>
      </c>
      <c r="E630" s="12" t="s">
        <v>479</v>
      </c>
      <c r="F630" s="5">
        <v>7</v>
      </c>
    </row>
    <row r="631" spans="1:6" ht="15" customHeight="1">
      <c r="A631" s="37">
        <v>44500</v>
      </c>
      <c r="B631" s="8" t="s">
        <v>332</v>
      </c>
      <c r="C631" t="s">
        <v>331</v>
      </c>
      <c r="D631" s="5">
        <v>3</v>
      </c>
      <c r="E631" s="12" t="s">
        <v>479</v>
      </c>
      <c r="F631" s="5">
        <v>7</v>
      </c>
    </row>
    <row r="632" spans="1:6" ht="15" customHeight="1">
      <c r="A632" s="37">
        <v>44500</v>
      </c>
      <c r="B632" s="8" t="s">
        <v>332</v>
      </c>
      <c r="C632" t="s">
        <v>331</v>
      </c>
      <c r="D632" s="5">
        <v>3</v>
      </c>
      <c r="E632" s="12" t="s">
        <v>80</v>
      </c>
      <c r="F632" s="5">
        <v>6</v>
      </c>
    </row>
    <row r="633" spans="1:6" ht="15" customHeight="1">
      <c r="A633" s="37">
        <v>44500</v>
      </c>
      <c r="B633" s="8" t="s">
        <v>332</v>
      </c>
      <c r="C633" t="s">
        <v>331</v>
      </c>
      <c r="D633" s="5">
        <v>3</v>
      </c>
      <c r="E633" s="12" t="s">
        <v>80</v>
      </c>
      <c r="F633" s="5">
        <v>5</v>
      </c>
    </row>
    <row r="634" spans="1:6" ht="15" customHeight="1">
      <c r="A634" s="37">
        <v>44500</v>
      </c>
      <c r="B634" s="8" t="s">
        <v>332</v>
      </c>
      <c r="C634" t="s">
        <v>331</v>
      </c>
      <c r="D634" s="5">
        <v>3</v>
      </c>
      <c r="E634" s="12" t="s">
        <v>80</v>
      </c>
      <c r="F634" s="5">
        <v>4</v>
      </c>
    </row>
    <row r="635" spans="1:6" ht="15" customHeight="1">
      <c r="A635" s="37">
        <v>44500</v>
      </c>
      <c r="B635" s="8" t="s">
        <v>332</v>
      </c>
      <c r="C635" t="s">
        <v>331</v>
      </c>
      <c r="D635" s="5">
        <v>3</v>
      </c>
      <c r="E635" s="12" t="s">
        <v>80</v>
      </c>
      <c r="F635" s="5">
        <v>5</v>
      </c>
    </row>
    <row r="636" spans="1:6" ht="15" customHeight="1">
      <c r="A636" s="37">
        <v>44500</v>
      </c>
      <c r="B636" s="8" t="s">
        <v>332</v>
      </c>
      <c r="C636" t="s">
        <v>331</v>
      </c>
      <c r="D636" s="5">
        <v>3</v>
      </c>
      <c r="E636" s="12" t="s">
        <v>209</v>
      </c>
      <c r="F636" s="5">
        <v>15</v>
      </c>
    </row>
    <row r="637" spans="1:6" ht="15" customHeight="1">
      <c r="A637" s="37">
        <v>44500</v>
      </c>
      <c r="B637" s="8" t="s">
        <v>332</v>
      </c>
      <c r="C637" t="s">
        <v>331</v>
      </c>
      <c r="D637" s="5">
        <v>3</v>
      </c>
      <c r="E637" s="12" t="s">
        <v>209</v>
      </c>
      <c r="F637" s="5">
        <v>6</v>
      </c>
    </row>
    <row r="638" spans="1:6" ht="15" customHeight="1">
      <c r="A638" s="37">
        <v>44500</v>
      </c>
      <c r="B638" s="8" t="s">
        <v>332</v>
      </c>
      <c r="C638" t="s">
        <v>331</v>
      </c>
      <c r="D638" s="5">
        <v>3</v>
      </c>
      <c r="E638" s="12" t="s">
        <v>209</v>
      </c>
      <c r="F638" s="5">
        <v>20</v>
      </c>
    </row>
    <row r="639" spans="1:6" ht="15" customHeight="1">
      <c r="A639" s="37">
        <v>44500</v>
      </c>
      <c r="B639" s="8" t="s">
        <v>332</v>
      </c>
      <c r="C639" t="s">
        <v>331</v>
      </c>
      <c r="D639" s="5">
        <v>3</v>
      </c>
      <c r="E639" s="12" t="s">
        <v>79</v>
      </c>
      <c r="F639" s="5">
        <v>15</v>
      </c>
    </row>
    <row r="640" spans="1:6" ht="15" customHeight="1">
      <c r="A640" s="37">
        <v>44500</v>
      </c>
      <c r="B640" s="8" t="s">
        <v>332</v>
      </c>
      <c r="C640" t="s">
        <v>331</v>
      </c>
      <c r="D640" s="5">
        <v>4</v>
      </c>
      <c r="E640" s="12" t="s">
        <v>479</v>
      </c>
      <c r="F640" s="5">
        <v>8</v>
      </c>
    </row>
    <row r="641" spans="1:6" ht="15" customHeight="1">
      <c r="A641" s="37">
        <v>44500</v>
      </c>
      <c r="B641" s="8" t="s">
        <v>332</v>
      </c>
      <c r="C641" t="s">
        <v>331</v>
      </c>
      <c r="D641" s="5">
        <v>4</v>
      </c>
      <c r="E641" s="12" t="s">
        <v>479</v>
      </c>
      <c r="F641" s="5">
        <v>4</v>
      </c>
    </row>
    <row r="642" spans="1:6" ht="15" customHeight="1">
      <c r="A642" s="37">
        <v>44500</v>
      </c>
      <c r="B642" s="8" t="s">
        <v>332</v>
      </c>
      <c r="C642" t="s">
        <v>331</v>
      </c>
      <c r="D642" s="5">
        <v>4</v>
      </c>
      <c r="E642" s="12" t="s">
        <v>79</v>
      </c>
      <c r="F642" s="5">
        <v>10</v>
      </c>
    </row>
    <row r="643" spans="1:6" ht="15" customHeight="1">
      <c r="A643" s="37">
        <v>44500</v>
      </c>
      <c r="B643" s="8" t="s">
        <v>332</v>
      </c>
      <c r="C643" t="s">
        <v>331</v>
      </c>
      <c r="D643" s="5">
        <v>4</v>
      </c>
      <c r="E643" s="12" t="s">
        <v>79</v>
      </c>
      <c r="F643" s="5">
        <v>12</v>
      </c>
    </row>
    <row r="644" spans="1:6" ht="15" customHeight="1">
      <c r="A644" s="37">
        <v>44500</v>
      </c>
      <c r="B644" s="8" t="s">
        <v>332</v>
      </c>
      <c r="C644" t="s">
        <v>331</v>
      </c>
      <c r="D644" s="5">
        <v>4</v>
      </c>
      <c r="E644" s="12" t="s">
        <v>79</v>
      </c>
      <c r="F644" s="5">
        <v>8</v>
      </c>
    </row>
    <row r="645" spans="1:6" ht="15" customHeight="1">
      <c r="A645" s="37">
        <v>44500</v>
      </c>
      <c r="B645" s="8" t="s">
        <v>332</v>
      </c>
      <c r="C645" t="s">
        <v>331</v>
      </c>
      <c r="D645" s="5">
        <v>4</v>
      </c>
      <c r="E645" s="12" t="s">
        <v>79</v>
      </c>
      <c r="F645" s="5">
        <v>12</v>
      </c>
    </row>
    <row r="646" spans="1:6" ht="15" customHeight="1">
      <c r="A646" s="37">
        <v>44500</v>
      </c>
      <c r="B646" s="8" t="s">
        <v>332</v>
      </c>
      <c r="C646" t="s">
        <v>331</v>
      </c>
      <c r="D646" s="5">
        <v>4</v>
      </c>
      <c r="E646" s="12" t="s">
        <v>79</v>
      </c>
      <c r="F646" s="5">
        <v>10</v>
      </c>
    </row>
    <row r="647" spans="1:6" ht="15" customHeight="1">
      <c r="A647" s="37">
        <v>44500</v>
      </c>
      <c r="B647" s="8" t="s">
        <v>332</v>
      </c>
      <c r="C647" t="s">
        <v>331</v>
      </c>
      <c r="D647" s="5">
        <v>4</v>
      </c>
      <c r="E647" s="12" t="s">
        <v>209</v>
      </c>
      <c r="F647" s="5">
        <v>25</v>
      </c>
    </row>
    <row r="648" spans="1:6" ht="15" customHeight="1">
      <c r="A648" s="37">
        <v>44500</v>
      </c>
      <c r="B648" s="8" t="s">
        <v>332</v>
      </c>
      <c r="C648" t="s">
        <v>331</v>
      </c>
      <c r="D648" s="5">
        <v>4</v>
      </c>
      <c r="E648" s="12" t="s">
        <v>209</v>
      </c>
      <c r="F648" s="5">
        <v>25</v>
      </c>
    </row>
    <row r="649" spans="1:6" ht="15" customHeight="1">
      <c r="A649" s="37">
        <v>44500</v>
      </c>
      <c r="B649" s="8" t="s">
        <v>332</v>
      </c>
      <c r="C649" t="s">
        <v>331</v>
      </c>
      <c r="D649" s="5">
        <v>4</v>
      </c>
      <c r="E649" s="12" t="s">
        <v>209</v>
      </c>
      <c r="F649" s="5">
        <v>20</v>
      </c>
    </row>
    <row r="650" spans="1:6" ht="15" customHeight="1">
      <c r="A650" s="37">
        <v>44500</v>
      </c>
      <c r="B650" s="8" t="s">
        <v>332</v>
      </c>
      <c r="C650" t="s">
        <v>331</v>
      </c>
      <c r="D650" s="5">
        <v>4</v>
      </c>
      <c r="E650" s="12" t="s">
        <v>209</v>
      </c>
      <c r="F650" s="5">
        <v>25</v>
      </c>
    </row>
    <row r="651" spans="1:6" ht="15" customHeight="1">
      <c r="A651" s="37">
        <v>44500</v>
      </c>
      <c r="B651" s="8" t="s">
        <v>332</v>
      </c>
      <c r="C651" t="s">
        <v>331</v>
      </c>
      <c r="D651" s="5">
        <v>4</v>
      </c>
      <c r="E651" s="12" t="s">
        <v>209</v>
      </c>
      <c r="F651" s="5">
        <v>25</v>
      </c>
    </row>
    <row r="652" spans="1:6" ht="15" customHeight="1">
      <c r="A652" s="37">
        <v>44500</v>
      </c>
      <c r="B652" s="8" t="s">
        <v>332</v>
      </c>
      <c r="C652" t="s">
        <v>331</v>
      </c>
      <c r="D652" s="5">
        <v>5</v>
      </c>
      <c r="E652" s="12" t="s">
        <v>477</v>
      </c>
      <c r="F652" s="5">
        <v>18</v>
      </c>
    </row>
    <row r="653" spans="1:6" ht="15" customHeight="1">
      <c r="A653" s="37">
        <v>44500</v>
      </c>
      <c r="B653" s="8" t="s">
        <v>332</v>
      </c>
      <c r="C653" t="s">
        <v>331</v>
      </c>
      <c r="D653" s="5">
        <v>5</v>
      </c>
      <c r="E653" s="12" t="s">
        <v>477</v>
      </c>
      <c r="F653" s="5">
        <v>15</v>
      </c>
    </row>
    <row r="654" spans="1:6" ht="15" customHeight="1">
      <c r="A654" s="37">
        <v>44500</v>
      </c>
      <c r="B654" s="8" t="s">
        <v>332</v>
      </c>
      <c r="C654" t="s">
        <v>331</v>
      </c>
      <c r="D654" s="5">
        <v>5</v>
      </c>
      <c r="E654" s="12" t="s">
        <v>79</v>
      </c>
      <c r="F654" s="5">
        <v>7</v>
      </c>
    </row>
    <row r="655" spans="1:6" ht="15" customHeight="1">
      <c r="A655" s="37">
        <v>44500</v>
      </c>
      <c r="B655" s="8" t="s">
        <v>332</v>
      </c>
      <c r="C655" t="s">
        <v>331</v>
      </c>
      <c r="D655" s="5">
        <v>5</v>
      </c>
      <c r="E655" s="12" t="s">
        <v>79</v>
      </c>
      <c r="F655" s="5">
        <v>18</v>
      </c>
    </row>
    <row r="656" spans="1:6" ht="15" customHeight="1">
      <c r="A656" s="37">
        <v>44500</v>
      </c>
      <c r="B656" s="8" t="s">
        <v>332</v>
      </c>
      <c r="C656" t="s">
        <v>331</v>
      </c>
      <c r="D656" s="5">
        <v>5</v>
      </c>
      <c r="E656" s="12" t="s">
        <v>79</v>
      </c>
      <c r="F656" s="5">
        <v>18</v>
      </c>
    </row>
    <row r="657" spans="1:6" ht="15" customHeight="1">
      <c r="A657" s="37">
        <v>44500</v>
      </c>
      <c r="B657" s="8" t="s">
        <v>332</v>
      </c>
      <c r="C657" t="s">
        <v>331</v>
      </c>
      <c r="D657" s="5">
        <v>5</v>
      </c>
      <c r="E657" s="12" t="s">
        <v>76</v>
      </c>
      <c r="F657" s="5">
        <v>40</v>
      </c>
    </row>
    <row r="658" spans="1:6" ht="15" customHeight="1">
      <c r="A658" s="37">
        <v>44500</v>
      </c>
      <c r="B658" s="8" t="s">
        <v>332</v>
      </c>
      <c r="C658" t="s">
        <v>331</v>
      </c>
      <c r="D658" s="5">
        <v>5</v>
      </c>
      <c r="E658" s="12" t="s">
        <v>76</v>
      </c>
      <c r="F658" s="5">
        <v>12</v>
      </c>
    </row>
    <row r="659" spans="1:6" ht="15" customHeight="1">
      <c r="A659" s="37">
        <v>44500</v>
      </c>
      <c r="B659" s="8" t="s">
        <v>332</v>
      </c>
      <c r="C659" t="s">
        <v>331</v>
      </c>
      <c r="D659" s="5">
        <v>5</v>
      </c>
      <c r="E659" s="12" t="s">
        <v>76</v>
      </c>
      <c r="F659" s="5">
        <v>25</v>
      </c>
    </row>
    <row r="660" spans="1:6" ht="15" customHeight="1">
      <c r="A660" s="37">
        <v>44500</v>
      </c>
      <c r="B660" s="8" t="s">
        <v>332</v>
      </c>
      <c r="C660" t="s">
        <v>331</v>
      </c>
      <c r="D660" s="5">
        <v>5</v>
      </c>
      <c r="E660" s="12" t="s">
        <v>76</v>
      </c>
      <c r="F660" s="5">
        <v>18</v>
      </c>
    </row>
    <row r="661" spans="1:6" ht="15" customHeight="1">
      <c r="A661" s="37">
        <v>44500</v>
      </c>
      <c r="B661" s="8" t="s">
        <v>332</v>
      </c>
      <c r="C661" t="s">
        <v>331</v>
      </c>
      <c r="D661" s="5">
        <v>5</v>
      </c>
      <c r="E661" s="12" t="s">
        <v>76</v>
      </c>
      <c r="F661" s="5">
        <v>20</v>
      </c>
    </row>
    <row r="662" spans="1:6" ht="15" customHeight="1">
      <c r="A662" s="37">
        <v>44500</v>
      </c>
      <c r="B662" s="8" t="s">
        <v>332</v>
      </c>
      <c r="C662" t="s">
        <v>331</v>
      </c>
      <c r="D662" s="5">
        <v>6</v>
      </c>
      <c r="E662" s="12" t="s">
        <v>79</v>
      </c>
      <c r="F662" s="5">
        <v>15</v>
      </c>
    </row>
    <row r="663" spans="1:6" ht="15" customHeight="1">
      <c r="A663" s="37">
        <v>44500</v>
      </c>
      <c r="B663" s="8" t="s">
        <v>332</v>
      </c>
      <c r="C663" t="s">
        <v>331</v>
      </c>
      <c r="D663" s="5">
        <v>6</v>
      </c>
      <c r="E663" s="12" t="s">
        <v>79</v>
      </c>
      <c r="F663" s="5">
        <v>12</v>
      </c>
    </row>
    <row r="664" spans="1:6" ht="15" customHeight="1">
      <c r="A664" s="37">
        <v>44500</v>
      </c>
      <c r="B664" s="8" t="s">
        <v>332</v>
      </c>
      <c r="C664" t="s">
        <v>331</v>
      </c>
      <c r="D664" s="5">
        <v>6</v>
      </c>
      <c r="E664" s="12" t="s">
        <v>79</v>
      </c>
      <c r="F664" s="5">
        <v>10</v>
      </c>
    </row>
    <row r="665" spans="1:6" ht="15" customHeight="1">
      <c r="A665" s="37">
        <v>44500</v>
      </c>
      <c r="B665" s="8" t="s">
        <v>332</v>
      </c>
      <c r="C665" t="s">
        <v>331</v>
      </c>
      <c r="D665" s="5">
        <v>6</v>
      </c>
      <c r="E665" s="12" t="s">
        <v>82</v>
      </c>
      <c r="F665" s="5">
        <v>4</v>
      </c>
    </row>
    <row r="666" spans="1:6" ht="15" customHeight="1">
      <c r="A666" s="37">
        <v>44500</v>
      </c>
      <c r="B666" s="8" t="s">
        <v>332</v>
      </c>
      <c r="C666" t="s">
        <v>331</v>
      </c>
      <c r="D666" s="5">
        <v>6</v>
      </c>
      <c r="E666" s="12" t="s">
        <v>82</v>
      </c>
      <c r="F666" s="5">
        <v>5</v>
      </c>
    </row>
    <row r="667" spans="1:6" ht="15" customHeight="1">
      <c r="A667" s="37">
        <v>44500</v>
      </c>
      <c r="B667" s="8" t="s">
        <v>332</v>
      </c>
      <c r="C667" t="s">
        <v>331</v>
      </c>
      <c r="D667" s="5">
        <v>6</v>
      </c>
      <c r="E667" s="12" t="s">
        <v>76</v>
      </c>
      <c r="F667" s="5">
        <v>40</v>
      </c>
    </row>
    <row r="668" spans="1:6" ht="15" customHeight="1">
      <c r="A668" s="37">
        <v>44500</v>
      </c>
      <c r="B668" s="8" t="s">
        <v>332</v>
      </c>
      <c r="C668" t="s">
        <v>331</v>
      </c>
      <c r="D668" s="5">
        <v>6</v>
      </c>
      <c r="E668" s="12" t="s">
        <v>76</v>
      </c>
      <c r="F668" s="5">
        <v>40</v>
      </c>
    </row>
    <row r="669" spans="1:6" ht="15" customHeight="1">
      <c r="A669" s="37">
        <v>44500</v>
      </c>
      <c r="B669" s="8" t="s">
        <v>332</v>
      </c>
      <c r="C669" t="s">
        <v>331</v>
      </c>
      <c r="D669" s="5">
        <v>6</v>
      </c>
      <c r="E669" s="12" t="s">
        <v>209</v>
      </c>
      <c r="F669" s="5">
        <v>10</v>
      </c>
    </row>
    <row r="670" spans="1:6" ht="15" customHeight="1">
      <c r="A670" s="37">
        <v>44500</v>
      </c>
      <c r="B670" s="8" t="s">
        <v>332</v>
      </c>
      <c r="C670" t="s">
        <v>331</v>
      </c>
      <c r="D670" s="5">
        <v>6</v>
      </c>
      <c r="E670" s="12" t="s">
        <v>209</v>
      </c>
      <c r="F670" s="5">
        <v>12</v>
      </c>
    </row>
    <row r="671" spans="1:6" ht="15" customHeight="1">
      <c r="A671" s="37">
        <v>44500</v>
      </c>
      <c r="B671" s="8" t="s">
        <v>332</v>
      </c>
      <c r="C671" t="s">
        <v>331</v>
      </c>
      <c r="D671" s="5">
        <v>6</v>
      </c>
      <c r="E671" s="12" t="s">
        <v>209</v>
      </c>
      <c r="F671" s="5">
        <v>18</v>
      </c>
    </row>
    <row r="672" spans="1:6" ht="15" customHeight="1">
      <c r="A672" s="37">
        <v>44499</v>
      </c>
      <c r="B672" s="8" t="s">
        <v>336</v>
      </c>
      <c r="C672" t="s">
        <v>335</v>
      </c>
      <c r="D672" s="5">
        <v>1</v>
      </c>
      <c r="E672" s="12" t="s">
        <v>209</v>
      </c>
      <c r="F672" s="5">
        <v>30</v>
      </c>
    </row>
    <row r="673" spans="1:6" ht="15" customHeight="1">
      <c r="A673" s="37">
        <v>44499</v>
      </c>
      <c r="B673" s="8" t="s">
        <v>336</v>
      </c>
      <c r="C673" t="s">
        <v>335</v>
      </c>
      <c r="D673" s="5">
        <v>1</v>
      </c>
      <c r="E673" s="12" t="s">
        <v>209</v>
      </c>
      <c r="F673" s="5">
        <v>40</v>
      </c>
    </row>
    <row r="674" spans="1:6" ht="15" customHeight="1">
      <c r="A674" s="37">
        <v>44499</v>
      </c>
      <c r="B674" s="8" t="s">
        <v>336</v>
      </c>
      <c r="C674" t="s">
        <v>335</v>
      </c>
      <c r="D674" s="5">
        <v>1</v>
      </c>
      <c r="E674" s="12" t="s">
        <v>209</v>
      </c>
      <c r="F674" s="5">
        <v>35</v>
      </c>
    </row>
    <row r="675" spans="1:6" ht="15" customHeight="1">
      <c r="A675" s="37">
        <v>44499</v>
      </c>
      <c r="B675" s="8" t="s">
        <v>336</v>
      </c>
      <c r="C675" t="s">
        <v>335</v>
      </c>
      <c r="D675" s="5">
        <v>1</v>
      </c>
      <c r="E675" s="12" t="s">
        <v>209</v>
      </c>
      <c r="F675" s="5">
        <v>30</v>
      </c>
    </row>
    <row r="676" spans="1:6" ht="15" customHeight="1">
      <c r="A676" s="37">
        <v>44499</v>
      </c>
      <c r="B676" s="8" t="s">
        <v>336</v>
      </c>
      <c r="C676" t="s">
        <v>335</v>
      </c>
      <c r="D676" s="5">
        <v>2</v>
      </c>
      <c r="E676" s="12" t="s">
        <v>209</v>
      </c>
      <c r="F676" s="5">
        <v>30</v>
      </c>
    </row>
    <row r="677" spans="1:6" ht="15" customHeight="1">
      <c r="A677" s="37">
        <v>44499</v>
      </c>
      <c r="B677" s="8" t="s">
        <v>336</v>
      </c>
      <c r="C677" t="s">
        <v>335</v>
      </c>
      <c r="D677" s="5">
        <v>2</v>
      </c>
      <c r="E677" s="12" t="s">
        <v>209</v>
      </c>
      <c r="F677" s="5">
        <v>25</v>
      </c>
    </row>
    <row r="678" spans="1:6" ht="15" customHeight="1">
      <c r="A678" s="37">
        <v>44499</v>
      </c>
      <c r="B678" s="8" t="s">
        <v>336</v>
      </c>
      <c r="C678" t="s">
        <v>335</v>
      </c>
      <c r="D678" s="5">
        <v>2</v>
      </c>
      <c r="E678" s="12" t="s">
        <v>78</v>
      </c>
      <c r="F678" s="5">
        <v>60</v>
      </c>
    </row>
    <row r="679" spans="1:6" ht="15" customHeight="1">
      <c r="A679" s="37">
        <v>44499</v>
      </c>
      <c r="B679" s="8" t="s">
        <v>336</v>
      </c>
      <c r="C679" t="s">
        <v>335</v>
      </c>
      <c r="D679" s="5">
        <v>3</v>
      </c>
      <c r="E679" s="12" t="s">
        <v>78</v>
      </c>
      <c r="F679" s="5">
        <v>30</v>
      </c>
    </row>
    <row r="680" spans="1:6" ht="15" customHeight="1">
      <c r="A680" s="37">
        <v>44499</v>
      </c>
      <c r="B680" s="8" t="s">
        <v>336</v>
      </c>
      <c r="C680" t="s">
        <v>335</v>
      </c>
      <c r="D680" s="5">
        <v>3</v>
      </c>
      <c r="E680" s="12" t="s">
        <v>78</v>
      </c>
      <c r="F680" s="5">
        <v>10</v>
      </c>
    </row>
    <row r="681" spans="1:6" ht="15" customHeight="1">
      <c r="A681" s="37">
        <v>44499</v>
      </c>
      <c r="B681" s="8" t="s">
        <v>336</v>
      </c>
      <c r="C681" t="s">
        <v>335</v>
      </c>
      <c r="D681" s="5">
        <v>3</v>
      </c>
      <c r="E681" s="12" t="s">
        <v>209</v>
      </c>
      <c r="F681" s="5">
        <v>30</v>
      </c>
    </row>
    <row r="682" spans="1:6" ht="15" customHeight="1">
      <c r="A682" s="37">
        <v>44499</v>
      </c>
      <c r="B682" s="8" t="s">
        <v>336</v>
      </c>
      <c r="C682" t="s">
        <v>335</v>
      </c>
      <c r="D682" s="5">
        <v>4</v>
      </c>
      <c r="E682" s="12" t="s">
        <v>78</v>
      </c>
      <c r="F682" s="5">
        <v>40</v>
      </c>
    </row>
    <row r="683" spans="1:6" ht="15" customHeight="1">
      <c r="A683" s="37">
        <v>44499</v>
      </c>
      <c r="B683" s="8" t="s">
        <v>336</v>
      </c>
      <c r="C683" t="s">
        <v>335</v>
      </c>
      <c r="D683" s="5">
        <v>4</v>
      </c>
      <c r="E683" s="12" t="s">
        <v>80</v>
      </c>
      <c r="F683" s="5">
        <v>15</v>
      </c>
    </row>
    <row r="684" spans="1:6" ht="15" customHeight="1">
      <c r="A684" s="37">
        <v>44499</v>
      </c>
      <c r="B684" s="8" t="s">
        <v>336</v>
      </c>
      <c r="C684" t="s">
        <v>335</v>
      </c>
      <c r="D684" s="5">
        <v>4</v>
      </c>
      <c r="E684" s="12" t="s">
        <v>80</v>
      </c>
      <c r="F684" s="5">
        <v>15</v>
      </c>
    </row>
    <row r="685" spans="1:6" ht="15" customHeight="1">
      <c r="A685" s="37">
        <v>44499</v>
      </c>
      <c r="B685" s="8" t="s">
        <v>336</v>
      </c>
      <c r="C685" t="s">
        <v>335</v>
      </c>
      <c r="D685" s="5">
        <v>4</v>
      </c>
      <c r="E685" s="12" t="s">
        <v>80</v>
      </c>
      <c r="F685" s="5">
        <v>15</v>
      </c>
    </row>
    <row r="686" spans="1:6" ht="15" customHeight="1">
      <c r="A686" s="37">
        <v>44499</v>
      </c>
      <c r="B686" s="8" t="s">
        <v>336</v>
      </c>
      <c r="C686" t="s">
        <v>335</v>
      </c>
      <c r="D686" s="5">
        <v>4</v>
      </c>
      <c r="E686" s="12" t="s">
        <v>80</v>
      </c>
      <c r="F686" s="5">
        <v>12</v>
      </c>
    </row>
    <row r="687" spans="1:6" ht="15" customHeight="1">
      <c r="A687" s="37">
        <v>44499</v>
      </c>
      <c r="B687" s="8" t="s">
        <v>336</v>
      </c>
      <c r="C687" t="s">
        <v>335</v>
      </c>
      <c r="D687" s="5">
        <v>4</v>
      </c>
      <c r="E687" s="12" t="s">
        <v>80</v>
      </c>
      <c r="F687" s="5">
        <v>15</v>
      </c>
    </row>
    <row r="688" spans="1:6" ht="15" customHeight="1">
      <c r="A688" s="37">
        <v>44499</v>
      </c>
      <c r="B688" s="8" t="s">
        <v>336</v>
      </c>
      <c r="C688" t="s">
        <v>335</v>
      </c>
      <c r="D688" s="5">
        <v>5</v>
      </c>
      <c r="E688" s="12" t="s">
        <v>78</v>
      </c>
      <c r="F688" s="5">
        <v>160</v>
      </c>
    </row>
    <row r="689" spans="1:6" ht="15" customHeight="1">
      <c r="A689" s="37">
        <v>44499</v>
      </c>
      <c r="B689" s="8" t="s">
        <v>336</v>
      </c>
      <c r="C689" t="s">
        <v>335</v>
      </c>
      <c r="D689" s="5">
        <v>5</v>
      </c>
      <c r="E689" s="12" t="s">
        <v>78</v>
      </c>
      <c r="F689" s="5">
        <v>100</v>
      </c>
    </row>
    <row r="690" spans="1:6" ht="15" customHeight="1">
      <c r="A690" s="37">
        <v>44499</v>
      </c>
      <c r="B690" s="8" t="s">
        <v>336</v>
      </c>
      <c r="C690" t="s">
        <v>335</v>
      </c>
      <c r="D690" s="5">
        <v>5</v>
      </c>
      <c r="E690" s="12" t="s">
        <v>78</v>
      </c>
      <c r="F690" s="5">
        <v>90</v>
      </c>
    </row>
    <row r="691" spans="1:6" ht="15" customHeight="1">
      <c r="A691" s="37">
        <v>44499</v>
      </c>
      <c r="B691" s="8" t="s">
        <v>336</v>
      </c>
      <c r="C691" t="s">
        <v>335</v>
      </c>
      <c r="D691" s="5">
        <v>5</v>
      </c>
      <c r="E691" s="12" t="s">
        <v>80</v>
      </c>
      <c r="F691" s="5">
        <v>9</v>
      </c>
    </row>
    <row r="692" spans="1:6" ht="15" customHeight="1">
      <c r="A692" s="37">
        <v>44499</v>
      </c>
      <c r="B692" s="8" t="s">
        <v>336</v>
      </c>
      <c r="C692" t="s">
        <v>335</v>
      </c>
      <c r="D692" s="5">
        <v>5</v>
      </c>
      <c r="E692" s="12" t="s">
        <v>80</v>
      </c>
      <c r="F692" s="5">
        <v>10</v>
      </c>
    </row>
    <row r="693" spans="1:6" ht="15" customHeight="1">
      <c r="A693" s="37">
        <v>44499</v>
      </c>
      <c r="B693" s="8" t="s">
        <v>336</v>
      </c>
      <c r="C693" t="s">
        <v>335</v>
      </c>
      <c r="D693" s="5">
        <v>5</v>
      </c>
      <c r="E693" s="12" t="s">
        <v>80</v>
      </c>
      <c r="F693" s="5">
        <v>9</v>
      </c>
    </row>
    <row r="694" spans="1:6" ht="15" customHeight="1">
      <c r="A694" s="37">
        <v>44499</v>
      </c>
      <c r="B694" s="8" t="s">
        <v>336</v>
      </c>
      <c r="C694" t="s">
        <v>335</v>
      </c>
      <c r="D694" s="5">
        <v>6</v>
      </c>
      <c r="E694" s="12" t="s">
        <v>78</v>
      </c>
      <c r="F694" s="5">
        <v>40</v>
      </c>
    </row>
    <row r="695" spans="1:6" ht="15" customHeight="1">
      <c r="A695" s="37">
        <v>44499</v>
      </c>
      <c r="B695" s="8" t="s">
        <v>336</v>
      </c>
      <c r="C695" t="s">
        <v>335</v>
      </c>
      <c r="D695" s="5">
        <v>6</v>
      </c>
      <c r="E695" s="12" t="s">
        <v>78</v>
      </c>
      <c r="F695" s="5">
        <v>70</v>
      </c>
    </row>
    <row r="696" spans="1:6" ht="15" customHeight="1">
      <c r="A696" s="37">
        <v>44499</v>
      </c>
      <c r="B696" s="8" t="s">
        <v>336</v>
      </c>
      <c r="C696" t="s">
        <v>335</v>
      </c>
      <c r="D696" s="5">
        <v>6</v>
      </c>
      <c r="E696" s="12" t="s">
        <v>78</v>
      </c>
      <c r="F696" s="5">
        <v>60</v>
      </c>
    </row>
    <row r="697" spans="1:6" ht="15" customHeight="1">
      <c r="A697" s="37">
        <v>44499</v>
      </c>
      <c r="B697" s="8" t="s">
        <v>336</v>
      </c>
      <c r="C697" t="s">
        <v>335</v>
      </c>
      <c r="D697" s="5">
        <v>6</v>
      </c>
      <c r="E697" s="12" t="s">
        <v>80</v>
      </c>
      <c r="F697" s="5">
        <v>10</v>
      </c>
    </row>
    <row r="698" spans="1:6" ht="15" customHeight="1">
      <c r="A698" s="37">
        <v>44499</v>
      </c>
      <c r="B698" s="8" t="s">
        <v>336</v>
      </c>
      <c r="C698" t="s">
        <v>335</v>
      </c>
      <c r="D698" s="5">
        <v>6</v>
      </c>
      <c r="E698" s="12" t="s">
        <v>80</v>
      </c>
      <c r="F698" s="5">
        <v>10</v>
      </c>
    </row>
    <row r="699" spans="1:6" ht="15" customHeight="1">
      <c r="A699" s="37">
        <v>44500</v>
      </c>
      <c r="B699" s="8" t="s">
        <v>348</v>
      </c>
      <c r="C699" t="s">
        <v>347</v>
      </c>
      <c r="D699" s="5">
        <v>1</v>
      </c>
      <c r="E699" s="12" t="s">
        <v>477</v>
      </c>
      <c r="F699" s="5">
        <v>35</v>
      </c>
    </row>
    <row r="700" spans="1:6" ht="15" customHeight="1">
      <c r="A700" s="37">
        <v>44500</v>
      </c>
      <c r="B700" s="8" t="s">
        <v>348</v>
      </c>
      <c r="C700" t="s">
        <v>347</v>
      </c>
      <c r="D700" s="5">
        <v>1</v>
      </c>
      <c r="E700" s="12" t="s">
        <v>477</v>
      </c>
      <c r="F700" s="5">
        <v>12</v>
      </c>
    </row>
    <row r="701" spans="1:6" ht="15" customHeight="1">
      <c r="A701" s="37">
        <v>44500</v>
      </c>
      <c r="B701" s="8" t="s">
        <v>348</v>
      </c>
      <c r="C701" t="s">
        <v>347</v>
      </c>
      <c r="D701" s="5">
        <v>1</v>
      </c>
      <c r="E701" s="12" t="s">
        <v>477</v>
      </c>
      <c r="F701" s="5">
        <v>5</v>
      </c>
    </row>
    <row r="702" spans="1:6" ht="15" customHeight="1">
      <c r="A702" s="37">
        <v>44500</v>
      </c>
      <c r="B702" s="8" t="s">
        <v>348</v>
      </c>
      <c r="C702" t="s">
        <v>347</v>
      </c>
      <c r="D702" s="5">
        <v>1</v>
      </c>
      <c r="E702" s="12" t="s">
        <v>79</v>
      </c>
      <c r="F702" s="5">
        <v>20</v>
      </c>
    </row>
    <row r="703" spans="1:6" ht="15" customHeight="1">
      <c r="A703" s="37">
        <v>44500</v>
      </c>
      <c r="B703" s="8" t="s">
        <v>348</v>
      </c>
      <c r="C703" t="s">
        <v>347</v>
      </c>
      <c r="D703" s="5">
        <v>1</v>
      </c>
      <c r="E703" s="12" t="s">
        <v>479</v>
      </c>
      <c r="F703" s="5">
        <v>7</v>
      </c>
    </row>
    <row r="704" spans="1:6" ht="15" customHeight="1">
      <c r="A704" s="37">
        <v>44500</v>
      </c>
      <c r="B704" s="8" t="s">
        <v>348</v>
      </c>
      <c r="C704" t="s">
        <v>347</v>
      </c>
      <c r="D704" s="5">
        <v>1</v>
      </c>
      <c r="E704" s="12" t="s">
        <v>197</v>
      </c>
      <c r="F704" s="5">
        <v>18</v>
      </c>
    </row>
    <row r="705" spans="1:6" ht="15" customHeight="1">
      <c r="A705" s="37">
        <v>44500</v>
      </c>
      <c r="B705" s="8" t="s">
        <v>348</v>
      </c>
      <c r="C705" t="s">
        <v>347</v>
      </c>
      <c r="D705" s="5">
        <v>2</v>
      </c>
      <c r="E705" s="12" t="s">
        <v>197</v>
      </c>
      <c r="F705" s="5">
        <v>20</v>
      </c>
    </row>
    <row r="706" spans="1:6" ht="15" customHeight="1">
      <c r="A706" s="37">
        <v>44500</v>
      </c>
      <c r="B706" s="8" t="s">
        <v>348</v>
      </c>
      <c r="C706" t="s">
        <v>347</v>
      </c>
      <c r="D706" s="5">
        <v>2</v>
      </c>
      <c r="E706" s="12" t="s">
        <v>197</v>
      </c>
      <c r="F706" s="5">
        <v>22</v>
      </c>
    </row>
    <row r="707" spans="1:6" ht="15" customHeight="1">
      <c r="A707" s="37">
        <v>44500</v>
      </c>
      <c r="B707" s="8" t="s">
        <v>348</v>
      </c>
      <c r="C707" t="s">
        <v>347</v>
      </c>
      <c r="D707" s="5">
        <v>2</v>
      </c>
      <c r="E707" s="12" t="s">
        <v>477</v>
      </c>
      <c r="F707" s="5">
        <v>35</v>
      </c>
    </row>
    <row r="708" spans="1:6" ht="15" customHeight="1">
      <c r="A708" s="37">
        <v>44500</v>
      </c>
      <c r="B708" s="8" t="s">
        <v>348</v>
      </c>
      <c r="C708" t="s">
        <v>347</v>
      </c>
      <c r="D708" s="5">
        <v>3</v>
      </c>
      <c r="E708" s="12" t="s">
        <v>477</v>
      </c>
      <c r="F708" s="5">
        <v>35</v>
      </c>
    </row>
    <row r="709" spans="1:6" ht="15" customHeight="1">
      <c r="A709" s="37">
        <v>44500</v>
      </c>
      <c r="B709" s="8" t="s">
        <v>348</v>
      </c>
      <c r="C709" t="s">
        <v>347</v>
      </c>
      <c r="D709" s="5">
        <v>3</v>
      </c>
      <c r="E709" s="12" t="s">
        <v>197</v>
      </c>
      <c r="F709" s="5">
        <v>6</v>
      </c>
    </row>
    <row r="710" spans="1:6" ht="15" customHeight="1">
      <c r="A710" s="37">
        <v>44500</v>
      </c>
      <c r="B710" s="8" t="s">
        <v>348</v>
      </c>
      <c r="C710" t="s">
        <v>347</v>
      </c>
      <c r="D710" s="5">
        <v>3</v>
      </c>
      <c r="E710" s="12" t="s">
        <v>197</v>
      </c>
      <c r="F710" s="5">
        <v>25</v>
      </c>
    </row>
    <row r="711" spans="1:6" ht="15" customHeight="1">
      <c r="A711" s="37">
        <v>44500</v>
      </c>
      <c r="B711" s="8" t="s">
        <v>348</v>
      </c>
      <c r="C711" t="s">
        <v>347</v>
      </c>
      <c r="D711" s="5">
        <v>4</v>
      </c>
      <c r="E711" s="12" t="s">
        <v>477</v>
      </c>
      <c r="F711" s="5">
        <v>20</v>
      </c>
    </row>
    <row r="712" spans="1:6" ht="15" customHeight="1">
      <c r="A712" s="37">
        <v>44500</v>
      </c>
      <c r="B712" s="8" t="s">
        <v>348</v>
      </c>
      <c r="C712" t="s">
        <v>347</v>
      </c>
      <c r="D712" s="5">
        <v>4</v>
      </c>
      <c r="E712" s="12" t="s">
        <v>477</v>
      </c>
      <c r="F712" s="5">
        <v>18</v>
      </c>
    </row>
    <row r="713" spans="1:6" ht="15" customHeight="1">
      <c r="A713" s="37">
        <v>44500</v>
      </c>
      <c r="B713" s="8" t="s">
        <v>348</v>
      </c>
      <c r="C713" t="s">
        <v>347</v>
      </c>
      <c r="D713" s="5">
        <v>4</v>
      </c>
      <c r="E713" s="12" t="s">
        <v>477</v>
      </c>
      <c r="F713" s="5">
        <v>20</v>
      </c>
    </row>
    <row r="714" spans="1:6" ht="15" customHeight="1">
      <c r="A714" s="37">
        <v>44500</v>
      </c>
      <c r="B714" s="8" t="s">
        <v>348</v>
      </c>
      <c r="C714" t="s">
        <v>347</v>
      </c>
      <c r="D714" s="5">
        <v>4</v>
      </c>
      <c r="E714" s="12" t="s">
        <v>197</v>
      </c>
      <c r="F714" s="5">
        <v>30</v>
      </c>
    </row>
    <row r="715" spans="1:6" ht="15" customHeight="1">
      <c r="A715" s="37">
        <v>44500</v>
      </c>
      <c r="B715" s="8" t="s">
        <v>348</v>
      </c>
      <c r="C715" t="s">
        <v>347</v>
      </c>
      <c r="D715" s="5">
        <v>5</v>
      </c>
      <c r="E715" s="12" t="s">
        <v>477</v>
      </c>
      <c r="F715" s="5">
        <v>20</v>
      </c>
    </row>
    <row r="716" spans="1:6" ht="15" customHeight="1">
      <c r="A716" s="37">
        <v>44500</v>
      </c>
      <c r="B716" s="8" t="s">
        <v>348</v>
      </c>
      <c r="C716" t="s">
        <v>347</v>
      </c>
      <c r="D716" s="5">
        <v>5</v>
      </c>
      <c r="E716" s="12" t="s">
        <v>80</v>
      </c>
      <c r="F716" s="5">
        <v>8</v>
      </c>
    </row>
    <row r="717" spans="1:6" ht="15" customHeight="1">
      <c r="A717" s="37">
        <v>44500</v>
      </c>
      <c r="B717" s="8" t="s">
        <v>348</v>
      </c>
      <c r="C717" t="s">
        <v>347</v>
      </c>
      <c r="D717" s="5">
        <v>5</v>
      </c>
      <c r="E717" s="12" t="s">
        <v>197</v>
      </c>
      <c r="F717" s="5">
        <v>18</v>
      </c>
    </row>
    <row r="718" spans="1:6" ht="15" customHeight="1">
      <c r="A718" s="37">
        <v>44469</v>
      </c>
      <c r="B718" s="8" t="s">
        <v>350</v>
      </c>
      <c r="C718" t="s">
        <v>349</v>
      </c>
      <c r="D718" s="5">
        <v>1</v>
      </c>
      <c r="E718" s="12" t="s">
        <v>173</v>
      </c>
      <c r="F718" s="5">
        <v>6</v>
      </c>
    </row>
    <row r="719" spans="1:6" ht="15" customHeight="1">
      <c r="A719" s="37">
        <v>44469</v>
      </c>
      <c r="B719" s="8" t="s">
        <v>350</v>
      </c>
      <c r="C719" t="s">
        <v>349</v>
      </c>
      <c r="D719" s="5">
        <v>1</v>
      </c>
      <c r="E719" s="12" t="s">
        <v>173</v>
      </c>
      <c r="F719" s="5">
        <v>7</v>
      </c>
    </row>
    <row r="720" spans="1:6" ht="15" customHeight="1">
      <c r="A720" s="37">
        <v>44469</v>
      </c>
      <c r="B720" s="8" t="s">
        <v>350</v>
      </c>
      <c r="C720" t="s">
        <v>349</v>
      </c>
      <c r="D720" s="5">
        <v>1</v>
      </c>
      <c r="E720" s="12" t="s">
        <v>173</v>
      </c>
      <c r="F720" s="5">
        <v>8</v>
      </c>
    </row>
    <row r="721" spans="1:6" ht="15" customHeight="1">
      <c r="A721" s="37">
        <v>44469</v>
      </c>
      <c r="B721" s="8" t="s">
        <v>350</v>
      </c>
      <c r="C721" t="s">
        <v>349</v>
      </c>
      <c r="D721" s="5">
        <v>1</v>
      </c>
      <c r="E721" s="12" t="s">
        <v>173</v>
      </c>
      <c r="F721" s="5">
        <v>8</v>
      </c>
    </row>
    <row r="722" spans="1:6" ht="15" customHeight="1">
      <c r="A722" s="37">
        <v>44469</v>
      </c>
      <c r="B722" s="8" t="s">
        <v>350</v>
      </c>
      <c r="C722" t="s">
        <v>349</v>
      </c>
      <c r="D722" s="5">
        <v>1</v>
      </c>
      <c r="E722" s="12" t="s">
        <v>291</v>
      </c>
      <c r="F722" s="5">
        <v>8</v>
      </c>
    </row>
    <row r="723" spans="1:6" ht="15" customHeight="1">
      <c r="A723" s="37">
        <v>44469</v>
      </c>
      <c r="B723" s="8" t="s">
        <v>350</v>
      </c>
      <c r="C723" t="s">
        <v>349</v>
      </c>
      <c r="D723" s="5">
        <v>1</v>
      </c>
      <c r="E723" s="12" t="s">
        <v>291</v>
      </c>
      <c r="F723" s="5">
        <v>15</v>
      </c>
    </row>
    <row r="724" spans="1:6" ht="15" customHeight="1">
      <c r="A724" s="37">
        <v>44469</v>
      </c>
      <c r="B724" s="8" t="s">
        <v>350</v>
      </c>
      <c r="C724" t="s">
        <v>349</v>
      </c>
      <c r="D724" s="5">
        <v>1</v>
      </c>
      <c r="E724" s="12" t="s">
        <v>80</v>
      </c>
      <c r="F724" s="5">
        <v>6</v>
      </c>
    </row>
    <row r="725" spans="1:6" ht="15" customHeight="1">
      <c r="A725" s="37">
        <v>44469</v>
      </c>
      <c r="B725" s="8" t="s">
        <v>350</v>
      </c>
      <c r="C725" t="s">
        <v>349</v>
      </c>
      <c r="D725" s="5">
        <v>1</v>
      </c>
      <c r="E725" s="12" t="s">
        <v>80</v>
      </c>
      <c r="F725" s="5">
        <v>5</v>
      </c>
    </row>
    <row r="726" spans="1:6" ht="15" customHeight="1">
      <c r="A726" s="37">
        <v>44469</v>
      </c>
      <c r="B726" s="8" t="s">
        <v>350</v>
      </c>
      <c r="C726" t="s">
        <v>349</v>
      </c>
      <c r="D726" s="5">
        <v>1</v>
      </c>
      <c r="E726" s="12" t="s">
        <v>80</v>
      </c>
      <c r="F726" s="5">
        <v>10</v>
      </c>
    </row>
    <row r="727" spans="1:6" ht="15" customHeight="1">
      <c r="A727" s="37">
        <v>44469</v>
      </c>
      <c r="B727" s="8" t="s">
        <v>350</v>
      </c>
      <c r="C727" t="s">
        <v>349</v>
      </c>
      <c r="D727" s="5">
        <v>1</v>
      </c>
      <c r="E727" s="12" t="s">
        <v>80</v>
      </c>
      <c r="F727" s="5">
        <v>10</v>
      </c>
    </row>
    <row r="728" spans="1:6" ht="15" customHeight="1">
      <c r="A728" s="37">
        <v>44469</v>
      </c>
      <c r="B728" s="8" t="s">
        <v>350</v>
      </c>
      <c r="C728" t="s">
        <v>349</v>
      </c>
      <c r="D728" s="5">
        <v>1</v>
      </c>
      <c r="E728" s="12" t="s">
        <v>80</v>
      </c>
      <c r="F728" s="5">
        <v>12</v>
      </c>
    </row>
    <row r="729" spans="1:6" ht="15" customHeight="1">
      <c r="A729" s="37">
        <v>44469</v>
      </c>
      <c r="B729" s="8" t="s">
        <v>350</v>
      </c>
      <c r="C729" t="s">
        <v>349</v>
      </c>
      <c r="D729" s="5">
        <v>1</v>
      </c>
      <c r="E729" s="12" t="s">
        <v>477</v>
      </c>
      <c r="F729" s="5">
        <v>18</v>
      </c>
    </row>
    <row r="730" spans="1:6" ht="15" customHeight="1">
      <c r="A730" s="37">
        <v>44469</v>
      </c>
      <c r="B730" s="8" t="s">
        <v>350</v>
      </c>
      <c r="C730" t="s">
        <v>349</v>
      </c>
      <c r="D730" s="5">
        <v>2</v>
      </c>
      <c r="E730" s="12" t="s">
        <v>80</v>
      </c>
      <c r="F730" s="5">
        <v>10</v>
      </c>
    </row>
    <row r="731" spans="1:6" ht="15" customHeight="1">
      <c r="A731" s="37">
        <v>44469</v>
      </c>
      <c r="B731" s="8" t="s">
        <v>350</v>
      </c>
      <c r="C731" t="s">
        <v>349</v>
      </c>
      <c r="D731" s="5">
        <v>2</v>
      </c>
      <c r="E731" s="12" t="s">
        <v>80</v>
      </c>
      <c r="F731" s="5">
        <v>10</v>
      </c>
    </row>
    <row r="732" spans="1:6" ht="15" customHeight="1">
      <c r="A732" s="37">
        <v>44469</v>
      </c>
      <c r="B732" s="8" t="s">
        <v>350</v>
      </c>
      <c r="C732" t="s">
        <v>349</v>
      </c>
      <c r="D732" s="5">
        <v>2</v>
      </c>
      <c r="E732" s="12" t="s">
        <v>80</v>
      </c>
      <c r="F732" s="5">
        <v>10</v>
      </c>
    </row>
    <row r="733" spans="1:6" ht="15" customHeight="1">
      <c r="A733" s="37">
        <v>44469</v>
      </c>
      <c r="B733" s="8" t="s">
        <v>350</v>
      </c>
      <c r="C733" t="s">
        <v>349</v>
      </c>
      <c r="D733" s="5">
        <v>2</v>
      </c>
      <c r="E733" s="12" t="s">
        <v>80</v>
      </c>
      <c r="F733" s="5">
        <v>8</v>
      </c>
    </row>
    <row r="734" spans="1:6" ht="15" customHeight="1">
      <c r="A734" s="37">
        <v>44469</v>
      </c>
      <c r="B734" s="8" t="s">
        <v>350</v>
      </c>
      <c r="C734" t="s">
        <v>349</v>
      </c>
      <c r="D734" s="5">
        <v>2</v>
      </c>
      <c r="E734" s="12" t="s">
        <v>80</v>
      </c>
      <c r="F734" s="5">
        <v>8</v>
      </c>
    </row>
    <row r="735" spans="1:6" ht="15" customHeight="1">
      <c r="A735" s="37">
        <v>44469</v>
      </c>
      <c r="B735" s="8" t="s">
        <v>350</v>
      </c>
      <c r="C735" t="s">
        <v>349</v>
      </c>
      <c r="D735" s="5">
        <v>2</v>
      </c>
      <c r="E735" s="12" t="s">
        <v>330</v>
      </c>
      <c r="F735" s="5">
        <v>7</v>
      </c>
    </row>
    <row r="736" spans="1:6" ht="15" customHeight="1">
      <c r="A736" s="37">
        <v>44469</v>
      </c>
      <c r="B736" s="8" t="s">
        <v>350</v>
      </c>
      <c r="C736" t="s">
        <v>349</v>
      </c>
      <c r="D736" s="5">
        <v>2</v>
      </c>
      <c r="E736" s="12" t="s">
        <v>330</v>
      </c>
      <c r="F736" s="5">
        <v>5</v>
      </c>
    </row>
    <row r="737" spans="1:6" ht="15" customHeight="1">
      <c r="A737" s="37">
        <v>44469</v>
      </c>
      <c r="B737" s="8" t="s">
        <v>350</v>
      </c>
      <c r="C737" t="s">
        <v>349</v>
      </c>
      <c r="D737" s="5">
        <v>2</v>
      </c>
      <c r="E737" s="12" t="s">
        <v>27</v>
      </c>
      <c r="F737" s="5">
        <v>5</v>
      </c>
    </row>
    <row r="738" spans="1:6" ht="15" customHeight="1">
      <c r="A738" s="37">
        <v>44469</v>
      </c>
      <c r="B738" s="8" t="s">
        <v>350</v>
      </c>
      <c r="C738" t="s">
        <v>349</v>
      </c>
      <c r="D738" s="5">
        <v>2</v>
      </c>
      <c r="E738" s="12" t="s">
        <v>291</v>
      </c>
      <c r="F738" s="5">
        <v>6</v>
      </c>
    </row>
    <row r="739" spans="1:6" ht="15" customHeight="1">
      <c r="A739" s="37">
        <v>44469</v>
      </c>
      <c r="B739" s="8" t="s">
        <v>350</v>
      </c>
      <c r="C739" t="s">
        <v>349</v>
      </c>
      <c r="D739" s="5">
        <v>2</v>
      </c>
      <c r="E739" s="12" t="s">
        <v>291</v>
      </c>
      <c r="F739" s="5">
        <v>8</v>
      </c>
    </row>
    <row r="740" spans="1:6" ht="15" customHeight="1">
      <c r="A740" s="37">
        <v>44469</v>
      </c>
      <c r="B740" s="8" t="s">
        <v>350</v>
      </c>
      <c r="C740" t="s">
        <v>349</v>
      </c>
      <c r="D740" s="5">
        <v>2</v>
      </c>
      <c r="E740" s="12" t="s">
        <v>291</v>
      </c>
      <c r="F740" s="5">
        <v>5</v>
      </c>
    </row>
    <row r="741" spans="1:6" ht="15" customHeight="1">
      <c r="A741" s="37">
        <v>44469</v>
      </c>
      <c r="B741" s="8" t="s">
        <v>350</v>
      </c>
      <c r="C741" t="s">
        <v>349</v>
      </c>
      <c r="D741" s="5">
        <v>2</v>
      </c>
      <c r="E741" s="12" t="s">
        <v>291</v>
      </c>
      <c r="F741" s="5">
        <v>10</v>
      </c>
    </row>
    <row r="742" spans="1:6" ht="15" customHeight="1">
      <c r="A742" s="37">
        <v>44469</v>
      </c>
      <c r="B742" s="8" t="s">
        <v>350</v>
      </c>
      <c r="C742" t="s">
        <v>349</v>
      </c>
      <c r="D742" s="5">
        <v>2</v>
      </c>
      <c r="E742" s="12" t="s">
        <v>209</v>
      </c>
      <c r="F742" s="5">
        <v>30</v>
      </c>
    </row>
    <row r="743" spans="1:6" ht="15" customHeight="1">
      <c r="A743" s="37">
        <v>44469</v>
      </c>
      <c r="B743" s="8" t="s">
        <v>350</v>
      </c>
      <c r="C743" t="s">
        <v>349</v>
      </c>
      <c r="D743" s="5">
        <v>3</v>
      </c>
      <c r="E743" s="12" t="s">
        <v>80</v>
      </c>
      <c r="F743" s="5">
        <v>5</v>
      </c>
    </row>
    <row r="744" spans="1:6" ht="15" customHeight="1">
      <c r="A744" s="37">
        <v>44469</v>
      </c>
      <c r="B744" s="8" t="s">
        <v>350</v>
      </c>
      <c r="C744" t="s">
        <v>349</v>
      </c>
      <c r="D744" s="5">
        <v>3</v>
      </c>
      <c r="E744" s="12" t="s">
        <v>80</v>
      </c>
      <c r="F744" s="5">
        <v>8</v>
      </c>
    </row>
    <row r="745" spans="1:6" ht="15" customHeight="1">
      <c r="A745" s="37">
        <v>44469</v>
      </c>
      <c r="B745" s="8" t="s">
        <v>350</v>
      </c>
      <c r="C745" t="s">
        <v>349</v>
      </c>
      <c r="D745" s="5">
        <v>3</v>
      </c>
      <c r="E745" s="12" t="s">
        <v>330</v>
      </c>
      <c r="F745" s="5">
        <v>5</v>
      </c>
    </row>
    <row r="746" spans="1:6" ht="15" customHeight="1">
      <c r="A746" s="37">
        <v>44469</v>
      </c>
      <c r="B746" s="8" t="s">
        <v>350</v>
      </c>
      <c r="C746" t="s">
        <v>349</v>
      </c>
      <c r="D746" s="5">
        <v>3</v>
      </c>
      <c r="E746" s="12" t="s">
        <v>291</v>
      </c>
      <c r="F746" s="5">
        <v>10</v>
      </c>
    </row>
    <row r="747" spans="1:6" ht="15" customHeight="1">
      <c r="A747" s="37">
        <v>44469</v>
      </c>
      <c r="B747" s="8" t="s">
        <v>350</v>
      </c>
      <c r="C747" t="s">
        <v>349</v>
      </c>
      <c r="D747" s="5">
        <v>3</v>
      </c>
      <c r="E747" s="12" t="s">
        <v>27</v>
      </c>
      <c r="F747" s="5">
        <v>5</v>
      </c>
    </row>
    <row r="748" spans="1:6" ht="15" customHeight="1">
      <c r="A748" s="37">
        <v>44469</v>
      </c>
      <c r="B748" s="8" t="s">
        <v>350</v>
      </c>
      <c r="C748" t="s">
        <v>349</v>
      </c>
      <c r="D748" s="5">
        <v>3</v>
      </c>
      <c r="E748" s="12" t="s">
        <v>209</v>
      </c>
      <c r="F748" s="5">
        <v>28</v>
      </c>
    </row>
    <row r="749" spans="1:6" ht="15" customHeight="1">
      <c r="A749" s="37">
        <v>44469</v>
      </c>
      <c r="B749" s="8" t="s">
        <v>350</v>
      </c>
      <c r="C749" t="s">
        <v>349</v>
      </c>
      <c r="D749" s="5">
        <v>3</v>
      </c>
      <c r="E749" s="12" t="s">
        <v>209</v>
      </c>
      <c r="F749" s="5">
        <v>20</v>
      </c>
    </row>
  </sheetData>
  <autoFilter ref="A1:Z749" xr:uid="{00000000-0001-0000-0300-000000000000}"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241"/>
  <sheetViews>
    <sheetView zoomScaleNormal="100" workbookViewId="0">
      <pane ySplit="1" topLeftCell="A3077" activePane="bottomLeft" state="frozen"/>
      <selection pane="bottomLeft" activeCell="G3249" sqref="G3249"/>
    </sheetView>
  </sheetViews>
  <sheetFormatPr defaultColWidth="12.625" defaultRowHeight="15" customHeight="1"/>
  <cols>
    <col min="1" max="1" width="9.875" bestFit="1" customWidth="1"/>
    <col min="2" max="2" width="17.25" customWidth="1"/>
    <col min="3" max="3" width="16" customWidth="1"/>
    <col min="4" max="4" width="14" customWidth="1"/>
    <col min="5" max="5" width="12.125" customWidth="1"/>
    <col min="6" max="6" width="9.125" customWidth="1"/>
    <col min="7" max="8" width="7.625" customWidth="1"/>
    <col min="9" max="9" width="9.5" customWidth="1"/>
    <col min="10" max="10" width="10" customWidth="1"/>
    <col min="11" max="26" width="7.625" customWidth="1"/>
  </cols>
  <sheetData>
    <row r="1" spans="1:26" ht="14.25" customHeight="1">
      <c r="A1" s="1" t="s">
        <v>38</v>
      </c>
      <c r="B1" s="1" t="s">
        <v>20</v>
      </c>
      <c r="C1" s="1" t="s">
        <v>0</v>
      </c>
      <c r="D1" s="1" t="s">
        <v>4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48" t="s">
        <v>96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1">
        <v>44291</v>
      </c>
      <c r="B2" s="15" t="s">
        <v>11</v>
      </c>
      <c r="C2" s="3" t="s">
        <v>486</v>
      </c>
      <c r="D2" s="5">
        <v>1</v>
      </c>
      <c r="E2" s="5">
        <v>0</v>
      </c>
      <c r="F2" s="5" t="s">
        <v>48</v>
      </c>
      <c r="G2" s="5">
        <v>0</v>
      </c>
      <c r="H2" s="5">
        <v>0</v>
      </c>
      <c r="I2" s="5">
        <v>0</v>
      </c>
      <c r="J2" s="3">
        <v>1</v>
      </c>
    </row>
    <row r="3" spans="1:26" ht="14.25" customHeight="1">
      <c r="A3" s="11">
        <v>44291</v>
      </c>
      <c r="B3" s="15" t="s">
        <v>11</v>
      </c>
      <c r="C3" s="3" t="s">
        <v>486</v>
      </c>
      <c r="D3" s="5">
        <v>1</v>
      </c>
      <c r="E3" s="5">
        <v>0</v>
      </c>
      <c r="F3" s="5" t="s">
        <v>49</v>
      </c>
      <c r="G3" s="5">
        <v>0</v>
      </c>
      <c r="H3" s="5">
        <v>0</v>
      </c>
      <c r="I3" s="5">
        <v>0</v>
      </c>
      <c r="J3" s="5">
        <v>0</v>
      </c>
    </row>
    <row r="4" spans="1:26" ht="14.25" customHeight="1">
      <c r="A4" s="11">
        <v>44291</v>
      </c>
      <c r="B4" s="15" t="s">
        <v>11</v>
      </c>
      <c r="C4" s="3" t="s">
        <v>486</v>
      </c>
      <c r="D4" s="5">
        <v>1</v>
      </c>
      <c r="E4" s="5">
        <v>0</v>
      </c>
      <c r="F4" s="5" t="s">
        <v>50</v>
      </c>
      <c r="G4" s="5">
        <v>0</v>
      </c>
      <c r="H4" s="5">
        <v>0</v>
      </c>
      <c r="I4" s="5">
        <v>0</v>
      </c>
      <c r="J4" s="5">
        <v>0</v>
      </c>
    </row>
    <row r="5" spans="1:26" ht="14.25" customHeight="1">
      <c r="A5" s="11">
        <v>44291</v>
      </c>
      <c r="B5" s="15" t="s">
        <v>11</v>
      </c>
      <c r="C5" s="3" t="s">
        <v>486</v>
      </c>
      <c r="D5" s="5">
        <v>1</v>
      </c>
      <c r="E5" s="5">
        <v>0</v>
      </c>
      <c r="F5" s="5" t="s">
        <v>51</v>
      </c>
      <c r="G5" s="5">
        <v>0</v>
      </c>
      <c r="H5" s="5">
        <v>0</v>
      </c>
      <c r="I5" s="3">
        <v>0</v>
      </c>
      <c r="J5" s="5">
        <v>0</v>
      </c>
    </row>
    <row r="6" spans="1:26" ht="14.25" customHeight="1">
      <c r="A6" s="11">
        <v>44291</v>
      </c>
      <c r="B6" s="15" t="s">
        <v>11</v>
      </c>
      <c r="C6" s="3" t="s">
        <v>486</v>
      </c>
      <c r="D6" s="5">
        <v>1</v>
      </c>
      <c r="E6" s="5">
        <v>5</v>
      </c>
      <c r="F6" s="5" t="s">
        <v>48</v>
      </c>
      <c r="G6" s="5">
        <v>0</v>
      </c>
      <c r="H6" s="5">
        <v>0</v>
      </c>
      <c r="I6" s="3">
        <v>0</v>
      </c>
      <c r="J6" s="5">
        <v>0</v>
      </c>
    </row>
    <row r="7" spans="1:26" ht="14.25" customHeight="1">
      <c r="A7" s="11">
        <v>44291</v>
      </c>
      <c r="B7" s="15" t="s">
        <v>11</v>
      </c>
      <c r="C7" s="3" t="s">
        <v>486</v>
      </c>
      <c r="D7" s="5">
        <v>1</v>
      </c>
      <c r="E7" s="5">
        <v>5</v>
      </c>
      <c r="F7" s="5" t="s">
        <v>49</v>
      </c>
      <c r="G7" s="5">
        <v>0</v>
      </c>
      <c r="H7" s="5">
        <v>0</v>
      </c>
      <c r="I7" s="3">
        <v>0</v>
      </c>
      <c r="J7" s="5">
        <v>0</v>
      </c>
    </row>
    <row r="8" spans="1:26" ht="14.25" customHeight="1">
      <c r="A8" s="11">
        <v>44291</v>
      </c>
      <c r="B8" s="15" t="s">
        <v>11</v>
      </c>
      <c r="C8" s="3" t="s">
        <v>486</v>
      </c>
      <c r="D8" s="5">
        <v>1</v>
      </c>
      <c r="E8" s="5">
        <v>5</v>
      </c>
      <c r="F8" s="5" t="s">
        <v>50</v>
      </c>
      <c r="G8" s="5">
        <v>0</v>
      </c>
      <c r="H8" s="5">
        <v>0</v>
      </c>
      <c r="I8" s="3">
        <v>0</v>
      </c>
      <c r="J8" s="5">
        <v>0</v>
      </c>
    </row>
    <row r="9" spans="1:26" ht="14.25" customHeight="1">
      <c r="A9" s="11">
        <v>44291</v>
      </c>
      <c r="B9" s="15" t="s">
        <v>11</v>
      </c>
      <c r="C9" s="3" t="s">
        <v>486</v>
      </c>
      <c r="D9" s="5">
        <v>1</v>
      </c>
      <c r="E9" s="5">
        <v>5</v>
      </c>
      <c r="F9" s="5" t="s">
        <v>51</v>
      </c>
      <c r="G9" s="5">
        <v>0</v>
      </c>
      <c r="H9" s="5">
        <v>0</v>
      </c>
      <c r="I9" s="3">
        <v>0</v>
      </c>
      <c r="J9" s="5">
        <v>0</v>
      </c>
    </row>
    <row r="10" spans="1:26" ht="14.25" customHeight="1">
      <c r="A10" s="11">
        <v>44291</v>
      </c>
      <c r="B10" s="15" t="s">
        <v>11</v>
      </c>
      <c r="C10" s="3" t="s">
        <v>486</v>
      </c>
      <c r="D10" s="5">
        <v>1</v>
      </c>
      <c r="E10" s="5">
        <v>10</v>
      </c>
      <c r="F10" s="5" t="s">
        <v>48</v>
      </c>
      <c r="G10" s="5">
        <v>0</v>
      </c>
      <c r="H10" s="5">
        <v>0</v>
      </c>
      <c r="I10" s="3">
        <v>0</v>
      </c>
      <c r="J10" s="5">
        <v>0</v>
      </c>
    </row>
    <row r="11" spans="1:26" ht="14.25" customHeight="1">
      <c r="A11" s="11">
        <v>44291</v>
      </c>
      <c r="B11" s="15" t="s">
        <v>11</v>
      </c>
      <c r="C11" s="3" t="s">
        <v>486</v>
      </c>
      <c r="D11" s="5">
        <v>1</v>
      </c>
      <c r="E11" s="5">
        <v>10</v>
      </c>
      <c r="F11" s="5" t="s">
        <v>49</v>
      </c>
      <c r="G11" s="5">
        <v>0</v>
      </c>
      <c r="H11" s="5">
        <v>0</v>
      </c>
      <c r="I11" s="3">
        <v>0</v>
      </c>
      <c r="J11" s="5">
        <v>0</v>
      </c>
    </row>
    <row r="12" spans="1:26" ht="14.25" customHeight="1">
      <c r="A12" s="11">
        <v>44291</v>
      </c>
      <c r="B12" s="15" t="s">
        <v>11</v>
      </c>
      <c r="C12" s="3" t="s">
        <v>486</v>
      </c>
      <c r="D12" s="5">
        <v>1</v>
      </c>
      <c r="E12" s="5">
        <v>10</v>
      </c>
      <c r="F12" s="5" t="s">
        <v>50</v>
      </c>
      <c r="G12" s="5">
        <v>0</v>
      </c>
      <c r="H12" s="3">
        <v>1</v>
      </c>
      <c r="I12" s="5">
        <v>0</v>
      </c>
      <c r="J12" s="5">
        <v>0</v>
      </c>
    </row>
    <row r="13" spans="1:26" ht="14.25" customHeight="1">
      <c r="A13" s="11">
        <v>44291</v>
      </c>
      <c r="B13" s="15" t="s">
        <v>11</v>
      </c>
      <c r="C13" s="3" t="s">
        <v>486</v>
      </c>
      <c r="D13" s="5">
        <v>1</v>
      </c>
      <c r="E13" s="5">
        <v>10</v>
      </c>
      <c r="F13" s="5" t="s">
        <v>51</v>
      </c>
      <c r="G13" s="5">
        <v>0</v>
      </c>
      <c r="H13" s="3">
        <v>1</v>
      </c>
      <c r="I13" s="5">
        <v>0</v>
      </c>
      <c r="J13" s="5">
        <v>0</v>
      </c>
    </row>
    <row r="14" spans="1:26" ht="14.25" customHeight="1">
      <c r="A14" s="11">
        <v>44291</v>
      </c>
      <c r="B14" s="15" t="s">
        <v>11</v>
      </c>
      <c r="C14" s="3" t="s">
        <v>486</v>
      </c>
      <c r="D14" s="5">
        <v>1</v>
      </c>
      <c r="E14" s="5">
        <v>15</v>
      </c>
      <c r="F14" s="5" t="s">
        <v>48</v>
      </c>
      <c r="G14" s="5">
        <v>0</v>
      </c>
      <c r="H14" s="5">
        <v>0</v>
      </c>
      <c r="I14" s="5">
        <v>0</v>
      </c>
      <c r="J14" s="5">
        <v>0</v>
      </c>
    </row>
    <row r="15" spans="1:26" ht="14.25" customHeight="1">
      <c r="A15" s="11">
        <v>44291</v>
      </c>
      <c r="B15" s="15" t="s">
        <v>11</v>
      </c>
      <c r="C15" s="3" t="s">
        <v>486</v>
      </c>
      <c r="D15" s="5">
        <v>1</v>
      </c>
      <c r="E15" s="5">
        <v>15</v>
      </c>
      <c r="F15" s="5" t="s">
        <v>49</v>
      </c>
      <c r="G15" s="3">
        <v>0</v>
      </c>
      <c r="H15" s="5">
        <v>0</v>
      </c>
      <c r="I15" s="5">
        <v>0</v>
      </c>
      <c r="J15" s="5">
        <v>0</v>
      </c>
    </row>
    <row r="16" spans="1:26" ht="14.25" customHeight="1">
      <c r="A16" s="11">
        <v>44291</v>
      </c>
      <c r="B16" s="15" t="s">
        <v>11</v>
      </c>
      <c r="C16" s="3" t="s">
        <v>486</v>
      </c>
      <c r="D16" s="5">
        <v>1</v>
      </c>
      <c r="E16" s="5">
        <v>15</v>
      </c>
      <c r="F16" s="5" t="s">
        <v>50</v>
      </c>
      <c r="G16" s="5">
        <v>0</v>
      </c>
      <c r="H16" s="3">
        <v>1</v>
      </c>
      <c r="I16" s="5">
        <v>0</v>
      </c>
      <c r="J16" s="5">
        <v>0</v>
      </c>
    </row>
    <row r="17" spans="1:26" ht="14.25" customHeight="1">
      <c r="A17" s="11">
        <v>44291</v>
      </c>
      <c r="B17" s="15" t="s">
        <v>11</v>
      </c>
      <c r="C17" s="3" t="s">
        <v>486</v>
      </c>
      <c r="D17" s="5">
        <v>1</v>
      </c>
      <c r="E17" s="5">
        <v>15</v>
      </c>
      <c r="F17" s="5" t="s">
        <v>51</v>
      </c>
      <c r="G17" s="5">
        <v>0</v>
      </c>
      <c r="H17" s="3">
        <v>1</v>
      </c>
      <c r="I17" s="5">
        <v>0</v>
      </c>
      <c r="J17" s="5">
        <v>0</v>
      </c>
    </row>
    <row r="18" spans="1:26" ht="14.25" customHeight="1">
      <c r="A18" s="11">
        <v>44291</v>
      </c>
      <c r="B18" s="15" t="s">
        <v>11</v>
      </c>
      <c r="C18" s="3" t="s">
        <v>486</v>
      </c>
      <c r="D18" s="5">
        <v>1</v>
      </c>
      <c r="E18" s="5">
        <v>20</v>
      </c>
      <c r="F18" s="5" t="s">
        <v>48</v>
      </c>
      <c r="G18" s="5">
        <v>0</v>
      </c>
      <c r="H18" s="5">
        <v>0</v>
      </c>
      <c r="I18" s="5">
        <v>0</v>
      </c>
      <c r="J18" s="5">
        <v>0</v>
      </c>
    </row>
    <row r="19" spans="1:26" ht="14.25" customHeight="1">
      <c r="A19" s="11">
        <v>44291</v>
      </c>
      <c r="B19" s="15" t="s">
        <v>11</v>
      </c>
      <c r="C19" s="3" t="s">
        <v>486</v>
      </c>
      <c r="D19" s="5">
        <v>1</v>
      </c>
      <c r="E19" s="5">
        <v>20</v>
      </c>
      <c r="F19" s="5" t="s">
        <v>49</v>
      </c>
      <c r="G19" s="5">
        <v>0</v>
      </c>
      <c r="H19" s="5">
        <v>0</v>
      </c>
      <c r="I19" s="5">
        <v>0</v>
      </c>
      <c r="J19" s="5">
        <v>0</v>
      </c>
    </row>
    <row r="20" spans="1:26" ht="14.25" customHeight="1">
      <c r="A20" s="11">
        <v>44291</v>
      </c>
      <c r="B20" s="15" t="s">
        <v>11</v>
      </c>
      <c r="C20" s="3" t="s">
        <v>486</v>
      </c>
      <c r="D20" s="5">
        <v>1</v>
      </c>
      <c r="E20" s="5">
        <v>20</v>
      </c>
      <c r="F20" s="5" t="s">
        <v>50</v>
      </c>
      <c r="G20" s="5">
        <v>0</v>
      </c>
      <c r="H20" s="5">
        <v>0</v>
      </c>
      <c r="I20" s="5">
        <v>0</v>
      </c>
      <c r="J20" s="5">
        <v>0</v>
      </c>
    </row>
    <row r="21" spans="1:26" ht="14.25" customHeight="1">
      <c r="A21" s="11">
        <v>44291</v>
      </c>
      <c r="B21" s="15" t="s">
        <v>11</v>
      </c>
      <c r="C21" s="3" t="s">
        <v>486</v>
      </c>
      <c r="D21" s="5">
        <v>1</v>
      </c>
      <c r="E21" s="5">
        <v>20</v>
      </c>
      <c r="F21" s="5" t="s">
        <v>51</v>
      </c>
      <c r="G21" s="5">
        <v>0</v>
      </c>
      <c r="H21" s="5">
        <v>0</v>
      </c>
      <c r="I21" s="5">
        <v>0</v>
      </c>
      <c r="J21" s="5">
        <v>0</v>
      </c>
    </row>
    <row r="22" spans="1:26" ht="14.25" customHeight="1">
      <c r="A22" s="26">
        <v>44291</v>
      </c>
      <c r="B22" s="15" t="s">
        <v>11</v>
      </c>
      <c r="C22" s="7" t="s">
        <v>486</v>
      </c>
      <c r="D22" s="6">
        <v>2</v>
      </c>
      <c r="E22" s="6">
        <v>0</v>
      </c>
      <c r="F22" s="6" t="s">
        <v>48</v>
      </c>
      <c r="G22" s="7">
        <v>0</v>
      </c>
      <c r="H22" s="7">
        <v>0</v>
      </c>
      <c r="I22" s="7">
        <v>0</v>
      </c>
      <c r="J22" s="7">
        <v>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>
      <c r="A23" s="11">
        <v>44291</v>
      </c>
      <c r="B23" s="15" t="s">
        <v>11</v>
      </c>
      <c r="C23" s="3" t="s">
        <v>486</v>
      </c>
      <c r="D23" s="5">
        <v>2</v>
      </c>
      <c r="E23" s="5">
        <v>0</v>
      </c>
      <c r="F23" s="5" t="s">
        <v>49</v>
      </c>
      <c r="G23" s="5">
        <v>0</v>
      </c>
      <c r="H23" s="5">
        <v>0</v>
      </c>
      <c r="I23" s="5">
        <v>0</v>
      </c>
      <c r="J23" s="5">
        <v>0</v>
      </c>
    </row>
    <row r="24" spans="1:26" ht="14.25" customHeight="1">
      <c r="A24" s="11">
        <v>44291</v>
      </c>
      <c r="B24" s="15" t="s">
        <v>11</v>
      </c>
      <c r="C24" s="3" t="s">
        <v>486</v>
      </c>
      <c r="D24" s="5">
        <v>2</v>
      </c>
      <c r="E24" s="5">
        <v>0</v>
      </c>
      <c r="F24" s="5" t="s">
        <v>50</v>
      </c>
      <c r="G24" s="3">
        <v>0</v>
      </c>
      <c r="H24" s="5">
        <v>0</v>
      </c>
      <c r="I24" s="5">
        <v>0</v>
      </c>
      <c r="J24" s="5">
        <v>0</v>
      </c>
    </row>
    <row r="25" spans="1:26" ht="14.25" customHeight="1">
      <c r="A25" s="11">
        <v>44291</v>
      </c>
      <c r="B25" s="15" t="s">
        <v>11</v>
      </c>
      <c r="C25" s="3" t="s">
        <v>486</v>
      </c>
      <c r="D25" s="5">
        <v>2</v>
      </c>
      <c r="E25" s="5">
        <v>0</v>
      </c>
      <c r="F25" s="5" t="s">
        <v>51</v>
      </c>
      <c r="G25" s="3">
        <v>0</v>
      </c>
      <c r="H25" s="5">
        <v>0</v>
      </c>
      <c r="I25" s="5">
        <v>0</v>
      </c>
      <c r="J25" s="5">
        <v>0</v>
      </c>
    </row>
    <row r="26" spans="1:26" ht="14.25" customHeight="1">
      <c r="A26" s="11">
        <v>44291</v>
      </c>
      <c r="B26" s="15" t="s">
        <v>11</v>
      </c>
      <c r="C26" s="3" t="s">
        <v>486</v>
      </c>
      <c r="D26" s="5">
        <v>2</v>
      </c>
      <c r="E26" s="5">
        <v>5</v>
      </c>
      <c r="F26" s="5" t="s">
        <v>48</v>
      </c>
      <c r="G26" s="3">
        <v>0</v>
      </c>
      <c r="H26" s="5">
        <v>0</v>
      </c>
      <c r="I26" s="5">
        <v>0</v>
      </c>
      <c r="J26" s="5">
        <v>0</v>
      </c>
    </row>
    <row r="27" spans="1:26" ht="14.25" customHeight="1">
      <c r="A27" s="11">
        <v>44291</v>
      </c>
      <c r="B27" s="15" t="s">
        <v>11</v>
      </c>
      <c r="C27" s="3" t="s">
        <v>486</v>
      </c>
      <c r="D27" s="5">
        <v>2</v>
      </c>
      <c r="E27" s="5">
        <v>5</v>
      </c>
      <c r="F27" s="5" t="s">
        <v>49</v>
      </c>
      <c r="G27" s="3">
        <v>0</v>
      </c>
      <c r="H27" s="5">
        <v>0</v>
      </c>
      <c r="I27" s="5">
        <v>0</v>
      </c>
      <c r="J27" s="5">
        <v>0</v>
      </c>
    </row>
    <row r="28" spans="1:26" ht="14.25" customHeight="1">
      <c r="A28" s="11">
        <v>44291</v>
      </c>
      <c r="B28" s="15" t="s">
        <v>11</v>
      </c>
      <c r="C28" s="3" t="s">
        <v>486</v>
      </c>
      <c r="D28" s="5">
        <v>2</v>
      </c>
      <c r="E28" s="5">
        <v>5</v>
      </c>
      <c r="F28" s="5" t="s">
        <v>50</v>
      </c>
      <c r="G28" s="3">
        <v>0</v>
      </c>
      <c r="H28" s="5">
        <v>0</v>
      </c>
      <c r="I28" s="5">
        <v>0</v>
      </c>
      <c r="J28" s="3">
        <v>0</v>
      </c>
    </row>
    <row r="29" spans="1:26" ht="14.25" customHeight="1">
      <c r="A29" s="11">
        <v>44291</v>
      </c>
      <c r="B29" s="15" t="s">
        <v>11</v>
      </c>
      <c r="C29" s="3" t="s">
        <v>486</v>
      </c>
      <c r="D29" s="5">
        <v>2</v>
      </c>
      <c r="E29" s="5">
        <v>5</v>
      </c>
      <c r="F29" s="5" t="s">
        <v>51</v>
      </c>
      <c r="G29" s="5">
        <v>0</v>
      </c>
      <c r="H29" s="3">
        <v>1</v>
      </c>
      <c r="I29" s="5">
        <v>0</v>
      </c>
      <c r="J29" s="5">
        <v>0</v>
      </c>
    </row>
    <row r="30" spans="1:26" ht="14.25" customHeight="1">
      <c r="A30" s="11">
        <v>44291</v>
      </c>
      <c r="B30" s="15" t="s">
        <v>11</v>
      </c>
      <c r="C30" s="3" t="s">
        <v>486</v>
      </c>
      <c r="D30" s="5">
        <v>2</v>
      </c>
      <c r="E30" s="5">
        <v>10</v>
      </c>
      <c r="F30" s="5" t="s">
        <v>48</v>
      </c>
      <c r="G30" s="5">
        <v>0</v>
      </c>
      <c r="H30" s="5">
        <v>0</v>
      </c>
      <c r="I30" s="3">
        <v>0</v>
      </c>
      <c r="J30" s="3">
        <v>0</v>
      </c>
    </row>
    <row r="31" spans="1:26" ht="14.25" customHeight="1">
      <c r="A31" s="11">
        <v>44291</v>
      </c>
      <c r="B31" s="15" t="s">
        <v>11</v>
      </c>
      <c r="C31" s="3" t="s">
        <v>486</v>
      </c>
      <c r="D31" s="5">
        <v>2</v>
      </c>
      <c r="E31" s="5">
        <v>10</v>
      </c>
      <c r="F31" s="5" t="s">
        <v>49</v>
      </c>
      <c r="G31" s="5">
        <v>0</v>
      </c>
      <c r="H31" s="3">
        <v>1</v>
      </c>
      <c r="I31" s="5">
        <v>0</v>
      </c>
      <c r="J31" s="5">
        <v>0</v>
      </c>
    </row>
    <row r="32" spans="1:26" ht="14.25" customHeight="1">
      <c r="A32" s="11">
        <v>44291</v>
      </c>
      <c r="B32" s="15" t="s">
        <v>11</v>
      </c>
      <c r="C32" s="3" t="s">
        <v>486</v>
      </c>
      <c r="D32" s="5">
        <v>2</v>
      </c>
      <c r="E32" s="5">
        <v>10</v>
      </c>
      <c r="F32" s="5" t="s">
        <v>50</v>
      </c>
      <c r="G32" s="5">
        <v>0</v>
      </c>
      <c r="H32" s="3">
        <v>1</v>
      </c>
      <c r="I32" s="5">
        <v>0</v>
      </c>
      <c r="J32" s="5">
        <v>0</v>
      </c>
    </row>
    <row r="33" spans="1:26" ht="14.25" customHeight="1">
      <c r="A33" s="11">
        <v>44291</v>
      </c>
      <c r="B33" s="15" t="s">
        <v>11</v>
      </c>
      <c r="C33" s="3" t="s">
        <v>486</v>
      </c>
      <c r="D33" s="5">
        <v>2</v>
      </c>
      <c r="E33" s="5">
        <v>10</v>
      </c>
      <c r="F33" s="5" t="s">
        <v>51</v>
      </c>
      <c r="G33" s="5">
        <v>0</v>
      </c>
      <c r="H33" s="5">
        <v>0</v>
      </c>
      <c r="I33" s="3">
        <v>0</v>
      </c>
      <c r="J33" s="5">
        <v>0</v>
      </c>
    </row>
    <row r="34" spans="1:26" ht="14.25" customHeight="1">
      <c r="A34" s="11">
        <v>44291</v>
      </c>
      <c r="B34" s="15" t="s">
        <v>11</v>
      </c>
      <c r="C34" s="3" t="s">
        <v>486</v>
      </c>
      <c r="D34" s="5">
        <v>2</v>
      </c>
      <c r="E34" s="5">
        <v>15</v>
      </c>
      <c r="F34" s="5" t="s">
        <v>48</v>
      </c>
      <c r="G34" s="3">
        <v>0</v>
      </c>
      <c r="H34" s="5">
        <v>0</v>
      </c>
      <c r="I34" s="5">
        <v>0</v>
      </c>
      <c r="J34" s="3">
        <v>1</v>
      </c>
    </row>
    <row r="35" spans="1:26" ht="14.25" customHeight="1">
      <c r="A35" s="11">
        <v>44291</v>
      </c>
      <c r="B35" s="15" t="s">
        <v>11</v>
      </c>
      <c r="C35" s="3" t="s">
        <v>486</v>
      </c>
      <c r="D35" s="5">
        <v>2</v>
      </c>
      <c r="E35" s="5">
        <v>15</v>
      </c>
      <c r="F35" s="5" t="s">
        <v>49</v>
      </c>
      <c r="G35" s="3">
        <v>0</v>
      </c>
      <c r="H35" s="5">
        <v>0</v>
      </c>
      <c r="I35" s="5">
        <v>0</v>
      </c>
      <c r="J35" s="5">
        <v>0</v>
      </c>
    </row>
    <row r="36" spans="1:26" ht="14.25" customHeight="1">
      <c r="A36" s="11">
        <v>44291</v>
      </c>
      <c r="B36" s="15" t="s">
        <v>11</v>
      </c>
      <c r="C36" s="3" t="s">
        <v>486</v>
      </c>
      <c r="D36" s="5">
        <v>2</v>
      </c>
      <c r="E36" s="5">
        <v>15</v>
      </c>
      <c r="F36" s="5" t="s">
        <v>50</v>
      </c>
      <c r="G36" s="3">
        <v>0</v>
      </c>
      <c r="H36" s="5">
        <v>0</v>
      </c>
      <c r="I36" s="5">
        <v>0</v>
      </c>
      <c r="J36" s="5">
        <v>0</v>
      </c>
    </row>
    <row r="37" spans="1:26" ht="14.25" customHeight="1">
      <c r="A37" s="11">
        <v>44291</v>
      </c>
      <c r="B37" s="15" t="s">
        <v>11</v>
      </c>
      <c r="C37" s="3" t="s">
        <v>486</v>
      </c>
      <c r="D37" s="5">
        <v>2</v>
      </c>
      <c r="E37" s="5">
        <v>15</v>
      </c>
      <c r="F37" s="5" t="s">
        <v>51</v>
      </c>
      <c r="G37" s="3">
        <v>0</v>
      </c>
      <c r="H37" s="5">
        <v>0</v>
      </c>
      <c r="I37" s="5">
        <v>0</v>
      </c>
      <c r="J37" s="5">
        <v>0</v>
      </c>
    </row>
    <row r="38" spans="1:26" ht="14.25" customHeight="1">
      <c r="A38" s="11">
        <v>44291</v>
      </c>
      <c r="B38" s="15" t="s">
        <v>11</v>
      </c>
      <c r="C38" s="3" t="s">
        <v>486</v>
      </c>
      <c r="D38" s="5">
        <v>2</v>
      </c>
      <c r="E38" s="5">
        <v>20</v>
      </c>
      <c r="F38" s="5" t="s">
        <v>48</v>
      </c>
      <c r="G38" s="3">
        <v>0</v>
      </c>
      <c r="H38" s="5">
        <v>0</v>
      </c>
      <c r="I38" s="5">
        <v>0</v>
      </c>
      <c r="J38" s="5">
        <v>0</v>
      </c>
    </row>
    <row r="39" spans="1:26" ht="14.25" customHeight="1">
      <c r="A39" s="11">
        <v>44291</v>
      </c>
      <c r="B39" s="15" t="s">
        <v>11</v>
      </c>
      <c r="C39" s="3" t="s">
        <v>486</v>
      </c>
      <c r="D39" s="5">
        <v>2</v>
      </c>
      <c r="E39" s="5">
        <v>20</v>
      </c>
      <c r="F39" s="5" t="s">
        <v>49</v>
      </c>
      <c r="G39" s="3">
        <v>0</v>
      </c>
      <c r="H39" s="5">
        <v>0</v>
      </c>
      <c r="I39" s="5">
        <v>0</v>
      </c>
      <c r="J39" s="5">
        <v>0</v>
      </c>
    </row>
    <row r="40" spans="1:26" ht="14.25" customHeight="1">
      <c r="A40" s="11">
        <v>44291</v>
      </c>
      <c r="B40" s="15" t="s">
        <v>11</v>
      </c>
      <c r="C40" s="3" t="s">
        <v>486</v>
      </c>
      <c r="D40" s="5">
        <v>2</v>
      </c>
      <c r="E40" s="5">
        <v>20</v>
      </c>
      <c r="F40" s="5" t="s">
        <v>50</v>
      </c>
      <c r="G40" s="3">
        <v>0</v>
      </c>
      <c r="H40" s="5">
        <v>0</v>
      </c>
      <c r="I40" s="5">
        <v>0</v>
      </c>
      <c r="J40" s="5">
        <v>0</v>
      </c>
    </row>
    <row r="41" spans="1:26" ht="14.25" customHeight="1">
      <c r="A41" s="11">
        <v>44291</v>
      </c>
      <c r="B41" s="15" t="s">
        <v>11</v>
      </c>
      <c r="C41" s="3" t="s">
        <v>486</v>
      </c>
      <c r="D41" s="5">
        <v>2</v>
      </c>
      <c r="E41" s="5">
        <v>20</v>
      </c>
      <c r="F41" s="5" t="s">
        <v>51</v>
      </c>
      <c r="G41" s="3">
        <v>0</v>
      </c>
      <c r="H41" s="5">
        <v>0</v>
      </c>
      <c r="I41" s="5">
        <v>0</v>
      </c>
      <c r="J41" s="5">
        <v>0</v>
      </c>
    </row>
    <row r="42" spans="1:26" ht="14.25" customHeight="1">
      <c r="A42" s="27">
        <v>44291</v>
      </c>
      <c r="B42" s="28" t="s">
        <v>11</v>
      </c>
      <c r="C42" s="7" t="s">
        <v>486</v>
      </c>
      <c r="D42" s="7">
        <v>3</v>
      </c>
      <c r="E42" s="7">
        <v>0</v>
      </c>
      <c r="F42" s="7" t="s">
        <v>48</v>
      </c>
      <c r="G42" s="7">
        <v>0</v>
      </c>
      <c r="H42" s="7">
        <v>0</v>
      </c>
      <c r="I42" s="7">
        <v>0</v>
      </c>
      <c r="J42" s="7">
        <v>1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11">
        <v>44291</v>
      </c>
      <c r="B43" s="15" t="s">
        <v>11</v>
      </c>
      <c r="C43" s="3" t="s">
        <v>486</v>
      </c>
      <c r="D43" s="5">
        <v>3</v>
      </c>
      <c r="E43" s="5">
        <v>0</v>
      </c>
      <c r="F43" s="5" t="s">
        <v>49</v>
      </c>
      <c r="G43" s="3">
        <v>0</v>
      </c>
      <c r="H43" s="5">
        <v>0</v>
      </c>
      <c r="I43" s="5">
        <v>0</v>
      </c>
      <c r="J43" s="5">
        <v>0</v>
      </c>
    </row>
    <row r="44" spans="1:26" ht="14.25" customHeight="1">
      <c r="A44" s="11">
        <v>44291</v>
      </c>
      <c r="B44" s="15" t="s">
        <v>11</v>
      </c>
      <c r="C44" s="3" t="s">
        <v>486</v>
      </c>
      <c r="D44" s="5">
        <v>3</v>
      </c>
      <c r="E44" s="5">
        <v>0</v>
      </c>
      <c r="F44" s="5" t="s">
        <v>50</v>
      </c>
      <c r="G44" s="3">
        <v>0</v>
      </c>
      <c r="H44" s="5">
        <v>0</v>
      </c>
      <c r="I44" s="5">
        <v>0</v>
      </c>
      <c r="J44" s="5">
        <v>0</v>
      </c>
    </row>
    <row r="45" spans="1:26" ht="14.25" customHeight="1">
      <c r="A45" s="11">
        <v>44291</v>
      </c>
      <c r="B45" s="15" t="s">
        <v>11</v>
      </c>
      <c r="C45" s="3" t="s">
        <v>486</v>
      </c>
      <c r="D45" s="5">
        <v>3</v>
      </c>
      <c r="E45" s="5">
        <v>0</v>
      </c>
      <c r="F45" s="5" t="s">
        <v>51</v>
      </c>
      <c r="G45" s="3">
        <v>0</v>
      </c>
      <c r="H45" s="5">
        <v>0</v>
      </c>
      <c r="I45" s="5">
        <v>0</v>
      </c>
      <c r="J45" s="5">
        <v>0</v>
      </c>
    </row>
    <row r="46" spans="1:26" ht="14.25" customHeight="1">
      <c r="A46" s="11">
        <v>44291</v>
      </c>
      <c r="B46" s="15" t="s">
        <v>11</v>
      </c>
      <c r="C46" s="3" t="s">
        <v>486</v>
      </c>
      <c r="D46" s="5">
        <v>3</v>
      </c>
      <c r="E46" s="5">
        <v>5</v>
      </c>
      <c r="F46" s="5" t="s">
        <v>48</v>
      </c>
      <c r="G46" s="3">
        <v>0</v>
      </c>
      <c r="H46" s="5">
        <v>0</v>
      </c>
      <c r="I46" s="5">
        <v>0</v>
      </c>
      <c r="J46" s="3">
        <v>1</v>
      </c>
    </row>
    <row r="47" spans="1:26" ht="14.25" customHeight="1">
      <c r="A47" s="11">
        <v>44291</v>
      </c>
      <c r="B47" s="15" t="s">
        <v>11</v>
      </c>
      <c r="C47" s="3" t="s">
        <v>486</v>
      </c>
      <c r="D47" s="5">
        <v>3</v>
      </c>
      <c r="E47" s="5">
        <v>5</v>
      </c>
      <c r="F47" s="5" t="s">
        <v>49</v>
      </c>
      <c r="G47" s="3">
        <v>0</v>
      </c>
      <c r="H47" s="5">
        <v>0</v>
      </c>
      <c r="I47" s="5">
        <v>0</v>
      </c>
      <c r="J47" s="5">
        <v>0</v>
      </c>
    </row>
    <row r="48" spans="1:26" ht="14.25" customHeight="1">
      <c r="A48" s="11">
        <v>44291</v>
      </c>
      <c r="B48" s="15" t="s">
        <v>11</v>
      </c>
      <c r="C48" s="3" t="s">
        <v>486</v>
      </c>
      <c r="D48" s="5">
        <v>3</v>
      </c>
      <c r="E48" s="5">
        <v>5</v>
      </c>
      <c r="F48" s="5" t="s">
        <v>50</v>
      </c>
      <c r="G48" s="3">
        <v>0</v>
      </c>
      <c r="H48" s="5">
        <v>0</v>
      </c>
      <c r="I48" s="5">
        <v>0</v>
      </c>
      <c r="J48" s="5">
        <v>0</v>
      </c>
    </row>
    <row r="49" spans="1:26" ht="14.25" customHeight="1">
      <c r="A49" s="11">
        <v>44291</v>
      </c>
      <c r="B49" s="15" t="s">
        <v>11</v>
      </c>
      <c r="C49" s="3" t="s">
        <v>486</v>
      </c>
      <c r="D49" s="5">
        <v>3</v>
      </c>
      <c r="E49" s="5">
        <v>5</v>
      </c>
      <c r="F49" s="5" t="s">
        <v>51</v>
      </c>
      <c r="G49" s="3">
        <v>0</v>
      </c>
      <c r="H49" s="3">
        <v>0</v>
      </c>
      <c r="I49" s="3">
        <v>0</v>
      </c>
      <c r="J49" s="5">
        <v>0</v>
      </c>
    </row>
    <row r="50" spans="1:26" ht="14.25" customHeight="1">
      <c r="A50" s="11">
        <v>44291</v>
      </c>
      <c r="B50" s="15" t="s">
        <v>11</v>
      </c>
      <c r="C50" s="3" t="s">
        <v>486</v>
      </c>
      <c r="D50" s="5">
        <v>3</v>
      </c>
      <c r="E50" s="5">
        <v>10</v>
      </c>
      <c r="F50" s="5" t="s">
        <v>48</v>
      </c>
      <c r="G50" s="3">
        <v>0</v>
      </c>
      <c r="H50" s="5">
        <v>0</v>
      </c>
      <c r="I50" s="5">
        <v>0</v>
      </c>
      <c r="J50" s="3">
        <v>1</v>
      </c>
    </row>
    <row r="51" spans="1:26" ht="14.25" customHeight="1">
      <c r="A51" s="11">
        <v>44291</v>
      </c>
      <c r="B51" s="15" t="s">
        <v>11</v>
      </c>
      <c r="C51" s="3" t="s">
        <v>486</v>
      </c>
      <c r="D51" s="5">
        <v>3</v>
      </c>
      <c r="E51" s="5">
        <v>10</v>
      </c>
      <c r="F51" s="5" t="s">
        <v>49</v>
      </c>
      <c r="G51" s="3">
        <v>0</v>
      </c>
      <c r="H51" s="5">
        <v>0</v>
      </c>
      <c r="I51" s="5">
        <v>0</v>
      </c>
      <c r="J51" s="5">
        <v>0</v>
      </c>
    </row>
    <row r="52" spans="1:26" ht="14.25" customHeight="1">
      <c r="A52" s="11">
        <v>44291</v>
      </c>
      <c r="B52" s="15" t="s">
        <v>11</v>
      </c>
      <c r="C52" s="3" t="s">
        <v>486</v>
      </c>
      <c r="D52" s="5">
        <v>3</v>
      </c>
      <c r="E52" s="5">
        <v>10</v>
      </c>
      <c r="F52" s="5" t="s">
        <v>50</v>
      </c>
      <c r="G52" s="3">
        <v>0</v>
      </c>
      <c r="H52" s="5">
        <v>0</v>
      </c>
      <c r="I52" s="3">
        <v>0</v>
      </c>
      <c r="J52" s="5">
        <v>0</v>
      </c>
    </row>
    <row r="53" spans="1:26" ht="14.25" customHeight="1">
      <c r="A53" s="11">
        <v>44291</v>
      </c>
      <c r="B53" s="15" t="s">
        <v>11</v>
      </c>
      <c r="C53" s="3" t="s">
        <v>486</v>
      </c>
      <c r="D53" s="5">
        <v>3</v>
      </c>
      <c r="E53" s="5">
        <v>10</v>
      </c>
      <c r="F53" s="5" t="s">
        <v>51</v>
      </c>
      <c r="G53" s="3">
        <v>0</v>
      </c>
      <c r="H53" s="5">
        <v>0</v>
      </c>
      <c r="I53" s="3">
        <v>0</v>
      </c>
      <c r="J53" s="5">
        <v>0</v>
      </c>
    </row>
    <row r="54" spans="1:26" ht="14.25" customHeight="1">
      <c r="A54" s="11">
        <v>44291</v>
      </c>
      <c r="B54" s="15" t="s">
        <v>11</v>
      </c>
      <c r="C54" s="3" t="s">
        <v>486</v>
      </c>
      <c r="D54" s="5">
        <v>3</v>
      </c>
      <c r="E54" s="5">
        <v>15</v>
      </c>
      <c r="F54" s="5" t="s">
        <v>48</v>
      </c>
      <c r="G54" s="3">
        <v>0</v>
      </c>
      <c r="H54" s="5">
        <v>0</v>
      </c>
      <c r="I54" s="5">
        <v>0</v>
      </c>
      <c r="J54" s="5">
        <v>1</v>
      </c>
    </row>
    <row r="55" spans="1:26" ht="14.25" customHeight="1">
      <c r="A55" s="11">
        <v>44291</v>
      </c>
      <c r="B55" s="15" t="s">
        <v>11</v>
      </c>
      <c r="C55" s="3" t="s">
        <v>486</v>
      </c>
      <c r="D55" s="5">
        <v>3</v>
      </c>
      <c r="E55" s="5">
        <v>15</v>
      </c>
      <c r="F55" s="5" t="s">
        <v>49</v>
      </c>
      <c r="G55" s="3">
        <v>0</v>
      </c>
      <c r="H55" s="5">
        <v>0</v>
      </c>
      <c r="I55" s="5">
        <v>0</v>
      </c>
      <c r="J55" s="5">
        <v>0</v>
      </c>
    </row>
    <row r="56" spans="1:26" ht="14.25" customHeight="1">
      <c r="A56" s="11">
        <v>44291</v>
      </c>
      <c r="B56" s="15" t="s">
        <v>11</v>
      </c>
      <c r="C56" s="3" t="s">
        <v>486</v>
      </c>
      <c r="D56" s="5">
        <v>3</v>
      </c>
      <c r="E56" s="5">
        <v>15</v>
      </c>
      <c r="F56" s="5" t="s">
        <v>50</v>
      </c>
      <c r="G56" s="3">
        <v>0</v>
      </c>
      <c r="H56" s="5">
        <v>0</v>
      </c>
      <c r="I56" s="3">
        <v>0</v>
      </c>
      <c r="J56" s="5">
        <v>0</v>
      </c>
    </row>
    <row r="57" spans="1:26" ht="14.25" customHeight="1">
      <c r="A57" s="11">
        <v>44291</v>
      </c>
      <c r="B57" s="15" t="s">
        <v>11</v>
      </c>
      <c r="C57" s="3" t="s">
        <v>486</v>
      </c>
      <c r="D57" s="5">
        <v>3</v>
      </c>
      <c r="E57" s="5">
        <v>15</v>
      </c>
      <c r="F57" s="5" t="s">
        <v>51</v>
      </c>
      <c r="G57" s="3">
        <v>0</v>
      </c>
      <c r="H57" s="5">
        <v>0</v>
      </c>
      <c r="I57" s="3">
        <v>0</v>
      </c>
      <c r="J57" s="5">
        <v>0</v>
      </c>
    </row>
    <row r="58" spans="1:26" ht="14.25" customHeight="1">
      <c r="A58" s="11">
        <v>44291</v>
      </c>
      <c r="B58" s="15" t="s">
        <v>11</v>
      </c>
      <c r="C58" s="3" t="s">
        <v>486</v>
      </c>
      <c r="D58" s="5">
        <v>3</v>
      </c>
      <c r="E58" s="5">
        <v>20</v>
      </c>
      <c r="F58" s="5" t="s">
        <v>48</v>
      </c>
      <c r="G58" s="3">
        <v>0</v>
      </c>
      <c r="H58" s="5">
        <v>0</v>
      </c>
      <c r="I58" s="5">
        <v>0</v>
      </c>
      <c r="J58" s="3">
        <v>1</v>
      </c>
    </row>
    <row r="59" spans="1:26" ht="14.25" customHeight="1">
      <c r="A59" s="11">
        <v>44291</v>
      </c>
      <c r="B59" s="15" t="s">
        <v>11</v>
      </c>
      <c r="C59" s="3" t="s">
        <v>486</v>
      </c>
      <c r="D59" s="5">
        <v>3</v>
      </c>
      <c r="E59" s="5">
        <v>20</v>
      </c>
      <c r="F59" s="5" t="s">
        <v>49</v>
      </c>
      <c r="G59" s="3">
        <v>0</v>
      </c>
      <c r="H59" s="5">
        <v>0</v>
      </c>
      <c r="I59" s="5">
        <v>0</v>
      </c>
      <c r="J59" s="5">
        <v>0</v>
      </c>
    </row>
    <row r="60" spans="1:26" ht="14.25" customHeight="1">
      <c r="A60" s="11">
        <v>44291</v>
      </c>
      <c r="B60" s="15" t="s">
        <v>11</v>
      </c>
      <c r="C60" s="3" t="s">
        <v>486</v>
      </c>
      <c r="D60" s="5">
        <v>3</v>
      </c>
      <c r="E60" s="5">
        <v>20</v>
      </c>
      <c r="F60" s="5" t="s">
        <v>50</v>
      </c>
      <c r="G60" s="3">
        <v>0</v>
      </c>
      <c r="H60" s="5">
        <v>0</v>
      </c>
      <c r="I60" s="3">
        <v>0</v>
      </c>
      <c r="J60" s="5">
        <v>0</v>
      </c>
    </row>
    <row r="61" spans="1:26" ht="14.25" customHeight="1">
      <c r="A61" s="11">
        <v>44291</v>
      </c>
      <c r="B61" s="15" t="s">
        <v>11</v>
      </c>
      <c r="C61" s="3" t="s">
        <v>486</v>
      </c>
      <c r="D61" s="5">
        <v>3</v>
      </c>
      <c r="E61" s="5">
        <v>20</v>
      </c>
      <c r="F61" s="5" t="s">
        <v>51</v>
      </c>
      <c r="G61" s="3">
        <v>0</v>
      </c>
      <c r="H61" s="5">
        <v>0</v>
      </c>
      <c r="I61" s="3">
        <v>0</v>
      </c>
      <c r="J61" s="5">
        <v>0</v>
      </c>
    </row>
    <row r="62" spans="1:26" ht="14.25" customHeight="1">
      <c r="A62" s="27">
        <v>44291</v>
      </c>
      <c r="B62" s="28" t="s">
        <v>11</v>
      </c>
      <c r="C62" s="7" t="s">
        <v>486</v>
      </c>
      <c r="D62" s="7">
        <v>4</v>
      </c>
      <c r="E62" s="7">
        <v>0</v>
      </c>
      <c r="F62" s="7" t="s">
        <v>48</v>
      </c>
      <c r="G62" s="7">
        <v>0</v>
      </c>
      <c r="H62" s="7">
        <v>0</v>
      </c>
      <c r="I62" s="7">
        <v>0</v>
      </c>
      <c r="J62" s="7">
        <v>1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11">
        <v>44291</v>
      </c>
      <c r="B63" s="15" t="s">
        <v>11</v>
      </c>
      <c r="C63" s="3" t="s">
        <v>486</v>
      </c>
      <c r="D63" s="5">
        <v>4</v>
      </c>
      <c r="E63" s="5">
        <v>0</v>
      </c>
      <c r="F63" s="5" t="s">
        <v>49</v>
      </c>
      <c r="G63" s="3">
        <v>0</v>
      </c>
      <c r="H63" s="5">
        <v>0</v>
      </c>
      <c r="I63" s="5">
        <v>0</v>
      </c>
      <c r="J63" s="5">
        <v>0</v>
      </c>
    </row>
    <row r="64" spans="1:26" ht="14.25" customHeight="1">
      <c r="A64" s="11">
        <v>44291</v>
      </c>
      <c r="B64" s="15" t="s">
        <v>11</v>
      </c>
      <c r="C64" s="3" t="s">
        <v>486</v>
      </c>
      <c r="D64" s="5">
        <v>4</v>
      </c>
      <c r="E64" s="5">
        <v>0</v>
      </c>
      <c r="F64" s="5" t="s">
        <v>50</v>
      </c>
      <c r="G64" s="3">
        <v>0</v>
      </c>
      <c r="H64" s="5">
        <v>0</v>
      </c>
      <c r="I64" s="3">
        <v>0</v>
      </c>
      <c r="J64" s="5">
        <v>0</v>
      </c>
    </row>
    <row r="65" spans="1:10" ht="14.25" customHeight="1">
      <c r="A65" s="11">
        <v>44291</v>
      </c>
      <c r="B65" s="15" t="s">
        <v>11</v>
      </c>
      <c r="C65" s="3" t="s">
        <v>486</v>
      </c>
      <c r="D65" s="5">
        <v>4</v>
      </c>
      <c r="E65" s="5">
        <v>0</v>
      </c>
      <c r="F65" s="5" t="s">
        <v>51</v>
      </c>
      <c r="G65" s="3">
        <v>0</v>
      </c>
      <c r="H65" s="5">
        <v>0</v>
      </c>
      <c r="I65" s="3">
        <v>0</v>
      </c>
      <c r="J65" s="5">
        <v>0</v>
      </c>
    </row>
    <row r="66" spans="1:10" ht="14.25" customHeight="1">
      <c r="A66" s="11">
        <v>44291</v>
      </c>
      <c r="B66" s="15" t="s">
        <v>11</v>
      </c>
      <c r="C66" s="3" t="s">
        <v>486</v>
      </c>
      <c r="D66" s="5">
        <v>4</v>
      </c>
      <c r="E66" s="5">
        <v>5</v>
      </c>
      <c r="F66" s="5" t="s">
        <v>48</v>
      </c>
      <c r="G66" s="3">
        <v>0</v>
      </c>
      <c r="H66" s="5">
        <v>0</v>
      </c>
      <c r="I66" s="5">
        <v>0</v>
      </c>
      <c r="J66" s="3">
        <v>1</v>
      </c>
    </row>
    <row r="67" spans="1:10" ht="14.25" customHeight="1">
      <c r="A67" s="11">
        <v>44291</v>
      </c>
      <c r="B67" s="15" t="s">
        <v>11</v>
      </c>
      <c r="C67" s="3" t="s">
        <v>486</v>
      </c>
      <c r="D67" s="5">
        <v>4</v>
      </c>
      <c r="E67" s="5">
        <v>5</v>
      </c>
      <c r="F67" s="5" t="s">
        <v>49</v>
      </c>
      <c r="G67" s="3">
        <v>0</v>
      </c>
      <c r="H67" s="5">
        <v>0</v>
      </c>
      <c r="I67" s="3">
        <v>0</v>
      </c>
      <c r="J67" s="5">
        <v>0</v>
      </c>
    </row>
    <row r="68" spans="1:10" ht="14.25" customHeight="1">
      <c r="A68" s="11">
        <v>44291</v>
      </c>
      <c r="B68" s="15" t="s">
        <v>11</v>
      </c>
      <c r="C68" s="3" t="s">
        <v>486</v>
      </c>
      <c r="D68" s="5">
        <v>4</v>
      </c>
      <c r="E68" s="5">
        <v>5</v>
      </c>
      <c r="F68" s="5" t="s">
        <v>50</v>
      </c>
      <c r="G68" s="3">
        <v>0</v>
      </c>
      <c r="H68" s="5">
        <v>0</v>
      </c>
      <c r="I68" s="3">
        <v>0</v>
      </c>
      <c r="J68" s="5">
        <v>0</v>
      </c>
    </row>
    <row r="69" spans="1:10" ht="14.25" customHeight="1">
      <c r="A69" s="11">
        <v>44291</v>
      </c>
      <c r="B69" s="15" t="s">
        <v>11</v>
      </c>
      <c r="C69" s="3" t="s">
        <v>486</v>
      </c>
      <c r="D69" s="5">
        <v>4</v>
      </c>
      <c r="E69" s="5">
        <v>5</v>
      </c>
      <c r="F69" s="5" t="s">
        <v>51</v>
      </c>
      <c r="G69" s="3">
        <v>0</v>
      </c>
      <c r="H69" s="5">
        <v>0</v>
      </c>
      <c r="I69" s="5">
        <v>0</v>
      </c>
      <c r="J69" s="5">
        <v>0</v>
      </c>
    </row>
    <row r="70" spans="1:10" ht="14.25" customHeight="1">
      <c r="A70" s="11">
        <v>44291</v>
      </c>
      <c r="B70" s="15" t="s">
        <v>11</v>
      </c>
      <c r="C70" s="3" t="s">
        <v>486</v>
      </c>
      <c r="D70" s="5">
        <v>4</v>
      </c>
      <c r="E70" s="5">
        <v>10</v>
      </c>
      <c r="F70" s="5" t="s">
        <v>48</v>
      </c>
      <c r="G70" s="3">
        <v>0</v>
      </c>
      <c r="H70" s="5">
        <v>0</v>
      </c>
      <c r="I70" s="5">
        <v>0</v>
      </c>
      <c r="J70" s="3">
        <v>1</v>
      </c>
    </row>
    <row r="71" spans="1:10" ht="14.25" customHeight="1">
      <c r="A71" s="11">
        <v>44291</v>
      </c>
      <c r="B71" s="15" t="s">
        <v>11</v>
      </c>
      <c r="C71" s="3" t="s">
        <v>486</v>
      </c>
      <c r="D71" s="5">
        <v>4</v>
      </c>
      <c r="E71" s="5">
        <v>10</v>
      </c>
      <c r="F71" s="5" t="s">
        <v>49</v>
      </c>
      <c r="G71" s="3">
        <v>0</v>
      </c>
      <c r="H71" s="5">
        <v>0</v>
      </c>
      <c r="I71" s="3">
        <v>0</v>
      </c>
      <c r="J71" s="5">
        <v>0</v>
      </c>
    </row>
    <row r="72" spans="1:10" ht="14.25" customHeight="1">
      <c r="A72" s="11">
        <v>44291</v>
      </c>
      <c r="B72" s="15" t="s">
        <v>11</v>
      </c>
      <c r="C72" s="3" t="s">
        <v>486</v>
      </c>
      <c r="D72" s="5">
        <v>4</v>
      </c>
      <c r="E72" s="5">
        <v>10</v>
      </c>
      <c r="F72" s="5" t="s">
        <v>50</v>
      </c>
      <c r="G72" s="3">
        <v>0</v>
      </c>
      <c r="H72" s="5">
        <v>0</v>
      </c>
      <c r="I72" s="3">
        <v>0</v>
      </c>
      <c r="J72" s="5">
        <v>0</v>
      </c>
    </row>
    <row r="73" spans="1:10" ht="14.25" customHeight="1">
      <c r="A73" s="11">
        <v>44291</v>
      </c>
      <c r="B73" s="15" t="s">
        <v>11</v>
      </c>
      <c r="C73" s="3" t="s">
        <v>486</v>
      </c>
      <c r="D73" s="5">
        <v>4</v>
      </c>
      <c r="E73" s="5">
        <v>10</v>
      </c>
      <c r="F73" s="5" t="s">
        <v>51</v>
      </c>
      <c r="G73" s="5">
        <v>0</v>
      </c>
      <c r="H73" s="3">
        <v>1</v>
      </c>
      <c r="I73" s="3">
        <v>0</v>
      </c>
      <c r="J73" s="5">
        <v>0</v>
      </c>
    </row>
    <row r="74" spans="1:10" ht="14.25" customHeight="1">
      <c r="A74" s="11">
        <v>44291</v>
      </c>
      <c r="B74" s="15" t="s">
        <v>11</v>
      </c>
      <c r="C74" s="3" t="s">
        <v>486</v>
      </c>
      <c r="D74" s="5">
        <v>4</v>
      </c>
      <c r="E74" s="5">
        <v>15</v>
      </c>
      <c r="F74" s="5" t="s">
        <v>48</v>
      </c>
      <c r="G74" s="5">
        <v>0</v>
      </c>
      <c r="H74" s="5">
        <v>0</v>
      </c>
      <c r="I74" s="3">
        <v>0</v>
      </c>
      <c r="J74" s="5">
        <v>0</v>
      </c>
    </row>
    <row r="75" spans="1:10" ht="14.25" customHeight="1">
      <c r="A75" s="11">
        <v>44291</v>
      </c>
      <c r="B75" s="15" t="s">
        <v>11</v>
      </c>
      <c r="C75" s="3" t="s">
        <v>486</v>
      </c>
      <c r="D75" s="5">
        <v>4</v>
      </c>
      <c r="E75" s="5">
        <v>15</v>
      </c>
      <c r="F75" s="5" t="s">
        <v>49</v>
      </c>
      <c r="G75" s="3">
        <v>0</v>
      </c>
      <c r="H75" s="5">
        <v>0</v>
      </c>
      <c r="I75" s="3">
        <v>0</v>
      </c>
      <c r="J75" s="5">
        <v>0</v>
      </c>
    </row>
    <row r="76" spans="1:10" ht="14.25" customHeight="1">
      <c r="A76" s="11">
        <v>44291</v>
      </c>
      <c r="B76" s="15" t="s">
        <v>11</v>
      </c>
      <c r="C76" s="3" t="s">
        <v>486</v>
      </c>
      <c r="D76" s="5">
        <v>4</v>
      </c>
      <c r="E76" s="5">
        <v>15</v>
      </c>
      <c r="F76" s="5" t="s">
        <v>50</v>
      </c>
      <c r="G76" s="3">
        <v>0</v>
      </c>
      <c r="H76" s="5">
        <v>0</v>
      </c>
      <c r="I76" s="3">
        <v>0</v>
      </c>
      <c r="J76" s="5">
        <v>0</v>
      </c>
    </row>
    <row r="77" spans="1:10" ht="14.25" customHeight="1">
      <c r="A77" s="11">
        <v>44291</v>
      </c>
      <c r="B77" s="15" t="s">
        <v>11</v>
      </c>
      <c r="C77" s="3" t="s">
        <v>486</v>
      </c>
      <c r="D77" s="5">
        <v>4</v>
      </c>
      <c r="E77" s="5">
        <v>15</v>
      </c>
      <c r="F77" s="5" t="s">
        <v>51</v>
      </c>
      <c r="G77" s="3">
        <v>0</v>
      </c>
      <c r="H77" s="5">
        <v>0</v>
      </c>
      <c r="I77" s="3">
        <v>0</v>
      </c>
      <c r="J77" s="5">
        <v>0</v>
      </c>
    </row>
    <row r="78" spans="1:10" ht="14.25" customHeight="1">
      <c r="A78" s="11">
        <v>44291</v>
      </c>
      <c r="B78" s="15" t="s">
        <v>11</v>
      </c>
      <c r="C78" s="3" t="s">
        <v>486</v>
      </c>
      <c r="D78" s="5">
        <v>4</v>
      </c>
      <c r="E78" s="5">
        <v>20</v>
      </c>
      <c r="F78" s="5" t="s">
        <v>48</v>
      </c>
      <c r="G78" s="3">
        <v>0</v>
      </c>
      <c r="H78" s="5">
        <v>0</v>
      </c>
      <c r="I78" s="3">
        <v>0</v>
      </c>
      <c r="J78" s="5">
        <v>0</v>
      </c>
    </row>
    <row r="79" spans="1:10" ht="14.25" customHeight="1">
      <c r="A79" s="11">
        <v>44291</v>
      </c>
      <c r="B79" s="15" t="s">
        <v>11</v>
      </c>
      <c r="C79" s="3" t="s">
        <v>486</v>
      </c>
      <c r="D79" s="5">
        <v>4</v>
      </c>
      <c r="E79" s="5">
        <v>20</v>
      </c>
      <c r="F79" s="5" t="s">
        <v>49</v>
      </c>
      <c r="G79" s="3">
        <v>0</v>
      </c>
      <c r="H79" s="5">
        <v>0</v>
      </c>
      <c r="I79" s="3">
        <v>0</v>
      </c>
      <c r="J79" s="5">
        <v>0</v>
      </c>
    </row>
    <row r="80" spans="1:10" ht="14.25" customHeight="1">
      <c r="A80" s="11">
        <v>44291</v>
      </c>
      <c r="B80" s="15" t="s">
        <v>11</v>
      </c>
      <c r="C80" s="3" t="s">
        <v>486</v>
      </c>
      <c r="D80" s="5">
        <v>4</v>
      </c>
      <c r="E80" s="5">
        <v>20</v>
      </c>
      <c r="F80" s="5" t="s">
        <v>50</v>
      </c>
      <c r="G80" s="3">
        <v>0</v>
      </c>
      <c r="H80" s="5">
        <v>0</v>
      </c>
      <c r="I80" s="3">
        <v>0</v>
      </c>
      <c r="J80" s="5">
        <v>0</v>
      </c>
    </row>
    <row r="81" spans="1:26" ht="14.25" customHeight="1">
      <c r="A81" s="11">
        <v>44291</v>
      </c>
      <c r="B81" s="15" t="s">
        <v>11</v>
      </c>
      <c r="C81" s="3" t="s">
        <v>486</v>
      </c>
      <c r="D81" s="5">
        <v>4</v>
      </c>
      <c r="E81" s="5">
        <v>20</v>
      </c>
      <c r="F81" s="5" t="s">
        <v>51</v>
      </c>
      <c r="G81" s="5">
        <v>0</v>
      </c>
      <c r="H81" s="3">
        <v>1</v>
      </c>
      <c r="I81" s="5">
        <v>0</v>
      </c>
      <c r="J81" s="5">
        <v>0</v>
      </c>
    </row>
    <row r="82" spans="1:26" ht="14.25" customHeight="1">
      <c r="A82" s="27">
        <v>44291</v>
      </c>
      <c r="B82" s="28" t="s">
        <v>11</v>
      </c>
      <c r="C82" s="7" t="s">
        <v>486</v>
      </c>
      <c r="D82" s="7">
        <v>5</v>
      </c>
      <c r="E82" s="7">
        <v>0</v>
      </c>
      <c r="F82" s="7" t="s">
        <v>48</v>
      </c>
      <c r="G82" s="7">
        <v>0</v>
      </c>
      <c r="H82" s="7">
        <v>0</v>
      </c>
      <c r="I82" s="7">
        <v>0</v>
      </c>
      <c r="J82" s="7">
        <v>1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11">
        <v>44291</v>
      </c>
      <c r="B83" s="15" t="s">
        <v>11</v>
      </c>
      <c r="C83" s="3" t="s">
        <v>486</v>
      </c>
      <c r="D83" s="5">
        <v>5</v>
      </c>
      <c r="E83" s="5">
        <v>0</v>
      </c>
      <c r="F83" s="5" t="s">
        <v>49</v>
      </c>
      <c r="G83" s="5">
        <v>0</v>
      </c>
      <c r="H83" s="5">
        <v>0</v>
      </c>
      <c r="I83" s="3">
        <v>0</v>
      </c>
      <c r="J83" s="5">
        <v>0</v>
      </c>
    </row>
    <row r="84" spans="1:26" ht="14.25" customHeight="1">
      <c r="A84" s="11">
        <v>44291</v>
      </c>
      <c r="B84" s="15" t="s">
        <v>11</v>
      </c>
      <c r="C84" s="3" t="s">
        <v>486</v>
      </c>
      <c r="D84" s="5">
        <v>5</v>
      </c>
      <c r="E84" s="5">
        <v>0</v>
      </c>
      <c r="F84" s="5" t="s">
        <v>50</v>
      </c>
      <c r="G84" s="5">
        <v>0</v>
      </c>
      <c r="H84" s="5">
        <v>0</v>
      </c>
      <c r="I84" s="3">
        <v>0</v>
      </c>
      <c r="J84" s="5">
        <v>0</v>
      </c>
    </row>
    <row r="85" spans="1:26" ht="14.25" customHeight="1">
      <c r="A85" s="11">
        <v>44291</v>
      </c>
      <c r="B85" s="15" t="s">
        <v>11</v>
      </c>
      <c r="C85" s="3" t="s">
        <v>486</v>
      </c>
      <c r="D85" s="5">
        <v>5</v>
      </c>
      <c r="E85" s="5">
        <v>0</v>
      </c>
      <c r="F85" s="5" t="s">
        <v>51</v>
      </c>
      <c r="G85" s="5">
        <v>0</v>
      </c>
      <c r="H85" s="3">
        <v>1</v>
      </c>
      <c r="I85" s="5">
        <v>0</v>
      </c>
      <c r="J85" s="5">
        <v>0</v>
      </c>
    </row>
    <row r="86" spans="1:26" ht="14.25" customHeight="1">
      <c r="A86" s="11">
        <v>44291</v>
      </c>
      <c r="B86" s="15" t="s">
        <v>11</v>
      </c>
      <c r="C86" s="3" t="s">
        <v>486</v>
      </c>
      <c r="D86" s="5">
        <v>5</v>
      </c>
      <c r="E86" s="5">
        <v>5</v>
      </c>
      <c r="F86" s="5" t="s">
        <v>48</v>
      </c>
      <c r="G86" s="5">
        <v>0</v>
      </c>
      <c r="H86" s="5">
        <v>0</v>
      </c>
      <c r="I86" s="3">
        <v>0</v>
      </c>
      <c r="J86" s="3">
        <v>1</v>
      </c>
    </row>
    <row r="87" spans="1:26" ht="14.25" customHeight="1">
      <c r="A87" s="11">
        <v>44291</v>
      </c>
      <c r="B87" s="15" t="s">
        <v>11</v>
      </c>
      <c r="C87" s="3" t="s">
        <v>486</v>
      </c>
      <c r="D87" s="5">
        <v>5</v>
      </c>
      <c r="E87" s="5">
        <v>5</v>
      </c>
      <c r="F87" s="5" t="s">
        <v>49</v>
      </c>
      <c r="G87" s="3">
        <v>0</v>
      </c>
      <c r="H87" s="5">
        <v>0</v>
      </c>
      <c r="I87" s="3">
        <v>0</v>
      </c>
      <c r="J87" s="5">
        <v>0</v>
      </c>
    </row>
    <row r="88" spans="1:26" ht="14.25" customHeight="1">
      <c r="A88" s="11">
        <v>44291</v>
      </c>
      <c r="B88" s="15" t="s">
        <v>11</v>
      </c>
      <c r="C88" s="3" t="s">
        <v>486</v>
      </c>
      <c r="D88" s="5">
        <v>5</v>
      </c>
      <c r="E88" s="5">
        <v>5</v>
      </c>
      <c r="F88" s="5" t="s">
        <v>50</v>
      </c>
      <c r="G88" s="3">
        <v>0</v>
      </c>
      <c r="H88" s="5">
        <v>0</v>
      </c>
      <c r="I88" s="3">
        <v>0</v>
      </c>
      <c r="J88" s="5">
        <v>0</v>
      </c>
    </row>
    <row r="89" spans="1:26" ht="14.25" customHeight="1">
      <c r="A89" s="11">
        <v>44291</v>
      </c>
      <c r="B89" s="15" t="s">
        <v>11</v>
      </c>
      <c r="C89" s="3" t="s">
        <v>486</v>
      </c>
      <c r="D89" s="5">
        <v>5</v>
      </c>
      <c r="E89" s="5">
        <v>5</v>
      </c>
      <c r="F89" s="5" t="s">
        <v>51</v>
      </c>
      <c r="G89" s="3">
        <v>0</v>
      </c>
      <c r="H89" s="5">
        <v>0</v>
      </c>
      <c r="I89" s="3">
        <v>0</v>
      </c>
      <c r="J89" s="5">
        <v>0</v>
      </c>
    </row>
    <row r="90" spans="1:26" ht="14.25" customHeight="1">
      <c r="A90" s="11">
        <v>44291</v>
      </c>
      <c r="B90" s="15" t="s">
        <v>11</v>
      </c>
      <c r="C90" s="3" t="s">
        <v>486</v>
      </c>
      <c r="D90" s="5">
        <v>5</v>
      </c>
      <c r="E90" s="5">
        <v>10</v>
      </c>
      <c r="F90" s="5" t="s">
        <v>48</v>
      </c>
      <c r="G90" s="5">
        <v>0</v>
      </c>
      <c r="H90" s="3">
        <v>1</v>
      </c>
      <c r="I90" s="5">
        <v>0</v>
      </c>
      <c r="J90" s="5">
        <v>0</v>
      </c>
    </row>
    <row r="91" spans="1:26" ht="14.25" customHeight="1">
      <c r="A91" s="11">
        <v>44291</v>
      </c>
      <c r="B91" s="15" t="s">
        <v>11</v>
      </c>
      <c r="C91" s="3" t="s">
        <v>486</v>
      </c>
      <c r="D91" s="5">
        <v>5</v>
      </c>
      <c r="E91" s="5">
        <v>10</v>
      </c>
      <c r="F91" s="5" t="s">
        <v>49</v>
      </c>
      <c r="G91" s="5">
        <v>0</v>
      </c>
      <c r="H91" s="3">
        <v>1</v>
      </c>
      <c r="I91" s="5">
        <v>0</v>
      </c>
      <c r="J91" s="5">
        <v>0</v>
      </c>
    </row>
    <row r="92" spans="1:26" ht="14.25" customHeight="1">
      <c r="A92" s="11">
        <v>44291</v>
      </c>
      <c r="B92" s="15" t="s">
        <v>11</v>
      </c>
      <c r="C92" s="3" t="s">
        <v>486</v>
      </c>
      <c r="D92" s="5">
        <v>5</v>
      </c>
      <c r="E92" s="5">
        <v>10</v>
      </c>
      <c r="F92" s="5" t="s">
        <v>50</v>
      </c>
      <c r="G92" s="5">
        <v>0</v>
      </c>
      <c r="H92" s="3">
        <v>1</v>
      </c>
      <c r="I92" s="5">
        <v>0</v>
      </c>
      <c r="J92" s="5">
        <v>0</v>
      </c>
    </row>
    <row r="93" spans="1:26" ht="14.25" customHeight="1">
      <c r="A93" s="11">
        <v>44291</v>
      </c>
      <c r="B93" s="15" t="s">
        <v>11</v>
      </c>
      <c r="C93" s="3" t="s">
        <v>486</v>
      </c>
      <c r="D93" s="5">
        <v>5</v>
      </c>
      <c r="E93" s="5">
        <v>10</v>
      </c>
      <c r="F93" s="5" t="s">
        <v>51</v>
      </c>
      <c r="G93" s="5">
        <v>0</v>
      </c>
      <c r="H93" s="5">
        <v>0</v>
      </c>
      <c r="I93" s="3">
        <v>0</v>
      </c>
      <c r="J93" s="5">
        <v>0</v>
      </c>
    </row>
    <row r="94" spans="1:26" ht="14.25" customHeight="1">
      <c r="A94" s="11">
        <v>44291</v>
      </c>
      <c r="B94" s="15" t="s">
        <v>11</v>
      </c>
      <c r="C94" s="3" t="s">
        <v>486</v>
      </c>
      <c r="D94" s="5">
        <v>5</v>
      </c>
      <c r="E94" s="5">
        <v>15</v>
      </c>
      <c r="F94" s="5" t="s">
        <v>48</v>
      </c>
      <c r="G94" s="3">
        <v>0</v>
      </c>
      <c r="H94" s="5">
        <v>0</v>
      </c>
      <c r="I94" s="3">
        <v>0</v>
      </c>
      <c r="J94" s="5">
        <v>1</v>
      </c>
    </row>
    <row r="95" spans="1:26" ht="14.25" customHeight="1">
      <c r="A95" s="11">
        <v>44291</v>
      </c>
      <c r="B95" s="15" t="s">
        <v>11</v>
      </c>
      <c r="C95" s="3" t="s">
        <v>486</v>
      </c>
      <c r="D95" s="5">
        <v>5</v>
      </c>
      <c r="E95" s="5">
        <v>15</v>
      </c>
      <c r="F95" s="5" t="s">
        <v>49</v>
      </c>
      <c r="G95" s="3">
        <v>0</v>
      </c>
      <c r="H95" s="5">
        <v>0</v>
      </c>
      <c r="I95" s="3">
        <v>0</v>
      </c>
      <c r="J95" s="5">
        <v>0</v>
      </c>
    </row>
    <row r="96" spans="1:26" ht="14.25" customHeight="1">
      <c r="A96" s="11">
        <v>44291</v>
      </c>
      <c r="B96" s="15" t="s">
        <v>11</v>
      </c>
      <c r="C96" s="3" t="s">
        <v>486</v>
      </c>
      <c r="D96" s="5">
        <v>5</v>
      </c>
      <c r="E96" s="5">
        <v>15</v>
      </c>
      <c r="F96" s="5" t="s">
        <v>50</v>
      </c>
      <c r="G96" s="3">
        <v>0</v>
      </c>
      <c r="H96" s="5">
        <v>0</v>
      </c>
      <c r="I96" s="3">
        <v>0</v>
      </c>
      <c r="J96" s="5">
        <v>0</v>
      </c>
    </row>
    <row r="97" spans="1:26" ht="14.25" customHeight="1">
      <c r="A97" s="11">
        <v>44291</v>
      </c>
      <c r="B97" s="15" t="s">
        <v>11</v>
      </c>
      <c r="C97" s="3" t="s">
        <v>486</v>
      </c>
      <c r="D97" s="5">
        <v>5</v>
      </c>
      <c r="E97" s="5">
        <v>15</v>
      </c>
      <c r="F97" s="5" t="s">
        <v>51</v>
      </c>
      <c r="G97" s="5">
        <v>0</v>
      </c>
      <c r="H97" s="3">
        <v>1</v>
      </c>
      <c r="I97" s="3">
        <v>0</v>
      </c>
      <c r="J97" s="5">
        <v>0</v>
      </c>
    </row>
    <row r="98" spans="1:26" ht="14.25" customHeight="1">
      <c r="A98" s="11">
        <v>44291</v>
      </c>
      <c r="B98" s="15" t="s">
        <v>11</v>
      </c>
      <c r="C98" s="3" t="s">
        <v>486</v>
      </c>
      <c r="D98" s="5">
        <v>5</v>
      </c>
      <c r="E98" s="5">
        <v>20</v>
      </c>
      <c r="F98" s="5" t="s">
        <v>48</v>
      </c>
      <c r="G98" s="5">
        <v>0</v>
      </c>
      <c r="H98" s="5">
        <v>0</v>
      </c>
      <c r="I98" s="3">
        <v>0</v>
      </c>
      <c r="J98" s="5">
        <v>0</v>
      </c>
    </row>
    <row r="99" spans="1:26" ht="14.25" customHeight="1">
      <c r="A99" s="11">
        <v>44291</v>
      </c>
      <c r="B99" s="15" t="s">
        <v>11</v>
      </c>
      <c r="C99" s="3" t="s">
        <v>486</v>
      </c>
      <c r="D99" s="5">
        <v>5</v>
      </c>
      <c r="E99" s="5">
        <v>20</v>
      </c>
      <c r="F99" s="5" t="s">
        <v>49</v>
      </c>
      <c r="G99" s="3">
        <v>0</v>
      </c>
      <c r="H99" s="5">
        <v>0</v>
      </c>
      <c r="I99" s="3">
        <v>0</v>
      </c>
      <c r="J99" s="5">
        <v>0</v>
      </c>
    </row>
    <row r="100" spans="1:26" ht="14.25" customHeight="1">
      <c r="A100" s="11">
        <v>44291</v>
      </c>
      <c r="B100" s="15" t="s">
        <v>11</v>
      </c>
      <c r="C100" s="3" t="s">
        <v>486</v>
      </c>
      <c r="D100" s="5">
        <v>5</v>
      </c>
      <c r="E100" s="5">
        <v>20</v>
      </c>
      <c r="F100" s="5" t="s">
        <v>50</v>
      </c>
      <c r="G100" s="3">
        <v>0</v>
      </c>
      <c r="H100" s="5">
        <v>0</v>
      </c>
      <c r="I100" s="3">
        <v>0</v>
      </c>
      <c r="J100" s="5">
        <v>0</v>
      </c>
    </row>
    <row r="101" spans="1:26" ht="14.25" customHeight="1">
      <c r="A101" s="11">
        <v>44291</v>
      </c>
      <c r="B101" s="15" t="s">
        <v>11</v>
      </c>
      <c r="C101" s="3" t="s">
        <v>486</v>
      </c>
      <c r="D101" s="5">
        <v>5</v>
      </c>
      <c r="E101" s="5">
        <v>20</v>
      </c>
      <c r="F101" s="5" t="s">
        <v>51</v>
      </c>
      <c r="G101" s="3">
        <v>0</v>
      </c>
      <c r="H101" s="5">
        <v>0</v>
      </c>
      <c r="I101" s="3">
        <v>0</v>
      </c>
      <c r="J101" s="5">
        <v>0</v>
      </c>
    </row>
    <row r="102" spans="1:26" ht="14.25" customHeight="1">
      <c r="A102" s="27">
        <v>44291</v>
      </c>
      <c r="B102" s="28" t="s">
        <v>11</v>
      </c>
      <c r="C102" s="7" t="s">
        <v>486</v>
      </c>
      <c r="D102" s="7">
        <v>6</v>
      </c>
      <c r="E102" s="7">
        <v>0</v>
      </c>
      <c r="F102" s="7" t="s">
        <v>48</v>
      </c>
      <c r="G102" s="7">
        <v>0</v>
      </c>
      <c r="H102" s="7">
        <v>0</v>
      </c>
      <c r="I102" s="7">
        <v>0</v>
      </c>
      <c r="J102" s="7">
        <v>1</v>
      </c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11">
        <v>44291</v>
      </c>
      <c r="B103" s="15" t="s">
        <v>11</v>
      </c>
      <c r="C103" s="3" t="s">
        <v>486</v>
      </c>
      <c r="D103" s="5">
        <v>6</v>
      </c>
      <c r="E103" s="5">
        <v>0</v>
      </c>
      <c r="F103" s="5" t="s">
        <v>49</v>
      </c>
      <c r="G103" s="3">
        <v>0</v>
      </c>
      <c r="H103" s="5">
        <v>0</v>
      </c>
      <c r="I103" s="5">
        <v>0</v>
      </c>
      <c r="J103" s="3">
        <v>0</v>
      </c>
    </row>
    <row r="104" spans="1:26" ht="14.25" customHeight="1">
      <c r="A104" s="11">
        <v>44291</v>
      </c>
      <c r="B104" s="15" t="s">
        <v>11</v>
      </c>
      <c r="C104" s="3" t="s">
        <v>486</v>
      </c>
      <c r="D104" s="5">
        <v>6</v>
      </c>
      <c r="E104" s="5">
        <v>0</v>
      </c>
      <c r="F104" s="5" t="s">
        <v>50</v>
      </c>
      <c r="G104" s="3">
        <v>0</v>
      </c>
      <c r="H104" s="5">
        <v>0</v>
      </c>
      <c r="I104" s="3">
        <v>0</v>
      </c>
      <c r="J104" s="5">
        <v>0</v>
      </c>
    </row>
    <row r="105" spans="1:26" ht="14.25" customHeight="1">
      <c r="A105" s="11">
        <v>44291</v>
      </c>
      <c r="B105" s="15" t="s">
        <v>11</v>
      </c>
      <c r="C105" s="3" t="s">
        <v>486</v>
      </c>
      <c r="D105" s="5">
        <v>6</v>
      </c>
      <c r="E105" s="5">
        <v>0</v>
      </c>
      <c r="F105" s="5" t="s">
        <v>51</v>
      </c>
      <c r="G105" s="3">
        <v>0</v>
      </c>
      <c r="H105" s="5">
        <v>0</v>
      </c>
      <c r="I105" s="3">
        <v>0</v>
      </c>
      <c r="J105" s="5">
        <v>0</v>
      </c>
    </row>
    <row r="106" spans="1:26" ht="14.25" customHeight="1">
      <c r="A106" s="11">
        <v>44291</v>
      </c>
      <c r="B106" s="15" t="s">
        <v>11</v>
      </c>
      <c r="C106" s="3" t="s">
        <v>486</v>
      </c>
      <c r="D106" s="5">
        <v>6</v>
      </c>
      <c r="E106" s="5">
        <v>5</v>
      </c>
      <c r="F106" s="5" t="s">
        <v>48</v>
      </c>
      <c r="G106" s="3">
        <v>0</v>
      </c>
      <c r="H106" s="5">
        <v>0</v>
      </c>
      <c r="I106" s="3">
        <v>0</v>
      </c>
      <c r="J106" s="5">
        <v>0</v>
      </c>
    </row>
    <row r="107" spans="1:26" ht="14.25" customHeight="1">
      <c r="A107" s="11">
        <v>44291</v>
      </c>
      <c r="B107" s="15" t="s">
        <v>11</v>
      </c>
      <c r="C107" s="3" t="s">
        <v>486</v>
      </c>
      <c r="D107" s="5">
        <v>6</v>
      </c>
      <c r="E107" s="5">
        <v>5</v>
      </c>
      <c r="F107" s="5" t="s">
        <v>49</v>
      </c>
      <c r="G107" s="3">
        <v>0</v>
      </c>
      <c r="H107" s="5">
        <v>0</v>
      </c>
      <c r="I107" s="3">
        <v>0</v>
      </c>
      <c r="J107" s="5">
        <v>0</v>
      </c>
    </row>
    <row r="108" spans="1:26" ht="14.25" customHeight="1">
      <c r="A108" s="11">
        <v>44291</v>
      </c>
      <c r="B108" s="15" t="s">
        <v>11</v>
      </c>
      <c r="C108" s="3" t="s">
        <v>486</v>
      </c>
      <c r="D108" s="5">
        <v>6</v>
      </c>
      <c r="E108" s="5">
        <v>5</v>
      </c>
      <c r="F108" s="5" t="s">
        <v>50</v>
      </c>
      <c r="G108" s="3">
        <v>0</v>
      </c>
      <c r="H108" s="5">
        <v>0</v>
      </c>
      <c r="I108" s="3">
        <v>0</v>
      </c>
      <c r="J108" s="5">
        <v>0</v>
      </c>
    </row>
    <row r="109" spans="1:26" ht="14.25" customHeight="1">
      <c r="A109" s="11">
        <v>44291</v>
      </c>
      <c r="B109" s="15" t="s">
        <v>11</v>
      </c>
      <c r="C109" s="3" t="s">
        <v>486</v>
      </c>
      <c r="D109" s="5">
        <v>6</v>
      </c>
      <c r="E109" s="5">
        <v>5</v>
      </c>
      <c r="F109" s="5" t="s">
        <v>51</v>
      </c>
      <c r="G109" s="3">
        <v>0</v>
      </c>
      <c r="H109" s="5">
        <v>0</v>
      </c>
      <c r="I109" s="3">
        <v>0</v>
      </c>
      <c r="J109" s="5">
        <v>0</v>
      </c>
    </row>
    <row r="110" spans="1:26" ht="14.25" customHeight="1">
      <c r="A110" s="11">
        <v>44291</v>
      </c>
      <c r="B110" s="15" t="s">
        <v>11</v>
      </c>
      <c r="C110" s="3" t="s">
        <v>486</v>
      </c>
      <c r="D110" s="5">
        <v>6</v>
      </c>
      <c r="E110" s="5">
        <v>10</v>
      </c>
      <c r="F110" s="5" t="s">
        <v>48</v>
      </c>
      <c r="G110" s="3">
        <v>0</v>
      </c>
      <c r="H110" s="5">
        <v>0</v>
      </c>
      <c r="I110" s="3">
        <v>0</v>
      </c>
      <c r="J110" s="5">
        <v>0</v>
      </c>
    </row>
    <row r="111" spans="1:26" ht="14.25" customHeight="1">
      <c r="A111" s="11">
        <v>44291</v>
      </c>
      <c r="B111" s="15" t="s">
        <v>11</v>
      </c>
      <c r="C111" s="3" t="s">
        <v>486</v>
      </c>
      <c r="D111" s="5">
        <v>6</v>
      </c>
      <c r="E111" s="5">
        <v>10</v>
      </c>
      <c r="F111" s="5" t="s">
        <v>49</v>
      </c>
      <c r="G111" s="5">
        <v>0</v>
      </c>
      <c r="H111" s="3">
        <v>1</v>
      </c>
      <c r="I111" s="3">
        <v>0</v>
      </c>
      <c r="J111" s="5">
        <v>0</v>
      </c>
    </row>
    <row r="112" spans="1:26" ht="14.25" customHeight="1">
      <c r="A112" s="11">
        <v>44291</v>
      </c>
      <c r="B112" s="15" t="s">
        <v>11</v>
      </c>
      <c r="C112" s="3" t="s">
        <v>486</v>
      </c>
      <c r="D112" s="5">
        <v>6</v>
      </c>
      <c r="E112" s="5">
        <v>10</v>
      </c>
      <c r="F112" s="5" t="s">
        <v>50</v>
      </c>
      <c r="G112" s="5">
        <v>0</v>
      </c>
      <c r="H112" s="3">
        <v>1</v>
      </c>
      <c r="I112" s="3">
        <v>0</v>
      </c>
      <c r="J112" s="5">
        <v>0</v>
      </c>
    </row>
    <row r="113" spans="1:26" ht="14.25" customHeight="1">
      <c r="A113" s="11">
        <v>44291</v>
      </c>
      <c r="B113" s="15" t="s">
        <v>11</v>
      </c>
      <c r="C113" s="3" t="s">
        <v>486</v>
      </c>
      <c r="D113" s="5">
        <v>6</v>
      </c>
      <c r="E113" s="5">
        <v>10</v>
      </c>
      <c r="F113" s="5" t="s">
        <v>51</v>
      </c>
      <c r="G113" s="5">
        <v>0</v>
      </c>
      <c r="H113" s="3">
        <v>1</v>
      </c>
      <c r="I113" s="3">
        <v>0</v>
      </c>
      <c r="J113" s="5">
        <v>0</v>
      </c>
    </row>
    <row r="114" spans="1:26" ht="14.25" customHeight="1">
      <c r="A114" s="11">
        <v>44291</v>
      </c>
      <c r="B114" s="15" t="s">
        <v>11</v>
      </c>
      <c r="C114" s="3" t="s">
        <v>486</v>
      </c>
      <c r="D114" s="5">
        <v>6</v>
      </c>
      <c r="E114" s="5">
        <v>15</v>
      </c>
      <c r="F114" s="5" t="s">
        <v>48</v>
      </c>
      <c r="G114" s="5">
        <v>0</v>
      </c>
      <c r="H114" s="5">
        <v>0</v>
      </c>
      <c r="I114" s="3">
        <v>0</v>
      </c>
      <c r="J114" s="5">
        <v>0</v>
      </c>
    </row>
    <row r="115" spans="1:26" ht="14.25" customHeight="1">
      <c r="A115" s="11">
        <v>44291</v>
      </c>
      <c r="B115" s="15" t="s">
        <v>11</v>
      </c>
      <c r="C115" s="3" t="s">
        <v>486</v>
      </c>
      <c r="D115" s="5">
        <v>6</v>
      </c>
      <c r="E115" s="5">
        <v>15</v>
      </c>
      <c r="F115" s="5" t="s">
        <v>49</v>
      </c>
      <c r="G115" s="3">
        <v>0</v>
      </c>
      <c r="H115" s="5">
        <v>0</v>
      </c>
      <c r="I115" s="3">
        <v>0</v>
      </c>
      <c r="J115" s="5">
        <v>0</v>
      </c>
    </row>
    <row r="116" spans="1:26" ht="14.25" customHeight="1">
      <c r="A116" s="11">
        <v>44291</v>
      </c>
      <c r="B116" s="15" t="s">
        <v>11</v>
      </c>
      <c r="C116" s="3" t="s">
        <v>486</v>
      </c>
      <c r="D116" s="5">
        <v>6</v>
      </c>
      <c r="E116" s="5">
        <v>15</v>
      </c>
      <c r="F116" s="5" t="s">
        <v>50</v>
      </c>
      <c r="G116" s="3">
        <v>0</v>
      </c>
      <c r="H116" s="5">
        <v>0</v>
      </c>
      <c r="I116" s="3">
        <v>0</v>
      </c>
      <c r="J116" s="5">
        <v>0</v>
      </c>
    </row>
    <row r="117" spans="1:26" ht="14.25" customHeight="1">
      <c r="A117" s="11">
        <v>44291</v>
      </c>
      <c r="B117" s="15" t="s">
        <v>11</v>
      </c>
      <c r="C117" s="3" t="s">
        <v>486</v>
      </c>
      <c r="D117" s="5">
        <v>6</v>
      </c>
      <c r="E117" s="5">
        <v>15</v>
      </c>
      <c r="F117" s="5" t="s">
        <v>51</v>
      </c>
      <c r="G117" s="3">
        <v>0</v>
      </c>
      <c r="H117" s="5">
        <v>0</v>
      </c>
      <c r="I117" s="3">
        <v>0</v>
      </c>
      <c r="J117" s="5">
        <v>0</v>
      </c>
    </row>
    <row r="118" spans="1:26" ht="14.25" customHeight="1">
      <c r="A118" s="11">
        <v>44291</v>
      </c>
      <c r="B118" s="15" t="s">
        <v>11</v>
      </c>
      <c r="C118" s="3" t="s">
        <v>486</v>
      </c>
      <c r="D118" s="5">
        <v>6</v>
      </c>
      <c r="E118" s="5">
        <v>20</v>
      </c>
      <c r="F118" s="5" t="s">
        <v>48</v>
      </c>
      <c r="G118" s="3">
        <v>0</v>
      </c>
      <c r="H118" s="5">
        <v>0</v>
      </c>
      <c r="I118" s="3">
        <v>0</v>
      </c>
      <c r="J118" s="5">
        <v>0</v>
      </c>
    </row>
    <row r="119" spans="1:26" ht="14.25" customHeight="1">
      <c r="A119" s="11">
        <v>44291</v>
      </c>
      <c r="B119" s="15" t="s">
        <v>11</v>
      </c>
      <c r="C119" s="3" t="s">
        <v>486</v>
      </c>
      <c r="D119" s="5">
        <v>6</v>
      </c>
      <c r="E119" s="5">
        <v>20</v>
      </c>
      <c r="F119" s="5" t="s">
        <v>49</v>
      </c>
      <c r="G119" s="3">
        <v>0</v>
      </c>
      <c r="H119" s="5">
        <v>0</v>
      </c>
      <c r="I119" s="3">
        <v>0</v>
      </c>
      <c r="J119" s="5">
        <v>0</v>
      </c>
    </row>
    <row r="120" spans="1:26" ht="14.25" customHeight="1">
      <c r="A120" s="11">
        <v>44291</v>
      </c>
      <c r="B120" s="15" t="s">
        <v>11</v>
      </c>
      <c r="C120" s="3" t="s">
        <v>486</v>
      </c>
      <c r="D120" s="5">
        <v>6</v>
      </c>
      <c r="E120" s="5">
        <v>20</v>
      </c>
      <c r="F120" s="5" t="s">
        <v>50</v>
      </c>
      <c r="G120" s="3">
        <v>0</v>
      </c>
      <c r="H120" s="5">
        <v>0</v>
      </c>
      <c r="I120" s="3">
        <v>0</v>
      </c>
      <c r="J120" s="5">
        <v>0</v>
      </c>
    </row>
    <row r="121" spans="1:26" ht="14.25" customHeight="1">
      <c r="A121" s="11">
        <v>44291</v>
      </c>
      <c r="B121" s="15" t="s">
        <v>11</v>
      </c>
      <c r="C121" s="3" t="s">
        <v>486</v>
      </c>
      <c r="D121" s="5">
        <v>6</v>
      </c>
      <c r="E121" s="5">
        <v>20</v>
      </c>
      <c r="F121" s="5" t="s">
        <v>51</v>
      </c>
      <c r="G121" s="3">
        <v>0</v>
      </c>
      <c r="H121" s="5">
        <v>0</v>
      </c>
      <c r="I121" s="3">
        <v>0</v>
      </c>
      <c r="J121" s="5">
        <v>0</v>
      </c>
    </row>
    <row r="122" spans="1:26" ht="14.25" customHeight="1">
      <c r="A122" s="69">
        <v>44300</v>
      </c>
      <c r="B122" s="29" t="s">
        <v>86</v>
      </c>
      <c r="C122" s="29" t="s">
        <v>487</v>
      </c>
      <c r="D122" s="29">
        <v>1</v>
      </c>
      <c r="E122" s="29">
        <v>0</v>
      </c>
      <c r="F122" s="29" t="s">
        <v>48</v>
      </c>
      <c r="G122" s="29">
        <v>0</v>
      </c>
      <c r="H122" s="29">
        <v>0</v>
      </c>
      <c r="I122" s="29">
        <v>0</v>
      </c>
      <c r="J122" s="29">
        <v>1</v>
      </c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4.25" customHeight="1">
      <c r="A123" s="70">
        <v>44300</v>
      </c>
      <c r="B123" s="3" t="s">
        <v>86</v>
      </c>
      <c r="C123" s="5" t="s">
        <v>487</v>
      </c>
      <c r="D123" s="5">
        <v>1</v>
      </c>
      <c r="E123" s="5">
        <v>0</v>
      </c>
      <c r="F123" s="5" t="s">
        <v>49</v>
      </c>
      <c r="G123" s="5">
        <v>0</v>
      </c>
      <c r="H123" s="5">
        <v>0</v>
      </c>
      <c r="I123" s="5">
        <v>0</v>
      </c>
      <c r="J123" s="5">
        <v>0</v>
      </c>
    </row>
    <row r="124" spans="1:26" ht="14.25" customHeight="1">
      <c r="A124" s="70">
        <v>44300</v>
      </c>
      <c r="B124" s="3" t="s">
        <v>86</v>
      </c>
      <c r="C124" s="5" t="s">
        <v>487</v>
      </c>
      <c r="D124" s="5">
        <v>1</v>
      </c>
      <c r="E124" s="5">
        <v>0</v>
      </c>
      <c r="F124" s="5" t="s">
        <v>50</v>
      </c>
      <c r="G124" s="5">
        <v>0</v>
      </c>
      <c r="H124" s="5">
        <v>0</v>
      </c>
      <c r="I124" s="3">
        <v>0</v>
      </c>
      <c r="J124" s="5">
        <v>0</v>
      </c>
    </row>
    <row r="125" spans="1:26" ht="14.25" customHeight="1">
      <c r="A125" s="70">
        <v>44300</v>
      </c>
      <c r="B125" s="3" t="s">
        <v>86</v>
      </c>
      <c r="C125" s="5" t="s">
        <v>487</v>
      </c>
      <c r="D125" s="5">
        <v>1</v>
      </c>
      <c r="E125" s="5">
        <v>0</v>
      </c>
      <c r="F125" s="5" t="s">
        <v>51</v>
      </c>
      <c r="G125" s="3">
        <v>1</v>
      </c>
      <c r="H125" s="5">
        <v>0</v>
      </c>
      <c r="I125" s="3">
        <v>0</v>
      </c>
      <c r="J125" s="5">
        <v>0</v>
      </c>
    </row>
    <row r="126" spans="1:26" ht="14.25" customHeight="1">
      <c r="A126" s="70">
        <v>44300</v>
      </c>
      <c r="B126" s="3" t="s">
        <v>86</v>
      </c>
      <c r="C126" s="5" t="s">
        <v>487</v>
      </c>
      <c r="D126" s="5">
        <v>1</v>
      </c>
      <c r="E126" s="5">
        <v>5</v>
      </c>
      <c r="F126" s="5" t="s">
        <v>48</v>
      </c>
      <c r="G126" s="5">
        <v>0</v>
      </c>
      <c r="H126" s="5">
        <v>0</v>
      </c>
      <c r="I126" s="5">
        <v>0</v>
      </c>
      <c r="J126" s="3">
        <v>1</v>
      </c>
    </row>
    <row r="127" spans="1:26" ht="14.25" customHeight="1">
      <c r="A127" s="70">
        <v>44300</v>
      </c>
      <c r="B127" s="3" t="s">
        <v>86</v>
      </c>
      <c r="C127" s="5" t="s">
        <v>487</v>
      </c>
      <c r="D127" s="5">
        <v>1</v>
      </c>
      <c r="E127" s="5">
        <v>5</v>
      </c>
      <c r="F127" s="5" t="s">
        <v>49</v>
      </c>
      <c r="G127" s="5">
        <v>0</v>
      </c>
      <c r="H127" s="5">
        <v>0</v>
      </c>
      <c r="I127" s="5">
        <v>0</v>
      </c>
      <c r="J127" s="5">
        <v>0</v>
      </c>
    </row>
    <row r="128" spans="1:26" ht="14.25" customHeight="1">
      <c r="A128" s="70">
        <v>44300</v>
      </c>
      <c r="B128" s="3" t="s">
        <v>86</v>
      </c>
      <c r="C128" s="5" t="s">
        <v>487</v>
      </c>
      <c r="D128" s="5">
        <v>1</v>
      </c>
      <c r="E128" s="5">
        <v>5</v>
      </c>
      <c r="F128" s="5" t="s">
        <v>50</v>
      </c>
      <c r="G128" s="5">
        <v>0</v>
      </c>
      <c r="H128" s="5">
        <v>0</v>
      </c>
      <c r="I128" s="5">
        <v>0</v>
      </c>
      <c r="J128" s="5">
        <v>0</v>
      </c>
    </row>
    <row r="129" spans="1:26" ht="14.25" customHeight="1">
      <c r="A129" s="70">
        <v>44300</v>
      </c>
      <c r="B129" s="3" t="s">
        <v>86</v>
      </c>
      <c r="C129" s="5" t="s">
        <v>487</v>
      </c>
      <c r="D129" s="5">
        <v>1</v>
      </c>
      <c r="E129" s="5">
        <v>5</v>
      </c>
      <c r="F129" s="5" t="s">
        <v>51</v>
      </c>
      <c r="G129" s="3">
        <v>1</v>
      </c>
      <c r="H129" s="5">
        <v>0</v>
      </c>
      <c r="I129" s="5">
        <v>0</v>
      </c>
      <c r="J129" s="5">
        <v>0</v>
      </c>
    </row>
    <row r="130" spans="1:26" ht="14.25" customHeight="1">
      <c r="A130" s="70">
        <v>44300</v>
      </c>
      <c r="B130" s="3" t="s">
        <v>86</v>
      </c>
      <c r="C130" s="5" t="s">
        <v>487</v>
      </c>
      <c r="D130" s="5">
        <v>1</v>
      </c>
      <c r="E130" s="5">
        <v>10</v>
      </c>
      <c r="F130" s="5" t="s">
        <v>48</v>
      </c>
      <c r="G130" s="5">
        <v>0</v>
      </c>
      <c r="H130" s="5">
        <v>0</v>
      </c>
      <c r="I130" s="5">
        <v>0</v>
      </c>
      <c r="J130" s="5">
        <v>0</v>
      </c>
    </row>
    <row r="131" spans="1:26" ht="14.25" customHeight="1">
      <c r="A131" s="70">
        <v>44300</v>
      </c>
      <c r="B131" s="3" t="s">
        <v>86</v>
      </c>
      <c r="C131" s="5" t="s">
        <v>487</v>
      </c>
      <c r="D131" s="5">
        <v>1</v>
      </c>
      <c r="E131" s="5">
        <v>10</v>
      </c>
      <c r="F131" s="5" t="s">
        <v>49</v>
      </c>
      <c r="G131" s="5">
        <v>0</v>
      </c>
      <c r="H131" s="5">
        <v>0</v>
      </c>
      <c r="I131" s="5">
        <v>0</v>
      </c>
      <c r="J131" s="5">
        <v>0</v>
      </c>
    </row>
    <row r="132" spans="1:26" ht="14.25" customHeight="1">
      <c r="A132" s="70">
        <v>44300</v>
      </c>
      <c r="B132" s="3" t="s">
        <v>86</v>
      </c>
      <c r="C132" s="5" t="s">
        <v>487</v>
      </c>
      <c r="D132" s="5">
        <v>1</v>
      </c>
      <c r="E132" s="5">
        <v>10</v>
      </c>
      <c r="F132" s="5" t="s">
        <v>50</v>
      </c>
      <c r="G132" s="3">
        <v>1</v>
      </c>
      <c r="H132" s="5">
        <v>0</v>
      </c>
      <c r="I132" s="5">
        <v>0</v>
      </c>
      <c r="J132" s="5">
        <v>0</v>
      </c>
    </row>
    <row r="133" spans="1:26" ht="14.25" customHeight="1">
      <c r="A133" s="70">
        <v>44300</v>
      </c>
      <c r="B133" s="3" t="s">
        <v>86</v>
      </c>
      <c r="C133" s="5" t="s">
        <v>487</v>
      </c>
      <c r="D133" s="5">
        <v>1</v>
      </c>
      <c r="E133" s="5">
        <v>10</v>
      </c>
      <c r="F133" s="5" t="s">
        <v>51</v>
      </c>
      <c r="G133" s="3">
        <v>1</v>
      </c>
      <c r="H133" s="5">
        <v>0</v>
      </c>
      <c r="I133" s="5">
        <v>0</v>
      </c>
      <c r="J133" s="5">
        <v>0</v>
      </c>
    </row>
    <row r="134" spans="1:26" ht="14.25" customHeight="1">
      <c r="A134" s="70">
        <v>44300</v>
      </c>
      <c r="B134" s="3" t="s">
        <v>86</v>
      </c>
      <c r="C134" s="5" t="s">
        <v>487</v>
      </c>
      <c r="D134" s="5">
        <v>1</v>
      </c>
      <c r="E134" s="5">
        <v>15</v>
      </c>
      <c r="F134" s="5" t="s">
        <v>48</v>
      </c>
      <c r="G134" s="5">
        <v>0</v>
      </c>
      <c r="H134" s="5">
        <v>0</v>
      </c>
      <c r="I134" s="5">
        <v>0</v>
      </c>
      <c r="J134" s="5">
        <v>0</v>
      </c>
    </row>
    <row r="135" spans="1:26" ht="14.25" customHeight="1">
      <c r="A135" s="70">
        <v>44300</v>
      </c>
      <c r="B135" s="3" t="s">
        <v>86</v>
      </c>
      <c r="C135" s="5" t="s">
        <v>487</v>
      </c>
      <c r="D135" s="5">
        <v>1</v>
      </c>
      <c r="E135" s="5">
        <v>15</v>
      </c>
      <c r="F135" s="5" t="s">
        <v>49</v>
      </c>
      <c r="G135" s="5">
        <v>0</v>
      </c>
      <c r="H135" s="3">
        <v>0</v>
      </c>
      <c r="I135" s="5">
        <v>0</v>
      </c>
      <c r="J135" s="5">
        <v>0</v>
      </c>
    </row>
    <row r="136" spans="1:26" ht="14.25" customHeight="1">
      <c r="A136" s="70">
        <v>44300</v>
      </c>
      <c r="B136" s="3" t="s">
        <v>86</v>
      </c>
      <c r="C136" s="5" t="s">
        <v>487</v>
      </c>
      <c r="D136" s="5">
        <v>1</v>
      </c>
      <c r="E136" s="5">
        <v>15</v>
      </c>
      <c r="F136" s="5" t="s">
        <v>50</v>
      </c>
      <c r="G136" s="5">
        <v>0</v>
      </c>
      <c r="H136" s="3">
        <v>0</v>
      </c>
      <c r="I136" s="5">
        <v>0</v>
      </c>
      <c r="J136" s="5">
        <v>0</v>
      </c>
    </row>
    <row r="137" spans="1:26" ht="14.25" customHeight="1">
      <c r="A137" s="70">
        <v>44300</v>
      </c>
      <c r="B137" s="3" t="s">
        <v>86</v>
      </c>
      <c r="C137" s="5" t="s">
        <v>487</v>
      </c>
      <c r="D137" s="5">
        <v>1</v>
      </c>
      <c r="E137" s="5">
        <v>15</v>
      </c>
      <c r="F137" s="5" t="s">
        <v>51</v>
      </c>
      <c r="G137" s="3">
        <v>1</v>
      </c>
      <c r="H137" s="5">
        <v>0</v>
      </c>
      <c r="I137" s="5">
        <v>0</v>
      </c>
      <c r="J137" s="5">
        <v>0</v>
      </c>
    </row>
    <row r="138" spans="1:26" ht="14.25" customHeight="1">
      <c r="A138" s="70">
        <v>44300</v>
      </c>
      <c r="B138" s="3" t="s">
        <v>86</v>
      </c>
      <c r="C138" s="5" t="s">
        <v>487</v>
      </c>
      <c r="D138" s="5">
        <v>1</v>
      </c>
      <c r="E138" s="5">
        <v>20</v>
      </c>
      <c r="F138" s="5" t="s">
        <v>48</v>
      </c>
      <c r="G138" s="5">
        <v>0</v>
      </c>
      <c r="H138" s="5">
        <v>0</v>
      </c>
      <c r="I138" s="5">
        <v>0</v>
      </c>
      <c r="J138" s="3">
        <v>1</v>
      </c>
    </row>
    <row r="139" spans="1:26" ht="14.25" customHeight="1">
      <c r="A139" s="70">
        <v>44300</v>
      </c>
      <c r="B139" s="3" t="s">
        <v>86</v>
      </c>
      <c r="C139" s="5" t="s">
        <v>487</v>
      </c>
      <c r="D139" s="5">
        <v>1</v>
      </c>
      <c r="E139" s="5">
        <v>20</v>
      </c>
      <c r="F139" s="5" t="s">
        <v>49</v>
      </c>
      <c r="G139" s="5">
        <v>0</v>
      </c>
      <c r="H139" s="5">
        <v>0</v>
      </c>
      <c r="I139" s="5">
        <v>0</v>
      </c>
      <c r="J139" s="5">
        <v>0</v>
      </c>
    </row>
    <row r="140" spans="1:26" ht="14.25" customHeight="1">
      <c r="A140" s="70">
        <v>44300</v>
      </c>
      <c r="B140" s="3" t="s">
        <v>86</v>
      </c>
      <c r="C140" s="5" t="s">
        <v>487</v>
      </c>
      <c r="D140" s="5">
        <v>1</v>
      </c>
      <c r="E140" s="5">
        <v>20</v>
      </c>
      <c r="F140" s="5" t="s">
        <v>50</v>
      </c>
      <c r="G140" s="5">
        <v>0</v>
      </c>
      <c r="H140" s="5">
        <v>0</v>
      </c>
      <c r="I140" s="3">
        <v>0</v>
      </c>
      <c r="J140" s="5">
        <v>0</v>
      </c>
    </row>
    <row r="141" spans="1:26" ht="14.25" customHeight="1">
      <c r="A141" s="70">
        <v>44300</v>
      </c>
      <c r="B141" s="3" t="s">
        <v>86</v>
      </c>
      <c r="C141" s="5" t="s">
        <v>487</v>
      </c>
      <c r="D141" s="5">
        <v>1</v>
      </c>
      <c r="E141" s="5">
        <v>20</v>
      </c>
      <c r="F141" s="5" t="s">
        <v>51</v>
      </c>
      <c r="G141" s="5">
        <v>0</v>
      </c>
      <c r="H141" s="5">
        <v>0</v>
      </c>
      <c r="I141" s="3">
        <v>0</v>
      </c>
      <c r="J141" s="5">
        <v>0</v>
      </c>
    </row>
    <row r="142" spans="1:26" ht="14.25" customHeight="1">
      <c r="A142" s="70">
        <v>44300</v>
      </c>
      <c r="B142" s="7" t="s">
        <v>86</v>
      </c>
      <c r="C142" s="7" t="s">
        <v>487</v>
      </c>
      <c r="D142" s="7">
        <v>2</v>
      </c>
      <c r="E142" s="7">
        <v>0</v>
      </c>
      <c r="F142" s="7" t="s">
        <v>48</v>
      </c>
      <c r="G142" s="7">
        <v>0</v>
      </c>
      <c r="H142" s="7">
        <v>0</v>
      </c>
      <c r="I142" s="7">
        <v>0</v>
      </c>
      <c r="J142" s="7">
        <v>1</v>
      </c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0">
        <v>44300</v>
      </c>
      <c r="B143" s="3" t="s">
        <v>86</v>
      </c>
      <c r="C143" s="5" t="s">
        <v>487</v>
      </c>
      <c r="D143" s="5">
        <v>2</v>
      </c>
      <c r="E143" s="5">
        <v>0</v>
      </c>
      <c r="F143" s="5" t="s">
        <v>49</v>
      </c>
      <c r="G143" s="5">
        <v>0</v>
      </c>
      <c r="H143" s="5">
        <v>0</v>
      </c>
      <c r="I143" s="5">
        <v>0</v>
      </c>
      <c r="J143" s="5">
        <v>1</v>
      </c>
    </row>
    <row r="144" spans="1:26" ht="14.25" customHeight="1">
      <c r="A144" s="70">
        <v>44300</v>
      </c>
      <c r="B144" s="3" t="s">
        <v>86</v>
      </c>
      <c r="C144" s="5" t="s">
        <v>487</v>
      </c>
      <c r="D144" s="5">
        <v>2</v>
      </c>
      <c r="E144" s="5">
        <v>0</v>
      </c>
      <c r="F144" s="5" t="s">
        <v>50</v>
      </c>
      <c r="G144" s="5">
        <v>0</v>
      </c>
      <c r="H144" s="3">
        <v>1</v>
      </c>
      <c r="I144" s="5">
        <v>0</v>
      </c>
      <c r="J144" s="5">
        <v>0</v>
      </c>
    </row>
    <row r="145" spans="1:10" ht="14.25" customHeight="1">
      <c r="A145" s="70">
        <v>44300</v>
      </c>
      <c r="B145" s="3" t="s">
        <v>86</v>
      </c>
      <c r="C145" s="5" t="s">
        <v>487</v>
      </c>
      <c r="D145" s="5">
        <v>2</v>
      </c>
      <c r="E145" s="5">
        <v>0</v>
      </c>
      <c r="F145" s="5" t="s">
        <v>51</v>
      </c>
      <c r="G145" s="5">
        <v>0</v>
      </c>
      <c r="H145" s="3">
        <v>1</v>
      </c>
      <c r="I145" s="3">
        <v>0</v>
      </c>
      <c r="J145" s="3">
        <v>0</v>
      </c>
    </row>
    <row r="146" spans="1:10" ht="14.25" customHeight="1">
      <c r="A146" s="70">
        <v>44300</v>
      </c>
      <c r="B146" s="3" t="s">
        <v>86</v>
      </c>
      <c r="C146" s="5" t="s">
        <v>487</v>
      </c>
      <c r="D146" s="5">
        <v>2</v>
      </c>
      <c r="E146" s="5">
        <v>5</v>
      </c>
      <c r="F146" s="5" t="s">
        <v>48</v>
      </c>
      <c r="G146" s="5">
        <v>0</v>
      </c>
      <c r="H146" s="3">
        <v>0</v>
      </c>
      <c r="I146" s="3">
        <v>0</v>
      </c>
      <c r="J146" s="5">
        <v>1</v>
      </c>
    </row>
    <row r="147" spans="1:10" ht="14.25" customHeight="1">
      <c r="A147" s="70">
        <v>44300</v>
      </c>
      <c r="B147" s="3" t="s">
        <v>86</v>
      </c>
      <c r="C147" s="5" t="s">
        <v>487</v>
      </c>
      <c r="D147" s="5">
        <v>2</v>
      </c>
      <c r="E147" s="5">
        <v>5</v>
      </c>
      <c r="F147" s="5" t="s">
        <v>49</v>
      </c>
      <c r="G147" s="5">
        <v>0</v>
      </c>
      <c r="H147" s="3">
        <v>0</v>
      </c>
      <c r="I147" s="5">
        <v>0</v>
      </c>
      <c r="J147" s="5">
        <v>1</v>
      </c>
    </row>
    <row r="148" spans="1:10" ht="14.25" customHeight="1">
      <c r="A148" s="70">
        <v>44300</v>
      </c>
      <c r="B148" s="3" t="s">
        <v>86</v>
      </c>
      <c r="C148" s="5" t="s">
        <v>487</v>
      </c>
      <c r="D148" s="5">
        <v>2</v>
      </c>
      <c r="E148" s="5">
        <v>5</v>
      </c>
      <c r="F148" s="5" t="s">
        <v>50</v>
      </c>
      <c r="G148" s="5">
        <v>0</v>
      </c>
      <c r="H148" s="3">
        <v>0</v>
      </c>
      <c r="I148" s="5">
        <v>0</v>
      </c>
      <c r="J148" s="5">
        <v>0</v>
      </c>
    </row>
    <row r="149" spans="1:10" ht="14.25" customHeight="1">
      <c r="A149" s="70">
        <v>44300</v>
      </c>
      <c r="B149" s="3" t="s">
        <v>86</v>
      </c>
      <c r="C149" s="5" t="s">
        <v>487</v>
      </c>
      <c r="D149" s="5">
        <v>2</v>
      </c>
      <c r="E149" s="5">
        <v>5</v>
      </c>
      <c r="F149" s="5" t="s">
        <v>51</v>
      </c>
      <c r="G149" s="5">
        <v>0</v>
      </c>
      <c r="H149" s="3">
        <v>0</v>
      </c>
      <c r="I149" s="3">
        <v>0</v>
      </c>
      <c r="J149" s="5">
        <v>0</v>
      </c>
    </row>
    <row r="150" spans="1:10" ht="14.25" customHeight="1">
      <c r="A150" s="70">
        <v>44300</v>
      </c>
      <c r="B150" s="3" t="s">
        <v>86</v>
      </c>
      <c r="C150" s="5" t="s">
        <v>487</v>
      </c>
      <c r="D150" s="5">
        <v>2</v>
      </c>
      <c r="E150" s="5">
        <v>10</v>
      </c>
      <c r="F150" s="5" t="s">
        <v>48</v>
      </c>
      <c r="G150" s="5">
        <v>0</v>
      </c>
      <c r="H150" s="3">
        <v>0</v>
      </c>
      <c r="I150" s="5">
        <v>0</v>
      </c>
      <c r="J150" s="5">
        <v>1</v>
      </c>
    </row>
    <row r="151" spans="1:10" ht="14.25" customHeight="1">
      <c r="A151" s="70">
        <v>44300</v>
      </c>
      <c r="B151" s="3" t="s">
        <v>86</v>
      </c>
      <c r="C151" s="5" t="s">
        <v>487</v>
      </c>
      <c r="D151" s="5">
        <v>2</v>
      </c>
      <c r="E151" s="5">
        <v>10</v>
      </c>
      <c r="F151" s="5" t="s">
        <v>49</v>
      </c>
      <c r="G151" s="5">
        <v>0</v>
      </c>
      <c r="H151" s="3">
        <v>0</v>
      </c>
      <c r="I151" s="5">
        <v>0</v>
      </c>
      <c r="J151" s="5">
        <v>1</v>
      </c>
    </row>
    <row r="152" spans="1:10" ht="14.25" customHeight="1">
      <c r="A152" s="70">
        <v>44300</v>
      </c>
      <c r="B152" s="3" t="s">
        <v>86</v>
      </c>
      <c r="C152" s="5" t="s">
        <v>487</v>
      </c>
      <c r="D152" s="5">
        <v>2</v>
      </c>
      <c r="E152" s="5">
        <v>10</v>
      </c>
      <c r="F152" s="5" t="s">
        <v>50</v>
      </c>
      <c r="G152" s="5">
        <v>0</v>
      </c>
      <c r="H152" s="3">
        <v>0</v>
      </c>
      <c r="I152" s="5">
        <v>0</v>
      </c>
      <c r="J152" s="5">
        <v>1</v>
      </c>
    </row>
    <row r="153" spans="1:10" ht="14.25" customHeight="1">
      <c r="A153" s="70">
        <v>44300</v>
      </c>
      <c r="B153" s="3" t="s">
        <v>86</v>
      </c>
      <c r="C153" s="5" t="s">
        <v>487</v>
      </c>
      <c r="D153" s="5">
        <v>2</v>
      </c>
      <c r="E153" s="5">
        <v>10</v>
      </c>
      <c r="F153" s="5" t="s">
        <v>51</v>
      </c>
      <c r="G153" s="5">
        <v>0</v>
      </c>
      <c r="H153" s="3">
        <v>0</v>
      </c>
      <c r="I153" s="5">
        <v>0</v>
      </c>
      <c r="J153" s="5">
        <v>0</v>
      </c>
    </row>
    <row r="154" spans="1:10" ht="14.25" customHeight="1">
      <c r="A154" s="70">
        <v>44300</v>
      </c>
      <c r="B154" s="3" t="s">
        <v>86</v>
      </c>
      <c r="C154" s="5" t="s">
        <v>487</v>
      </c>
      <c r="D154" s="5">
        <v>2</v>
      </c>
      <c r="E154" s="5">
        <v>15</v>
      </c>
      <c r="F154" s="5" t="s">
        <v>48</v>
      </c>
      <c r="G154" s="5">
        <v>0</v>
      </c>
      <c r="H154" s="3">
        <v>0</v>
      </c>
      <c r="I154" s="5">
        <v>0</v>
      </c>
      <c r="J154" s="5">
        <v>1</v>
      </c>
    </row>
    <row r="155" spans="1:10" ht="14.25" customHeight="1">
      <c r="A155" s="70">
        <v>44300</v>
      </c>
      <c r="B155" s="3" t="s">
        <v>86</v>
      </c>
      <c r="C155" s="5" t="s">
        <v>487</v>
      </c>
      <c r="D155" s="5">
        <v>2</v>
      </c>
      <c r="E155" s="5">
        <v>15</v>
      </c>
      <c r="F155" s="5" t="s">
        <v>49</v>
      </c>
      <c r="G155" s="5">
        <v>0</v>
      </c>
      <c r="H155" s="3">
        <v>0</v>
      </c>
      <c r="I155" s="5">
        <v>0</v>
      </c>
      <c r="J155" s="5">
        <v>1</v>
      </c>
    </row>
    <row r="156" spans="1:10" ht="14.25" customHeight="1">
      <c r="A156" s="70">
        <v>44300</v>
      </c>
      <c r="B156" s="3" t="s">
        <v>86</v>
      </c>
      <c r="C156" s="5" t="s">
        <v>487</v>
      </c>
      <c r="D156" s="5">
        <v>2</v>
      </c>
      <c r="E156" s="5">
        <v>15</v>
      </c>
      <c r="F156" s="5" t="s">
        <v>50</v>
      </c>
      <c r="G156" s="5">
        <v>0</v>
      </c>
      <c r="H156" s="3">
        <v>0</v>
      </c>
      <c r="I156" s="5">
        <v>0</v>
      </c>
      <c r="J156" s="5">
        <v>0</v>
      </c>
    </row>
    <row r="157" spans="1:10" ht="14.25" customHeight="1">
      <c r="A157" s="70">
        <v>44300</v>
      </c>
      <c r="B157" s="3" t="s">
        <v>86</v>
      </c>
      <c r="C157" s="5" t="s">
        <v>487</v>
      </c>
      <c r="D157" s="5">
        <v>2</v>
      </c>
      <c r="E157" s="5">
        <v>15</v>
      </c>
      <c r="F157" s="5" t="s">
        <v>51</v>
      </c>
      <c r="G157" s="5">
        <v>0</v>
      </c>
      <c r="H157" s="3">
        <v>0</v>
      </c>
      <c r="I157" s="5">
        <v>0</v>
      </c>
      <c r="J157" s="5">
        <v>0</v>
      </c>
    </row>
    <row r="158" spans="1:10" ht="14.25" customHeight="1">
      <c r="A158" s="70">
        <v>44300</v>
      </c>
      <c r="B158" s="3" t="s">
        <v>86</v>
      </c>
      <c r="C158" s="5" t="s">
        <v>487</v>
      </c>
      <c r="D158" s="5">
        <v>2</v>
      </c>
      <c r="E158" s="5">
        <v>20</v>
      </c>
      <c r="F158" s="5" t="s">
        <v>48</v>
      </c>
      <c r="G158" s="5">
        <v>0</v>
      </c>
      <c r="H158" s="3">
        <v>0</v>
      </c>
      <c r="I158" s="5">
        <v>0</v>
      </c>
      <c r="J158" s="5">
        <v>1</v>
      </c>
    </row>
    <row r="159" spans="1:10" ht="14.25" customHeight="1">
      <c r="A159" s="70">
        <v>44300</v>
      </c>
      <c r="B159" s="3" t="s">
        <v>86</v>
      </c>
      <c r="C159" s="5" t="s">
        <v>487</v>
      </c>
      <c r="D159" s="5">
        <v>2</v>
      </c>
      <c r="E159" s="5">
        <v>20</v>
      </c>
      <c r="F159" s="5" t="s">
        <v>49</v>
      </c>
      <c r="G159" s="5">
        <v>0</v>
      </c>
      <c r="H159" s="5">
        <v>0</v>
      </c>
      <c r="I159" s="5">
        <v>0</v>
      </c>
      <c r="J159" s="5">
        <v>0</v>
      </c>
    </row>
    <row r="160" spans="1:10" ht="14.25" customHeight="1">
      <c r="A160" s="70">
        <v>44300</v>
      </c>
      <c r="B160" s="3" t="s">
        <v>86</v>
      </c>
      <c r="C160" s="5" t="s">
        <v>487</v>
      </c>
      <c r="D160" s="5">
        <v>2</v>
      </c>
      <c r="E160" s="5">
        <v>20</v>
      </c>
      <c r="F160" s="5" t="s">
        <v>50</v>
      </c>
      <c r="G160" s="3">
        <v>1</v>
      </c>
      <c r="H160" s="5">
        <v>0</v>
      </c>
      <c r="I160" s="5">
        <v>0</v>
      </c>
      <c r="J160" s="5">
        <v>0</v>
      </c>
    </row>
    <row r="161" spans="1:26" ht="14.25" customHeight="1">
      <c r="A161" s="70">
        <v>44300</v>
      </c>
      <c r="B161" s="3" t="s">
        <v>86</v>
      </c>
      <c r="C161" s="5" t="s">
        <v>487</v>
      </c>
      <c r="D161" s="5">
        <v>2</v>
      </c>
      <c r="E161" s="5">
        <v>20</v>
      </c>
      <c r="F161" s="5" t="s">
        <v>51</v>
      </c>
      <c r="G161" s="5">
        <v>0</v>
      </c>
      <c r="H161" s="5">
        <v>0</v>
      </c>
      <c r="I161" s="5">
        <v>0</v>
      </c>
      <c r="J161" s="5">
        <v>0</v>
      </c>
    </row>
    <row r="162" spans="1:26" ht="14.25" customHeight="1">
      <c r="A162" s="70">
        <v>44300</v>
      </c>
      <c r="B162" s="7" t="s">
        <v>86</v>
      </c>
      <c r="C162" s="7" t="s">
        <v>487</v>
      </c>
      <c r="D162" s="7">
        <v>3</v>
      </c>
      <c r="E162" s="7">
        <v>0</v>
      </c>
      <c r="F162" s="7" t="s">
        <v>48</v>
      </c>
      <c r="G162" s="7">
        <v>0</v>
      </c>
      <c r="H162" s="7">
        <v>0</v>
      </c>
      <c r="I162" s="7">
        <v>0</v>
      </c>
      <c r="J162" s="7">
        <v>1</v>
      </c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0">
        <v>44300</v>
      </c>
      <c r="B163" s="3" t="s">
        <v>86</v>
      </c>
      <c r="C163" s="5" t="s">
        <v>487</v>
      </c>
      <c r="D163" s="5">
        <v>3</v>
      </c>
      <c r="E163" s="5">
        <v>0</v>
      </c>
      <c r="F163" s="5" t="s">
        <v>49</v>
      </c>
      <c r="G163" s="5">
        <v>0</v>
      </c>
      <c r="H163" s="5">
        <v>0</v>
      </c>
      <c r="I163" s="5">
        <v>0</v>
      </c>
      <c r="J163" s="5">
        <v>1</v>
      </c>
    </row>
    <row r="164" spans="1:26" ht="14.25" customHeight="1">
      <c r="A164" s="70">
        <v>44300</v>
      </c>
      <c r="B164" s="3" t="s">
        <v>86</v>
      </c>
      <c r="C164" s="5" t="s">
        <v>487</v>
      </c>
      <c r="D164" s="5">
        <v>3</v>
      </c>
      <c r="E164" s="5">
        <v>0</v>
      </c>
      <c r="F164" s="5" t="s">
        <v>50</v>
      </c>
      <c r="G164" s="5">
        <v>0</v>
      </c>
      <c r="H164" s="5">
        <v>0</v>
      </c>
      <c r="I164" s="5">
        <v>0</v>
      </c>
      <c r="J164" s="5">
        <v>0</v>
      </c>
    </row>
    <row r="165" spans="1:26" ht="14.25" customHeight="1">
      <c r="A165" s="70">
        <v>44300</v>
      </c>
      <c r="B165" s="3" t="s">
        <v>86</v>
      </c>
      <c r="C165" s="5" t="s">
        <v>487</v>
      </c>
      <c r="D165" s="5">
        <v>3</v>
      </c>
      <c r="E165" s="5">
        <v>0</v>
      </c>
      <c r="F165" s="5" t="s">
        <v>51</v>
      </c>
      <c r="G165" s="5">
        <v>0</v>
      </c>
      <c r="H165" s="5">
        <v>0</v>
      </c>
      <c r="I165" s="3">
        <v>0</v>
      </c>
      <c r="J165" s="5">
        <v>0</v>
      </c>
    </row>
    <row r="166" spans="1:26" ht="14.25" customHeight="1">
      <c r="A166" s="70">
        <v>44300</v>
      </c>
      <c r="B166" s="3" t="s">
        <v>86</v>
      </c>
      <c r="C166" s="5" t="s">
        <v>487</v>
      </c>
      <c r="D166" s="5">
        <v>3</v>
      </c>
      <c r="E166" s="5">
        <v>5</v>
      </c>
      <c r="F166" s="5" t="s">
        <v>48</v>
      </c>
      <c r="G166" s="5">
        <v>0</v>
      </c>
      <c r="H166" s="5">
        <v>0</v>
      </c>
      <c r="I166" s="5">
        <v>0</v>
      </c>
      <c r="J166" s="3">
        <v>1</v>
      </c>
    </row>
    <row r="167" spans="1:26" ht="14.25" customHeight="1">
      <c r="A167" s="70">
        <v>44300</v>
      </c>
      <c r="B167" s="3" t="s">
        <v>86</v>
      </c>
      <c r="C167" s="5" t="s">
        <v>487</v>
      </c>
      <c r="D167" s="5">
        <v>3</v>
      </c>
      <c r="E167" s="5">
        <v>5</v>
      </c>
      <c r="F167" s="5" t="s">
        <v>49</v>
      </c>
      <c r="G167" s="5">
        <v>0</v>
      </c>
      <c r="H167" s="5">
        <v>0</v>
      </c>
      <c r="I167" s="5">
        <v>0</v>
      </c>
      <c r="J167" s="3">
        <v>1</v>
      </c>
    </row>
    <row r="168" spans="1:26" ht="14.25" customHeight="1">
      <c r="A168" s="70">
        <v>44300</v>
      </c>
      <c r="B168" s="3" t="s">
        <v>86</v>
      </c>
      <c r="C168" s="5" t="s">
        <v>487</v>
      </c>
      <c r="D168" s="5">
        <v>3</v>
      </c>
      <c r="E168" s="5">
        <v>5</v>
      </c>
      <c r="F168" s="5" t="s">
        <v>50</v>
      </c>
      <c r="G168" s="5">
        <v>0</v>
      </c>
      <c r="H168" s="5">
        <v>0</v>
      </c>
      <c r="I168" s="5">
        <v>0</v>
      </c>
      <c r="J168" s="5">
        <v>0</v>
      </c>
    </row>
    <row r="169" spans="1:26" ht="14.25" customHeight="1">
      <c r="A169" s="70">
        <v>44300</v>
      </c>
      <c r="B169" s="3" t="s">
        <v>86</v>
      </c>
      <c r="C169" s="5" t="s">
        <v>487</v>
      </c>
      <c r="D169" s="5">
        <v>3</v>
      </c>
      <c r="E169" s="5">
        <v>5</v>
      </c>
      <c r="F169" s="5" t="s">
        <v>51</v>
      </c>
      <c r="G169" s="5">
        <v>0</v>
      </c>
      <c r="H169" s="5">
        <v>0</v>
      </c>
      <c r="I169" s="3">
        <v>0</v>
      </c>
      <c r="J169" s="5">
        <v>0</v>
      </c>
    </row>
    <row r="170" spans="1:26" ht="14.25" customHeight="1">
      <c r="A170" s="70">
        <v>44300</v>
      </c>
      <c r="B170" s="3" t="s">
        <v>86</v>
      </c>
      <c r="C170" s="5" t="s">
        <v>487</v>
      </c>
      <c r="D170" s="5">
        <v>3</v>
      </c>
      <c r="E170" s="5">
        <v>10</v>
      </c>
      <c r="F170" s="5" t="s">
        <v>48</v>
      </c>
      <c r="G170" s="5">
        <v>0</v>
      </c>
      <c r="H170" s="5">
        <v>0</v>
      </c>
      <c r="I170" s="3">
        <v>0</v>
      </c>
      <c r="J170" s="3">
        <v>1</v>
      </c>
    </row>
    <row r="171" spans="1:26" ht="14.25" customHeight="1">
      <c r="A171" s="70">
        <v>44300</v>
      </c>
      <c r="B171" s="3" t="s">
        <v>86</v>
      </c>
      <c r="C171" s="5" t="s">
        <v>487</v>
      </c>
      <c r="D171" s="5">
        <v>3</v>
      </c>
      <c r="E171" s="5">
        <v>10</v>
      </c>
      <c r="F171" s="5" t="s">
        <v>49</v>
      </c>
      <c r="G171" s="5">
        <v>0</v>
      </c>
      <c r="H171" s="5">
        <v>0</v>
      </c>
      <c r="I171" s="5">
        <v>0</v>
      </c>
      <c r="J171" s="5">
        <v>0</v>
      </c>
    </row>
    <row r="172" spans="1:26" ht="14.25" customHeight="1">
      <c r="A172" s="70">
        <v>44300</v>
      </c>
      <c r="B172" s="3" t="s">
        <v>86</v>
      </c>
      <c r="C172" s="5" t="s">
        <v>487</v>
      </c>
      <c r="D172" s="5">
        <v>3</v>
      </c>
      <c r="E172" s="5">
        <v>10</v>
      </c>
      <c r="F172" s="5" t="s">
        <v>50</v>
      </c>
      <c r="G172" s="5">
        <v>0</v>
      </c>
      <c r="H172" s="5">
        <v>0</v>
      </c>
      <c r="I172" s="3">
        <v>0</v>
      </c>
      <c r="J172" s="5">
        <v>0</v>
      </c>
    </row>
    <row r="173" spans="1:26" ht="14.25" customHeight="1">
      <c r="A173" s="70">
        <v>44300</v>
      </c>
      <c r="B173" s="3" t="s">
        <v>86</v>
      </c>
      <c r="C173" s="5" t="s">
        <v>487</v>
      </c>
      <c r="D173" s="5">
        <v>3</v>
      </c>
      <c r="E173" s="5">
        <v>10</v>
      </c>
      <c r="F173" s="5" t="s">
        <v>51</v>
      </c>
      <c r="G173" s="5">
        <v>0</v>
      </c>
      <c r="H173" s="5">
        <v>0</v>
      </c>
      <c r="I173" s="3">
        <v>0</v>
      </c>
      <c r="J173" s="5">
        <v>0</v>
      </c>
    </row>
    <row r="174" spans="1:26" ht="14.25" customHeight="1">
      <c r="A174" s="70">
        <v>44300</v>
      </c>
      <c r="B174" s="3" t="s">
        <v>86</v>
      </c>
      <c r="C174" s="5" t="s">
        <v>487</v>
      </c>
      <c r="D174" s="5">
        <v>3</v>
      </c>
      <c r="E174" s="5">
        <v>15</v>
      </c>
      <c r="F174" s="5" t="s">
        <v>48</v>
      </c>
      <c r="G174" s="5">
        <v>0</v>
      </c>
      <c r="H174" s="5">
        <v>0</v>
      </c>
      <c r="I174" s="5">
        <v>0</v>
      </c>
      <c r="J174" s="3">
        <v>1</v>
      </c>
    </row>
    <row r="175" spans="1:26" ht="14.25" customHeight="1">
      <c r="A175" s="70">
        <v>44300</v>
      </c>
      <c r="B175" s="3" t="s">
        <v>86</v>
      </c>
      <c r="C175" s="5" t="s">
        <v>487</v>
      </c>
      <c r="D175" s="5">
        <v>3</v>
      </c>
      <c r="E175" s="5">
        <v>15</v>
      </c>
      <c r="F175" s="5" t="s">
        <v>49</v>
      </c>
      <c r="G175" s="5">
        <v>0</v>
      </c>
      <c r="H175" s="5">
        <v>0</v>
      </c>
      <c r="I175" s="5">
        <v>0</v>
      </c>
      <c r="J175" s="5">
        <v>0</v>
      </c>
    </row>
    <row r="176" spans="1:26" ht="14.25" customHeight="1">
      <c r="A176" s="70">
        <v>44300</v>
      </c>
      <c r="B176" s="3" t="s">
        <v>86</v>
      </c>
      <c r="C176" s="5" t="s">
        <v>487</v>
      </c>
      <c r="D176" s="5">
        <v>3</v>
      </c>
      <c r="E176" s="5">
        <v>15</v>
      </c>
      <c r="F176" s="5" t="s">
        <v>50</v>
      </c>
      <c r="G176" s="5">
        <v>0</v>
      </c>
      <c r="H176" s="5">
        <v>0</v>
      </c>
      <c r="I176" s="3">
        <v>0</v>
      </c>
      <c r="J176" s="5">
        <v>0</v>
      </c>
    </row>
    <row r="177" spans="1:26" ht="14.25" customHeight="1">
      <c r="A177" s="70">
        <v>44300</v>
      </c>
      <c r="B177" s="3" t="s">
        <v>86</v>
      </c>
      <c r="C177" s="5" t="s">
        <v>487</v>
      </c>
      <c r="D177" s="5">
        <v>3</v>
      </c>
      <c r="E177" s="5">
        <v>15</v>
      </c>
      <c r="F177" s="5" t="s">
        <v>51</v>
      </c>
      <c r="G177" s="5">
        <v>0</v>
      </c>
      <c r="H177" s="5">
        <v>0</v>
      </c>
      <c r="I177" s="3">
        <v>0</v>
      </c>
      <c r="J177" s="5">
        <v>0</v>
      </c>
    </row>
    <row r="178" spans="1:26" ht="14.25" customHeight="1">
      <c r="A178" s="70">
        <v>44300</v>
      </c>
      <c r="B178" s="3" t="s">
        <v>86</v>
      </c>
      <c r="C178" s="5" t="s">
        <v>487</v>
      </c>
      <c r="D178" s="5">
        <v>3</v>
      </c>
      <c r="E178" s="5">
        <v>20</v>
      </c>
      <c r="F178" s="5" t="s">
        <v>48</v>
      </c>
      <c r="G178" s="5">
        <v>0</v>
      </c>
      <c r="H178" s="5">
        <v>0</v>
      </c>
      <c r="I178" s="3">
        <v>0</v>
      </c>
      <c r="J178" s="5">
        <v>0</v>
      </c>
    </row>
    <row r="179" spans="1:26" ht="14.25" customHeight="1">
      <c r="A179" s="70">
        <v>44300</v>
      </c>
      <c r="B179" s="3" t="s">
        <v>86</v>
      </c>
      <c r="C179" s="5" t="s">
        <v>487</v>
      </c>
      <c r="D179" s="5">
        <v>3</v>
      </c>
      <c r="E179" s="5">
        <v>20</v>
      </c>
      <c r="F179" s="5" t="s">
        <v>49</v>
      </c>
      <c r="G179" s="5">
        <v>0</v>
      </c>
      <c r="H179" s="5">
        <v>0</v>
      </c>
      <c r="I179" s="3">
        <v>0</v>
      </c>
      <c r="J179" s="5">
        <v>0</v>
      </c>
    </row>
    <row r="180" spans="1:26" ht="14.25" customHeight="1">
      <c r="A180" s="70">
        <v>44300</v>
      </c>
      <c r="B180" s="3" t="s">
        <v>86</v>
      </c>
      <c r="C180" s="5" t="s">
        <v>487</v>
      </c>
      <c r="D180" s="5">
        <v>3</v>
      </c>
      <c r="E180" s="5">
        <v>20</v>
      </c>
      <c r="F180" s="5" t="s">
        <v>50</v>
      </c>
      <c r="G180" s="5">
        <v>0</v>
      </c>
      <c r="H180" s="5">
        <v>0</v>
      </c>
      <c r="I180" s="3">
        <v>0</v>
      </c>
      <c r="J180" s="5">
        <v>0</v>
      </c>
    </row>
    <row r="181" spans="1:26" ht="14.25" customHeight="1">
      <c r="A181" s="70">
        <v>44300</v>
      </c>
      <c r="B181" s="3" t="s">
        <v>86</v>
      </c>
      <c r="C181" s="5" t="s">
        <v>487</v>
      </c>
      <c r="D181" s="5">
        <v>3</v>
      </c>
      <c r="E181" s="5">
        <v>20</v>
      </c>
      <c r="F181" s="5" t="s">
        <v>51</v>
      </c>
      <c r="G181" s="5">
        <v>0</v>
      </c>
      <c r="H181" s="5">
        <v>0</v>
      </c>
      <c r="I181" s="3">
        <v>0</v>
      </c>
      <c r="J181" s="5">
        <v>0</v>
      </c>
    </row>
    <row r="182" spans="1:26" ht="14.25" customHeight="1">
      <c r="A182" s="70">
        <v>44300</v>
      </c>
      <c r="B182" s="7" t="s">
        <v>86</v>
      </c>
      <c r="C182" s="7" t="s">
        <v>487</v>
      </c>
      <c r="D182" s="7">
        <v>4</v>
      </c>
      <c r="E182" s="7">
        <v>0</v>
      </c>
      <c r="F182" s="7" t="s">
        <v>48</v>
      </c>
      <c r="G182" s="7">
        <v>0</v>
      </c>
      <c r="H182" s="7">
        <v>0</v>
      </c>
      <c r="I182" s="7">
        <v>0</v>
      </c>
      <c r="J182" s="7">
        <v>1</v>
      </c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0">
        <v>44300</v>
      </c>
      <c r="B183" s="3" t="s">
        <v>86</v>
      </c>
      <c r="C183" s="5" t="s">
        <v>487</v>
      </c>
      <c r="D183" s="5">
        <v>4</v>
      </c>
      <c r="E183" s="5">
        <v>0</v>
      </c>
      <c r="F183" s="5" t="s">
        <v>49</v>
      </c>
      <c r="G183" s="5">
        <v>0</v>
      </c>
      <c r="H183" s="5">
        <v>0</v>
      </c>
      <c r="I183" s="5">
        <v>0</v>
      </c>
      <c r="J183" s="5">
        <v>0</v>
      </c>
    </row>
    <row r="184" spans="1:26" ht="14.25" customHeight="1">
      <c r="A184" s="70">
        <v>44300</v>
      </c>
      <c r="B184" s="3" t="s">
        <v>86</v>
      </c>
      <c r="C184" s="5" t="s">
        <v>487</v>
      </c>
      <c r="D184" s="5">
        <v>4</v>
      </c>
      <c r="E184" s="5">
        <v>0</v>
      </c>
      <c r="F184" s="5" t="s">
        <v>50</v>
      </c>
      <c r="G184" s="5">
        <v>0</v>
      </c>
      <c r="H184" s="5">
        <v>0</v>
      </c>
      <c r="I184" s="3">
        <v>0</v>
      </c>
      <c r="J184" s="5">
        <v>0</v>
      </c>
    </row>
    <row r="185" spans="1:26" ht="14.25" customHeight="1">
      <c r="A185" s="70">
        <v>44300</v>
      </c>
      <c r="B185" s="3" t="s">
        <v>86</v>
      </c>
      <c r="C185" s="5" t="s">
        <v>487</v>
      </c>
      <c r="D185" s="5">
        <v>4</v>
      </c>
      <c r="E185" s="5">
        <v>0</v>
      </c>
      <c r="F185" s="5" t="s">
        <v>51</v>
      </c>
      <c r="G185" s="5">
        <v>0</v>
      </c>
      <c r="H185" s="5">
        <v>0</v>
      </c>
      <c r="I185" s="3">
        <v>0</v>
      </c>
      <c r="J185" s="5">
        <v>0</v>
      </c>
    </row>
    <row r="186" spans="1:26" ht="14.25" customHeight="1">
      <c r="A186" s="70">
        <v>44300</v>
      </c>
      <c r="B186" s="3" t="s">
        <v>86</v>
      </c>
      <c r="C186" s="5" t="s">
        <v>487</v>
      </c>
      <c r="D186" s="5">
        <v>4</v>
      </c>
      <c r="E186" s="5">
        <v>5</v>
      </c>
      <c r="F186" s="5" t="s">
        <v>48</v>
      </c>
      <c r="G186" s="5">
        <v>0</v>
      </c>
      <c r="H186" s="5">
        <v>0</v>
      </c>
      <c r="I186" s="5">
        <v>0</v>
      </c>
      <c r="J186" s="3">
        <v>1</v>
      </c>
    </row>
    <row r="187" spans="1:26" ht="14.25" customHeight="1">
      <c r="A187" s="70">
        <v>44300</v>
      </c>
      <c r="B187" s="3" t="s">
        <v>86</v>
      </c>
      <c r="C187" s="5" t="s">
        <v>487</v>
      </c>
      <c r="D187" s="5">
        <v>4</v>
      </c>
      <c r="E187" s="5">
        <v>5</v>
      </c>
      <c r="F187" s="5" t="s">
        <v>49</v>
      </c>
      <c r="G187" s="5">
        <v>0</v>
      </c>
      <c r="H187" s="5">
        <v>0</v>
      </c>
      <c r="I187" s="5">
        <v>0</v>
      </c>
      <c r="J187" s="3">
        <v>1</v>
      </c>
    </row>
    <row r="188" spans="1:26" ht="14.25" customHeight="1">
      <c r="A188" s="70">
        <v>44300</v>
      </c>
      <c r="B188" s="3" t="s">
        <v>86</v>
      </c>
      <c r="C188" s="5" t="s">
        <v>487</v>
      </c>
      <c r="D188" s="5">
        <v>4</v>
      </c>
      <c r="E188" s="5">
        <v>5</v>
      </c>
      <c r="F188" s="5" t="s">
        <v>50</v>
      </c>
      <c r="G188" s="5">
        <v>0</v>
      </c>
      <c r="H188" s="5">
        <v>0</v>
      </c>
      <c r="I188" s="5">
        <v>0</v>
      </c>
      <c r="J188" s="5">
        <v>0</v>
      </c>
    </row>
    <row r="189" spans="1:26" ht="14.25" customHeight="1">
      <c r="A189" s="70">
        <v>44300</v>
      </c>
      <c r="B189" s="3" t="s">
        <v>86</v>
      </c>
      <c r="C189" s="5" t="s">
        <v>487</v>
      </c>
      <c r="D189" s="5">
        <v>4</v>
      </c>
      <c r="E189" s="5">
        <v>5</v>
      </c>
      <c r="F189" s="5" t="s">
        <v>51</v>
      </c>
      <c r="G189" s="5">
        <v>0</v>
      </c>
      <c r="H189" s="5">
        <v>0</v>
      </c>
      <c r="I189" s="3">
        <v>0</v>
      </c>
      <c r="J189" s="5">
        <v>0</v>
      </c>
    </row>
    <row r="190" spans="1:26" ht="14.25" customHeight="1">
      <c r="A190" s="70">
        <v>44300</v>
      </c>
      <c r="B190" s="3" t="s">
        <v>86</v>
      </c>
      <c r="C190" s="5" t="s">
        <v>487</v>
      </c>
      <c r="D190" s="5">
        <v>4</v>
      </c>
      <c r="E190" s="5">
        <v>10</v>
      </c>
      <c r="F190" s="5" t="s">
        <v>48</v>
      </c>
      <c r="G190" s="5">
        <v>0</v>
      </c>
      <c r="H190" s="5">
        <v>0</v>
      </c>
      <c r="I190" s="5">
        <v>0</v>
      </c>
      <c r="J190" s="3">
        <v>1</v>
      </c>
    </row>
    <row r="191" spans="1:26" ht="14.25" customHeight="1">
      <c r="A191" s="70">
        <v>44300</v>
      </c>
      <c r="B191" s="3" t="s">
        <v>86</v>
      </c>
      <c r="C191" s="5" t="s">
        <v>487</v>
      </c>
      <c r="D191" s="5">
        <v>4</v>
      </c>
      <c r="E191" s="5">
        <v>10</v>
      </c>
      <c r="F191" s="5" t="s">
        <v>49</v>
      </c>
      <c r="G191" s="5">
        <v>0</v>
      </c>
      <c r="H191" s="5">
        <v>0</v>
      </c>
      <c r="I191" s="5">
        <v>0</v>
      </c>
      <c r="J191" s="5">
        <v>0</v>
      </c>
    </row>
    <row r="192" spans="1:26" ht="14.25" customHeight="1">
      <c r="A192" s="70">
        <v>44300</v>
      </c>
      <c r="B192" s="3" t="s">
        <v>86</v>
      </c>
      <c r="C192" s="5" t="s">
        <v>487</v>
      </c>
      <c r="D192" s="5">
        <v>4</v>
      </c>
      <c r="E192" s="5">
        <v>10</v>
      </c>
      <c r="F192" s="5" t="s">
        <v>50</v>
      </c>
      <c r="G192" s="5">
        <v>0</v>
      </c>
      <c r="H192" s="5">
        <v>0</v>
      </c>
      <c r="I192" s="5">
        <v>0</v>
      </c>
      <c r="J192" s="5">
        <v>0</v>
      </c>
    </row>
    <row r="193" spans="1:26" ht="14.25" customHeight="1">
      <c r="A193" s="70">
        <v>44300</v>
      </c>
      <c r="B193" s="3" t="s">
        <v>86</v>
      </c>
      <c r="C193" s="5" t="s">
        <v>487</v>
      </c>
      <c r="D193" s="5">
        <v>4</v>
      </c>
      <c r="E193" s="5">
        <v>10</v>
      </c>
      <c r="F193" s="5" t="s">
        <v>51</v>
      </c>
      <c r="G193" s="5">
        <v>0</v>
      </c>
      <c r="H193" s="5">
        <v>0</v>
      </c>
      <c r="I193" s="5">
        <v>0</v>
      </c>
      <c r="J193" s="5">
        <v>0</v>
      </c>
    </row>
    <row r="194" spans="1:26" ht="14.25" customHeight="1">
      <c r="A194" s="70">
        <v>44300</v>
      </c>
      <c r="B194" s="3" t="s">
        <v>86</v>
      </c>
      <c r="C194" s="5" t="s">
        <v>487</v>
      </c>
      <c r="D194" s="5">
        <v>4</v>
      </c>
      <c r="E194" s="5">
        <v>15</v>
      </c>
      <c r="F194" s="5" t="s">
        <v>48</v>
      </c>
      <c r="G194" s="5">
        <v>0</v>
      </c>
      <c r="H194" s="5">
        <v>0</v>
      </c>
      <c r="I194" s="5">
        <v>0</v>
      </c>
      <c r="J194" s="3">
        <v>1</v>
      </c>
    </row>
    <row r="195" spans="1:26" ht="14.25" customHeight="1">
      <c r="A195" s="70">
        <v>44300</v>
      </c>
      <c r="B195" s="3" t="s">
        <v>86</v>
      </c>
      <c r="C195" s="5" t="s">
        <v>487</v>
      </c>
      <c r="D195" s="5">
        <v>4</v>
      </c>
      <c r="E195" s="5">
        <v>15</v>
      </c>
      <c r="F195" s="5" t="s">
        <v>49</v>
      </c>
      <c r="G195" s="5">
        <v>0</v>
      </c>
      <c r="H195" s="5">
        <v>0</v>
      </c>
      <c r="I195" s="5">
        <v>0</v>
      </c>
      <c r="J195" s="3">
        <v>1</v>
      </c>
    </row>
    <row r="196" spans="1:26" ht="14.25" customHeight="1">
      <c r="A196" s="70">
        <v>44300</v>
      </c>
      <c r="B196" s="3" t="s">
        <v>86</v>
      </c>
      <c r="C196" s="5" t="s">
        <v>487</v>
      </c>
      <c r="D196" s="5">
        <v>4</v>
      </c>
      <c r="E196" s="5">
        <v>15</v>
      </c>
      <c r="F196" s="5" t="s">
        <v>50</v>
      </c>
      <c r="G196" s="5">
        <v>0</v>
      </c>
      <c r="H196" s="5">
        <v>0</v>
      </c>
      <c r="I196" s="5">
        <v>0</v>
      </c>
      <c r="J196" s="5">
        <v>0</v>
      </c>
    </row>
    <row r="197" spans="1:26" ht="14.25" customHeight="1">
      <c r="A197" s="70">
        <v>44300</v>
      </c>
      <c r="B197" s="3" t="s">
        <v>86</v>
      </c>
      <c r="C197" s="5" t="s">
        <v>487</v>
      </c>
      <c r="D197" s="5">
        <v>4</v>
      </c>
      <c r="E197" s="5">
        <v>15</v>
      </c>
      <c r="F197" s="5" t="s">
        <v>51</v>
      </c>
      <c r="G197" s="5">
        <v>0</v>
      </c>
      <c r="H197" s="5">
        <v>0</v>
      </c>
      <c r="I197" s="3">
        <v>0</v>
      </c>
      <c r="J197" s="5">
        <v>0</v>
      </c>
    </row>
    <row r="198" spans="1:26" ht="14.25" customHeight="1">
      <c r="A198" s="70">
        <v>44300</v>
      </c>
      <c r="B198" s="3" t="s">
        <v>86</v>
      </c>
      <c r="C198" s="5" t="s">
        <v>487</v>
      </c>
      <c r="D198" s="5">
        <v>4</v>
      </c>
      <c r="E198" s="5">
        <v>20</v>
      </c>
      <c r="F198" s="5" t="s">
        <v>48</v>
      </c>
      <c r="G198" s="5">
        <v>0</v>
      </c>
      <c r="H198" s="5">
        <v>0</v>
      </c>
      <c r="I198" s="3">
        <v>0</v>
      </c>
      <c r="J198" s="5">
        <v>0</v>
      </c>
    </row>
    <row r="199" spans="1:26" ht="14.25" customHeight="1">
      <c r="A199" s="70">
        <v>44300</v>
      </c>
      <c r="B199" s="3" t="s">
        <v>86</v>
      </c>
      <c r="C199" s="5" t="s">
        <v>487</v>
      </c>
      <c r="D199" s="5">
        <v>4</v>
      </c>
      <c r="E199" s="5">
        <v>20</v>
      </c>
      <c r="F199" s="5" t="s">
        <v>49</v>
      </c>
      <c r="G199" s="5">
        <v>0</v>
      </c>
      <c r="H199" s="5">
        <v>0</v>
      </c>
      <c r="I199" s="3">
        <v>0</v>
      </c>
      <c r="J199" s="5">
        <v>0</v>
      </c>
    </row>
    <row r="200" spans="1:26" ht="14.25" customHeight="1">
      <c r="A200" s="70">
        <v>44300</v>
      </c>
      <c r="B200" s="3" t="s">
        <v>86</v>
      </c>
      <c r="C200" s="5" t="s">
        <v>487</v>
      </c>
      <c r="D200" s="5">
        <v>4</v>
      </c>
      <c r="E200" s="5">
        <v>20</v>
      </c>
      <c r="F200" s="5" t="s">
        <v>50</v>
      </c>
      <c r="G200" s="5">
        <v>0</v>
      </c>
      <c r="H200" s="5">
        <v>0</v>
      </c>
      <c r="I200" s="3">
        <v>0</v>
      </c>
      <c r="J200" s="5">
        <v>0</v>
      </c>
    </row>
    <row r="201" spans="1:26" ht="14.25" customHeight="1">
      <c r="A201" s="70">
        <v>44300</v>
      </c>
      <c r="B201" s="3" t="s">
        <v>86</v>
      </c>
      <c r="C201" s="5" t="s">
        <v>487</v>
      </c>
      <c r="D201" s="5">
        <v>4</v>
      </c>
      <c r="E201" s="5">
        <v>20</v>
      </c>
      <c r="F201" s="5" t="s">
        <v>51</v>
      </c>
      <c r="G201" s="5">
        <v>0</v>
      </c>
      <c r="H201" s="5">
        <v>0</v>
      </c>
      <c r="I201" s="3">
        <v>0</v>
      </c>
      <c r="J201" s="5">
        <v>0</v>
      </c>
    </row>
    <row r="202" spans="1:26" ht="14.25" customHeight="1">
      <c r="A202" s="70">
        <v>44300</v>
      </c>
      <c r="B202" s="7" t="s">
        <v>86</v>
      </c>
      <c r="C202" s="7" t="s">
        <v>487</v>
      </c>
      <c r="D202" s="7">
        <v>5</v>
      </c>
      <c r="E202" s="7">
        <v>0</v>
      </c>
      <c r="F202" s="7" t="s">
        <v>48</v>
      </c>
      <c r="G202" s="7">
        <v>0</v>
      </c>
      <c r="H202" s="7">
        <v>0</v>
      </c>
      <c r="I202" s="7">
        <v>0</v>
      </c>
      <c r="J202" s="7">
        <v>1</v>
      </c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0">
        <v>44300</v>
      </c>
      <c r="B203" s="3" t="s">
        <v>86</v>
      </c>
      <c r="C203" s="5" t="s">
        <v>487</v>
      </c>
      <c r="D203" s="5">
        <v>5</v>
      </c>
      <c r="E203" s="5">
        <v>0</v>
      </c>
      <c r="F203" s="5" t="s">
        <v>49</v>
      </c>
      <c r="G203" s="5">
        <v>0</v>
      </c>
      <c r="H203" s="5">
        <v>0</v>
      </c>
      <c r="I203" s="3">
        <v>0</v>
      </c>
      <c r="J203" s="5">
        <v>0</v>
      </c>
    </row>
    <row r="204" spans="1:26" ht="14.25" customHeight="1">
      <c r="A204" s="70">
        <v>44300</v>
      </c>
      <c r="B204" s="3" t="s">
        <v>86</v>
      </c>
      <c r="C204" s="5" t="s">
        <v>487</v>
      </c>
      <c r="D204" s="5">
        <v>5</v>
      </c>
      <c r="E204" s="5">
        <v>0</v>
      </c>
      <c r="F204" s="5" t="s">
        <v>50</v>
      </c>
      <c r="G204" s="5">
        <v>0</v>
      </c>
      <c r="H204" s="5">
        <v>0</v>
      </c>
      <c r="I204" s="3">
        <v>0</v>
      </c>
      <c r="J204" s="5">
        <v>0</v>
      </c>
    </row>
    <row r="205" spans="1:26" ht="14.25" customHeight="1">
      <c r="A205" s="70">
        <v>44300</v>
      </c>
      <c r="B205" s="3" t="s">
        <v>86</v>
      </c>
      <c r="C205" s="5" t="s">
        <v>487</v>
      </c>
      <c r="D205" s="5">
        <v>5</v>
      </c>
      <c r="E205" s="5">
        <v>0</v>
      </c>
      <c r="F205" s="5" t="s">
        <v>51</v>
      </c>
      <c r="G205" s="5">
        <v>0</v>
      </c>
      <c r="H205" s="5">
        <v>0</v>
      </c>
      <c r="I205" s="5">
        <v>0</v>
      </c>
      <c r="J205" s="5">
        <v>0</v>
      </c>
    </row>
    <row r="206" spans="1:26" ht="14.25" customHeight="1">
      <c r="A206" s="70">
        <v>44300</v>
      </c>
      <c r="B206" s="3" t="s">
        <v>86</v>
      </c>
      <c r="C206" s="5" t="s">
        <v>487</v>
      </c>
      <c r="D206" s="5">
        <v>5</v>
      </c>
      <c r="E206" s="5">
        <v>5</v>
      </c>
      <c r="F206" s="5" t="s">
        <v>48</v>
      </c>
      <c r="G206" s="5">
        <v>0</v>
      </c>
      <c r="H206" s="5">
        <v>0</v>
      </c>
      <c r="I206" s="5">
        <v>0</v>
      </c>
      <c r="J206" s="3">
        <v>1</v>
      </c>
    </row>
    <row r="207" spans="1:26" ht="14.25" customHeight="1">
      <c r="A207" s="70">
        <v>44300</v>
      </c>
      <c r="B207" s="3" t="s">
        <v>86</v>
      </c>
      <c r="C207" s="5" t="s">
        <v>487</v>
      </c>
      <c r="D207" s="5">
        <v>5</v>
      </c>
      <c r="E207" s="5">
        <v>5</v>
      </c>
      <c r="F207" s="5" t="s">
        <v>49</v>
      </c>
      <c r="G207" s="5">
        <v>0</v>
      </c>
      <c r="H207" s="5">
        <v>0</v>
      </c>
      <c r="I207" s="3">
        <v>0</v>
      </c>
      <c r="J207" s="5">
        <v>0</v>
      </c>
    </row>
    <row r="208" spans="1:26" ht="14.25" customHeight="1">
      <c r="A208" s="70">
        <v>44300</v>
      </c>
      <c r="B208" s="3" t="s">
        <v>86</v>
      </c>
      <c r="C208" s="5" t="s">
        <v>487</v>
      </c>
      <c r="D208" s="5">
        <v>5</v>
      </c>
      <c r="E208" s="5">
        <v>5</v>
      </c>
      <c r="F208" s="5" t="s">
        <v>50</v>
      </c>
      <c r="G208" s="5">
        <v>0</v>
      </c>
      <c r="H208" s="5">
        <v>0</v>
      </c>
      <c r="I208" s="3">
        <v>0</v>
      </c>
      <c r="J208" s="5">
        <v>0</v>
      </c>
    </row>
    <row r="209" spans="1:26" ht="14.25" customHeight="1">
      <c r="A209" s="70">
        <v>44300</v>
      </c>
      <c r="B209" s="3" t="s">
        <v>86</v>
      </c>
      <c r="C209" s="5" t="s">
        <v>487</v>
      </c>
      <c r="D209" s="5">
        <v>5</v>
      </c>
      <c r="E209" s="5">
        <v>5</v>
      </c>
      <c r="F209" s="5" t="s">
        <v>51</v>
      </c>
      <c r="G209" s="5">
        <v>0</v>
      </c>
      <c r="H209" s="5">
        <v>0</v>
      </c>
      <c r="I209" s="3">
        <v>0</v>
      </c>
      <c r="J209" s="5">
        <v>0</v>
      </c>
    </row>
    <row r="210" spans="1:26" ht="14.25" customHeight="1">
      <c r="A210" s="70">
        <v>44300</v>
      </c>
      <c r="B210" s="3" t="s">
        <v>86</v>
      </c>
      <c r="C210" s="5" t="s">
        <v>487</v>
      </c>
      <c r="D210" s="5">
        <v>5</v>
      </c>
      <c r="E210" s="5">
        <v>10</v>
      </c>
      <c r="F210" s="5" t="s">
        <v>48</v>
      </c>
      <c r="G210" s="5">
        <v>0</v>
      </c>
      <c r="H210" s="5">
        <v>0</v>
      </c>
      <c r="I210" s="3">
        <v>0</v>
      </c>
      <c r="J210" s="5">
        <v>0</v>
      </c>
    </row>
    <row r="211" spans="1:26" ht="14.25" customHeight="1">
      <c r="A211" s="70">
        <v>44300</v>
      </c>
      <c r="B211" s="3" t="s">
        <v>86</v>
      </c>
      <c r="C211" s="5" t="s">
        <v>487</v>
      </c>
      <c r="D211" s="5">
        <v>5</v>
      </c>
      <c r="E211" s="5">
        <v>10</v>
      </c>
      <c r="F211" s="5" t="s">
        <v>49</v>
      </c>
      <c r="G211" s="5">
        <v>0</v>
      </c>
      <c r="H211" s="5">
        <v>0</v>
      </c>
      <c r="I211" s="3">
        <v>0</v>
      </c>
      <c r="J211" s="5">
        <v>0</v>
      </c>
    </row>
    <row r="212" spans="1:26" ht="14.25" customHeight="1">
      <c r="A212" s="70">
        <v>44300</v>
      </c>
      <c r="B212" s="3" t="s">
        <v>86</v>
      </c>
      <c r="C212" s="5" t="s">
        <v>487</v>
      </c>
      <c r="D212" s="5">
        <v>5</v>
      </c>
      <c r="E212" s="5">
        <v>10</v>
      </c>
      <c r="F212" s="5" t="s">
        <v>50</v>
      </c>
      <c r="G212" s="5">
        <v>0</v>
      </c>
      <c r="H212" s="5">
        <v>0</v>
      </c>
      <c r="I212" s="3">
        <v>0</v>
      </c>
      <c r="J212" s="5">
        <v>0</v>
      </c>
    </row>
    <row r="213" spans="1:26" ht="14.25" customHeight="1">
      <c r="A213" s="70">
        <v>44300</v>
      </c>
      <c r="B213" s="3" t="s">
        <v>86</v>
      </c>
      <c r="C213" s="5" t="s">
        <v>487</v>
      </c>
      <c r="D213" s="5">
        <v>5</v>
      </c>
      <c r="E213" s="5">
        <v>10</v>
      </c>
      <c r="F213" s="5" t="s">
        <v>51</v>
      </c>
      <c r="G213" s="5">
        <v>0</v>
      </c>
      <c r="H213" s="5">
        <v>0</v>
      </c>
      <c r="I213" s="3">
        <v>0</v>
      </c>
      <c r="J213" s="5">
        <v>0</v>
      </c>
    </row>
    <row r="214" spans="1:26" ht="14.25" customHeight="1">
      <c r="A214" s="70">
        <v>44300</v>
      </c>
      <c r="B214" s="3" t="s">
        <v>86</v>
      </c>
      <c r="C214" s="5" t="s">
        <v>487</v>
      </c>
      <c r="D214" s="5">
        <v>5</v>
      </c>
      <c r="E214" s="5">
        <v>15</v>
      </c>
      <c r="F214" s="5" t="s">
        <v>48</v>
      </c>
      <c r="G214" s="5">
        <v>0</v>
      </c>
      <c r="H214" s="5">
        <v>0</v>
      </c>
      <c r="I214" s="3">
        <v>0</v>
      </c>
      <c r="J214" s="5">
        <v>0</v>
      </c>
    </row>
    <row r="215" spans="1:26" ht="14.25" customHeight="1">
      <c r="A215" s="70">
        <v>44300</v>
      </c>
      <c r="B215" s="3" t="s">
        <v>86</v>
      </c>
      <c r="C215" s="5" t="s">
        <v>487</v>
      </c>
      <c r="D215" s="5">
        <v>5</v>
      </c>
      <c r="E215" s="5">
        <v>15</v>
      </c>
      <c r="F215" s="5" t="s">
        <v>49</v>
      </c>
      <c r="G215" s="5">
        <v>0</v>
      </c>
      <c r="H215" s="5">
        <v>0</v>
      </c>
      <c r="I215" s="3">
        <v>0</v>
      </c>
      <c r="J215" s="5">
        <v>0</v>
      </c>
    </row>
    <row r="216" spans="1:26" ht="14.25" customHeight="1">
      <c r="A216" s="70">
        <v>44300</v>
      </c>
      <c r="B216" s="3" t="s">
        <v>86</v>
      </c>
      <c r="C216" s="5" t="s">
        <v>487</v>
      </c>
      <c r="D216" s="5">
        <v>5</v>
      </c>
      <c r="E216" s="5">
        <v>15</v>
      </c>
      <c r="F216" s="5" t="s">
        <v>50</v>
      </c>
      <c r="G216" s="5">
        <v>0</v>
      </c>
      <c r="H216" s="5">
        <v>0</v>
      </c>
      <c r="I216" s="3">
        <v>0</v>
      </c>
      <c r="J216" s="5">
        <v>0</v>
      </c>
    </row>
    <row r="217" spans="1:26" ht="14.25" customHeight="1">
      <c r="A217" s="70">
        <v>44300</v>
      </c>
      <c r="B217" s="3" t="s">
        <v>86</v>
      </c>
      <c r="C217" s="5" t="s">
        <v>487</v>
      </c>
      <c r="D217" s="5">
        <v>5</v>
      </c>
      <c r="E217" s="5">
        <v>15</v>
      </c>
      <c r="F217" s="5" t="s">
        <v>51</v>
      </c>
      <c r="G217" s="5">
        <v>0</v>
      </c>
      <c r="H217" s="5">
        <v>0</v>
      </c>
      <c r="I217" s="3">
        <v>0</v>
      </c>
      <c r="J217" s="5">
        <v>0</v>
      </c>
    </row>
    <row r="218" spans="1:26" ht="14.25" customHeight="1">
      <c r="A218" s="70">
        <v>44300</v>
      </c>
      <c r="B218" s="3" t="s">
        <v>86</v>
      </c>
      <c r="C218" s="5" t="s">
        <v>487</v>
      </c>
      <c r="D218" s="5">
        <v>5</v>
      </c>
      <c r="E218" s="5">
        <v>20</v>
      </c>
      <c r="F218" s="5" t="s">
        <v>48</v>
      </c>
      <c r="G218" s="5">
        <v>0</v>
      </c>
      <c r="H218" s="5">
        <v>0</v>
      </c>
      <c r="I218" s="3">
        <v>0</v>
      </c>
      <c r="J218" s="5">
        <v>0</v>
      </c>
    </row>
    <row r="219" spans="1:26" ht="14.25" customHeight="1">
      <c r="A219" s="70">
        <v>44300</v>
      </c>
      <c r="B219" s="3" t="s">
        <v>86</v>
      </c>
      <c r="C219" s="5" t="s">
        <v>487</v>
      </c>
      <c r="D219" s="5">
        <v>5</v>
      </c>
      <c r="E219" s="5">
        <v>20</v>
      </c>
      <c r="F219" s="5" t="s">
        <v>49</v>
      </c>
      <c r="G219" s="5">
        <v>0</v>
      </c>
      <c r="H219" s="5">
        <v>0</v>
      </c>
      <c r="I219" s="3">
        <v>0</v>
      </c>
      <c r="J219" s="5">
        <v>0</v>
      </c>
    </row>
    <row r="220" spans="1:26" ht="14.25" customHeight="1">
      <c r="A220" s="70">
        <v>44300</v>
      </c>
      <c r="B220" s="3" t="s">
        <v>86</v>
      </c>
      <c r="C220" s="5" t="s">
        <v>487</v>
      </c>
      <c r="D220" s="5">
        <v>5</v>
      </c>
      <c r="E220" s="5">
        <v>20</v>
      </c>
      <c r="F220" s="5" t="s">
        <v>50</v>
      </c>
      <c r="G220" s="5">
        <v>0</v>
      </c>
      <c r="H220" s="5">
        <v>0</v>
      </c>
      <c r="I220" s="3">
        <v>0</v>
      </c>
      <c r="J220" s="5">
        <v>0</v>
      </c>
    </row>
    <row r="221" spans="1:26" ht="14.25" customHeight="1">
      <c r="A221" s="70">
        <v>44300</v>
      </c>
      <c r="B221" s="3" t="s">
        <v>86</v>
      </c>
      <c r="C221" s="5" t="s">
        <v>487</v>
      </c>
      <c r="D221" s="5">
        <v>5</v>
      </c>
      <c r="E221" s="5">
        <v>20</v>
      </c>
      <c r="F221" s="5" t="s">
        <v>51</v>
      </c>
      <c r="G221" s="5">
        <v>0</v>
      </c>
      <c r="H221" s="5">
        <v>0</v>
      </c>
      <c r="I221" s="5">
        <v>0</v>
      </c>
      <c r="J221" s="5">
        <v>0</v>
      </c>
    </row>
    <row r="222" spans="1:26" ht="14.25" customHeight="1">
      <c r="A222" s="70">
        <v>44300</v>
      </c>
      <c r="B222" s="7" t="s">
        <v>86</v>
      </c>
      <c r="C222" s="7" t="s">
        <v>487</v>
      </c>
      <c r="D222" s="7">
        <v>6</v>
      </c>
      <c r="E222" s="7">
        <v>0</v>
      </c>
      <c r="F222" s="7" t="s">
        <v>48</v>
      </c>
      <c r="G222" s="7">
        <v>0</v>
      </c>
      <c r="H222" s="7">
        <v>0</v>
      </c>
      <c r="I222" s="7">
        <v>0</v>
      </c>
      <c r="J222" s="7">
        <v>1</v>
      </c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0">
        <v>44300</v>
      </c>
      <c r="B223" s="3" t="s">
        <v>86</v>
      </c>
      <c r="C223" s="5" t="s">
        <v>487</v>
      </c>
      <c r="D223" s="5">
        <v>6</v>
      </c>
      <c r="E223" s="5">
        <v>0</v>
      </c>
      <c r="F223" s="5" t="s">
        <v>49</v>
      </c>
      <c r="G223" s="5">
        <v>0</v>
      </c>
      <c r="H223" s="5">
        <v>0</v>
      </c>
      <c r="I223" s="3">
        <v>0</v>
      </c>
      <c r="J223" s="5">
        <v>0</v>
      </c>
    </row>
    <row r="224" spans="1:26" ht="14.25" customHeight="1">
      <c r="A224" s="70">
        <v>44300</v>
      </c>
      <c r="B224" s="3" t="s">
        <v>86</v>
      </c>
      <c r="C224" s="5" t="s">
        <v>487</v>
      </c>
      <c r="D224" s="5">
        <v>6</v>
      </c>
      <c r="E224" s="5">
        <v>0</v>
      </c>
      <c r="F224" s="5" t="s">
        <v>50</v>
      </c>
      <c r="G224" s="5">
        <v>0</v>
      </c>
      <c r="H224" s="5">
        <v>0</v>
      </c>
      <c r="I224" s="3">
        <v>0</v>
      </c>
      <c r="J224" s="5">
        <v>0</v>
      </c>
    </row>
    <row r="225" spans="1:10" ht="14.25" customHeight="1">
      <c r="A225" s="70">
        <v>44300</v>
      </c>
      <c r="B225" s="3" t="s">
        <v>86</v>
      </c>
      <c r="C225" s="5" t="s">
        <v>487</v>
      </c>
      <c r="D225" s="5">
        <v>6</v>
      </c>
      <c r="E225" s="5">
        <v>0</v>
      </c>
      <c r="F225" s="5" t="s">
        <v>51</v>
      </c>
      <c r="G225" s="5">
        <v>0</v>
      </c>
      <c r="H225" s="5">
        <v>0</v>
      </c>
      <c r="I225" s="5">
        <v>0</v>
      </c>
      <c r="J225" s="5">
        <v>0</v>
      </c>
    </row>
    <row r="226" spans="1:10" ht="14.25" customHeight="1">
      <c r="A226" s="70">
        <v>44300</v>
      </c>
      <c r="B226" s="3" t="s">
        <v>86</v>
      </c>
      <c r="C226" s="5" t="s">
        <v>487</v>
      </c>
      <c r="D226" s="5">
        <v>6</v>
      </c>
      <c r="E226" s="5">
        <v>5</v>
      </c>
      <c r="F226" s="5" t="s">
        <v>48</v>
      </c>
      <c r="G226" s="5">
        <v>0</v>
      </c>
      <c r="H226" s="5">
        <v>0</v>
      </c>
      <c r="I226" s="5">
        <v>0</v>
      </c>
      <c r="J226" s="5">
        <v>1</v>
      </c>
    </row>
    <row r="227" spans="1:10" ht="14.25" customHeight="1">
      <c r="A227" s="70">
        <v>44300</v>
      </c>
      <c r="B227" s="3" t="s">
        <v>86</v>
      </c>
      <c r="C227" s="5" t="s">
        <v>487</v>
      </c>
      <c r="D227" s="5">
        <v>6</v>
      </c>
      <c r="E227" s="5">
        <v>5</v>
      </c>
      <c r="F227" s="5" t="s">
        <v>49</v>
      </c>
      <c r="G227" s="5">
        <v>0</v>
      </c>
      <c r="H227" s="5">
        <v>0</v>
      </c>
      <c r="I227" s="5">
        <v>0</v>
      </c>
      <c r="J227" s="5">
        <v>1</v>
      </c>
    </row>
    <row r="228" spans="1:10" ht="14.25" customHeight="1">
      <c r="A228" s="70">
        <v>44300</v>
      </c>
      <c r="B228" s="3" t="s">
        <v>86</v>
      </c>
      <c r="C228" s="5" t="s">
        <v>487</v>
      </c>
      <c r="D228" s="5">
        <v>6</v>
      </c>
      <c r="E228" s="5">
        <v>5</v>
      </c>
      <c r="F228" s="5" t="s">
        <v>50</v>
      </c>
      <c r="G228" s="5">
        <v>0</v>
      </c>
      <c r="H228" s="5">
        <v>0</v>
      </c>
      <c r="I228" s="5">
        <v>0</v>
      </c>
      <c r="J228" s="5">
        <v>0</v>
      </c>
    </row>
    <row r="229" spans="1:10" ht="14.25" customHeight="1">
      <c r="A229" s="70">
        <v>44300</v>
      </c>
      <c r="B229" s="3" t="s">
        <v>86</v>
      </c>
      <c r="C229" s="5" t="s">
        <v>487</v>
      </c>
      <c r="D229" s="5">
        <v>6</v>
      </c>
      <c r="E229" s="5">
        <v>5</v>
      </c>
      <c r="F229" s="5" t="s">
        <v>51</v>
      </c>
      <c r="G229" s="5">
        <v>0</v>
      </c>
      <c r="H229" s="5">
        <v>0</v>
      </c>
      <c r="I229" s="3">
        <v>0</v>
      </c>
      <c r="J229" s="5">
        <v>0</v>
      </c>
    </row>
    <row r="230" spans="1:10" ht="14.25" customHeight="1">
      <c r="A230" s="70">
        <v>44300</v>
      </c>
      <c r="B230" s="3" t="s">
        <v>86</v>
      </c>
      <c r="C230" s="5" t="s">
        <v>487</v>
      </c>
      <c r="D230" s="5">
        <v>6</v>
      </c>
      <c r="E230" s="5">
        <v>10</v>
      </c>
      <c r="F230" s="5" t="s">
        <v>48</v>
      </c>
      <c r="G230" s="5">
        <v>0</v>
      </c>
      <c r="H230" s="5">
        <v>0</v>
      </c>
      <c r="I230" s="3">
        <v>0</v>
      </c>
      <c r="J230" s="5">
        <v>0</v>
      </c>
    </row>
    <row r="231" spans="1:10" ht="14.25" customHeight="1">
      <c r="A231" s="70">
        <v>44300</v>
      </c>
      <c r="B231" s="3" t="s">
        <v>86</v>
      </c>
      <c r="C231" s="5" t="s">
        <v>487</v>
      </c>
      <c r="D231" s="5">
        <v>6</v>
      </c>
      <c r="E231" s="5">
        <v>10</v>
      </c>
      <c r="F231" s="5" t="s">
        <v>49</v>
      </c>
      <c r="G231" s="5">
        <v>0</v>
      </c>
      <c r="H231" s="5">
        <v>0</v>
      </c>
      <c r="I231" s="3">
        <v>0</v>
      </c>
      <c r="J231" s="5">
        <v>0</v>
      </c>
    </row>
    <row r="232" spans="1:10" ht="14.25" customHeight="1">
      <c r="A232" s="70">
        <v>44300</v>
      </c>
      <c r="B232" s="3" t="s">
        <v>86</v>
      </c>
      <c r="C232" s="5" t="s">
        <v>487</v>
      </c>
      <c r="D232" s="5">
        <v>6</v>
      </c>
      <c r="E232" s="5">
        <v>10</v>
      </c>
      <c r="F232" s="5" t="s">
        <v>50</v>
      </c>
      <c r="G232" s="5">
        <v>0</v>
      </c>
      <c r="H232" s="5">
        <v>0</v>
      </c>
      <c r="I232" s="3">
        <v>0</v>
      </c>
      <c r="J232" s="5">
        <v>0</v>
      </c>
    </row>
    <row r="233" spans="1:10" ht="14.25" customHeight="1">
      <c r="A233" s="70">
        <v>44300</v>
      </c>
      <c r="B233" s="3" t="s">
        <v>86</v>
      </c>
      <c r="C233" s="5" t="s">
        <v>487</v>
      </c>
      <c r="D233" s="5">
        <v>6</v>
      </c>
      <c r="E233" s="5">
        <v>10</v>
      </c>
      <c r="F233" s="5" t="s">
        <v>51</v>
      </c>
      <c r="G233" s="5">
        <v>0</v>
      </c>
      <c r="H233" s="5">
        <v>0</v>
      </c>
      <c r="I233" s="3">
        <v>0</v>
      </c>
      <c r="J233" s="5">
        <v>0</v>
      </c>
    </row>
    <row r="234" spans="1:10" ht="14.25" customHeight="1">
      <c r="A234" s="70">
        <v>44300</v>
      </c>
      <c r="B234" s="3" t="s">
        <v>86</v>
      </c>
      <c r="C234" s="5" t="s">
        <v>487</v>
      </c>
      <c r="D234" s="5">
        <v>6</v>
      </c>
      <c r="E234" s="5">
        <v>15</v>
      </c>
      <c r="F234" s="5" t="s">
        <v>48</v>
      </c>
      <c r="G234" s="5">
        <v>0</v>
      </c>
      <c r="H234" s="5">
        <v>0</v>
      </c>
      <c r="I234" s="3">
        <v>0</v>
      </c>
      <c r="J234" s="5">
        <v>0</v>
      </c>
    </row>
    <row r="235" spans="1:10" ht="14.25" customHeight="1">
      <c r="A235" s="70">
        <v>44300</v>
      </c>
      <c r="B235" s="3" t="s">
        <v>86</v>
      </c>
      <c r="C235" s="5" t="s">
        <v>487</v>
      </c>
      <c r="D235" s="5">
        <v>6</v>
      </c>
      <c r="E235" s="5">
        <v>15</v>
      </c>
      <c r="F235" s="5" t="s">
        <v>49</v>
      </c>
      <c r="G235" s="5">
        <v>0</v>
      </c>
      <c r="H235" s="5">
        <v>0</v>
      </c>
      <c r="I235" s="3">
        <v>0</v>
      </c>
      <c r="J235" s="5">
        <v>0</v>
      </c>
    </row>
    <row r="236" spans="1:10" ht="14.25" customHeight="1">
      <c r="A236" s="70">
        <v>44300</v>
      </c>
      <c r="B236" s="3" t="s">
        <v>86</v>
      </c>
      <c r="C236" s="5" t="s">
        <v>487</v>
      </c>
      <c r="D236" s="5">
        <v>6</v>
      </c>
      <c r="E236" s="5">
        <v>15</v>
      </c>
      <c r="F236" s="5" t="s">
        <v>50</v>
      </c>
      <c r="G236" s="5">
        <v>0</v>
      </c>
      <c r="H236" s="5">
        <v>0</v>
      </c>
      <c r="I236" s="3">
        <v>0</v>
      </c>
      <c r="J236" s="5">
        <v>0</v>
      </c>
    </row>
    <row r="237" spans="1:10" ht="14.25" customHeight="1">
      <c r="A237" s="70">
        <v>44300</v>
      </c>
      <c r="B237" s="3" t="s">
        <v>86</v>
      </c>
      <c r="C237" s="5" t="s">
        <v>487</v>
      </c>
      <c r="D237" s="5">
        <v>6</v>
      </c>
      <c r="E237" s="5">
        <v>15</v>
      </c>
      <c r="F237" s="5" t="s">
        <v>51</v>
      </c>
      <c r="G237" s="5">
        <v>0</v>
      </c>
      <c r="H237" s="5">
        <v>0</v>
      </c>
      <c r="I237" s="3">
        <v>0</v>
      </c>
      <c r="J237" s="5">
        <v>0</v>
      </c>
    </row>
    <row r="238" spans="1:10" ht="14.25" customHeight="1">
      <c r="A238" s="70">
        <v>44300</v>
      </c>
      <c r="B238" s="3" t="s">
        <v>86</v>
      </c>
      <c r="C238" s="5" t="s">
        <v>487</v>
      </c>
      <c r="D238" s="5">
        <v>6</v>
      </c>
      <c r="E238" s="5">
        <v>20</v>
      </c>
      <c r="F238" s="5" t="s">
        <v>48</v>
      </c>
      <c r="G238" s="5">
        <v>0</v>
      </c>
      <c r="H238" s="5">
        <v>0</v>
      </c>
      <c r="I238" s="3">
        <v>0</v>
      </c>
      <c r="J238" s="5">
        <v>0</v>
      </c>
    </row>
    <row r="239" spans="1:10" ht="14.25" customHeight="1">
      <c r="A239" s="70">
        <v>44300</v>
      </c>
      <c r="B239" s="3" t="s">
        <v>86</v>
      </c>
      <c r="C239" s="5" t="s">
        <v>487</v>
      </c>
      <c r="D239" s="5">
        <v>6</v>
      </c>
      <c r="E239" s="5">
        <v>20</v>
      </c>
      <c r="F239" s="5" t="s">
        <v>49</v>
      </c>
      <c r="G239" s="5">
        <v>0</v>
      </c>
      <c r="H239" s="5">
        <v>0</v>
      </c>
      <c r="I239" s="3">
        <v>0</v>
      </c>
      <c r="J239" s="5">
        <v>0</v>
      </c>
    </row>
    <row r="240" spans="1:10" ht="14.25" customHeight="1">
      <c r="A240" s="70">
        <v>44300</v>
      </c>
      <c r="B240" s="3" t="s">
        <v>86</v>
      </c>
      <c r="C240" s="5" t="s">
        <v>487</v>
      </c>
      <c r="D240" s="5">
        <v>6</v>
      </c>
      <c r="E240" s="5">
        <v>20</v>
      </c>
      <c r="F240" s="5" t="s">
        <v>50</v>
      </c>
      <c r="G240" s="5">
        <v>0</v>
      </c>
      <c r="H240" s="5">
        <v>0</v>
      </c>
      <c r="I240" s="3">
        <v>0</v>
      </c>
      <c r="J240" s="5">
        <v>0</v>
      </c>
    </row>
    <row r="241" spans="1:10" ht="14.25" customHeight="1">
      <c r="A241" s="70">
        <v>44300</v>
      </c>
      <c r="B241" s="3" t="s">
        <v>86</v>
      </c>
      <c r="C241" s="5" t="s">
        <v>487</v>
      </c>
      <c r="D241" s="5">
        <v>6</v>
      </c>
      <c r="E241" s="5">
        <v>20</v>
      </c>
      <c r="F241" s="5" t="s">
        <v>51</v>
      </c>
      <c r="G241" s="5">
        <v>0</v>
      </c>
      <c r="H241" s="5">
        <v>0</v>
      </c>
      <c r="I241" s="3">
        <v>0</v>
      </c>
      <c r="J241" s="5">
        <v>0</v>
      </c>
    </row>
    <row r="242" spans="1:10" s="47" customFormat="1" ht="14.25" customHeight="1">
      <c r="A242" s="43">
        <v>44378</v>
      </c>
      <c r="B242" s="44" t="s">
        <v>75</v>
      </c>
      <c r="C242" s="45" t="s">
        <v>74</v>
      </c>
      <c r="D242" s="46">
        <v>1</v>
      </c>
      <c r="E242" s="46">
        <v>0</v>
      </c>
      <c r="F242" s="46" t="s">
        <v>48</v>
      </c>
      <c r="G242" s="47">
        <v>0</v>
      </c>
      <c r="H242" s="47">
        <v>0</v>
      </c>
      <c r="I242" s="47">
        <v>0</v>
      </c>
      <c r="J242" s="47">
        <v>1</v>
      </c>
    </row>
    <row r="243" spans="1:10" ht="14.25" customHeight="1">
      <c r="A243" s="37">
        <v>44378</v>
      </c>
      <c r="B243" s="40" t="s">
        <v>75</v>
      </c>
      <c r="C243" s="35" t="s">
        <v>74</v>
      </c>
      <c r="D243" s="5">
        <v>1</v>
      </c>
      <c r="E243" s="5">
        <v>0</v>
      </c>
      <c r="F243" s="5" t="s">
        <v>49</v>
      </c>
      <c r="G243" s="35">
        <v>0</v>
      </c>
      <c r="H243" s="35">
        <v>0</v>
      </c>
      <c r="I243" s="35">
        <v>0</v>
      </c>
      <c r="J243" s="35">
        <v>1</v>
      </c>
    </row>
    <row r="244" spans="1:10" ht="14.25" customHeight="1">
      <c r="A244" s="37">
        <v>44378</v>
      </c>
      <c r="B244" s="40" t="s">
        <v>75</v>
      </c>
      <c r="C244" s="35" t="s">
        <v>74</v>
      </c>
      <c r="D244" s="5">
        <v>1</v>
      </c>
      <c r="E244" s="5">
        <v>0</v>
      </c>
      <c r="F244" s="5" t="s">
        <v>50</v>
      </c>
      <c r="G244" s="35">
        <v>0</v>
      </c>
      <c r="H244" s="35">
        <v>0</v>
      </c>
      <c r="I244" s="35">
        <v>0</v>
      </c>
      <c r="J244" s="35">
        <v>0</v>
      </c>
    </row>
    <row r="245" spans="1:10" ht="14.25" customHeight="1">
      <c r="A245" s="37">
        <v>44378</v>
      </c>
      <c r="B245" s="40" t="s">
        <v>75</v>
      </c>
      <c r="C245" s="35" t="s">
        <v>74</v>
      </c>
      <c r="D245" s="5">
        <v>1</v>
      </c>
      <c r="E245" s="5">
        <v>0</v>
      </c>
      <c r="F245" s="5" t="s">
        <v>51</v>
      </c>
      <c r="G245" s="35">
        <v>0</v>
      </c>
      <c r="H245" s="35">
        <v>0</v>
      </c>
      <c r="I245" s="35">
        <v>0</v>
      </c>
      <c r="J245" s="35">
        <v>0</v>
      </c>
    </row>
    <row r="246" spans="1:10" ht="14.25" customHeight="1">
      <c r="A246" s="37">
        <v>44378</v>
      </c>
      <c r="B246" s="40" t="s">
        <v>75</v>
      </c>
      <c r="C246" s="35" t="s">
        <v>74</v>
      </c>
      <c r="D246" s="5">
        <v>1</v>
      </c>
      <c r="E246" s="5">
        <v>5</v>
      </c>
      <c r="F246" s="5" t="s">
        <v>48</v>
      </c>
      <c r="G246" s="35">
        <v>0</v>
      </c>
      <c r="H246" s="35">
        <v>0</v>
      </c>
      <c r="I246" s="35">
        <v>0</v>
      </c>
      <c r="J246" s="35">
        <v>1</v>
      </c>
    </row>
    <row r="247" spans="1:10" ht="14.25" customHeight="1">
      <c r="A247" s="37">
        <v>44378</v>
      </c>
      <c r="B247" s="40" t="s">
        <v>75</v>
      </c>
      <c r="C247" s="35" t="s">
        <v>74</v>
      </c>
      <c r="D247" s="5">
        <v>1</v>
      </c>
      <c r="E247" s="5">
        <v>5</v>
      </c>
      <c r="F247" s="5" t="s">
        <v>49</v>
      </c>
      <c r="G247" s="35">
        <v>0</v>
      </c>
      <c r="H247" s="35">
        <v>0</v>
      </c>
      <c r="I247" s="35">
        <v>0</v>
      </c>
      <c r="J247" s="35">
        <v>0</v>
      </c>
    </row>
    <row r="248" spans="1:10" ht="14.25" customHeight="1">
      <c r="A248" s="37">
        <v>44378</v>
      </c>
      <c r="B248" s="40" t="s">
        <v>75</v>
      </c>
      <c r="C248" s="35" t="s">
        <v>74</v>
      </c>
      <c r="D248" s="5">
        <v>1</v>
      </c>
      <c r="E248" s="5">
        <v>5</v>
      </c>
      <c r="F248" s="5" t="s">
        <v>50</v>
      </c>
      <c r="G248" s="35">
        <v>0</v>
      </c>
      <c r="H248" s="35">
        <v>0</v>
      </c>
      <c r="I248" s="35">
        <v>0</v>
      </c>
      <c r="J248" s="35">
        <v>0</v>
      </c>
    </row>
    <row r="249" spans="1:10" ht="14.25" customHeight="1">
      <c r="A249" s="37">
        <v>44378</v>
      </c>
      <c r="B249" s="40" t="s">
        <v>75</v>
      </c>
      <c r="C249" s="35" t="s">
        <v>74</v>
      </c>
      <c r="D249" s="5">
        <v>1</v>
      </c>
      <c r="E249" s="5">
        <v>5</v>
      </c>
      <c r="F249" s="5" t="s">
        <v>51</v>
      </c>
      <c r="G249" s="35">
        <v>0</v>
      </c>
      <c r="H249" s="35">
        <v>0</v>
      </c>
      <c r="I249" s="35">
        <v>0</v>
      </c>
      <c r="J249" s="35">
        <v>0</v>
      </c>
    </row>
    <row r="250" spans="1:10" ht="14.25" customHeight="1">
      <c r="A250" s="37">
        <v>44378</v>
      </c>
      <c r="B250" s="40" t="s">
        <v>75</v>
      </c>
      <c r="C250" s="35" t="s">
        <v>74</v>
      </c>
      <c r="D250" s="5">
        <v>1</v>
      </c>
      <c r="E250" s="5">
        <v>10</v>
      </c>
      <c r="F250" s="5" t="s">
        <v>48</v>
      </c>
      <c r="G250" s="35">
        <v>1</v>
      </c>
      <c r="H250" s="35">
        <v>0</v>
      </c>
      <c r="I250" s="35">
        <v>0</v>
      </c>
      <c r="J250" s="35">
        <v>1</v>
      </c>
    </row>
    <row r="251" spans="1:10" ht="14.25" customHeight="1">
      <c r="A251" s="37">
        <v>44378</v>
      </c>
      <c r="B251" s="40" t="s">
        <v>75</v>
      </c>
      <c r="C251" s="35" t="s">
        <v>74</v>
      </c>
      <c r="D251" s="5">
        <v>1</v>
      </c>
      <c r="E251" s="5">
        <v>10</v>
      </c>
      <c r="F251" s="5" t="s">
        <v>49</v>
      </c>
      <c r="G251" s="35">
        <v>1</v>
      </c>
      <c r="H251" s="35">
        <v>0</v>
      </c>
      <c r="I251" s="35">
        <v>0</v>
      </c>
      <c r="J251" s="35">
        <v>0</v>
      </c>
    </row>
    <row r="252" spans="1:10" ht="14.25" customHeight="1">
      <c r="A252" s="37">
        <v>44378</v>
      </c>
      <c r="B252" s="40" t="s">
        <v>75</v>
      </c>
      <c r="C252" s="35" t="s">
        <v>74</v>
      </c>
      <c r="D252" s="5">
        <v>1</v>
      </c>
      <c r="E252" s="5">
        <v>10</v>
      </c>
      <c r="F252" s="5" t="s">
        <v>50</v>
      </c>
      <c r="G252" s="35">
        <v>1</v>
      </c>
      <c r="H252" s="35">
        <v>0</v>
      </c>
      <c r="I252" s="35">
        <v>0</v>
      </c>
      <c r="J252" s="35">
        <v>0</v>
      </c>
    </row>
    <row r="253" spans="1:10" ht="14.25" customHeight="1">
      <c r="A253" s="37">
        <v>44378</v>
      </c>
      <c r="B253" s="40" t="s">
        <v>75</v>
      </c>
      <c r="C253" s="35" t="s">
        <v>74</v>
      </c>
      <c r="D253" s="5">
        <v>1</v>
      </c>
      <c r="E253" s="5">
        <v>10</v>
      </c>
      <c r="F253" s="5" t="s">
        <v>51</v>
      </c>
      <c r="G253" s="35">
        <v>1</v>
      </c>
      <c r="H253" s="35">
        <v>0</v>
      </c>
      <c r="I253" s="35">
        <v>0</v>
      </c>
      <c r="J253" s="35">
        <v>0</v>
      </c>
    </row>
    <row r="254" spans="1:10" ht="14.25" customHeight="1">
      <c r="A254" s="37">
        <v>44378</v>
      </c>
      <c r="B254" s="40" t="s">
        <v>75</v>
      </c>
      <c r="C254" s="35" t="s">
        <v>74</v>
      </c>
      <c r="D254" s="5">
        <v>1</v>
      </c>
      <c r="E254" s="5">
        <v>15</v>
      </c>
      <c r="F254" s="5" t="s">
        <v>48</v>
      </c>
      <c r="G254" s="5" t="s">
        <v>198</v>
      </c>
      <c r="H254" s="5" t="s">
        <v>198</v>
      </c>
      <c r="I254" s="5" t="s">
        <v>198</v>
      </c>
      <c r="J254" s="5" t="s">
        <v>198</v>
      </c>
    </row>
    <row r="255" spans="1:10" ht="14.25" customHeight="1">
      <c r="A255" s="37">
        <v>44378</v>
      </c>
      <c r="B255" s="40" t="s">
        <v>75</v>
      </c>
      <c r="C255" s="35" t="s">
        <v>74</v>
      </c>
      <c r="D255" s="5">
        <v>1</v>
      </c>
      <c r="E255" s="5">
        <v>15</v>
      </c>
      <c r="F255" s="5" t="s">
        <v>49</v>
      </c>
      <c r="G255" s="5" t="s">
        <v>198</v>
      </c>
      <c r="H255" s="5" t="s">
        <v>198</v>
      </c>
      <c r="I255" s="5" t="s">
        <v>198</v>
      </c>
      <c r="J255" s="5" t="s">
        <v>198</v>
      </c>
    </row>
    <row r="256" spans="1:10" ht="14.25" customHeight="1">
      <c r="A256" s="37">
        <v>44378</v>
      </c>
      <c r="B256" s="40" t="s">
        <v>75</v>
      </c>
      <c r="C256" s="35" t="s">
        <v>74</v>
      </c>
      <c r="D256" s="5">
        <v>1</v>
      </c>
      <c r="E256" s="5">
        <v>15</v>
      </c>
      <c r="F256" s="5" t="s">
        <v>50</v>
      </c>
      <c r="G256" s="5" t="s">
        <v>198</v>
      </c>
      <c r="H256" s="5" t="s">
        <v>198</v>
      </c>
      <c r="I256" s="5" t="s">
        <v>198</v>
      </c>
      <c r="J256" s="5" t="s">
        <v>198</v>
      </c>
    </row>
    <row r="257" spans="1:10" ht="14.25" customHeight="1">
      <c r="A257" s="37">
        <v>44378</v>
      </c>
      <c r="B257" s="40" t="s">
        <v>75</v>
      </c>
      <c r="C257" s="35" t="s">
        <v>74</v>
      </c>
      <c r="D257" s="5">
        <v>1</v>
      </c>
      <c r="E257" s="5">
        <v>15</v>
      </c>
      <c r="F257" s="5" t="s">
        <v>51</v>
      </c>
      <c r="G257" s="5" t="s">
        <v>198</v>
      </c>
      <c r="H257" s="5" t="s">
        <v>198</v>
      </c>
      <c r="I257" s="5" t="s">
        <v>198</v>
      </c>
      <c r="J257" s="5" t="s">
        <v>198</v>
      </c>
    </row>
    <row r="258" spans="1:10" ht="14.25" customHeight="1">
      <c r="A258" s="37">
        <v>44378</v>
      </c>
      <c r="B258" s="40" t="s">
        <v>75</v>
      </c>
      <c r="C258" s="35" t="s">
        <v>74</v>
      </c>
      <c r="D258" s="5">
        <v>1</v>
      </c>
      <c r="E258" s="5">
        <v>20</v>
      </c>
      <c r="F258" s="5" t="s">
        <v>48</v>
      </c>
      <c r="G258" s="5" t="s">
        <v>198</v>
      </c>
      <c r="H258" s="5" t="s">
        <v>198</v>
      </c>
      <c r="I258" s="5" t="s">
        <v>198</v>
      </c>
      <c r="J258" s="5" t="s">
        <v>198</v>
      </c>
    </row>
    <row r="259" spans="1:10" ht="14.25" customHeight="1">
      <c r="A259" s="37">
        <v>44378</v>
      </c>
      <c r="B259" s="40" t="s">
        <v>75</v>
      </c>
      <c r="C259" s="35" t="s">
        <v>74</v>
      </c>
      <c r="D259" s="5">
        <v>1</v>
      </c>
      <c r="E259" s="5">
        <v>20</v>
      </c>
      <c r="F259" s="5" t="s">
        <v>49</v>
      </c>
      <c r="G259" s="5" t="s">
        <v>198</v>
      </c>
      <c r="H259" s="5" t="s">
        <v>198</v>
      </c>
      <c r="I259" s="5" t="s">
        <v>198</v>
      </c>
      <c r="J259" s="5" t="s">
        <v>198</v>
      </c>
    </row>
    <row r="260" spans="1:10" ht="14.25" customHeight="1">
      <c r="A260" s="37">
        <v>44378</v>
      </c>
      <c r="B260" s="40" t="s">
        <v>75</v>
      </c>
      <c r="C260" s="35" t="s">
        <v>74</v>
      </c>
      <c r="D260" s="5">
        <v>1</v>
      </c>
      <c r="E260" s="5">
        <v>20</v>
      </c>
      <c r="F260" s="5" t="s">
        <v>50</v>
      </c>
      <c r="G260" s="5" t="s">
        <v>198</v>
      </c>
      <c r="H260" s="5" t="s">
        <v>198</v>
      </c>
      <c r="I260" s="5" t="s">
        <v>198</v>
      </c>
      <c r="J260" s="5" t="s">
        <v>198</v>
      </c>
    </row>
    <row r="261" spans="1:10" ht="14.25" customHeight="1">
      <c r="A261" s="37">
        <v>44378</v>
      </c>
      <c r="B261" s="40" t="s">
        <v>75</v>
      </c>
      <c r="C261" s="35" t="s">
        <v>74</v>
      </c>
      <c r="D261" s="5">
        <v>1</v>
      </c>
      <c r="E261" s="5">
        <v>20</v>
      </c>
      <c r="F261" s="5" t="s">
        <v>51</v>
      </c>
      <c r="G261" s="5" t="s">
        <v>198</v>
      </c>
      <c r="H261" s="5" t="s">
        <v>198</v>
      </c>
      <c r="I261" s="5" t="s">
        <v>198</v>
      </c>
      <c r="J261" s="5" t="s">
        <v>198</v>
      </c>
    </row>
    <row r="262" spans="1:10" ht="14.25" customHeight="1">
      <c r="A262" s="37">
        <v>44378</v>
      </c>
      <c r="B262" s="40" t="s">
        <v>75</v>
      </c>
      <c r="C262" s="35" t="s">
        <v>74</v>
      </c>
      <c r="D262" s="7">
        <v>2</v>
      </c>
      <c r="E262" s="7">
        <v>0</v>
      </c>
      <c r="F262" s="7" t="s">
        <v>48</v>
      </c>
      <c r="G262" s="35">
        <v>0</v>
      </c>
      <c r="H262" s="35">
        <v>0</v>
      </c>
      <c r="I262" s="35">
        <v>0</v>
      </c>
      <c r="J262" s="35">
        <v>1</v>
      </c>
    </row>
    <row r="263" spans="1:10" ht="14.25" customHeight="1">
      <c r="A263" s="37">
        <v>44378</v>
      </c>
      <c r="B263" s="40" t="s">
        <v>75</v>
      </c>
      <c r="C263" s="35" t="s">
        <v>74</v>
      </c>
      <c r="D263" s="5">
        <v>2</v>
      </c>
      <c r="E263" s="5">
        <v>0</v>
      </c>
      <c r="F263" s="5" t="s">
        <v>49</v>
      </c>
      <c r="G263" s="35">
        <v>0</v>
      </c>
      <c r="H263" s="35">
        <v>0</v>
      </c>
      <c r="I263" s="35">
        <v>0</v>
      </c>
      <c r="J263" s="35">
        <v>1</v>
      </c>
    </row>
    <row r="264" spans="1:10" ht="14.25" customHeight="1">
      <c r="A264" s="37">
        <v>44378</v>
      </c>
      <c r="B264" s="40" t="s">
        <v>75</v>
      </c>
      <c r="C264" s="35" t="s">
        <v>74</v>
      </c>
      <c r="D264" s="5">
        <v>2</v>
      </c>
      <c r="E264" s="5">
        <v>0</v>
      </c>
      <c r="F264" s="5" t="s">
        <v>50</v>
      </c>
      <c r="G264" s="35">
        <v>0</v>
      </c>
      <c r="H264" s="35">
        <v>0</v>
      </c>
      <c r="I264" s="35">
        <v>0</v>
      </c>
      <c r="J264" s="35">
        <v>1</v>
      </c>
    </row>
    <row r="265" spans="1:10" ht="14.25" customHeight="1">
      <c r="A265" s="37">
        <v>44378</v>
      </c>
      <c r="B265" s="40" t="s">
        <v>75</v>
      </c>
      <c r="C265" s="35" t="s">
        <v>74</v>
      </c>
      <c r="D265" s="5">
        <v>2</v>
      </c>
      <c r="E265" s="5">
        <v>0</v>
      </c>
      <c r="F265" s="5" t="s">
        <v>51</v>
      </c>
      <c r="G265" s="35">
        <v>0</v>
      </c>
      <c r="H265" s="35">
        <v>0</v>
      </c>
      <c r="I265" s="35">
        <v>0</v>
      </c>
      <c r="J265" s="35">
        <v>0</v>
      </c>
    </row>
    <row r="266" spans="1:10" ht="14.25" customHeight="1">
      <c r="A266" s="37">
        <v>44378</v>
      </c>
      <c r="B266" s="40" t="s">
        <v>75</v>
      </c>
      <c r="C266" s="35" t="s">
        <v>74</v>
      </c>
      <c r="D266" s="5">
        <v>2</v>
      </c>
      <c r="E266" s="5">
        <v>5</v>
      </c>
      <c r="F266" s="5" t="s">
        <v>48</v>
      </c>
      <c r="G266" s="35">
        <v>0</v>
      </c>
      <c r="H266" s="35">
        <v>0</v>
      </c>
      <c r="I266" s="35">
        <v>0</v>
      </c>
      <c r="J266" s="35">
        <v>1</v>
      </c>
    </row>
    <row r="267" spans="1:10" ht="14.25" customHeight="1">
      <c r="A267" s="37">
        <v>44378</v>
      </c>
      <c r="B267" s="40" t="s">
        <v>75</v>
      </c>
      <c r="C267" s="35" t="s">
        <v>74</v>
      </c>
      <c r="D267" s="5">
        <v>2</v>
      </c>
      <c r="E267" s="5">
        <v>5</v>
      </c>
      <c r="F267" s="5" t="s">
        <v>49</v>
      </c>
      <c r="G267" s="35">
        <v>0</v>
      </c>
      <c r="H267" s="35">
        <v>1</v>
      </c>
      <c r="I267" s="35">
        <v>0</v>
      </c>
      <c r="J267" s="35">
        <v>0</v>
      </c>
    </row>
    <row r="268" spans="1:10" ht="14.25" customHeight="1">
      <c r="A268" s="37">
        <v>44378</v>
      </c>
      <c r="B268" s="40" t="s">
        <v>75</v>
      </c>
      <c r="C268" s="35" t="s">
        <v>74</v>
      </c>
      <c r="D268" s="5">
        <v>2</v>
      </c>
      <c r="E268" s="5">
        <v>5</v>
      </c>
      <c r="F268" s="5" t="s">
        <v>50</v>
      </c>
      <c r="G268" s="35">
        <v>0</v>
      </c>
      <c r="H268" s="35">
        <v>0</v>
      </c>
      <c r="I268" s="35">
        <v>0</v>
      </c>
      <c r="J268" s="35">
        <v>0</v>
      </c>
    </row>
    <row r="269" spans="1:10" ht="14.25" customHeight="1">
      <c r="A269" s="37">
        <v>44378</v>
      </c>
      <c r="B269" s="40" t="s">
        <v>75</v>
      </c>
      <c r="C269" s="35" t="s">
        <v>74</v>
      </c>
      <c r="D269" s="5">
        <v>2</v>
      </c>
      <c r="E269" s="5">
        <v>5</v>
      </c>
      <c r="F269" s="5" t="s">
        <v>51</v>
      </c>
      <c r="G269" s="35">
        <v>0</v>
      </c>
      <c r="H269" s="35">
        <v>0</v>
      </c>
      <c r="I269" s="35">
        <v>0</v>
      </c>
      <c r="J269" s="35">
        <v>0</v>
      </c>
    </row>
    <row r="270" spans="1:10" ht="14.25" customHeight="1">
      <c r="A270" s="37">
        <v>44378</v>
      </c>
      <c r="B270" s="40" t="s">
        <v>75</v>
      </c>
      <c r="C270" s="35" t="s">
        <v>74</v>
      </c>
      <c r="D270" s="5">
        <v>2</v>
      </c>
      <c r="E270" s="5">
        <v>10</v>
      </c>
      <c r="F270" s="5" t="s">
        <v>48</v>
      </c>
      <c r="G270" s="35">
        <v>0</v>
      </c>
      <c r="H270" s="35">
        <v>0</v>
      </c>
      <c r="I270" s="35">
        <v>0</v>
      </c>
      <c r="J270" s="35">
        <v>1</v>
      </c>
    </row>
    <row r="271" spans="1:10" ht="14.25" customHeight="1">
      <c r="A271" s="37">
        <v>44378</v>
      </c>
      <c r="B271" s="40" t="s">
        <v>75</v>
      </c>
      <c r="C271" s="35" t="s">
        <v>74</v>
      </c>
      <c r="D271" s="5">
        <v>2</v>
      </c>
      <c r="E271" s="5">
        <v>10</v>
      </c>
      <c r="F271" s="5" t="s">
        <v>49</v>
      </c>
      <c r="G271" s="35">
        <v>0</v>
      </c>
      <c r="H271" s="35">
        <v>0</v>
      </c>
      <c r="I271" s="35">
        <v>0</v>
      </c>
      <c r="J271" s="35">
        <v>0</v>
      </c>
    </row>
    <row r="272" spans="1:10" ht="14.25" customHeight="1">
      <c r="A272" s="37">
        <v>44378</v>
      </c>
      <c r="B272" s="40" t="s">
        <v>75</v>
      </c>
      <c r="C272" s="35" t="s">
        <v>74</v>
      </c>
      <c r="D272" s="5">
        <v>2</v>
      </c>
      <c r="E272" s="5">
        <v>10</v>
      </c>
      <c r="F272" s="5" t="s">
        <v>50</v>
      </c>
      <c r="G272" s="35">
        <v>0</v>
      </c>
      <c r="H272" s="35">
        <v>0</v>
      </c>
      <c r="I272" s="35">
        <v>0</v>
      </c>
      <c r="J272" s="35">
        <v>0</v>
      </c>
    </row>
    <row r="273" spans="1:10" ht="14.25" customHeight="1">
      <c r="A273" s="37">
        <v>44378</v>
      </c>
      <c r="B273" s="40" t="s">
        <v>75</v>
      </c>
      <c r="C273" s="35" t="s">
        <v>74</v>
      </c>
      <c r="D273" s="5">
        <v>2</v>
      </c>
      <c r="E273" s="5">
        <v>10</v>
      </c>
      <c r="F273" s="5" t="s">
        <v>51</v>
      </c>
      <c r="G273" s="35">
        <v>0</v>
      </c>
      <c r="H273" s="35">
        <v>0</v>
      </c>
      <c r="I273" s="35">
        <v>0</v>
      </c>
      <c r="J273" s="35">
        <v>0</v>
      </c>
    </row>
    <row r="274" spans="1:10" ht="14.25" customHeight="1">
      <c r="A274" s="37">
        <v>44378</v>
      </c>
      <c r="B274" s="40" t="s">
        <v>75</v>
      </c>
      <c r="C274" s="35" t="s">
        <v>74</v>
      </c>
      <c r="D274" s="5">
        <v>2</v>
      </c>
      <c r="E274" s="5">
        <v>15</v>
      </c>
      <c r="F274" s="5" t="s">
        <v>48</v>
      </c>
      <c r="G274" s="5" t="s">
        <v>198</v>
      </c>
      <c r="H274" s="5" t="s">
        <v>198</v>
      </c>
      <c r="I274" s="5" t="s">
        <v>198</v>
      </c>
      <c r="J274" s="5" t="s">
        <v>198</v>
      </c>
    </row>
    <row r="275" spans="1:10" ht="14.25" customHeight="1">
      <c r="A275" s="37">
        <v>44378</v>
      </c>
      <c r="B275" s="40" t="s">
        <v>75</v>
      </c>
      <c r="C275" s="35" t="s">
        <v>74</v>
      </c>
      <c r="D275" s="5">
        <v>2</v>
      </c>
      <c r="E275" s="5">
        <v>15</v>
      </c>
      <c r="F275" s="5" t="s">
        <v>49</v>
      </c>
      <c r="G275" s="5" t="s">
        <v>198</v>
      </c>
      <c r="H275" s="5" t="s">
        <v>198</v>
      </c>
      <c r="I275" s="5" t="s">
        <v>198</v>
      </c>
      <c r="J275" s="5" t="s">
        <v>198</v>
      </c>
    </row>
    <row r="276" spans="1:10" ht="14.25" customHeight="1">
      <c r="A276" s="37">
        <v>44378</v>
      </c>
      <c r="B276" s="40" t="s">
        <v>75</v>
      </c>
      <c r="C276" s="35" t="s">
        <v>74</v>
      </c>
      <c r="D276" s="5">
        <v>2</v>
      </c>
      <c r="E276" s="5">
        <v>15</v>
      </c>
      <c r="F276" s="5" t="s">
        <v>50</v>
      </c>
      <c r="G276" s="5" t="s">
        <v>198</v>
      </c>
      <c r="H276" s="5" t="s">
        <v>198</v>
      </c>
      <c r="I276" s="5" t="s">
        <v>198</v>
      </c>
      <c r="J276" s="5" t="s">
        <v>198</v>
      </c>
    </row>
    <row r="277" spans="1:10" ht="14.25" customHeight="1">
      <c r="A277" s="37">
        <v>44378</v>
      </c>
      <c r="B277" s="40" t="s">
        <v>75</v>
      </c>
      <c r="C277" s="35" t="s">
        <v>74</v>
      </c>
      <c r="D277" s="5">
        <v>2</v>
      </c>
      <c r="E277" s="5">
        <v>15</v>
      </c>
      <c r="F277" s="5" t="s">
        <v>51</v>
      </c>
      <c r="G277" s="5" t="s">
        <v>198</v>
      </c>
      <c r="H277" s="5" t="s">
        <v>198</v>
      </c>
      <c r="I277" s="5" t="s">
        <v>198</v>
      </c>
      <c r="J277" s="5" t="s">
        <v>198</v>
      </c>
    </row>
    <row r="278" spans="1:10" ht="14.25" customHeight="1">
      <c r="A278" s="37">
        <v>44378</v>
      </c>
      <c r="B278" s="40" t="s">
        <v>75</v>
      </c>
      <c r="C278" s="35" t="s">
        <v>74</v>
      </c>
      <c r="D278" s="5">
        <v>2</v>
      </c>
      <c r="E278" s="5">
        <v>20</v>
      </c>
      <c r="F278" s="5" t="s">
        <v>48</v>
      </c>
      <c r="G278" s="5" t="s">
        <v>198</v>
      </c>
      <c r="H278" s="5" t="s">
        <v>198</v>
      </c>
      <c r="I278" s="5" t="s">
        <v>198</v>
      </c>
      <c r="J278" s="5" t="s">
        <v>198</v>
      </c>
    </row>
    <row r="279" spans="1:10" ht="14.25" customHeight="1">
      <c r="A279" s="37">
        <v>44378</v>
      </c>
      <c r="B279" s="40" t="s">
        <v>75</v>
      </c>
      <c r="C279" s="35" t="s">
        <v>74</v>
      </c>
      <c r="D279" s="5">
        <v>2</v>
      </c>
      <c r="E279" s="5">
        <v>20</v>
      </c>
      <c r="F279" s="5" t="s">
        <v>49</v>
      </c>
      <c r="G279" s="5" t="s">
        <v>198</v>
      </c>
      <c r="H279" s="5" t="s">
        <v>198</v>
      </c>
      <c r="I279" s="5" t="s">
        <v>198</v>
      </c>
      <c r="J279" s="5" t="s">
        <v>198</v>
      </c>
    </row>
    <row r="280" spans="1:10" ht="14.25" customHeight="1">
      <c r="A280" s="37">
        <v>44378</v>
      </c>
      <c r="B280" s="40" t="s">
        <v>75</v>
      </c>
      <c r="C280" s="35" t="s">
        <v>74</v>
      </c>
      <c r="D280" s="5">
        <v>2</v>
      </c>
      <c r="E280" s="5">
        <v>20</v>
      </c>
      <c r="F280" s="5" t="s">
        <v>50</v>
      </c>
      <c r="G280" s="5" t="s">
        <v>198</v>
      </c>
      <c r="H280" s="5" t="s">
        <v>198</v>
      </c>
      <c r="I280" s="5" t="s">
        <v>198</v>
      </c>
      <c r="J280" s="5" t="s">
        <v>198</v>
      </c>
    </row>
    <row r="281" spans="1:10" ht="14.25" customHeight="1">
      <c r="A281" s="37">
        <v>44378</v>
      </c>
      <c r="B281" s="40" t="s">
        <v>75</v>
      </c>
      <c r="C281" s="35" t="s">
        <v>74</v>
      </c>
      <c r="D281" s="5">
        <v>2</v>
      </c>
      <c r="E281" s="5">
        <v>20</v>
      </c>
      <c r="F281" s="5" t="s">
        <v>51</v>
      </c>
      <c r="G281" s="5" t="s">
        <v>198</v>
      </c>
      <c r="H281" s="5" t="s">
        <v>198</v>
      </c>
      <c r="I281" s="5" t="s">
        <v>198</v>
      </c>
      <c r="J281" s="5" t="s">
        <v>198</v>
      </c>
    </row>
    <row r="282" spans="1:10" ht="14.25" customHeight="1">
      <c r="A282" s="37">
        <v>44378</v>
      </c>
      <c r="B282" s="40" t="s">
        <v>75</v>
      </c>
      <c r="C282" s="35" t="s">
        <v>74</v>
      </c>
      <c r="D282" s="7">
        <v>3</v>
      </c>
      <c r="E282" s="7">
        <v>0</v>
      </c>
      <c r="F282" s="7" t="s">
        <v>48</v>
      </c>
      <c r="G282" s="35">
        <v>0</v>
      </c>
      <c r="H282" s="35">
        <v>0</v>
      </c>
      <c r="I282" s="35">
        <v>0</v>
      </c>
      <c r="J282" s="35">
        <v>0</v>
      </c>
    </row>
    <row r="283" spans="1:10" ht="14.25" customHeight="1">
      <c r="A283" s="37">
        <v>44378</v>
      </c>
      <c r="B283" s="40" t="s">
        <v>75</v>
      </c>
      <c r="C283" s="35" t="s">
        <v>74</v>
      </c>
      <c r="D283" s="5">
        <v>3</v>
      </c>
      <c r="E283" s="5">
        <v>0</v>
      </c>
      <c r="F283" s="5" t="s">
        <v>49</v>
      </c>
      <c r="G283" s="35">
        <v>0</v>
      </c>
      <c r="H283" s="35">
        <v>0</v>
      </c>
      <c r="I283" s="35">
        <v>0</v>
      </c>
      <c r="J283" s="35">
        <v>0</v>
      </c>
    </row>
    <row r="284" spans="1:10" ht="14.25" customHeight="1">
      <c r="A284" s="37">
        <v>44378</v>
      </c>
      <c r="B284" s="40" t="s">
        <v>75</v>
      </c>
      <c r="C284" s="35" t="s">
        <v>74</v>
      </c>
      <c r="D284" s="5">
        <v>3</v>
      </c>
      <c r="E284" s="5">
        <v>0</v>
      </c>
      <c r="F284" s="5" t="s">
        <v>50</v>
      </c>
      <c r="G284" s="35">
        <v>0</v>
      </c>
      <c r="H284" s="35">
        <v>0</v>
      </c>
      <c r="I284" s="35">
        <v>0</v>
      </c>
      <c r="J284" s="35">
        <v>0</v>
      </c>
    </row>
    <row r="285" spans="1:10" ht="14.25" customHeight="1">
      <c r="A285" s="37">
        <v>44378</v>
      </c>
      <c r="B285" s="40" t="s">
        <v>75</v>
      </c>
      <c r="C285" s="35" t="s">
        <v>74</v>
      </c>
      <c r="D285" s="5">
        <v>3</v>
      </c>
      <c r="E285" s="5">
        <v>0</v>
      </c>
      <c r="F285" s="5" t="s">
        <v>51</v>
      </c>
      <c r="G285" s="35">
        <v>0</v>
      </c>
      <c r="H285" s="35">
        <v>0</v>
      </c>
      <c r="I285" s="35">
        <v>0</v>
      </c>
      <c r="J285" s="35">
        <v>0</v>
      </c>
    </row>
    <row r="286" spans="1:10" ht="14.25" customHeight="1">
      <c r="A286" s="37">
        <v>44378</v>
      </c>
      <c r="B286" s="40" t="s">
        <v>75</v>
      </c>
      <c r="C286" s="35" t="s">
        <v>74</v>
      </c>
      <c r="D286" s="5">
        <v>3</v>
      </c>
      <c r="E286" s="5">
        <v>5</v>
      </c>
      <c r="F286" s="5" t="s">
        <v>48</v>
      </c>
      <c r="G286" s="35">
        <v>0</v>
      </c>
      <c r="H286" s="35">
        <v>0</v>
      </c>
      <c r="I286" s="35">
        <v>0</v>
      </c>
      <c r="J286" s="35">
        <v>1</v>
      </c>
    </row>
    <row r="287" spans="1:10" ht="14.25" customHeight="1">
      <c r="A287" s="37">
        <v>44378</v>
      </c>
      <c r="B287" s="40" t="s">
        <v>75</v>
      </c>
      <c r="C287" s="35" t="s">
        <v>74</v>
      </c>
      <c r="D287" s="5">
        <v>3</v>
      </c>
      <c r="E287" s="5">
        <v>5</v>
      </c>
      <c r="F287" s="5" t="s">
        <v>49</v>
      </c>
      <c r="G287" s="35">
        <v>0</v>
      </c>
      <c r="H287" s="35">
        <v>0</v>
      </c>
      <c r="I287" s="35">
        <v>0</v>
      </c>
      <c r="J287" s="35">
        <v>0</v>
      </c>
    </row>
    <row r="288" spans="1:10" ht="14.25" customHeight="1">
      <c r="A288" s="37">
        <v>44378</v>
      </c>
      <c r="B288" s="40" t="s">
        <v>75</v>
      </c>
      <c r="C288" s="35" t="s">
        <v>74</v>
      </c>
      <c r="D288" s="5">
        <v>3</v>
      </c>
      <c r="E288" s="5">
        <v>5</v>
      </c>
      <c r="F288" s="5" t="s">
        <v>50</v>
      </c>
      <c r="G288" s="35">
        <v>0</v>
      </c>
      <c r="H288" s="35">
        <v>0</v>
      </c>
      <c r="I288" s="35">
        <v>0</v>
      </c>
      <c r="J288" s="35">
        <v>0</v>
      </c>
    </row>
    <row r="289" spans="1:10" ht="14.25" customHeight="1">
      <c r="A289" s="37">
        <v>44378</v>
      </c>
      <c r="B289" s="40" t="s">
        <v>75</v>
      </c>
      <c r="C289" s="35" t="s">
        <v>74</v>
      </c>
      <c r="D289" s="5">
        <v>3</v>
      </c>
      <c r="E289" s="5">
        <v>5</v>
      </c>
      <c r="F289" s="5" t="s">
        <v>51</v>
      </c>
      <c r="G289" s="35">
        <v>0</v>
      </c>
      <c r="H289" s="35">
        <v>0</v>
      </c>
      <c r="I289" s="35">
        <v>0</v>
      </c>
      <c r="J289" s="35">
        <v>0</v>
      </c>
    </row>
    <row r="290" spans="1:10" ht="14.25" customHeight="1">
      <c r="A290" s="37">
        <v>44378</v>
      </c>
      <c r="B290" s="40" t="s">
        <v>75</v>
      </c>
      <c r="C290" s="35" t="s">
        <v>74</v>
      </c>
      <c r="D290" s="5">
        <v>3</v>
      </c>
      <c r="E290" s="5">
        <v>10</v>
      </c>
      <c r="F290" s="5" t="s">
        <v>48</v>
      </c>
      <c r="G290" s="35">
        <v>0</v>
      </c>
      <c r="H290" s="35">
        <v>0</v>
      </c>
      <c r="I290" s="35">
        <v>0</v>
      </c>
      <c r="J290" s="35">
        <v>1</v>
      </c>
    </row>
    <row r="291" spans="1:10" ht="14.25" customHeight="1">
      <c r="A291" s="37">
        <v>44378</v>
      </c>
      <c r="B291" s="40" t="s">
        <v>75</v>
      </c>
      <c r="C291" s="35" t="s">
        <v>74</v>
      </c>
      <c r="D291" s="5">
        <v>3</v>
      </c>
      <c r="E291" s="5">
        <v>10</v>
      </c>
      <c r="F291" s="5" t="s">
        <v>49</v>
      </c>
      <c r="G291" s="35">
        <v>0</v>
      </c>
      <c r="H291" s="35">
        <v>0</v>
      </c>
      <c r="I291" s="35">
        <v>0</v>
      </c>
      <c r="J291" s="35">
        <v>0</v>
      </c>
    </row>
    <row r="292" spans="1:10" ht="14.25" customHeight="1">
      <c r="A292" s="37">
        <v>44378</v>
      </c>
      <c r="B292" s="40" t="s">
        <v>75</v>
      </c>
      <c r="C292" s="35" t="s">
        <v>74</v>
      </c>
      <c r="D292" s="5">
        <v>3</v>
      </c>
      <c r="E292" s="5">
        <v>10</v>
      </c>
      <c r="F292" s="5" t="s">
        <v>50</v>
      </c>
      <c r="G292" s="35">
        <v>0</v>
      </c>
      <c r="H292" s="35">
        <v>0</v>
      </c>
      <c r="I292" s="35">
        <v>0</v>
      </c>
      <c r="J292" s="35">
        <v>0</v>
      </c>
    </row>
    <row r="293" spans="1:10" ht="14.25" customHeight="1">
      <c r="A293" s="37">
        <v>44378</v>
      </c>
      <c r="B293" s="40" t="s">
        <v>75</v>
      </c>
      <c r="C293" s="35" t="s">
        <v>74</v>
      </c>
      <c r="D293" s="5">
        <v>3</v>
      </c>
      <c r="E293" s="5">
        <v>10</v>
      </c>
      <c r="F293" s="5" t="s">
        <v>51</v>
      </c>
      <c r="G293" s="35">
        <v>1</v>
      </c>
      <c r="H293" s="35">
        <v>0</v>
      </c>
      <c r="I293" s="35">
        <v>0</v>
      </c>
      <c r="J293" s="35">
        <v>0</v>
      </c>
    </row>
    <row r="294" spans="1:10" ht="14.25" customHeight="1">
      <c r="A294" s="37">
        <v>44378</v>
      </c>
      <c r="B294" s="40" t="s">
        <v>75</v>
      </c>
      <c r="C294" s="35" t="s">
        <v>74</v>
      </c>
      <c r="D294" s="5">
        <v>3</v>
      </c>
      <c r="E294" s="5">
        <v>15</v>
      </c>
      <c r="F294" s="5" t="s">
        <v>48</v>
      </c>
      <c r="G294" s="35">
        <v>0</v>
      </c>
      <c r="H294" s="35">
        <v>0</v>
      </c>
      <c r="I294" s="35">
        <v>0</v>
      </c>
      <c r="J294" s="35">
        <v>1</v>
      </c>
    </row>
    <row r="295" spans="1:10" ht="14.25" customHeight="1">
      <c r="A295" s="37">
        <v>44378</v>
      </c>
      <c r="B295" s="40" t="s">
        <v>75</v>
      </c>
      <c r="C295" s="35" t="s">
        <v>74</v>
      </c>
      <c r="D295" s="5">
        <v>3</v>
      </c>
      <c r="E295" s="5">
        <v>15</v>
      </c>
      <c r="F295" s="5" t="s">
        <v>49</v>
      </c>
      <c r="G295" s="35">
        <v>0</v>
      </c>
      <c r="H295" s="35">
        <v>0</v>
      </c>
      <c r="I295" s="35">
        <v>0</v>
      </c>
      <c r="J295" s="35">
        <v>0</v>
      </c>
    </row>
    <row r="296" spans="1:10" ht="14.25" customHeight="1">
      <c r="A296" s="37">
        <v>44378</v>
      </c>
      <c r="B296" s="40" t="s">
        <v>75</v>
      </c>
      <c r="C296" s="35" t="s">
        <v>74</v>
      </c>
      <c r="D296" s="5">
        <v>3</v>
      </c>
      <c r="E296" s="5">
        <v>15</v>
      </c>
      <c r="F296" s="5" t="s">
        <v>50</v>
      </c>
      <c r="G296" s="35">
        <v>0</v>
      </c>
      <c r="H296" s="35">
        <v>0</v>
      </c>
      <c r="I296" s="35">
        <v>0</v>
      </c>
      <c r="J296" s="35">
        <v>0</v>
      </c>
    </row>
    <row r="297" spans="1:10" ht="14.25" customHeight="1">
      <c r="A297" s="37">
        <v>44378</v>
      </c>
      <c r="B297" s="40" t="s">
        <v>75</v>
      </c>
      <c r="C297" s="35" t="s">
        <v>74</v>
      </c>
      <c r="D297" s="5">
        <v>3</v>
      </c>
      <c r="E297" s="5">
        <v>15</v>
      </c>
      <c r="F297" s="5" t="s">
        <v>51</v>
      </c>
      <c r="G297" s="35">
        <v>0</v>
      </c>
      <c r="H297" s="35">
        <v>0</v>
      </c>
      <c r="I297" s="35">
        <v>0</v>
      </c>
      <c r="J297" s="35">
        <v>0</v>
      </c>
    </row>
    <row r="298" spans="1:10" ht="14.25" customHeight="1">
      <c r="A298" s="37">
        <v>44378</v>
      </c>
      <c r="B298" s="40" t="s">
        <v>75</v>
      </c>
      <c r="C298" s="35" t="s">
        <v>74</v>
      </c>
      <c r="D298" s="5">
        <v>3</v>
      </c>
      <c r="E298" s="5">
        <v>20</v>
      </c>
      <c r="F298" s="5" t="s">
        <v>48</v>
      </c>
      <c r="G298" s="5" t="s">
        <v>198</v>
      </c>
      <c r="H298" s="5" t="s">
        <v>198</v>
      </c>
      <c r="I298" s="5" t="s">
        <v>198</v>
      </c>
      <c r="J298" s="5" t="s">
        <v>198</v>
      </c>
    </row>
    <row r="299" spans="1:10" ht="14.25" customHeight="1">
      <c r="A299" s="37">
        <v>44378</v>
      </c>
      <c r="B299" s="40" t="s">
        <v>75</v>
      </c>
      <c r="C299" s="35" t="s">
        <v>74</v>
      </c>
      <c r="D299" s="5">
        <v>3</v>
      </c>
      <c r="E299" s="5">
        <v>20</v>
      </c>
      <c r="F299" s="5" t="s">
        <v>49</v>
      </c>
      <c r="G299" s="5" t="s">
        <v>198</v>
      </c>
      <c r="H299" s="5" t="s">
        <v>198</v>
      </c>
      <c r="I299" s="5" t="s">
        <v>198</v>
      </c>
      <c r="J299" s="5" t="s">
        <v>198</v>
      </c>
    </row>
    <row r="300" spans="1:10" ht="14.25" customHeight="1">
      <c r="A300" s="37">
        <v>44378</v>
      </c>
      <c r="B300" s="40" t="s">
        <v>75</v>
      </c>
      <c r="C300" s="35" t="s">
        <v>74</v>
      </c>
      <c r="D300" s="5">
        <v>3</v>
      </c>
      <c r="E300" s="5">
        <v>20</v>
      </c>
      <c r="F300" s="5" t="s">
        <v>50</v>
      </c>
      <c r="G300" s="5" t="s">
        <v>198</v>
      </c>
      <c r="H300" s="5" t="s">
        <v>198</v>
      </c>
      <c r="I300" s="5" t="s">
        <v>198</v>
      </c>
      <c r="J300" s="5" t="s">
        <v>198</v>
      </c>
    </row>
    <row r="301" spans="1:10" ht="14.25" customHeight="1">
      <c r="A301" s="37">
        <v>44378</v>
      </c>
      <c r="B301" s="40" t="s">
        <v>75</v>
      </c>
      <c r="C301" s="35" t="s">
        <v>74</v>
      </c>
      <c r="D301" s="5">
        <v>3</v>
      </c>
      <c r="E301" s="5">
        <v>20</v>
      </c>
      <c r="F301" s="5" t="s">
        <v>51</v>
      </c>
      <c r="G301" s="5" t="s">
        <v>198</v>
      </c>
      <c r="H301" s="5" t="s">
        <v>198</v>
      </c>
      <c r="I301" s="5" t="s">
        <v>198</v>
      </c>
      <c r="J301" s="5" t="s">
        <v>198</v>
      </c>
    </row>
    <row r="302" spans="1:10" ht="14.25" customHeight="1">
      <c r="A302" s="37">
        <v>44378</v>
      </c>
      <c r="B302" s="40" t="s">
        <v>75</v>
      </c>
      <c r="C302" s="35" t="s">
        <v>74</v>
      </c>
      <c r="D302" s="7">
        <v>4</v>
      </c>
      <c r="E302" s="7">
        <v>0</v>
      </c>
      <c r="F302" s="7" t="s">
        <v>48</v>
      </c>
      <c r="G302" s="35">
        <v>0</v>
      </c>
      <c r="H302" s="35">
        <v>0</v>
      </c>
      <c r="I302" s="35">
        <v>0</v>
      </c>
      <c r="J302" s="35">
        <v>1</v>
      </c>
    </row>
    <row r="303" spans="1:10" ht="14.25" customHeight="1">
      <c r="A303" s="37">
        <v>44378</v>
      </c>
      <c r="B303" s="40" t="s">
        <v>75</v>
      </c>
      <c r="C303" s="35" t="s">
        <v>74</v>
      </c>
      <c r="D303" s="5">
        <v>4</v>
      </c>
      <c r="E303" s="5">
        <v>0</v>
      </c>
      <c r="F303" s="5" t="s">
        <v>49</v>
      </c>
      <c r="G303" s="35">
        <v>0</v>
      </c>
      <c r="H303" s="35">
        <v>1</v>
      </c>
      <c r="I303" s="35">
        <v>0</v>
      </c>
      <c r="J303" s="35">
        <v>0</v>
      </c>
    </row>
    <row r="304" spans="1:10" ht="14.25" customHeight="1">
      <c r="A304" s="37">
        <v>44378</v>
      </c>
      <c r="B304" s="40" t="s">
        <v>75</v>
      </c>
      <c r="C304" s="35" t="s">
        <v>74</v>
      </c>
      <c r="D304" s="5">
        <v>4</v>
      </c>
      <c r="E304" s="5">
        <v>0</v>
      </c>
      <c r="F304" s="5" t="s">
        <v>50</v>
      </c>
      <c r="G304" s="35">
        <v>0</v>
      </c>
      <c r="H304" s="35">
        <v>0</v>
      </c>
      <c r="I304" s="35">
        <v>0</v>
      </c>
      <c r="J304" s="35">
        <v>0</v>
      </c>
    </row>
    <row r="305" spans="1:10" ht="14.25" customHeight="1">
      <c r="A305" s="37">
        <v>44378</v>
      </c>
      <c r="B305" s="40" t="s">
        <v>75</v>
      </c>
      <c r="C305" s="35" t="s">
        <v>74</v>
      </c>
      <c r="D305" s="5">
        <v>4</v>
      </c>
      <c r="E305" s="5">
        <v>0</v>
      </c>
      <c r="F305" s="5" t="s">
        <v>51</v>
      </c>
      <c r="G305" s="35">
        <v>0</v>
      </c>
      <c r="H305" s="35">
        <v>0</v>
      </c>
      <c r="I305" s="35">
        <v>0</v>
      </c>
      <c r="J305" s="35">
        <v>0</v>
      </c>
    </row>
    <row r="306" spans="1:10" ht="14.25" customHeight="1">
      <c r="A306" s="37">
        <v>44378</v>
      </c>
      <c r="B306" s="40" t="s">
        <v>75</v>
      </c>
      <c r="C306" s="35" t="s">
        <v>74</v>
      </c>
      <c r="D306" s="5">
        <v>4</v>
      </c>
      <c r="E306" s="5">
        <v>5</v>
      </c>
      <c r="F306" s="5" t="s">
        <v>48</v>
      </c>
      <c r="G306" s="35">
        <v>0</v>
      </c>
      <c r="H306" s="35">
        <v>0</v>
      </c>
      <c r="I306" s="35">
        <v>0</v>
      </c>
      <c r="J306" s="35">
        <v>1</v>
      </c>
    </row>
    <row r="307" spans="1:10" ht="14.25" customHeight="1">
      <c r="A307" s="37">
        <v>44378</v>
      </c>
      <c r="B307" s="40" t="s">
        <v>75</v>
      </c>
      <c r="C307" s="35" t="s">
        <v>74</v>
      </c>
      <c r="D307" s="5">
        <v>4</v>
      </c>
      <c r="E307" s="5">
        <v>5</v>
      </c>
      <c r="F307" s="5" t="s">
        <v>49</v>
      </c>
      <c r="G307" s="35">
        <v>0</v>
      </c>
      <c r="H307" s="35">
        <v>0</v>
      </c>
      <c r="I307" s="35">
        <v>0</v>
      </c>
      <c r="J307" s="35">
        <v>0</v>
      </c>
    </row>
    <row r="308" spans="1:10" ht="14.25" customHeight="1">
      <c r="A308" s="37">
        <v>44378</v>
      </c>
      <c r="B308" s="40" t="s">
        <v>75</v>
      </c>
      <c r="C308" s="35" t="s">
        <v>74</v>
      </c>
      <c r="D308" s="5">
        <v>4</v>
      </c>
      <c r="E308" s="5">
        <v>5</v>
      </c>
      <c r="F308" s="5" t="s">
        <v>50</v>
      </c>
      <c r="G308" s="35">
        <v>0</v>
      </c>
      <c r="H308" s="35">
        <v>0</v>
      </c>
      <c r="I308" s="35">
        <v>0</v>
      </c>
      <c r="J308" s="35">
        <v>0</v>
      </c>
    </row>
    <row r="309" spans="1:10" ht="14.25" customHeight="1">
      <c r="A309" s="37">
        <v>44378</v>
      </c>
      <c r="B309" s="40" t="s">
        <v>75</v>
      </c>
      <c r="C309" s="35" t="s">
        <v>74</v>
      </c>
      <c r="D309" s="5">
        <v>4</v>
      </c>
      <c r="E309" s="5">
        <v>5</v>
      </c>
      <c r="F309" s="5" t="s">
        <v>51</v>
      </c>
      <c r="G309" s="35">
        <v>0</v>
      </c>
      <c r="H309" s="35">
        <v>0</v>
      </c>
      <c r="I309" s="35">
        <v>0</v>
      </c>
      <c r="J309" s="35">
        <v>0</v>
      </c>
    </row>
    <row r="310" spans="1:10" ht="14.25" customHeight="1">
      <c r="A310" s="37">
        <v>44378</v>
      </c>
      <c r="B310" s="40" t="s">
        <v>75</v>
      </c>
      <c r="C310" s="35" t="s">
        <v>74</v>
      </c>
      <c r="D310" s="5">
        <v>4</v>
      </c>
      <c r="E310" s="5">
        <v>10</v>
      </c>
      <c r="F310" s="5" t="s">
        <v>48</v>
      </c>
      <c r="G310" s="35">
        <v>0</v>
      </c>
      <c r="H310" s="35">
        <v>0</v>
      </c>
      <c r="I310" s="35">
        <v>0</v>
      </c>
      <c r="J310" s="35">
        <v>1</v>
      </c>
    </row>
    <row r="311" spans="1:10" ht="14.25" customHeight="1">
      <c r="A311" s="37">
        <v>44378</v>
      </c>
      <c r="B311" s="40" t="s">
        <v>75</v>
      </c>
      <c r="C311" s="35" t="s">
        <v>74</v>
      </c>
      <c r="D311" s="5">
        <v>4</v>
      </c>
      <c r="E311" s="5">
        <v>10</v>
      </c>
      <c r="F311" s="5" t="s">
        <v>49</v>
      </c>
      <c r="G311" s="35">
        <v>0</v>
      </c>
      <c r="H311" s="35">
        <v>0</v>
      </c>
      <c r="I311" s="35">
        <v>0</v>
      </c>
      <c r="J311" s="35">
        <v>0</v>
      </c>
    </row>
    <row r="312" spans="1:10" ht="14.25" customHeight="1">
      <c r="A312" s="37">
        <v>44378</v>
      </c>
      <c r="B312" s="40" t="s">
        <v>75</v>
      </c>
      <c r="C312" s="35" t="s">
        <v>74</v>
      </c>
      <c r="D312" s="5">
        <v>4</v>
      </c>
      <c r="E312" s="5">
        <v>10</v>
      </c>
      <c r="F312" s="5" t="s">
        <v>50</v>
      </c>
      <c r="G312" s="35">
        <v>0</v>
      </c>
      <c r="H312" s="35">
        <v>0</v>
      </c>
      <c r="I312" s="35">
        <v>0</v>
      </c>
      <c r="J312" s="35">
        <v>0</v>
      </c>
    </row>
    <row r="313" spans="1:10" ht="14.25" customHeight="1">
      <c r="A313" s="37">
        <v>44378</v>
      </c>
      <c r="B313" s="40" t="s">
        <v>75</v>
      </c>
      <c r="C313" s="35" t="s">
        <v>74</v>
      </c>
      <c r="D313" s="5">
        <v>4</v>
      </c>
      <c r="E313" s="5">
        <v>10</v>
      </c>
      <c r="F313" s="5" t="s">
        <v>51</v>
      </c>
      <c r="G313" s="35">
        <v>0</v>
      </c>
      <c r="H313" s="35">
        <v>0</v>
      </c>
      <c r="I313" s="35">
        <v>0</v>
      </c>
      <c r="J313" s="35">
        <v>0</v>
      </c>
    </row>
    <row r="314" spans="1:10" ht="14.25" customHeight="1">
      <c r="A314" s="37">
        <v>44378</v>
      </c>
      <c r="B314" s="40" t="s">
        <v>75</v>
      </c>
      <c r="C314" s="35" t="s">
        <v>74</v>
      </c>
      <c r="D314" s="5">
        <v>4</v>
      </c>
      <c r="E314" s="5">
        <v>15</v>
      </c>
      <c r="F314" s="5" t="s">
        <v>48</v>
      </c>
      <c r="G314" s="35">
        <v>0</v>
      </c>
      <c r="H314" s="35">
        <v>0</v>
      </c>
      <c r="I314" s="35">
        <v>0</v>
      </c>
      <c r="J314" s="35">
        <v>1</v>
      </c>
    </row>
    <row r="315" spans="1:10" ht="14.25" customHeight="1">
      <c r="A315" s="37">
        <v>44378</v>
      </c>
      <c r="B315" s="40" t="s">
        <v>75</v>
      </c>
      <c r="C315" s="35" t="s">
        <v>74</v>
      </c>
      <c r="D315" s="5">
        <v>4</v>
      </c>
      <c r="E315" s="5">
        <v>15</v>
      </c>
      <c r="F315" s="5" t="s">
        <v>49</v>
      </c>
      <c r="G315" s="35">
        <v>0</v>
      </c>
      <c r="H315" s="35">
        <v>0</v>
      </c>
      <c r="I315" s="35">
        <v>0</v>
      </c>
      <c r="J315" s="35">
        <v>0</v>
      </c>
    </row>
    <row r="316" spans="1:10" ht="14.25" customHeight="1">
      <c r="A316" s="37">
        <v>44378</v>
      </c>
      <c r="B316" s="40" t="s">
        <v>75</v>
      </c>
      <c r="C316" s="35" t="s">
        <v>74</v>
      </c>
      <c r="D316" s="5">
        <v>4</v>
      </c>
      <c r="E316" s="5">
        <v>15</v>
      </c>
      <c r="F316" s="5" t="s">
        <v>50</v>
      </c>
      <c r="G316" s="35">
        <v>0</v>
      </c>
      <c r="H316" s="35">
        <v>0</v>
      </c>
      <c r="I316" s="35">
        <v>0</v>
      </c>
      <c r="J316" s="35">
        <v>0</v>
      </c>
    </row>
    <row r="317" spans="1:10" ht="14.25" customHeight="1">
      <c r="A317" s="37">
        <v>44378</v>
      </c>
      <c r="B317" s="40" t="s">
        <v>75</v>
      </c>
      <c r="C317" s="35" t="s">
        <v>74</v>
      </c>
      <c r="D317" s="5">
        <v>4</v>
      </c>
      <c r="E317" s="5">
        <v>15</v>
      </c>
      <c r="F317" s="5" t="s">
        <v>51</v>
      </c>
      <c r="G317" s="35">
        <v>0</v>
      </c>
      <c r="H317" s="35">
        <v>0</v>
      </c>
      <c r="I317" s="35">
        <v>0</v>
      </c>
      <c r="J317" s="35">
        <v>0</v>
      </c>
    </row>
    <row r="318" spans="1:10" ht="14.25" customHeight="1">
      <c r="A318" s="37">
        <v>44378</v>
      </c>
      <c r="B318" s="40" t="s">
        <v>75</v>
      </c>
      <c r="C318" s="35" t="s">
        <v>74</v>
      </c>
      <c r="D318" s="5">
        <v>4</v>
      </c>
      <c r="E318" s="5">
        <v>20</v>
      </c>
      <c r="F318" s="5" t="s">
        <v>48</v>
      </c>
      <c r="G318" s="5" t="s">
        <v>198</v>
      </c>
      <c r="H318" s="5" t="s">
        <v>198</v>
      </c>
      <c r="I318" s="5" t="s">
        <v>198</v>
      </c>
      <c r="J318" s="5" t="s">
        <v>198</v>
      </c>
    </row>
    <row r="319" spans="1:10" ht="14.25" customHeight="1">
      <c r="A319" s="37">
        <v>44378</v>
      </c>
      <c r="B319" s="40" t="s">
        <v>75</v>
      </c>
      <c r="C319" s="35" t="s">
        <v>74</v>
      </c>
      <c r="D319" s="5">
        <v>4</v>
      </c>
      <c r="E319" s="5">
        <v>20</v>
      </c>
      <c r="F319" s="5" t="s">
        <v>49</v>
      </c>
      <c r="G319" s="5" t="s">
        <v>198</v>
      </c>
      <c r="H319" s="5" t="s">
        <v>198</v>
      </c>
      <c r="I319" s="5" t="s">
        <v>198</v>
      </c>
      <c r="J319" s="5" t="s">
        <v>198</v>
      </c>
    </row>
    <row r="320" spans="1:10" ht="14.25" customHeight="1">
      <c r="A320" s="37">
        <v>44378</v>
      </c>
      <c r="B320" s="40" t="s">
        <v>75</v>
      </c>
      <c r="C320" s="35" t="s">
        <v>74</v>
      </c>
      <c r="D320" s="5">
        <v>4</v>
      </c>
      <c r="E320" s="5">
        <v>20</v>
      </c>
      <c r="F320" s="5" t="s">
        <v>50</v>
      </c>
      <c r="G320" s="5" t="s">
        <v>198</v>
      </c>
      <c r="H320" s="5" t="s">
        <v>198</v>
      </c>
      <c r="I320" s="5" t="s">
        <v>198</v>
      </c>
      <c r="J320" s="5" t="s">
        <v>198</v>
      </c>
    </row>
    <row r="321" spans="1:10" ht="14.25" customHeight="1">
      <c r="A321" s="37">
        <v>44378</v>
      </c>
      <c r="B321" s="40" t="s">
        <v>75</v>
      </c>
      <c r="C321" s="35" t="s">
        <v>74</v>
      </c>
      <c r="D321" s="5">
        <v>4</v>
      </c>
      <c r="E321" s="5">
        <v>20</v>
      </c>
      <c r="F321" s="5" t="s">
        <v>51</v>
      </c>
      <c r="G321" s="5" t="s">
        <v>198</v>
      </c>
      <c r="H321" s="5" t="s">
        <v>198</v>
      </c>
      <c r="I321" s="5" t="s">
        <v>198</v>
      </c>
      <c r="J321" s="5" t="s">
        <v>198</v>
      </c>
    </row>
    <row r="322" spans="1:10" ht="14.25" customHeight="1">
      <c r="A322" s="37">
        <v>44378</v>
      </c>
      <c r="B322" s="40" t="s">
        <v>75</v>
      </c>
      <c r="C322" s="35" t="s">
        <v>74</v>
      </c>
      <c r="D322" s="7">
        <v>5</v>
      </c>
      <c r="E322" s="7">
        <v>0</v>
      </c>
      <c r="F322" s="7" t="s">
        <v>48</v>
      </c>
      <c r="G322" s="35">
        <v>0</v>
      </c>
      <c r="H322" s="35">
        <v>0</v>
      </c>
      <c r="I322" s="35">
        <v>0</v>
      </c>
      <c r="J322" s="35">
        <v>1</v>
      </c>
    </row>
    <row r="323" spans="1:10" ht="14.25" customHeight="1">
      <c r="A323" s="37">
        <v>44378</v>
      </c>
      <c r="B323" s="40" t="s">
        <v>75</v>
      </c>
      <c r="C323" s="35" t="s">
        <v>74</v>
      </c>
      <c r="D323" s="5">
        <v>5</v>
      </c>
      <c r="E323" s="5">
        <v>0</v>
      </c>
      <c r="F323" s="5" t="s">
        <v>49</v>
      </c>
      <c r="G323" s="35">
        <v>0</v>
      </c>
      <c r="H323" s="35">
        <v>0</v>
      </c>
      <c r="I323" s="35">
        <v>0</v>
      </c>
      <c r="J323" s="35">
        <v>0</v>
      </c>
    </row>
    <row r="324" spans="1:10" ht="14.25" customHeight="1">
      <c r="A324" s="37">
        <v>44378</v>
      </c>
      <c r="B324" s="40" t="s">
        <v>75</v>
      </c>
      <c r="C324" s="35" t="s">
        <v>74</v>
      </c>
      <c r="D324" s="5">
        <v>5</v>
      </c>
      <c r="E324" s="5">
        <v>0</v>
      </c>
      <c r="F324" s="5" t="s">
        <v>50</v>
      </c>
      <c r="G324" s="35">
        <v>0</v>
      </c>
      <c r="H324" s="35">
        <v>0</v>
      </c>
      <c r="I324" s="35">
        <v>0</v>
      </c>
      <c r="J324" s="35">
        <v>0</v>
      </c>
    </row>
    <row r="325" spans="1:10" ht="14.25" customHeight="1">
      <c r="A325" s="37">
        <v>44378</v>
      </c>
      <c r="B325" s="40" t="s">
        <v>75</v>
      </c>
      <c r="C325" s="35" t="s">
        <v>74</v>
      </c>
      <c r="D325" s="5">
        <v>5</v>
      </c>
      <c r="E325" s="5">
        <v>0</v>
      </c>
      <c r="F325" s="5" t="s">
        <v>51</v>
      </c>
      <c r="G325" s="35">
        <v>0</v>
      </c>
      <c r="H325" s="35">
        <v>0</v>
      </c>
      <c r="I325" s="35">
        <v>0</v>
      </c>
      <c r="J325" s="35">
        <v>0</v>
      </c>
    </row>
    <row r="326" spans="1:10" ht="14.25" customHeight="1">
      <c r="A326" s="37">
        <v>44378</v>
      </c>
      <c r="B326" s="40" t="s">
        <v>75</v>
      </c>
      <c r="C326" s="35" t="s">
        <v>74</v>
      </c>
      <c r="D326" s="5">
        <v>5</v>
      </c>
      <c r="E326" s="5">
        <v>5</v>
      </c>
      <c r="F326" s="5" t="s">
        <v>48</v>
      </c>
      <c r="G326" s="35">
        <v>0</v>
      </c>
      <c r="H326" s="35">
        <v>0</v>
      </c>
      <c r="I326" s="35">
        <v>0</v>
      </c>
      <c r="J326" s="35">
        <v>1</v>
      </c>
    </row>
    <row r="327" spans="1:10" ht="14.25" customHeight="1">
      <c r="A327" s="37">
        <v>44378</v>
      </c>
      <c r="B327" s="40" t="s">
        <v>75</v>
      </c>
      <c r="C327" s="35" t="s">
        <v>74</v>
      </c>
      <c r="D327" s="5">
        <v>5</v>
      </c>
      <c r="E327" s="5">
        <v>5</v>
      </c>
      <c r="F327" s="5" t="s">
        <v>49</v>
      </c>
      <c r="G327" s="35">
        <v>0</v>
      </c>
      <c r="H327" s="35">
        <v>0</v>
      </c>
      <c r="I327" s="35">
        <v>0</v>
      </c>
      <c r="J327" s="35">
        <v>0</v>
      </c>
    </row>
    <row r="328" spans="1:10" ht="14.25" customHeight="1">
      <c r="A328" s="37">
        <v>44378</v>
      </c>
      <c r="B328" s="40" t="s">
        <v>75</v>
      </c>
      <c r="C328" s="35" t="s">
        <v>74</v>
      </c>
      <c r="D328" s="5">
        <v>5</v>
      </c>
      <c r="E328" s="5">
        <v>5</v>
      </c>
      <c r="F328" s="5" t="s">
        <v>50</v>
      </c>
      <c r="G328" s="35">
        <v>0</v>
      </c>
      <c r="H328" s="35">
        <v>0</v>
      </c>
      <c r="I328" s="35">
        <v>0</v>
      </c>
      <c r="J328" s="35">
        <v>0</v>
      </c>
    </row>
    <row r="329" spans="1:10" ht="14.25" customHeight="1">
      <c r="A329" s="37">
        <v>44378</v>
      </c>
      <c r="B329" s="40" t="s">
        <v>75</v>
      </c>
      <c r="C329" s="35" t="s">
        <v>74</v>
      </c>
      <c r="D329" s="5">
        <v>5</v>
      </c>
      <c r="E329" s="5">
        <v>5</v>
      </c>
      <c r="F329" s="5" t="s">
        <v>51</v>
      </c>
      <c r="G329" s="35">
        <v>0</v>
      </c>
      <c r="H329" s="35">
        <v>0</v>
      </c>
      <c r="I329" s="35">
        <v>0</v>
      </c>
      <c r="J329" s="35">
        <v>0</v>
      </c>
    </row>
    <row r="330" spans="1:10" ht="14.25" customHeight="1">
      <c r="A330" s="37">
        <v>44378</v>
      </c>
      <c r="B330" s="40" t="s">
        <v>75</v>
      </c>
      <c r="C330" s="35" t="s">
        <v>74</v>
      </c>
      <c r="D330" s="5">
        <v>5</v>
      </c>
      <c r="E330" s="5">
        <v>10</v>
      </c>
      <c r="F330" s="5" t="s">
        <v>48</v>
      </c>
      <c r="G330" s="35">
        <v>0</v>
      </c>
      <c r="H330" s="35">
        <v>0</v>
      </c>
      <c r="I330" s="35">
        <v>0</v>
      </c>
      <c r="J330" s="35">
        <v>1</v>
      </c>
    </row>
    <row r="331" spans="1:10" ht="14.25" customHeight="1">
      <c r="A331" s="37">
        <v>44378</v>
      </c>
      <c r="B331" s="40" t="s">
        <v>75</v>
      </c>
      <c r="C331" s="35" t="s">
        <v>74</v>
      </c>
      <c r="D331" s="5">
        <v>5</v>
      </c>
      <c r="E331" s="5">
        <v>10</v>
      </c>
      <c r="F331" s="5" t="s">
        <v>49</v>
      </c>
      <c r="G331" s="35">
        <v>0</v>
      </c>
      <c r="H331" s="35">
        <v>0</v>
      </c>
      <c r="I331" s="35">
        <v>0</v>
      </c>
      <c r="J331" s="35">
        <v>0</v>
      </c>
    </row>
    <row r="332" spans="1:10" ht="14.25" customHeight="1">
      <c r="A332" s="37">
        <v>44378</v>
      </c>
      <c r="B332" s="40" t="s">
        <v>75</v>
      </c>
      <c r="C332" s="35" t="s">
        <v>74</v>
      </c>
      <c r="D332" s="5">
        <v>5</v>
      </c>
      <c r="E332" s="5">
        <v>10</v>
      </c>
      <c r="F332" s="5" t="s">
        <v>50</v>
      </c>
      <c r="G332" s="35">
        <v>0</v>
      </c>
      <c r="H332" s="35">
        <v>0</v>
      </c>
      <c r="I332" s="35">
        <v>0</v>
      </c>
      <c r="J332" s="35">
        <v>0</v>
      </c>
    </row>
    <row r="333" spans="1:10" ht="14.25" customHeight="1">
      <c r="A333" s="37">
        <v>44378</v>
      </c>
      <c r="B333" s="40" t="s">
        <v>75</v>
      </c>
      <c r="C333" s="35" t="s">
        <v>74</v>
      </c>
      <c r="D333" s="5">
        <v>5</v>
      </c>
      <c r="E333" s="5">
        <v>10</v>
      </c>
      <c r="F333" s="5" t="s">
        <v>51</v>
      </c>
      <c r="G333" s="35">
        <v>0</v>
      </c>
      <c r="H333" s="35">
        <v>0</v>
      </c>
      <c r="I333" s="35">
        <v>0</v>
      </c>
      <c r="J333" s="35">
        <v>0</v>
      </c>
    </row>
    <row r="334" spans="1:10" ht="14.25" customHeight="1">
      <c r="A334" s="37">
        <v>44378</v>
      </c>
      <c r="B334" s="40" t="s">
        <v>75</v>
      </c>
      <c r="C334" s="35" t="s">
        <v>74</v>
      </c>
      <c r="D334" s="5">
        <v>5</v>
      </c>
      <c r="E334" s="5">
        <v>15</v>
      </c>
      <c r="F334" s="5" t="s">
        <v>48</v>
      </c>
      <c r="G334" s="35">
        <v>0</v>
      </c>
      <c r="H334" s="35">
        <v>1</v>
      </c>
      <c r="I334" s="35">
        <v>0</v>
      </c>
      <c r="J334" s="35">
        <v>1</v>
      </c>
    </row>
    <row r="335" spans="1:10" ht="14.25" customHeight="1">
      <c r="A335" s="37">
        <v>44378</v>
      </c>
      <c r="B335" s="40" t="s">
        <v>75</v>
      </c>
      <c r="C335" s="35" t="s">
        <v>74</v>
      </c>
      <c r="D335" s="5">
        <v>5</v>
      </c>
      <c r="E335" s="5">
        <v>15</v>
      </c>
      <c r="F335" s="5" t="s">
        <v>49</v>
      </c>
      <c r="G335" s="35">
        <v>0</v>
      </c>
      <c r="H335" s="35">
        <v>0</v>
      </c>
      <c r="I335" s="35">
        <v>0</v>
      </c>
      <c r="J335" s="35">
        <v>0</v>
      </c>
    </row>
    <row r="336" spans="1:10" ht="14.25" customHeight="1">
      <c r="A336" s="37">
        <v>44378</v>
      </c>
      <c r="B336" s="40" t="s">
        <v>75</v>
      </c>
      <c r="C336" s="35" t="s">
        <v>74</v>
      </c>
      <c r="D336" s="5">
        <v>5</v>
      </c>
      <c r="E336" s="5">
        <v>15</v>
      </c>
      <c r="F336" s="5" t="s">
        <v>50</v>
      </c>
      <c r="G336" s="35">
        <v>0</v>
      </c>
      <c r="H336" s="35">
        <v>0</v>
      </c>
      <c r="I336" s="35">
        <v>0</v>
      </c>
      <c r="J336" s="35">
        <v>0</v>
      </c>
    </row>
    <row r="337" spans="1:10" ht="14.25" customHeight="1">
      <c r="A337" s="37">
        <v>44378</v>
      </c>
      <c r="B337" s="40" t="s">
        <v>75</v>
      </c>
      <c r="C337" s="35" t="s">
        <v>74</v>
      </c>
      <c r="D337" s="5">
        <v>5</v>
      </c>
      <c r="E337" s="5">
        <v>15</v>
      </c>
      <c r="F337" s="5" t="s">
        <v>51</v>
      </c>
      <c r="G337" s="35">
        <v>0</v>
      </c>
      <c r="H337" s="35">
        <v>0</v>
      </c>
      <c r="I337" s="35">
        <v>0</v>
      </c>
      <c r="J337" s="35">
        <v>0</v>
      </c>
    </row>
    <row r="338" spans="1:10" ht="14.25" customHeight="1">
      <c r="A338" s="37">
        <v>44378</v>
      </c>
      <c r="B338" s="40" t="s">
        <v>75</v>
      </c>
      <c r="C338" s="35" t="s">
        <v>74</v>
      </c>
      <c r="D338" s="5">
        <v>5</v>
      </c>
      <c r="E338" s="5">
        <v>20</v>
      </c>
      <c r="F338" s="5" t="s">
        <v>48</v>
      </c>
      <c r="G338" s="35">
        <v>0</v>
      </c>
      <c r="H338" s="35">
        <v>0</v>
      </c>
      <c r="I338" s="35">
        <v>0</v>
      </c>
      <c r="J338" s="35">
        <v>1</v>
      </c>
    </row>
    <row r="339" spans="1:10" ht="14.25" customHeight="1">
      <c r="A339" s="37">
        <v>44378</v>
      </c>
      <c r="B339" s="40" t="s">
        <v>75</v>
      </c>
      <c r="C339" s="35" t="s">
        <v>74</v>
      </c>
      <c r="D339" s="5">
        <v>5</v>
      </c>
      <c r="E339" s="5">
        <v>20</v>
      </c>
      <c r="F339" s="5" t="s">
        <v>49</v>
      </c>
      <c r="G339" s="35">
        <v>0</v>
      </c>
      <c r="H339" s="35">
        <v>1</v>
      </c>
      <c r="I339" s="35">
        <v>0</v>
      </c>
      <c r="J339" s="35">
        <v>0</v>
      </c>
    </row>
    <row r="340" spans="1:10" ht="14.25" customHeight="1">
      <c r="A340" s="37">
        <v>44378</v>
      </c>
      <c r="B340" s="40" t="s">
        <v>75</v>
      </c>
      <c r="C340" s="35" t="s">
        <v>74</v>
      </c>
      <c r="D340" s="5">
        <v>5</v>
      </c>
      <c r="E340" s="5">
        <v>20</v>
      </c>
      <c r="F340" s="5" t="s">
        <v>50</v>
      </c>
      <c r="G340" s="35">
        <v>0</v>
      </c>
      <c r="H340" s="35">
        <v>0</v>
      </c>
      <c r="I340" s="35">
        <v>0</v>
      </c>
      <c r="J340" s="35">
        <v>0</v>
      </c>
    </row>
    <row r="341" spans="1:10" ht="14.25" customHeight="1">
      <c r="A341" s="37">
        <v>44378</v>
      </c>
      <c r="B341" s="40" t="s">
        <v>75</v>
      </c>
      <c r="C341" s="35" t="s">
        <v>74</v>
      </c>
      <c r="D341" s="5">
        <v>5</v>
      </c>
      <c r="E341" s="5">
        <v>20</v>
      </c>
      <c r="F341" s="5" t="s">
        <v>51</v>
      </c>
      <c r="G341" s="35">
        <v>0</v>
      </c>
      <c r="H341" s="35">
        <v>0</v>
      </c>
      <c r="I341" s="35">
        <v>0</v>
      </c>
      <c r="J341" s="35">
        <v>0</v>
      </c>
    </row>
    <row r="342" spans="1:10" ht="14.25" customHeight="1">
      <c r="A342" s="37">
        <v>44378</v>
      </c>
      <c r="B342" s="40" t="s">
        <v>75</v>
      </c>
      <c r="C342" s="35" t="s">
        <v>74</v>
      </c>
      <c r="D342" s="7">
        <v>6</v>
      </c>
      <c r="E342" s="7">
        <v>0</v>
      </c>
      <c r="F342" s="7" t="s">
        <v>48</v>
      </c>
      <c r="G342" s="35">
        <v>0</v>
      </c>
      <c r="H342" s="35">
        <v>0</v>
      </c>
      <c r="I342" s="35">
        <v>0</v>
      </c>
      <c r="J342" s="35">
        <v>1</v>
      </c>
    </row>
    <row r="343" spans="1:10" ht="14.25" customHeight="1">
      <c r="A343" s="37">
        <v>44378</v>
      </c>
      <c r="B343" s="40" t="s">
        <v>75</v>
      </c>
      <c r="C343" s="35" t="s">
        <v>74</v>
      </c>
      <c r="D343" s="5">
        <v>6</v>
      </c>
      <c r="E343" s="5">
        <v>0</v>
      </c>
      <c r="F343" s="5" t="s">
        <v>49</v>
      </c>
      <c r="G343" s="35">
        <v>0</v>
      </c>
      <c r="H343" s="35">
        <v>0</v>
      </c>
      <c r="I343" s="35">
        <v>0</v>
      </c>
      <c r="J343" s="35">
        <v>0</v>
      </c>
    </row>
    <row r="344" spans="1:10" ht="14.25" customHeight="1">
      <c r="A344" s="37">
        <v>44378</v>
      </c>
      <c r="B344" s="40" t="s">
        <v>75</v>
      </c>
      <c r="C344" s="35" t="s">
        <v>74</v>
      </c>
      <c r="D344" s="5">
        <v>6</v>
      </c>
      <c r="E344" s="5">
        <v>0</v>
      </c>
      <c r="F344" s="5" t="s">
        <v>50</v>
      </c>
      <c r="G344" s="35">
        <v>0</v>
      </c>
      <c r="H344" s="35">
        <v>0</v>
      </c>
      <c r="I344" s="35">
        <v>0</v>
      </c>
      <c r="J344" s="35">
        <v>0</v>
      </c>
    </row>
    <row r="345" spans="1:10" ht="14.25" customHeight="1">
      <c r="A345" s="37">
        <v>44378</v>
      </c>
      <c r="B345" s="40" t="s">
        <v>75</v>
      </c>
      <c r="C345" s="35" t="s">
        <v>74</v>
      </c>
      <c r="D345" s="5">
        <v>6</v>
      </c>
      <c r="E345" s="5">
        <v>0</v>
      </c>
      <c r="F345" s="5" t="s">
        <v>51</v>
      </c>
      <c r="G345" s="35">
        <v>0</v>
      </c>
      <c r="H345" s="35">
        <v>0</v>
      </c>
      <c r="I345" s="35">
        <v>0</v>
      </c>
      <c r="J345" s="35">
        <v>0</v>
      </c>
    </row>
    <row r="346" spans="1:10" ht="14.25" customHeight="1">
      <c r="A346" s="37">
        <v>44378</v>
      </c>
      <c r="B346" s="40" t="s">
        <v>75</v>
      </c>
      <c r="C346" s="35" t="s">
        <v>74</v>
      </c>
      <c r="D346" s="5">
        <v>6</v>
      </c>
      <c r="E346" s="5">
        <v>5</v>
      </c>
      <c r="F346" s="5" t="s">
        <v>48</v>
      </c>
      <c r="G346" s="35">
        <v>0</v>
      </c>
      <c r="H346" s="35">
        <v>0</v>
      </c>
      <c r="I346" s="35">
        <v>0</v>
      </c>
      <c r="J346" s="35">
        <v>1</v>
      </c>
    </row>
    <row r="347" spans="1:10" ht="14.25" customHeight="1">
      <c r="A347" s="37">
        <v>44378</v>
      </c>
      <c r="B347" s="40" t="s">
        <v>75</v>
      </c>
      <c r="C347" s="35" t="s">
        <v>74</v>
      </c>
      <c r="D347" s="5">
        <v>6</v>
      </c>
      <c r="E347" s="5">
        <v>5</v>
      </c>
      <c r="F347" s="5" t="s">
        <v>49</v>
      </c>
      <c r="G347" s="35">
        <v>0</v>
      </c>
      <c r="H347" s="35">
        <v>0</v>
      </c>
      <c r="I347" s="35">
        <v>0</v>
      </c>
      <c r="J347" s="35">
        <v>0</v>
      </c>
    </row>
    <row r="348" spans="1:10" ht="14.25" customHeight="1">
      <c r="A348" s="37">
        <v>44378</v>
      </c>
      <c r="B348" s="40" t="s">
        <v>75</v>
      </c>
      <c r="C348" s="35" t="s">
        <v>74</v>
      </c>
      <c r="D348" s="5">
        <v>6</v>
      </c>
      <c r="E348" s="5">
        <v>5</v>
      </c>
      <c r="F348" s="5" t="s">
        <v>50</v>
      </c>
      <c r="G348" s="35">
        <v>0</v>
      </c>
      <c r="H348" s="35">
        <v>0</v>
      </c>
      <c r="I348" s="35">
        <v>0</v>
      </c>
      <c r="J348" s="35">
        <v>0</v>
      </c>
    </row>
    <row r="349" spans="1:10" ht="14.25" customHeight="1">
      <c r="A349" s="37">
        <v>44378</v>
      </c>
      <c r="B349" s="40" t="s">
        <v>75</v>
      </c>
      <c r="C349" s="35" t="s">
        <v>74</v>
      </c>
      <c r="D349" s="5">
        <v>6</v>
      </c>
      <c r="E349" s="5">
        <v>5</v>
      </c>
      <c r="F349" s="5" t="s">
        <v>51</v>
      </c>
      <c r="G349" s="35">
        <v>0</v>
      </c>
      <c r="H349" s="35">
        <v>0</v>
      </c>
      <c r="I349" s="35">
        <v>0</v>
      </c>
      <c r="J349" s="35">
        <v>0</v>
      </c>
    </row>
    <row r="350" spans="1:10" ht="14.25" customHeight="1">
      <c r="A350" s="37">
        <v>44378</v>
      </c>
      <c r="B350" s="40" t="s">
        <v>75</v>
      </c>
      <c r="C350" s="35" t="s">
        <v>74</v>
      </c>
      <c r="D350" s="5">
        <v>6</v>
      </c>
      <c r="E350" s="5">
        <v>10</v>
      </c>
      <c r="F350" s="5" t="s">
        <v>48</v>
      </c>
      <c r="G350" s="35">
        <v>0</v>
      </c>
      <c r="H350" s="35">
        <v>0</v>
      </c>
      <c r="I350" s="35">
        <v>0</v>
      </c>
      <c r="J350" s="35">
        <v>1</v>
      </c>
    </row>
    <row r="351" spans="1:10" ht="14.25" customHeight="1">
      <c r="A351" s="37">
        <v>44378</v>
      </c>
      <c r="B351" s="40" t="s">
        <v>75</v>
      </c>
      <c r="C351" s="35" t="s">
        <v>74</v>
      </c>
      <c r="D351" s="5">
        <v>6</v>
      </c>
      <c r="E351" s="5">
        <v>10</v>
      </c>
      <c r="F351" s="5" t="s">
        <v>49</v>
      </c>
      <c r="G351" s="35">
        <v>0</v>
      </c>
      <c r="H351" s="35">
        <v>0</v>
      </c>
      <c r="I351" s="35">
        <v>0</v>
      </c>
      <c r="J351" s="35">
        <v>0</v>
      </c>
    </row>
    <row r="352" spans="1:10" ht="14.25" customHeight="1">
      <c r="A352" s="37">
        <v>44378</v>
      </c>
      <c r="B352" s="40" t="s">
        <v>75</v>
      </c>
      <c r="C352" s="35" t="s">
        <v>74</v>
      </c>
      <c r="D352" s="5">
        <v>6</v>
      </c>
      <c r="E352" s="5">
        <v>10</v>
      </c>
      <c r="F352" s="5" t="s">
        <v>50</v>
      </c>
      <c r="G352" s="35">
        <v>1</v>
      </c>
      <c r="H352" s="35">
        <v>0</v>
      </c>
      <c r="I352" s="35">
        <v>0</v>
      </c>
      <c r="J352" s="35">
        <v>0</v>
      </c>
    </row>
    <row r="353" spans="1:10" ht="14.25" customHeight="1">
      <c r="A353" s="37">
        <v>44378</v>
      </c>
      <c r="B353" s="40" t="s">
        <v>75</v>
      </c>
      <c r="C353" s="35" t="s">
        <v>74</v>
      </c>
      <c r="D353" s="5">
        <v>6</v>
      </c>
      <c r="E353" s="5">
        <v>10</v>
      </c>
      <c r="F353" s="5" t="s">
        <v>51</v>
      </c>
      <c r="G353" s="35">
        <v>1</v>
      </c>
      <c r="H353" s="35">
        <v>0</v>
      </c>
      <c r="I353" s="35">
        <v>0</v>
      </c>
      <c r="J353" s="35">
        <v>0</v>
      </c>
    </row>
    <row r="354" spans="1:10" ht="14.25" customHeight="1">
      <c r="A354" s="37">
        <v>44378</v>
      </c>
      <c r="B354" s="40" t="s">
        <v>75</v>
      </c>
      <c r="C354" s="35" t="s">
        <v>74</v>
      </c>
      <c r="D354" s="5">
        <v>6</v>
      </c>
      <c r="E354" s="5">
        <v>15</v>
      </c>
      <c r="F354" s="5" t="s">
        <v>48</v>
      </c>
      <c r="G354" s="5" t="s">
        <v>198</v>
      </c>
      <c r="H354" s="5" t="s">
        <v>198</v>
      </c>
      <c r="I354" s="5" t="s">
        <v>198</v>
      </c>
      <c r="J354" s="5" t="s">
        <v>198</v>
      </c>
    </row>
    <row r="355" spans="1:10" ht="14.25" customHeight="1">
      <c r="A355" s="37">
        <v>44378</v>
      </c>
      <c r="B355" s="40" t="s">
        <v>75</v>
      </c>
      <c r="C355" s="35" t="s">
        <v>74</v>
      </c>
      <c r="D355" s="5">
        <v>6</v>
      </c>
      <c r="E355" s="5">
        <v>15</v>
      </c>
      <c r="F355" s="5" t="s">
        <v>49</v>
      </c>
      <c r="G355" s="5" t="s">
        <v>198</v>
      </c>
      <c r="H355" s="5" t="s">
        <v>198</v>
      </c>
      <c r="I355" s="5" t="s">
        <v>198</v>
      </c>
      <c r="J355" s="5" t="s">
        <v>198</v>
      </c>
    </row>
    <row r="356" spans="1:10" ht="14.25" customHeight="1">
      <c r="A356" s="37">
        <v>44378</v>
      </c>
      <c r="B356" s="40" t="s">
        <v>75</v>
      </c>
      <c r="C356" s="35" t="s">
        <v>74</v>
      </c>
      <c r="D356" s="5">
        <v>6</v>
      </c>
      <c r="E356" s="5">
        <v>15</v>
      </c>
      <c r="F356" s="5" t="s">
        <v>50</v>
      </c>
      <c r="G356" s="5" t="s">
        <v>198</v>
      </c>
      <c r="H356" s="5" t="s">
        <v>198</v>
      </c>
      <c r="I356" s="5" t="s">
        <v>198</v>
      </c>
      <c r="J356" s="5" t="s">
        <v>198</v>
      </c>
    </row>
    <row r="357" spans="1:10" ht="14.25" customHeight="1">
      <c r="A357" s="37">
        <v>44378</v>
      </c>
      <c r="B357" s="40" t="s">
        <v>75</v>
      </c>
      <c r="C357" s="35" t="s">
        <v>74</v>
      </c>
      <c r="D357" s="5">
        <v>6</v>
      </c>
      <c r="E357" s="5">
        <v>15</v>
      </c>
      <c r="F357" s="5" t="s">
        <v>51</v>
      </c>
      <c r="G357" s="5" t="s">
        <v>198</v>
      </c>
      <c r="H357" s="5" t="s">
        <v>198</v>
      </c>
      <c r="I357" s="5" t="s">
        <v>198</v>
      </c>
      <c r="J357" s="5" t="s">
        <v>198</v>
      </c>
    </row>
    <row r="358" spans="1:10" ht="14.25" customHeight="1">
      <c r="A358" s="37">
        <v>44378</v>
      </c>
      <c r="B358" s="40" t="s">
        <v>75</v>
      </c>
      <c r="C358" s="35" t="s">
        <v>74</v>
      </c>
      <c r="D358" s="5">
        <v>6</v>
      </c>
      <c r="E358" s="5">
        <v>20</v>
      </c>
      <c r="F358" s="5" t="s">
        <v>48</v>
      </c>
      <c r="G358" s="5" t="s">
        <v>198</v>
      </c>
      <c r="H358" s="5" t="s">
        <v>198</v>
      </c>
      <c r="I358" s="5" t="s">
        <v>198</v>
      </c>
      <c r="J358" s="5" t="s">
        <v>198</v>
      </c>
    </row>
    <row r="359" spans="1:10" ht="14.25" customHeight="1">
      <c r="A359" s="37">
        <v>44378</v>
      </c>
      <c r="B359" s="40" t="s">
        <v>75</v>
      </c>
      <c r="C359" s="35" t="s">
        <v>74</v>
      </c>
      <c r="D359" s="5">
        <v>6</v>
      </c>
      <c r="E359" s="5">
        <v>20</v>
      </c>
      <c r="F359" s="5" t="s">
        <v>49</v>
      </c>
      <c r="G359" s="5" t="s">
        <v>198</v>
      </c>
      <c r="H359" s="5" t="s">
        <v>198</v>
      </c>
      <c r="I359" s="5" t="s">
        <v>198</v>
      </c>
      <c r="J359" s="5" t="s">
        <v>198</v>
      </c>
    </row>
    <row r="360" spans="1:10" ht="14.25" customHeight="1">
      <c r="A360" s="37">
        <v>44378</v>
      </c>
      <c r="B360" s="40" t="s">
        <v>75</v>
      </c>
      <c r="C360" s="35" t="s">
        <v>74</v>
      </c>
      <c r="D360" s="5">
        <v>6</v>
      </c>
      <c r="E360" s="5">
        <v>20</v>
      </c>
      <c r="F360" s="5" t="s">
        <v>50</v>
      </c>
      <c r="G360" s="5" t="s">
        <v>198</v>
      </c>
      <c r="H360" s="5" t="s">
        <v>198</v>
      </c>
      <c r="I360" s="5" t="s">
        <v>198</v>
      </c>
      <c r="J360" s="5" t="s">
        <v>198</v>
      </c>
    </row>
    <row r="361" spans="1:10" ht="14.25" customHeight="1">
      <c r="A361" s="37">
        <v>44378</v>
      </c>
      <c r="B361" s="40" t="s">
        <v>75</v>
      </c>
      <c r="C361" s="35" t="s">
        <v>74</v>
      </c>
      <c r="D361" s="5">
        <v>6</v>
      </c>
      <c r="E361" s="5">
        <v>20</v>
      </c>
      <c r="F361" s="5" t="s">
        <v>51</v>
      </c>
      <c r="G361" s="5" t="s">
        <v>198</v>
      </c>
      <c r="H361" s="5" t="s">
        <v>198</v>
      </c>
      <c r="I361" s="5" t="s">
        <v>198</v>
      </c>
      <c r="J361" s="5" t="s">
        <v>198</v>
      </c>
    </row>
    <row r="362" spans="1:10" s="47" customFormat="1" ht="14.25" customHeight="1">
      <c r="A362" s="43">
        <v>44384</v>
      </c>
      <c r="B362" s="8" t="s">
        <v>16</v>
      </c>
      <c r="C362" s="47" t="s">
        <v>488</v>
      </c>
      <c r="D362" s="46">
        <v>1</v>
      </c>
      <c r="E362" s="46">
        <v>0</v>
      </c>
      <c r="F362" s="46" t="s">
        <v>48</v>
      </c>
      <c r="G362" s="47">
        <v>0</v>
      </c>
      <c r="H362" s="47">
        <v>0</v>
      </c>
      <c r="I362" s="47">
        <v>0</v>
      </c>
      <c r="J362" s="47">
        <v>1</v>
      </c>
    </row>
    <row r="363" spans="1:10" ht="14.25" customHeight="1">
      <c r="A363" s="37">
        <v>44384</v>
      </c>
      <c r="B363" s="8" t="s">
        <v>16</v>
      </c>
      <c r="C363" t="s">
        <v>488</v>
      </c>
      <c r="D363" s="5">
        <v>1</v>
      </c>
      <c r="E363" s="5">
        <v>0</v>
      </c>
      <c r="F363" s="5" t="s">
        <v>49</v>
      </c>
      <c r="G363">
        <v>0</v>
      </c>
      <c r="H363">
        <v>0</v>
      </c>
      <c r="I363">
        <v>0</v>
      </c>
      <c r="J363">
        <v>1</v>
      </c>
    </row>
    <row r="364" spans="1:10" ht="14.25" customHeight="1">
      <c r="A364" s="37">
        <v>44384</v>
      </c>
      <c r="B364" s="8" t="s">
        <v>16</v>
      </c>
      <c r="C364" t="s">
        <v>488</v>
      </c>
      <c r="D364" s="5">
        <v>1</v>
      </c>
      <c r="E364" s="5">
        <v>0</v>
      </c>
      <c r="F364" s="5" t="s">
        <v>50</v>
      </c>
      <c r="G364">
        <v>0</v>
      </c>
      <c r="H364">
        <v>0</v>
      </c>
      <c r="I364">
        <v>0</v>
      </c>
      <c r="J364">
        <v>0</v>
      </c>
    </row>
    <row r="365" spans="1:10" ht="14.25" customHeight="1">
      <c r="A365" s="37">
        <v>44384</v>
      </c>
      <c r="B365" s="8" t="s">
        <v>16</v>
      </c>
      <c r="C365" t="s">
        <v>488</v>
      </c>
      <c r="D365" s="5">
        <v>1</v>
      </c>
      <c r="E365" s="5">
        <v>0</v>
      </c>
      <c r="F365" s="5" t="s">
        <v>51</v>
      </c>
      <c r="G365">
        <v>0</v>
      </c>
      <c r="H365">
        <v>0</v>
      </c>
      <c r="I365">
        <v>0</v>
      </c>
      <c r="J365">
        <v>0</v>
      </c>
    </row>
    <row r="366" spans="1:10" ht="14.25" customHeight="1">
      <c r="A366" s="37">
        <v>44384</v>
      </c>
      <c r="B366" s="8" t="s">
        <v>16</v>
      </c>
      <c r="C366" t="s">
        <v>488</v>
      </c>
      <c r="D366" s="5">
        <v>1</v>
      </c>
      <c r="E366" s="5">
        <v>5</v>
      </c>
      <c r="F366" s="5" t="s">
        <v>48</v>
      </c>
      <c r="G366">
        <v>0</v>
      </c>
      <c r="H366">
        <v>0</v>
      </c>
      <c r="I366">
        <v>0</v>
      </c>
      <c r="J366">
        <v>1</v>
      </c>
    </row>
    <row r="367" spans="1:10" ht="14.25" customHeight="1">
      <c r="A367" s="37">
        <v>44384</v>
      </c>
      <c r="B367" s="8" t="s">
        <v>16</v>
      </c>
      <c r="C367" t="s">
        <v>488</v>
      </c>
      <c r="D367" s="5">
        <v>1</v>
      </c>
      <c r="E367" s="5">
        <v>5</v>
      </c>
      <c r="F367" s="5" t="s">
        <v>49</v>
      </c>
      <c r="G367">
        <v>0</v>
      </c>
      <c r="H367">
        <v>0</v>
      </c>
      <c r="I367">
        <v>0</v>
      </c>
      <c r="J367">
        <v>0</v>
      </c>
    </row>
    <row r="368" spans="1:10" ht="14.25" customHeight="1">
      <c r="A368" s="37">
        <v>44384</v>
      </c>
      <c r="B368" s="8" t="s">
        <v>16</v>
      </c>
      <c r="C368" t="s">
        <v>488</v>
      </c>
      <c r="D368" s="5">
        <v>1</v>
      </c>
      <c r="E368" s="5">
        <v>5</v>
      </c>
      <c r="F368" s="5" t="s">
        <v>50</v>
      </c>
      <c r="G368">
        <v>0</v>
      </c>
      <c r="H368">
        <v>0</v>
      </c>
      <c r="I368">
        <v>0</v>
      </c>
      <c r="J368">
        <v>0</v>
      </c>
    </row>
    <row r="369" spans="1:10" ht="14.25" customHeight="1">
      <c r="A369" s="37">
        <v>44384</v>
      </c>
      <c r="B369" s="8" t="s">
        <v>16</v>
      </c>
      <c r="C369" t="s">
        <v>488</v>
      </c>
      <c r="D369" s="5">
        <v>1</v>
      </c>
      <c r="E369" s="5">
        <v>5</v>
      </c>
      <c r="F369" s="5" t="s">
        <v>51</v>
      </c>
      <c r="G369">
        <v>0</v>
      </c>
      <c r="H369">
        <v>0</v>
      </c>
      <c r="I369">
        <v>0</v>
      </c>
      <c r="J369">
        <v>0</v>
      </c>
    </row>
    <row r="370" spans="1:10" ht="14.25" customHeight="1">
      <c r="A370" s="37">
        <v>44384</v>
      </c>
      <c r="B370" s="8" t="s">
        <v>16</v>
      </c>
      <c r="C370" t="s">
        <v>488</v>
      </c>
      <c r="D370" s="5">
        <v>1</v>
      </c>
      <c r="E370" s="5">
        <v>10</v>
      </c>
      <c r="F370" s="5" t="s">
        <v>48</v>
      </c>
      <c r="G370">
        <v>0</v>
      </c>
      <c r="H370">
        <v>0</v>
      </c>
      <c r="I370">
        <v>0</v>
      </c>
      <c r="J370">
        <v>1</v>
      </c>
    </row>
    <row r="371" spans="1:10" ht="14.25" customHeight="1">
      <c r="A371" s="37">
        <v>44384</v>
      </c>
      <c r="B371" s="8" t="s">
        <v>16</v>
      </c>
      <c r="C371" t="s">
        <v>488</v>
      </c>
      <c r="D371" s="5">
        <v>1</v>
      </c>
      <c r="E371" s="5">
        <v>10</v>
      </c>
      <c r="F371" s="5" t="s">
        <v>49</v>
      </c>
      <c r="G371">
        <v>0</v>
      </c>
      <c r="H371">
        <v>0</v>
      </c>
      <c r="I371">
        <v>0</v>
      </c>
      <c r="J371">
        <v>0</v>
      </c>
    </row>
    <row r="372" spans="1:10" ht="14.25" customHeight="1">
      <c r="A372" s="37">
        <v>44384</v>
      </c>
      <c r="B372" s="8" t="s">
        <v>16</v>
      </c>
      <c r="C372" t="s">
        <v>488</v>
      </c>
      <c r="D372" s="5">
        <v>1</v>
      </c>
      <c r="E372" s="5">
        <v>10</v>
      </c>
      <c r="F372" s="5" t="s">
        <v>50</v>
      </c>
      <c r="G372">
        <v>0</v>
      </c>
      <c r="H372">
        <v>0</v>
      </c>
      <c r="I372">
        <v>0</v>
      </c>
      <c r="J372">
        <v>0</v>
      </c>
    </row>
    <row r="373" spans="1:10" ht="14.25" customHeight="1">
      <c r="A373" s="37">
        <v>44384</v>
      </c>
      <c r="B373" s="8" t="s">
        <v>16</v>
      </c>
      <c r="C373" t="s">
        <v>488</v>
      </c>
      <c r="D373" s="5">
        <v>1</v>
      </c>
      <c r="E373" s="5">
        <v>10</v>
      </c>
      <c r="F373" s="5" t="s">
        <v>51</v>
      </c>
      <c r="G373">
        <v>0</v>
      </c>
      <c r="H373">
        <v>0</v>
      </c>
      <c r="I373">
        <v>0</v>
      </c>
      <c r="J373">
        <v>0</v>
      </c>
    </row>
    <row r="374" spans="1:10" ht="14.25" customHeight="1">
      <c r="A374" s="37">
        <v>44384</v>
      </c>
      <c r="B374" s="8" t="s">
        <v>16</v>
      </c>
      <c r="C374" t="s">
        <v>488</v>
      </c>
      <c r="D374" s="5">
        <v>1</v>
      </c>
      <c r="E374" s="5">
        <v>15</v>
      </c>
      <c r="F374" s="5" t="s">
        <v>48</v>
      </c>
      <c r="G374">
        <v>0</v>
      </c>
      <c r="H374">
        <v>0</v>
      </c>
      <c r="I374">
        <v>0</v>
      </c>
      <c r="J374">
        <v>0</v>
      </c>
    </row>
    <row r="375" spans="1:10" ht="14.25" customHeight="1">
      <c r="A375" s="37">
        <v>44384</v>
      </c>
      <c r="B375" s="8" t="s">
        <v>16</v>
      </c>
      <c r="C375" t="s">
        <v>488</v>
      </c>
      <c r="D375" s="5">
        <v>1</v>
      </c>
      <c r="E375" s="5">
        <v>15</v>
      </c>
      <c r="F375" s="5" t="s">
        <v>49</v>
      </c>
      <c r="G375" s="34" t="s">
        <v>198</v>
      </c>
      <c r="H375" s="34" t="s">
        <v>198</v>
      </c>
      <c r="I375" s="34" t="s">
        <v>198</v>
      </c>
      <c r="J375" s="34" t="s">
        <v>198</v>
      </c>
    </row>
    <row r="376" spans="1:10" ht="14.25" customHeight="1">
      <c r="A376" s="37">
        <v>44384</v>
      </c>
      <c r="B376" s="8" t="s">
        <v>16</v>
      </c>
      <c r="C376" t="s">
        <v>488</v>
      </c>
      <c r="D376" s="5">
        <v>1</v>
      </c>
      <c r="E376" s="5">
        <v>15</v>
      </c>
      <c r="F376" s="5" t="s">
        <v>50</v>
      </c>
      <c r="G376" s="34" t="s">
        <v>198</v>
      </c>
      <c r="H376" s="34" t="s">
        <v>198</v>
      </c>
      <c r="I376" s="34" t="s">
        <v>198</v>
      </c>
      <c r="J376" s="34" t="s">
        <v>198</v>
      </c>
    </row>
    <row r="377" spans="1:10" ht="14.25" customHeight="1">
      <c r="A377" s="37">
        <v>44384</v>
      </c>
      <c r="B377" s="8" t="s">
        <v>16</v>
      </c>
      <c r="C377" t="s">
        <v>488</v>
      </c>
      <c r="D377" s="5">
        <v>1</v>
      </c>
      <c r="E377" s="5">
        <v>15</v>
      </c>
      <c r="F377" s="5" t="s">
        <v>51</v>
      </c>
      <c r="G377" s="34" t="s">
        <v>198</v>
      </c>
      <c r="H377" s="34" t="s">
        <v>198</v>
      </c>
      <c r="I377" s="34" t="s">
        <v>198</v>
      </c>
      <c r="J377" s="34" t="s">
        <v>198</v>
      </c>
    </row>
    <row r="378" spans="1:10" ht="14.25" customHeight="1">
      <c r="A378" s="37">
        <v>44384</v>
      </c>
      <c r="B378" s="8" t="s">
        <v>16</v>
      </c>
      <c r="C378" t="s">
        <v>488</v>
      </c>
      <c r="D378" s="5">
        <v>1</v>
      </c>
      <c r="E378" s="5">
        <v>20</v>
      </c>
      <c r="F378" s="5" t="s">
        <v>48</v>
      </c>
      <c r="G378" s="34" t="s">
        <v>198</v>
      </c>
      <c r="H378" s="34" t="s">
        <v>198</v>
      </c>
      <c r="I378" s="34" t="s">
        <v>198</v>
      </c>
      <c r="J378" s="34" t="s">
        <v>198</v>
      </c>
    </row>
    <row r="379" spans="1:10" ht="14.25" customHeight="1">
      <c r="A379" s="37">
        <v>44384</v>
      </c>
      <c r="B379" s="8" t="s">
        <v>16</v>
      </c>
      <c r="C379" t="s">
        <v>488</v>
      </c>
      <c r="D379" s="5">
        <v>1</v>
      </c>
      <c r="E379" s="5">
        <v>20</v>
      </c>
      <c r="F379" s="5" t="s">
        <v>49</v>
      </c>
      <c r="G379" s="34" t="s">
        <v>198</v>
      </c>
      <c r="H379" s="34" t="s">
        <v>198</v>
      </c>
      <c r="I379" s="34" t="s">
        <v>198</v>
      </c>
      <c r="J379" s="34" t="s">
        <v>198</v>
      </c>
    </row>
    <row r="380" spans="1:10" ht="14.25" customHeight="1">
      <c r="A380" s="37">
        <v>44384</v>
      </c>
      <c r="B380" s="8" t="s">
        <v>16</v>
      </c>
      <c r="C380" t="s">
        <v>488</v>
      </c>
      <c r="D380" s="5">
        <v>1</v>
      </c>
      <c r="E380" s="5">
        <v>20</v>
      </c>
      <c r="F380" s="5" t="s">
        <v>50</v>
      </c>
      <c r="G380" s="34" t="s">
        <v>198</v>
      </c>
      <c r="H380" s="34" t="s">
        <v>198</v>
      </c>
      <c r="I380" s="34" t="s">
        <v>198</v>
      </c>
      <c r="J380" s="34" t="s">
        <v>198</v>
      </c>
    </row>
    <row r="381" spans="1:10" ht="14.25" customHeight="1">
      <c r="A381" s="37">
        <v>44384</v>
      </c>
      <c r="B381" s="8" t="s">
        <v>16</v>
      </c>
      <c r="C381" t="s">
        <v>488</v>
      </c>
      <c r="D381" s="5">
        <v>1</v>
      </c>
      <c r="E381" s="5">
        <v>20</v>
      </c>
      <c r="F381" s="5" t="s">
        <v>51</v>
      </c>
      <c r="G381" s="34" t="s">
        <v>198</v>
      </c>
      <c r="H381" s="34" t="s">
        <v>198</v>
      </c>
      <c r="I381" s="34" t="s">
        <v>198</v>
      </c>
      <c r="J381" s="34" t="s">
        <v>198</v>
      </c>
    </row>
    <row r="382" spans="1:10" ht="14.25" customHeight="1">
      <c r="A382" s="37">
        <v>44384</v>
      </c>
      <c r="B382" s="8" t="s">
        <v>16</v>
      </c>
      <c r="C382" t="s">
        <v>488</v>
      </c>
      <c r="D382" s="7">
        <v>2</v>
      </c>
      <c r="E382" s="7">
        <v>0</v>
      </c>
      <c r="F382" s="7" t="s">
        <v>48</v>
      </c>
      <c r="G382">
        <v>0</v>
      </c>
      <c r="H382">
        <v>0</v>
      </c>
      <c r="I382">
        <v>0</v>
      </c>
      <c r="J382">
        <v>1</v>
      </c>
    </row>
    <row r="383" spans="1:10" ht="14.25" customHeight="1">
      <c r="A383" s="37">
        <v>44384</v>
      </c>
      <c r="B383" s="8" t="s">
        <v>16</v>
      </c>
      <c r="C383" t="s">
        <v>488</v>
      </c>
      <c r="D383" s="5">
        <v>2</v>
      </c>
      <c r="E383" s="5">
        <v>0</v>
      </c>
      <c r="F383" s="5" t="s">
        <v>49</v>
      </c>
      <c r="G383">
        <v>0</v>
      </c>
      <c r="H383">
        <v>0</v>
      </c>
      <c r="I383">
        <v>0</v>
      </c>
      <c r="J383">
        <v>0</v>
      </c>
    </row>
    <row r="384" spans="1:10" ht="14.25" customHeight="1">
      <c r="A384" s="37">
        <v>44384</v>
      </c>
      <c r="B384" s="8" t="s">
        <v>16</v>
      </c>
      <c r="C384" t="s">
        <v>488</v>
      </c>
      <c r="D384" s="5">
        <v>2</v>
      </c>
      <c r="E384" s="5">
        <v>0</v>
      </c>
      <c r="F384" s="5" t="s">
        <v>50</v>
      </c>
      <c r="G384">
        <v>0</v>
      </c>
      <c r="H384">
        <v>0</v>
      </c>
      <c r="I384">
        <v>0</v>
      </c>
      <c r="J384">
        <v>0</v>
      </c>
    </row>
    <row r="385" spans="1:10" ht="14.25" customHeight="1">
      <c r="A385" s="37">
        <v>44384</v>
      </c>
      <c r="B385" s="8" t="s">
        <v>16</v>
      </c>
      <c r="C385" t="s">
        <v>488</v>
      </c>
      <c r="D385" s="5">
        <v>2</v>
      </c>
      <c r="E385" s="5">
        <v>0</v>
      </c>
      <c r="F385" s="5" t="s">
        <v>51</v>
      </c>
      <c r="G385">
        <v>0</v>
      </c>
      <c r="H385">
        <v>0</v>
      </c>
      <c r="I385">
        <v>0</v>
      </c>
      <c r="J385">
        <v>0</v>
      </c>
    </row>
    <row r="386" spans="1:10" ht="14.25" customHeight="1">
      <c r="A386" s="37">
        <v>44384</v>
      </c>
      <c r="B386" s="8" t="s">
        <v>16</v>
      </c>
      <c r="C386" t="s">
        <v>488</v>
      </c>
      <c r="D386" s="5">
        <v>2</v>
      </c>
      <c r="E386" s="5">
        <v>5</v>
      </c>
      <c r="F386" s="5" t="s">
        <v>48</v>
      </c>
      <c r="G386">
        <v>0</v>
      </c>
      <c r="H386">
        <v>0</v>
      </c>
      <c r="I386">
        <v>0</v>
      </c>
      <c r="J386">
        <v>0</v>
      </c>
    </row>
    <row r="387" spans="1:10" ht="14.25" customHeight="1">
      <c r="A387" s="37">
        <v>44384</v>
      </c>
      <c r="B387" s="8" t="s">
        <v>16</v>
      </c>
      <c r="C387" t="s">
        <v>488</v>
      </c>
      <c r="D387" s="5">
        <v>2</v>
      </c>
      <c r="E387" s="5">
        <v>5</v>
      </c>
      <c r="F387" s="5" t="s">
        <v>49</v>
      </c>
      <c r="G387">
        <v>0</v>
      </c>
      <c r="H387">
        <v>1</v>
      </c>
      <c r="I387">
        <v>0</v>
      </c>
      <c r="J387">
        <v>0</v>
      </c>
    </row>
    <row r="388" spans="1:10" ht="14.25" customHeight="1">
      <c r="A388" s="37">
        <v>44384</v>
      </c>
      <c r="B388" s="8" t="s">
        <v>16</v>
      </c>
      <c r="C388" t="s">
        <v>488</v>
      </c>
      <c r="D388" s="5">
        <v>2</v>
      </c>
      <c r="E388" s="5">
        <v>5</v>
      </c>
      <c r="F388" s="5" t="s">
        <v>50</v>
      </c>
      <c r="G388">
        <v>0</v>
      </c>
      <c r="H388">
        <v>0</v>
      </c>
      <c r="I388">
        <v>0</v>
      </c>
      <c r="J388">
        <v>0</v>
      </c>
    </row>
    <row r="389" spans="1:10" ht="14.25" customHeight="1">
      <c r="A389" s="37">
        <v>44384</v>
      </c>
      <c r="B389" s="8" t="s">
        <v>16</v>
      </c>
      <c r="C389" t="s">
        <v>488</v>
      </c>
      <c r="D389" s="5">
        <v>2</v>
      </c>
      <c r="E389" s="5">
        <v>5</v>
      </c>
      <c r="F389" s="5" t="s">
        <v>51</v>
      </c>
      <c r="G389">
        <v>1</v>
      </c>
      <c r="H389">
        <v>0</v>
      </c>
      <c r="I389">
        <v>0</v>
      </c>
      <c r="J389">
        <v>0</v>
      </c>
    </row>
    <row r="390" spans="1:10" ht="14.25" customHeight="1">
      <c r="A390" s="37">
        <v>44384</v>
      </c>
      <c r="B390" s="8" t="s">
        <v>16</v>
      </c>
      <c r="C390" t="s">
        <v>488</v>
      </c>
      <c r="D390" s="5">
        <v>2</v>
      </c>
      <c r="E390" s="5">
        <v>10</v>
      </c>
      <c r="F390" s="5" t="s">
        <v>48</v>
      </c>
      <c r="G390">
        <v>0</v>
      </c>
      <c r="H390">
        <v>0</v>
      </c>
      <c r="I390">
        <v>0</v>
      </c>
      <c r="J390">
        <v>1</v>
      </c>
    </row>
    <row r="391" spans="1:10" ht="14.25" customHeight="1">
      <c r="A391" s="37">
        <v>44384</v>
      </c>
      <c r="B391" s="8" t="s">
        <v>16</v>
      </c>
      <c r="C391" t="s">
        <v>488</v>
      </c>
      <c r="D391" s="5">
        <v>2</v>
      </c>
      <c r="E391" s="5">
        <v>10</v>
      </c>
      <c r="F391" s="5" t="s">
        <v>49</v>
      </c>
      <c r="G391">
        <v>0</v>
      </c>
      <c r="H391">
        <v>0</v>
      </c>
      <c r="I391">
        <v>0</v>
      </c>
      <c r="J391">
        <v>0</v>
      </c>
    </row>
    <row r="392" spans="1:10" ht="14.25" customHeight="1">
      <c r="A392" s="37">
        <v>44384</v>
      </c>
      <c r="B392" s="8" t="s">
        <v>16</v>
      </c>
      <c r="C392" t="s">
        <v>488</v>
      </c>
      <c r="D392" s="5">
        <v>2</v>
      </c>
      <c r="E392" s="5">
        <v>10</v>
      </c>
      <c r="F392" s="5" t="s">
        <v>50</v>
      </c>
      <c r="G392">
        <v>0</v>
      </c>
      <c r="H392">
        <v>0</v>
      </c>
      <c r="I392">
        <v>0</v>
      </c>
      <c r="J392">
        <v>0</v>
      </c>
    </row>
    <row r="393" spans="1:10" ht="14.25" customHeight="1">
      <c r="A393" s="37">
        <v>44384</v>
      </c>
      <c r="B393" s="8" t="s">
        <v>16</v>
      </c>
      <c r="C393" t="s">
        <v>488</v>
      </c>
      <c r="D393" s="5">
        <v>2</v>
      </c>
      <c r="E393" s="5">
        <v>10</v>
      </c>
      <c r="F393" s="5" t="s">
        <v>51</v>
      </c>
      <c r="G393">
        <v>0</v>
      </c>
      <c r="H393">
        <v>0</v>
      </c>
      <c r="I393">
        <v>0</v>
      </c>
      <c r="J393">
        <v>0</v>
      </c>
    </row>
    <row r="394" spans="1:10" ht="14.25" customHeight="1">
      <c r="A394" s="37">
        <v>44384</v>
      </c>
      <c r="B394" s="8" t="s">
        <v>16</v>
      </c>
      <c r="C394" t="s">
        <v>488</v>
      </c>
      <c r="D394" s="5">
        <v>2</v>
      </c>
      <c r="E394" s="5">
        <v>15</v>
      </c>
      <c r="F394" s="5" t="s">
        <v>48</v>
      </c>
      <c r="G394" s="34" t="s">
        <v>198</v>
      </c>
      <c r="H394" s="34" t="s">
        <v>198</v>
      </c>
      <c r="I394" s="34" t="s">
        <v>198</v>
      </c>
      <c r="J394" s="34" t="s">
        <v>198</v>
      </c>
    </row>
    <row r="395" spans="1:10" ht="14.25" customHeight="1">
      <c r="A395" s="37">
        <v>44384</v>
      </c>
      <c r="B395" s="8" t="s">
        <v>16</v>
      </c>
      <c r="C395" t="s">
        <v>488</v>
      </c>
      <c r="D395" s="5">
        <v>2</v>
      </c>
      <c r="E395" s="5">
        <v>15</v>
      </c>
      <c r="F395" s="5" t="s">
        <v>49</v>
      </c>
      <c r="G395" s="34" t="s">
        <v>198</v>
      </c>
      <c r="H395" s="34" t="s">
        <v>198</v>
      </c>
      <c r="I395" s="34" t="s">
        <v>198</v>
      </c>
      <c r="J395" s="34" t="s">
        <v>198</v>
      </c>
    </row>
    <row r="396" spans="1:10" ht="14.25" customHeight="1">
      <c r="A396" s="37">
        <v>44384</v>
      </c>
      <c r="B396" s="8" t="s">
        <v>16</v>
      </c>
      <c r="C396" t="s">
        <v>488</v>
      </c>
      <c r="D396" s="5">
        <v>2</v>
      </c>
      <c r="E396" s="5">
        <v>15</v>
      </c>
      <c r="F396" s="5" t="s">
        <v>50</v>
      </c>
      <c r="G396" s="34" t="s">
        <v>198</v>
      </c>
      <c r="H396" s="34" t="s">
        <v>198</v>
      </c>
      <c r="I396" s="34" t="s">
        <v>198</v>
      </c>
      <c r="J396" s="34" t="s">
        <v>198</v>
      </c>
    </row>
    <row r="397" spans="1:10" ht="14.25" customHeight="1">
      <c r="A397" s="37">
        <v>44384</v>
      </c>
      <c r="B397" s="8" t="s">
        <v>16</v>
      </c>
      <c r="C397" t="s">
        <v>488</v>
      </c>
      <c r="D397" s="5">
        <v>2</v>
      </c>
      <c r="E397" s="5">
        <v>15</v>
      </c>
      <c r="F397" s="5" t="s">
        <v>51</v>
      </c>
      <c r="G397" s="34" t="s">
        <v>198</v>
      </c>
      <c r="H397" s="34" t="s">
        <v>198</v>
      </c>
      <c r="I397" s="34" t="s">
        <v>198</v>
      </c>
      <c r="J397" s="34" t="s">
        <v>198</v>
      </c>
    </row>
    <row r="398" spans="1:10" ht="14.25" customHeight="1">
      <c r="A398" s="37">
        <v>44384</v>
      </c>
      <c r="B398" s="8" t="s">
        <v>16</v>
      </c>
      <c r="C398" t="s">
        <v>488</v>
      </c>
      <c r="D398" s="5">
        <v>2</v>
      </c>
      <c r="E398" s="5">
        <v>20</v>
      </c>
      <c r="F398" s="5" t="s">
        <v>48</v>
      </c>
      <c r="G398" s="34" t="s">
        <v>198</v>
      </c>
      <c r="H398" s="34" t="s">
        <v>198</v>
      </c>
      <c r="I398" s="34" t="s">
        <v>198</v>
      </c>
      <c r="J398" s="34" t="s">
        <v>198</v>
      </c>
    </row>
    <row r="399" spans="1:10" ht="14.25" customHeight="1">
      <c r="A399" s="37">
        <v>44384</v>
      </c>
      <c r="B399" s="8" t="s">
        <v>16</v>
      </c>
      <c r="C399" t="s">
        <v>488</v>
      </c>
      <c r="D399" s="5">
        <v>2</v>
      </c>
      <c r="E399" s="5">
        <v>20</v>
      </c>
      <c r="F399" s="5" t="s">
        <v>49</v>
      </c>
      <c r="G399" s="34" t="s">
        <v>198</v>
      </c>
      <c r="H399" s="34" t="s">
        <v>198</v>
      </c>
      <c r="I399" s="34" t="s">
        <v>198</v>
      </c>
      <c r="J399" s="34" t="s">
        <v>198</v>
      </c>
    </row>
    <row r="400" spans="1:10" ht="14.25" customHeight="1">
      <c r="A400" s="37">
        <v>44384</v>
      </c>
      <c r="B400" s="8" t="s">
        <v>16</v>
      </c>
      <c r="C400" t="s">
        <v>488</v>
      </c>
      <c r="D400" s="5">
        <v>2</v>
      </c>
      <c r="E400" s="5">
        <v>20</v>
      </c>
      <c r="F400" s="5" t="s">
        <v>50</v>
      </c>
      <c r="G400" s="34" t="s">
        <v>198</v>
      </c>
      <c r="H400" s="34" t="s">
        <v>198</v>
      </c>
      <c r="I400" s="34" t="s">
        <v>198</v>
      </c>
      <c r="J400" s="34" t="s">
        <v>198</v>
      </c>
    </row>
    <row r="401" spans="1:10" ht="14.25" customHeight="1">
      <c r="A401" s="37">
        <v>44384</v>
      </c>
      <c r="B401" s="8" t="s">
        <v>16</v>
      </c>
      <c r="C401" t="s">
        <v>488</v>
      </c>
      <c r="D401" s="5">
        <v>2</v>
      </c>
      <c r="E401" s="5">
        <v>20</v>
      </c>
      <c r="F401" s="5" t="s">
        <v>51</v>
      </c>
      <c r="G401" s="34" t="s">
        <v>198</v>
      </c>
      <c r="H401" s="34" t="s">
        <v>198</v>
      </c>
      <c r="I401" s="34" t="s">
        <v>198</v>
      </c>
      <c r="J401" s="34" t="s">
        <v>198</v>
      </c>
    </row>
    <row r="402" spans="1:10" ht="14.25" customHeight="1">
      <c r="A402" s="37">
        <v>44384</v>
      </c>
      <c r="B402" s="8" t="s">
        <v>16</v>
      </c>
      <c r="C402" t="s">
        <v>488</v>
      </c>
      <c r="D402" s="7">
        <v>3</v>
      </c>
      <c r="E402" s="7">
        <v>0</v>
      </c>
      <c r="F402" s="7" t="s">
        <v>48</v>
      </c>
      <c r="G402">
        <v>0</v>
      </c>
      <c r="H402">
        <v>0</v>
      </c>
      <c r="I402">
        <v>0</v>
      </c>
      <c r="J402">
        <v>1</v>
      </c>
    </row>
    <row r="403" spans="1:10" ht="14.25" customHeight="1">
      <c r="A403" s="37">
        <v>44384</v>
      </c>
      <c r="B403" s="8" t="s">
        <v>16</v>
      </c>
      <c r="C403" t="s">
        <v>488</v>
      </c>
      <c r="D403" s="5">
        <v>3</v>
      </c>
      <c r="E403" s="5">
        <v>0</v>
      </c>
      <c r="F403" s="5" t="s">
        <v>49</v>
      </c>
      <c r="G403">
        <v>0</v>
      </c>
      <c r="H403">
        <v>0</v>
      </c>
      <c r="I403">
        <v>0</v>
      </c>
      <c r="J403">
        <v>0</v>
      </c>
    </row>
    <row r="404" spans="1:10" ht="14.25" customHeight="1">
      <c r="A404" s="37">
        <v>44384</v>
      </c>
      <c r="B404" s="8" t="s">
        <v>16</v>
      </c>
      <c r="C404" t="s">
        <v>488</v>
      </c>
      <c r="D404" s="5">
        <v>3</v>
      </c>
      <c r="E404" s="5">
        <v>0</v>
      </c>
      <c r="F404" s="5" t="s">
        <v>50</v>
      </c>
      <c r="G404">
        <v>1</v>
      </c>
      <c r="H404">
        <v>0</v>
      </c>
      <c r="I404">
        <v>0</v>
      </c>
      <c r="J404">
        <v>0</v>
      </c>
    </row>
    <row r="405" spans="1:10" ht="14.25" customHeight="1">
      <c r="A405" s="37">
        <v>44384</v>
      </c>
      <c r="B405" s="8" t="s">
        <v>16</v>
      </c>
      <c r="C405" t="s">
        <v>488</v>
      </c>
      <c r="D405" s="5">
        <v>3</v>
      </c>
      <c r="E405" s="5">
        <v>0</v>
      </c>
      <c r="F405" s="5" t="s">
        <v>51</v>
      </c>
      <c r="G405">
        <v>0</v>
      </c>
      <c r="H405">
        <v>0</v>
      </c>
      <c r="I405">
        <v>0</v>
      </c>
      <c r="J405">
        <v>0</v>
      </c>
    </row>
    <row r="406" spans="1:10" ht="14.25" customHeight="1">
      <c r="A406" s="37">
        <v>44384</v>
      </c>
      <c r="B406" s="8" t="s">
        <v>16</v>
      </c>
      <c r="C406" t="s">
        <v>488</v>
      </c>
      <c r="D406" s="5">
        <v>3</v>
      </c>
      <c r="E406" s="5">
        <v>5</v>
      </c>
      <c r="F406" s="5" t="s">
        <v>48</v>
      </c>
      <c r="G406">
        <v>0</v>
      </c>
      <c r="H406">
        <v>0</v>
      </c>
      <c r="I406">
        <v>0</v>
      </c>
      <c r="J406">
        <v>1</v>
      </c>
    </row>
    <row r="407" spans="1:10" ht="14.25" customHeight="1">
      <c r="A407" s="37">
        <v>44384</v>
      </c>
      <c r="B407" s="8" t="s">
        <v>16</v>
      </c>
      <c r="C407" t="s">
        <v>488</v>
      </c>
      <c r="D407" s="5">
        <v>3</v>
      </c>
      <c r="E407" s="5">
        <v>5</v>
      </c>
      <c r="F407" s="5" t="s">
        <v>49</v>
      </c>
      <c r="G407">
        <v>0</v>
      </c>
      <c r="H407">
        <v>0</v>
      </c>
      <c r="I407">
        <v>0</v>
      </c>
      <c r="J407">
        <v>0</v>
      </c>
    </row>
    <row r="408" spans="1:10" ht="14.25" customHeight="1">
      <c r="A408" s="37">
        <v>44384</v>
      </c>
      <c r="B408" s="8" t="s">
        <v>16</v>
      </c>
      <c r="C408" t="s">
        <v>488</v>
      </c>
      <c r="D408" s="5">
        <v>3</v>
      </c>
      <c r="E408" s="5">
        <v>5</v>
      </c>
      <c r="F408" s="5" t="s">
        <v>50</v>
      </c>
      <c r="G408">
        <v>1</v>
      </c>
      <c r="H408">
        <v>0</v>
      </c>
      <c r="I408">
        <v>0</v>
      </c>
      <c r="J408">
        <v>0</v>
      </c>
    </row>
    <row r="409" spans="1:10" ht="14.25" customHeight="1">
      <c r="A409" s="37">
        <v>44384</v>
      </c>
      <c r="B409" s="8" t="s">
        <v>16</v>
      </c>
      <c r="C409" t="s">
        <v>488</v>
      </c>
      <c r="D409" s="5">
        <v>3</v>
      </c>
      <c r="E409" s="5">
        <v>5</v>
      </c>
      <c r="F409" s="5" t="s">
        <v>51</v>
      </c>
      <c r="G409">
        <v>1</v>
      </c>
      <c r="H409">
        <v>0</v>
      </c>
      <c r="I409">
        <v>0</v>
      </c>
      <c r="J409">
        <v>0</v>
      </c>
    </row>
    <row r="410" spans="1:10" ht="14.25" customHeight="1">
      <c r="A410" s="37">
        <v>44384</v>
      </c>
      <c r="B410" s="8" t="s">
        <v>16</v>
      </c>
      <c r="C410" t="s">
        <v>488</v>
      </c>
      <c r="D410" s="5">
        <v>3</v>
      </c>
      <c r="E410" s="5">
        <v>10</v>
      </c>
      <c r="F410" s="5" t="s">
        <v>48</v>
      </c>
      <c r="G410">
        <v>0</v>
      </c>
      <c r="H410">
        <v>0</v>
      </c>
      <c r="I410">
        <v>0</v>
      </c>
      <c r="J410">
        <v>1</v>
      </c>
    </row>
    <row r="411" spans="1:10" ht="14.25" customHeight="1">
      <c r="A411" s="37">
        <v>44384</v>
      </c>
      <c r="B411" s="8" t="s">
        <v>16</v>
      </c>
      <c r="C411" t="s">
        <v>488</v>
      </c>
      <c r="D411" s="5">
        <v>3</v>
      </c>
      <c r="E411" s="5">
        <v>10</v>
      </c>
      <c r="F411" s="5" t="s">
        <v>49</v>
      </c>
      <c r="G411">
        <v>0</v>
      </c>
      <c r="H411">
        <v>0</v>
      </c>
      <c r="I411">
        <v>0</v>
      </c>
      <c r="J411">
        <v>0</v>
      </c>
    </row>
    <row r="412" spans="1:10" ht="14.25" customHeight="1">
      <c r="A412" s="37">
        <v>44384</v>
      </c>
      <c r="B412" s="8" t="s">
        <v>16</v>
      </c>
      <c r="C412" t="s">
        <v>488</v>
      </c>
      <c r="D412" s="5">
        <v>3</v>
      </c>
      <c r="E412" s="5">
        <v>10</v>
      </c>
      <c r="F412" s="5" t="s">
        <v>50</v>
      </c>
      <c r="G412">
        <v>0</v>
      </c>
      <c r="H412">
        <v>0</v>
      </c>
      <c r="I412">
        <v>0</v>
      </c>
      <c r="J412">
        <v>0</v>
      </c>
    </row>
    <row r="413" spans="1:10" ht="14.25" customHeight="1">
      <c r="A413" s="37">
        <v>44384</v>
      </c>
      <c r="B413" s="8" t="s">
        <v>16</v>
      </c>
      <c r="C413" t="s">
        <v>488</v>
      </c>
      <c r="D413" s="5">
        <v>3</v>
      </c>
      <c r="E413" s="5">
        <v>10</v>
      </c>
      <c r="F413" s="5" t="s">
        <v>51</v>
      </c>
      <c r="G413">
        <v>0</v>
      </c>
      <c r="H413">
        <v>0</v>
      </c>
      <c r="I413">
        <v>0</v>
      </c>
      <c r="J413">
        <v>0</v>
      </c>
    </row>
    <row r="414" spans="1:10" ht="14.25" customHeight="1">
      <c r="A414" s="37">
        <v>44384</v>
      </c>
      <c r="B414" s="8" t="s">
        <v>16</v>
      </c>
      <c r="C414" t="s">
        <v>488</v>
      </c>
      <c r="D414" s="5">
        <v>3</v>
      </c>
      <c r="E414" s="5">
        <v>15</v>
      </c>
      <c r="F414" s="5" t="s">
        <v>48</v>
      </c>
      <c r="G414">
        <v>0</v>
      </c>
      <c r="H414">
        <v>0</v>
      </c>
      <c r="I414">
        <v>0</v>
      </c>
      <c r="J414">
        <v>1</v>
      </c>
    </row>
    <row r="415" spans="1:10" ht="14.25" customHeight="1">
      <c r="A415" s="37">
        <v>44384</v>
      </c>
      <c r="B415" s="8" t="s">
        <v>16</v>
      </c>
      <c r="C415" t="s">
        <v>488</v>
      </c>
      <c r="D415" s="5">
        <v>3</v>
      </c>
      <c r="E415" s="5">
        <v>15</v>
      </c>
      <c r="F415" s="5" t="s">
        <v>49</v>
      </c>
      <c r="G415">
        <v>0</v>
      </c>
      <c r="H415">
        <v>0</v>
      </c>
      <c r="I415">
        <v>0</v>
      </c>
      <c r="J415">
        <v>1</v>
      </c>
    </row>
    <row r="416" spans="1:10" ht="14.25" customHeight="1">
      <c r="A416" s="37">
        <v>44384</v>
      </c>
      <c r="B416" s="8" t="s">
        <v>16</v>
      </c>
      <c r="C416" t="s">
        <v>488</v>
      </c>
      <c r="D416" s="5">
        <v>3</v>
      </c>
      <c r="E416" s="5">
        <v>15</v>
      </c>
      <c r="F416" s="5" t="s">
        <v>50</v>
      </c>
      <c r="G416">
        <v>0</v>
      </c>
      <c r="H416">
        <v>0</v>
      </c>
      <c r="I416">
        <v>0</v>
      </c>
      <c r="J416">
        <v>1</v>
      </c>
    </row>
    <row r="417" spans="1:10" ht="14.25" customHeight="1">
      <c r="A417" s="37">
        <v>44384</v>
      </c>
      <c r="B417" s="8" t="s">
        <v>16</v>
      </c>
      <c r="C417" t="s">
        <v>488</v>
      </c>
      <c r="D417" s="5">
        <v>3</v>
      </c>
      <c r="E417" s="5">
        <v>15</v>
      </c>
      <c r="F417" s="5" t="s">
        <v>51</v>
      </c>
      <c r="G417">
        <v>0</v>
      </c>
      <c r="H417">
        <v>0</v>
      </c>
      <c r="I417">
        <v>0</v>
      </c>
      <c r="J417">
        <v>0</v>
      </c>
    </row>
    <row r="418" spans="1:10" ht="14.25" customHeight="1">
      <c r="A418" s="37">
        <v>44384</v>
      </c>
      <c r="B418" s="8" t="s">
        <v>16</v>
      </c>
      <c r="C418" t="s">
        <v>488</v>
      </c>
      <c r="D418" s="5">
        <v>3</v>
      </c>
      <c r="E418" s="5">
        <v>20</v>
      </c>
      <c r="F418" s="5" t="s">
        <v>48</v>
      </c>
      <c r="G418">
        <v>0</v>
      </c>
      <c r="H418">
        <v>0</v>
      </c>
      <c r="I418">
        <v>0</v>
      </c>
      <c r="J418">
        <v>1</v>
      </c>
    </row>
    <row r="419" spans="1:10" ht="14.25" customHeight="1">
      <c r="A419" s="37">
        <v>44384</v>
      </c>
      <c r="B419" s="8" t="s">
        <v>16</v>
      </c>
      <c r="C419" t="s">
        <v>488</v>
      </c>
      <c r="D419" s="5">
        <v>3</v>
      </c>
      <c r="E419" s="5">
        <v>20</v>
      </c>
      <c r="F419" s="5" t="s">
        <v>49</v>
      </c>
      <c r="G419">
        <v>0</v>
      </c>
      <c r="H419">
        <v>0</v>
      </c>
      <c r="I419">
        <v>0</v>
      </c>
      <c r="J419">
        <v>0</v>
      </c>
    </row>
    <row r="420" spans="1:10" ht="14.25" customHeight="1">
      <c r="A420" s="37">
        <v>44384</v>
      </c>
      <c r="B420" s="8" t="s">
        <v>16</v>
      </c>
      <c r="C420" t="s">
        <v>488</v>
      </c>
      <c r="D420" s="5">
        <v>3</v>
      </c>
      <c r="E420" s="5">
        <v>20</v>
      </c>
      <c r="F420" s="5" t="s">
        <v>50</v>
      </c>
      <c r="G420">
        <v>0</v>
      </c>
      <c r="H420">
        <v>0</v>
      </c>
      <c r="I420">
        <v>0</v>
      </c>
      <c r="J420">
        <v>0</v>
      </c>
    </row>
    <row r="421" spans="1:10" ht="14.25" customHeight="1">
      <c r="A421" s="37">
        <v>44384</v>
      </c>
      <c r="B421" s="8" t="s">
        <v>16</v>
      </c>
      <c r="C421" t="s">
        <v>488</v>
      </c>
      <c r="D421" s="5">
        <v>3</v>
      </c>
      <c r="E421" s="5">
        <v>20</v>
      </c>
      <c r="F421" s="5" t="s">
        <v>51</v>
      </c>
      <c r="G421">
        <v>1</v>
      </c>
      <c r="H421">
        <v>0</v>
      </c>
      <c r="I421">
        <v>0</v>
      </c>
      <c r="J421">
        <v>0</v>
      </c>
    </row>
    <row r="422" spans="1:10" ht="14.25" customHeight="1">
      <c r="A422" s="37">
        <v>44384</v>
      </c>
      <c r="B422" s="8" t="s">
        <v>16</v>
      </c>
      <c r="C422" t="s">
        <v>488</v>
      </c>
      <c r="D422" s="7">
        <v>4</v>
      </c>
      <c r="E422" s="7">
        <v>0</v>
      </c>
      <c r="F422" s="7" t="s">
        <v>48</v>
      </c>
      <c r="G422">
        <v>1</v>
      </c>
      <c r="H422">
        <v>0</v>
      </c>
      <c r="I422">
        <v>0</v>
      </c>
      <c r="J422">
        <v>0</v>
      </c>
    </row>
    <row r="423" spans="1:10" ht="14.25" customHeight="1">
      <c r="A423" s="37">
        <v>44384</v>
      </c>
      <c r="B423" s="8" t="s">
        <v>16</v>
      </c>
      <c r="C423" t="s">
        <v>488</v>
      </c>
      <c r="D423" s="5">
        <v>4</v>
      </c>
      <c r="E423" s="5">
        <v>0</v>
      </c>
      <c r="F423" s="5" t="s">
        <v>49</v>
      </c>
      <c r="G423">
        <v>1</v>
      </c>
      <c r="H423">
        <v>0</v>
      </c>
      <c r="I423">
        <v>0</v>
      </c>
      <c r="J423">
        <v>0</v>
      </c>
    </row>
    <row r="424" spans="1:10" ht="14.25" customHeight="1">
      <c r="A424" s="37">
        <v>44384</v>
      </c>
      <c r="B424" s="8" t="s">
        <v>16</v>
      </c>
      <c r="C424" t="s">
        <v>488</v>
      </c>
      <c r="D424" s="5">
        <v>4</v>
      </c>
      <c r="E424" s="5">
        <v>0</v>
      </c>
      <c r="F424" s="5" t="s">
        <v>50</v>
      </c>
      <c r="G424">
        <v>0</v>
      </c>
      <c r="H424">
        <v>0</v>
      </c>
      <c r="I424">
        <v>0</v>
      </c>
      <c r="J424">
        <v>0</v>
      </c>
    </row>
    <row r="425" spans="1:10" ht="14.25" customHeight="1">
      <c r="A425" s="37">
        <v>44384</v>
      </c>
      <c r="B425" s="8" t="s">
        <v>16</v>
      </c>
      <c r="C425" t="s">
        <v>488</v>
      </c>
      <c r="D425" s="5">
        <v>4</v>
      </c>
      <c r="E425" s="5">
        <v>0</v>
      </c>
      <c r="F425" s="5" t="s">
        <v>51</v>
      </c>
      <c r="G425">
        <v>0</v>
      </c>
      <c r="H425">
        <v>0</v>
      </c>
      <c r="I425">
        <v>0</v>
      </c>
      <c r="J425">
        <v>0</v>
      </c>
    </row>
    <row r="426" spans="1:10" ht="14.25" customHeight="1">
      <c r="A426" s="37">
        <v>44384</v>
      </c>
      <c r="B426" s="8" t="s">
        <v>16</v>
      </c>
      <c r="C426" t="s">
        <v>488</v>
      </c>
      <c r="D426" s="5">
        <v>4</v>
      </c>
      <c r="E426" s="5">
        <v>5</v>
      </c>
      <c r="F426" s="5" t="s">
        <v>48</v>
      </c>
      <c r="G426">
        <v>0</v>
      </c>
      <c r="H426">
        <v>0</v>
      </c>
      <c r="I426">
        <v>0</v>
      </c>
      <c r="J426">
        <v>0</v>
      </c>
    </row>
    <row r="427" spans="1:10" ht="14.25" customHeight="1">
      <c r="A427" s="37">
        <v>44384</v>
      </c>
      <c r="B427" s="8" t="s">
        <v>16</v>
      </c>
      <c r="C427" t="s">
        <v>488</v>
      </c>
      <c r="D427" s="5">
        <v>4</v>
      </c>
      <c r="E427" s="5">
        <v>5</v>
      </c>
      <c r="F427" s="5" t="s">
        <v>49</v>
      </c>
      <c r="G427">
        <v>0</v>
      </c>
      <c r="H427">
        <v>0</v>
      </c>
      <c r="I427">
        <v>0</v>
      </c>
      <c r="J427">
        <v>0</v>
      </c>
    </row>
    <row r="428" spans="1:10" ht="14.25" customHeight="1">
      <c r="A428" s="37">
        <v>44384</v>
      </c>
      <c r="B428" s="8" t="s">
        <v>16</v>
      </c>
      <c r="C428" t="s">
        <v>488</v>
      </c>
      <c r="D428" s="5">
        <v>4</v>
      </c>
      <c r="E428" s="5">
        <v>5</v>
      </c>
      <c r="F428" s="5" t="s">
        <v>50</v>
      </c>
      <c r="G428">
        <v>0</v>
      </c>
      <c r="H428">
        <v>0</v>
      </c>
      <c r="I428">
        <v>0</v>
      </c>
      <c r="J428">
        <v>0</v>
      </c>
    </row>
    <row r="429" spans="1:10" ht="14.25" customHeight="1">
      <c r="A429" s="37">
        <v>44384</v>
      </c>
      <c r="B429" s="8" t="s">
        <v>16</v>
      </c>
      <c r="C429" t="s">
        <v>488</v>
      </c>
      <c r="D429" s="5">
        <v>4</v>
      </c>
      <c r="E429" s="5">
        <v>5</v>
      </c>
      <c r="F429" s="5" t="s">
        <v>51</v>
      </c>
      <c r="G429">
        <v>0</v>
      </c>
      <c r="H429">
        <v>0</v>
      </c>
      <c r="I429">
        <v>0</v>
      </c>
      <c r="J429">
        <v>0</v>
      </c>
    </row>
    <row r="430" spans="1:10" ht="14.25" customHeight="1">
      <c r="A430" s="37">
        <v>44384</v>
      </c>
      <c r="B430" s="8" t="s">
        <v>16</v>
      </c>
      <c r="C430" t="s">
        <v>488</v>
      </c>
      <c r="D430" s="5">
        <v>4</v>
      </c>
      <c r="E430" s="5">
        <v>10</v>
      </c>
      <c r="F430" s="5" t="s">
        <v>48</v>
      </c>
      <c r="G430">
        <v>0</v>
      </c>
      <c r="H430">
        <v>0</v>
      </c>
      <c r="I430">
        <v>0</v>
      </c>
      <c r="J430">
        <v>1</v>
      </c>
    </row>
    <row r="431" spans="1:10" ht="14.25" customHeight="1">
      <c r="A431" s="37">
        <v>44384</v>
      </c>
      <c r="B431" s="8" t="s">
        <v>16</v>
      </c>
      <c r="C431" t="s">
        <v>488</v>
      </c>
      <c r="D431" s="5">
        <v>4</v>
      </c>
      <c r="E431" s="5">
        <v>10</v>
      </c>
      <c r="F431" s="5" t="s">
        <v>49</v>
      </c>
      <c r="G431">
        <v>0</v>
      </c>
      <c r="H431">
        <v>0</v>
      </c>
      <c r="I431">
        <v>0</v>
      </c>
      <c r="J431">
        <v>0</v>
      </c>
    </row>
    <row r="432" spans="1:10" ht="14.25" customHeight="1">
      <c r="A432" s="37">
        <v>44384</v>
      </c>
      <c r="B432" s="8" t="s">
        <v>16</v>
      </c>
      <c r="C432" t="s">
        <v>488</v>
      </c>
      <c r="D432" s="5">
        <v>4</v>
      </c>
      <c r="E432" s="5">
        <v>10</v>
      </c>
      <c r="F432" s="5" t="s">
        <v>50</v>
      </c>
      <c r="G432">
        <v>0</v>
      </c>
      <c r="H432">
        <v>0</v>
      </c>
      <c r="I432">
        <v>0</v>
      </c>
      <c r="J432">
        <v>0</v>
      </c>
    </row>
    <row r="433" spans="1:10" ht="14.25" customHeight="1">
      <c r="A433" s="37">
        <v>44384</v>
      </c>
      <c r="B433" s="8" t="s">
        <v>16</v>
      </c>
      <c r="C433" t="s">
        <v>488</v>
      </c>
      <c r="D433" s="5">
        <v>4</v>
      </c>
      <c r="E433" s="5">
        <v>10</v>
      </c>
      <c r="F433" s="5" t="s">
        <v>51</v>
      </c>
      <c r="G433">
        <v>0</v>
      </c>
      <c r="H433">
        <v>0</v>
      </c>
      <c r="I433">
        <v>0</v>
      </c>
      <c r="J433">
        <v>0</v>
      </c>
    </row>
    <row r="434" spans="1:10" ht="14.25" customHeight="1">
      <c r="A434" s="37">
        <v>44384</v>
      </c>
      <c r="B434" s="8" t="s">
        <v>16</v>
      </c>
      <c r="C434" t="s">
        <v>488</v>
      </c>
      <c r="D434" s="5">
        <v>4</v>
      </c>
      <c r="E434" s="5">
        <v>15</v>
      </c>
      <c r="F434" s="5" t="s">
        <v>48</v>
      </c>
      <c r="G434">
        <v>0</v>
      </c>
      <c r="H434">
        <v>0</v>
      </c>
      <c r="I434">
        <v>0</v>
      </c>
      <c r="J434">
        <v>1</v>
      </c>
    </row>
    <row r="435" spans="1:10" ht="14.25" customHeight="1">
      <c r="A435" s="37">
        <v>44384</v>
      </c>
      <c r="B435" s="8" t="s">
        <v>16</v>
      </c>
      <c r="C435" t="s">
        <v>488</v>
      </c>
      <c r="D435" s="5">
        <v>4</v>
      </c>
      <c r="E435" s="5">
        <v>15</v>
      </c>
      <c r="F435" s="5" t="s">
        <v>49</v>
      </c>
      <c r="G435">
        <v>0</v>
      </c>
      <c r="H435">
        <v>0</v>
      </c>
      <c r="I435">
        <v>0</v>
      </c>
      <c r="J435">
        <v>1</v>
      </c>
    </row>
    <row r="436" spans="1:10" ht="14.25" customHeight="1">
      <c r="A436" s="37">
        <v>44384</v>
      </c>
      <c r="B436" s="8" t="s">
        <v>16</v>
      </c>
      <c r="C436" t="s">
        <v>488</v>
      </c>
      <c r="D436" s="5">
        <v>4</v>
      </c>
      <c r="E436" s="5">
        <v>15</v>
      </c>
      <c r="F436" s="5" t="s">
        <v>50</v>
      </c>
      <c r="G436">
        <v>0</v>
      </c>
      <c r="H436">
        <v>0</v>
      </c>
      <c r="I436">
        <v>0</v>
      </c>
      <c r="J436">
        <v>0</v>
      </c>
    </row>
    <row r="437" spans="1:10" ht="14.25" customHeight="1">
      <c r="A437" s="37">
        <v>44384</v>
      </c>
      <c r="B437" s="8" t="s">
        <v>16</v>
      </c>
      <c r="C437" t="s">
        <v>488</v>
      </c>
      <c r="D437" s="5">
        <v>4</v>
      </c>
      <c r="E437" s="5">
        <v>15</v>
      </c>
      <c r="F437" s="5" t="s">
        <v>51</v>
      </c>
      <c r="G437">
        <v>0</v>
      </c>
      <c r="H437">
        <v>0</v>
      </c>
      <c r="I437">
        <v>0</v>
      </c>
      <c r="J437">
        <v>0</v>
      </c>
    </row>
    <row r="438" spans="1:10" ht="14.25" customHeight="1">
      <c r="A438" s="37">
        <v>44384</v>
      </c>
      <c r="B438" s="8" t="s">
        <v>16</v>
      </c>
      <c r="C438" t="s">
        <v>488</v>
      </c>
      <c r="D438" s="5">
        <v>4</v>
      </c>
      <c r="E438" s="5">
        <v>20</v>
      </c>
      <c r="F438" s="5" t="s">
        <v>48</v>
      </c>
      <c r="G438">
        <v>0</v>
      </c>
      <c r="H438">
        <v>0</v>
      </c>
      <c r="I438">
        <v>0</v>
      </c>
      <c r="J438">
        <v>1</v>
      </c>
    </row>
    <row r="439" spans="1:10" ht="14.25" customHeight="1">
      <c r="A439" s="37">
        <v>44384</v>
      </c>
      <c r="B439" s="8" t="s">
        <v>16</v>
      </c>
      <c r="C439" t="s">
        <v>488</v>
      </c>
      <c r="D439" s="5">
        <v>4</v>
      </c>
      <c r="E439" s="5">
        <v>20</v>
      </c>
      <c r="F439" s="5" t="s">
        <v>49</v>
      </c>
      <c r="G439">
        <v>0</v>
      </c>
      <c r="H439">
        <v>0</v>
      </c>
      <c r="I439">
        <v>0</v>
      </c>
      <c r="J439">
        <v>0</v>
      </c>
    </row>
    <row r="440" spans="1:10" ht="14.25" customHeight="1">
      <c r="A440" s="37">
        <v>44384</v>
      </c>
      <c r="B440" s="8" t="s">
        <v>16</v>
      </c>
      <c r="C440" t="s">
        <v>488</v>
      </c>
      <c r="D440" s="5">
        <v>4</v>
      </c>
      <c r="E440" s="5">
        <v>20</v>
      </c>
      <c r="F440" s="5" t="s">
        <v>50</v>
      </c>
      <c r="G440">
        <v>0</v>
      </c>
      <c r="H440">
        <v>0</v>
      </c>
      <c r="I440">
        <v>0</v>
      </c>
      <c r="J440">
        <v>0</v>
      </c>
    </row>
    <row r="441" spans="1:10" ht="14.25" customHeight="1">
      <c r="A441" s="37">
        <v>44384</v>
      </c>
      <c r="B441" s="8" t="s">
        <v>16</v>
      </c>
      <c r="C441" t="s">
        <v>488</v>
      </c>
      <c r="D441" s="5">
        <v>4</v>
      </c>
      <c r="E441" s="5">
        <v>20</v>
      </c>
      <c r="F441" s="5" t="s">
        <v>51</v>
      </c>
      <c r="G441">
        <v>0</v>
      </c>
      <c r="H441">
        <v>0</v>
      </c>
      <c r="I441">
        <v>0</v>
      </c>
      <c r="J441">
        <v>0</v>
      </c>
    </row>
    <row r="442" spans="1:10" ht="14.25" customHeight="1">
      <c r="A442" s="37">
        <v>44384</v>
      </c>
      <c r="B442" s="8" t="s">
        <v>16</v>
      </c>
      <c r="C442" t="s">
        <v>488</v>
      </c>
      <c r="D442" s="7">
        <v>5</v>
      </c>
      <c r="E442" s="7">
        <v>0</v>
      </c>
      <c r="F442" s="7" t="s">
        <v>48</v>
      </c>
      <c r="G442">
        <v>0</v>
      </c>
      <c r="H442">
        <v>0</v>
      </c>
      <c r="I442">
        <v>0</v>
      </c>
      <c r="J442">
        <v>1</v>
      </c>
    </row>
    <row r="443" spans="1:10" ht="14.25" customHeight="1">
      <c r="A443" s="37">
        <v>44384</v>
      </c>
      <c r="B443" s="8" t="s">
        <v>16</v>
      </c>
      <c r="C443" t="s">
        <v>488</v>
      </c>
      <c r="D443" s="5">
        <v>5</v>
      </c>
      <c r="E443" s="5">
        <v>0</v>
      </c>
      <c r="F443" s="5" t="s">
        <v>49</v>
      </c>
      <c r="G443">
        <v>0</v>
      </c>
      <c r="H443">
        <v>0</v>
      </c>
      <c r="I443">
        <v>0</v>
      </c>
      <c r="J443">
        <v>0</v>
      </c>
    </row>
    <row r="444" spans="1:10" ht="14.25" customHeight="1">
      <c r="A444" s="37">
        <v>44384</v>
      </c>
      <c r="B444" s="8" t="s">
        <v>16</v>
      </c>
      <c r="C444" t="s">
        <v>488</v>
      </c>
      <c r="D444" s="5">
        <v>5</v>
      </c>
      <c r="E444" s="5">
        <v>0</v>
      </c>
      <c r="F444" s="5" t="s">
        <v>50</v>
      </c>
      <c r="G444">
        <v>0</v>
      </c>
      <c r="H444">
        <v>0</v>
      </c>
      <c r="I444">
        <v>0</v>
      </c>
      <c r="J444">
        <v>0</v>
      </c>
    </row>
    <row r="445" spans="1:10" ht="14.25" customHeight="1">
      <c r="A445" s="37">
        <v>44384</v>
      </c>
      <c r="B445" s="8" t="s">
        <v>16</v>
      </c>
      <c r="C445" t="s">
        <v>488</v>
      </c>
      <c r="D445" s="5">
        <v>5</v>
      </c>
      <c r="E445" s="5">
        <v>0</v>
      </c>
      <c r="F445" s="5" t="s">
        <v>51</v>
      </c>
      <c r="G445">
        <v>0</v>
      </c>
      <c r="H445">
        <v>0</v>
      </c>
      <c r="I445">
        <v>0</v>
      </c>
      <c r="J445">
        <v>0</v>
      </c>
    </row>
    <row r="446" spans="1:10" ht="14.25" customHeight="1">
      <c r="A446" s="37">
        <v>44384</v>
      </c>
      <c r="B446" s="8" t="s">
        <v>16</v>
      </c>
      <c r="C446" t="s">
        <v>488</v>
      </c>
      <c r="D446" s="5">
        <v>5</v>
      </c>
      <c r="E446" s="5">
        <v>5</v>
      </c>
      <c r="F446" s="5" t="s">
        <v>48</v>
      </c>
      <c r="G446">
        <v>0</v>
      </c>
      <c r="H446">
        <v>0</v>
      </c>
      <c r="I446">
        <v>0</v>
      </c>
      <c r="J446">
        <v>1</v>
      </c>
    </row>
    <row r="447" spans="1:10" ht="14.25" customHeight="1">
      <c r="A447" s="37">
        <v>44384</v>
      </c>
      <c r="B447" s="8" t="s">
        <v>16</v>
      </c>
      <c r="C447" t="s">
        <v>488</v>
      </c>
      <c r="D447" s="5">
        <v>5</v>
      </c>
      <c r="E447" s="5">
        <v>5</v>
      </c>
      <c r="F447" s="5" t="s">
        <v>49</v>
      </c>
      <c r="G447">
        <v>0</v>
      </c>
      <c r="H447">
        <v>0</v>
      </c>
      <c r="I447">
        <v>0</v>
      </c>
      <c r="J447">
        <v>0</v>
      </c>
    </row>
    <row r="448" spans="1:10" ht="14.25" customHeight="1">
      <c r="A448" s="37">
        <v>44384</v>
      </c>
      <c r="B448" s="8" t="s">
        <v>16</v>
      </c>
      <c r="C448" t="s">
        <v>488</v>
      </c>
      <c r="D448" s="5">
        <v>5</v>
      </c>
      <c r="E448" s="5">
        <v>5</v>
      </c>
      <c r="F448" s="5" t="s">
        <v>50</v>
      </c>
      <c r="G448">
        <v>0</v>
      </c>
      <c r="H448">
        <v>0</v>
      </c>
      <c r="I448">
        <v>0</v>
      </c>
      <c r="J448">
        <v>0</v>
      </c>
    </row>
    <row r="449" spans="1:10" ht="14.25" customHeight="1">
      <c r="A449" s="37">
        <v>44384</v>
      </c>
      <c r="B449" s="8" t="s">
        <v>16</v>
      </c>
      <c r="C449" t="s">
        <v>488</v>
      </c>
      <c r="D449" s="5">
        <v>5</v>
      </c>
      <c r="E449" s="5">
        <v>5</v>
      </c>
      <c r="F449" s="5" t="s">
        <v>51</v>
      </c>
      <c r="G449">
        <v>0</v>
      </c>
      <c r="H449">
        <v>0</v>
      </c>
      <c r="I449">
        <v>0</v>
      </c>
      <c r="J449">
        <v>0</v>
      </c>
    </row>
    <row r="450" spans="1:10" ht="14.25" customHeight="1">
      <c r="A450" s="37">
        <v>44384</v>
      </c>
      <c r="B450" s="8" t="s">
        <v>16</v>
      </c>
      <c r="C450" t="s">
        <v>488</v>
      </c>
      <c r="D450" s="5">
        <v>5</v>
      </c>
      <c r="E450" s="5">
        <v>10</v>
      </c>
      <c r="F450" s="5" t="s">
        <v>48</v>
      </c>
      <c r="G450">
        <v>0</v>
      </c>
      <c r="H450">
        <v>0</v>
      </c>
      <c r="I450">
        <v>0</v>
      </c>
      <c r="J450">
        <v>0</v>
      </c>
    </row>
    <row r="451" spans="1:10" ht="14.25" customHeight="1">
      <c r="A451" s="37">
        <v>44384</v>
      </c>
      <c r="B451" s="8" t="s">
        <v>16</v>
      </c>
      <c r="C451" t="s">
        <v>488</v>
      </c>
      <c r="D451" s="5">
        <v>5</v>
      </c>
      <c r="E451" s="5">
        <v>10</v>
      </c>
      <c r="F451" s="5" t="s">
        <v>49</v>
      </c>
      <c r="G451">
        <v>0</v>
      </c>
      <c r="H451">
        <v>0</v>
      </c>
      <c r="I451">
        <v>0</v>
      </c>
      <c r="J451">
        <v>0</v>
      </c>
    </row>
    <row r="452" spans="1:10" ht="14.25" customHeight="1">
      <c r="A452" s="37">
        <v>44384</v>
      </c>
      <c r="B452" s="8" t="s">
        <v>16</v>
      </c>
      <c r="C452" t="s">
        <v>488</v>
      </c>
      <c r="D452" s="5">
        <v>5</v>
      </c>
      <c r="E452" s="5">
        <v>10</v>
      </c>
      <c r="F452" s="5" t="s">
        <v>50</v>
      </c>
      <c r="G452">
        <v>0</v>
      </c>
      <c r="H452">
        <v>0</v>
      </c>
      <c r="I452">
        <v>0</v>
      </c>
      <c r="J452">
        <v>0</v>
      </c>
    </row>
    <row r="453" spans="1:10" ht="14.25" customHeight="1">
      <c r="A453" s="37">
        <v>44384</v>
      </c>
      <c r="B453" s="8" t="s">
        <v>16</v>
      </c>
      <c r="C453" t="s">
        <v>488</v>
      </c>
      <c r="D453" s="5">
        <v>5</v>
      </c>
      <c r="E453" s="5">
        <v>10</v>
      </c>
      <c r="F453" s="5" t="s">
        <v>51</v>
      </c>
      <c r="G453">
        <v>0</v>
      </c>
      <c r="H453">
        <v>0</v>
      </c>
      <c r="I453">
        <v>0</v>
      </c>
      <c r="J453">
        <v>0</v>
      </c>
    </row>
    <row r="454" spans="1:10" ht="14.25" customHeight="1">
      <c r="A454" s="37">
        <v>44384</v>
      </c>
      <c r="B454" s="8" t="s">
        <v>16</v>
      </c>
      <c r="C454" t="s">
        <v>488</v>
      </c>
      <c r="D454" s="5">
        <v>5</v>
      </c>
      <c r="E454" s="5">
        <v>15</v>
      </c>
      <c r="F454" s="5" t="s">
        <v>48</v>
      </c>
      <c r="G454">
        <v>0</v>
      </c>
      <c r="H454">
        <v>0</v>
      </c>
      <c r="I454">
        <v>0</v>
      </c>
      <c r="J454">
        <v>0</v>
      </c>
    </row>
    <row r="455" spans="1:10" ht="14.25" customHeight="1">
      <c r="A455" s="37">
        <v>44384</v>
      </c>
      <c r="B455" s="8" t="s">
        <v>16</v>
      </c>
      <c r="C455" t="s">
        <v>488</v>
      </c>
      <c r="D455" s="5">
        <v>5</v>
      </c>
      <c r="E455" s="5">
        <v>15</v>
      </c>
      <c r="F455" s="5" t="s">
        <v>49</v>
      </c>
      <c r="G455">
        <v>0</v>
      </c>
      <c r="H455">
        <v>0</v>
      </c>
      <c r="I455">
        <v>0</v>
      </c>
      <c r="J455">
        <v>0</v>
      </c>
    </row>
    <row r="456" spans="1:10" ht="14.25" customHeight="1">
      <c r="A456" s="37">
        <v>44384</v>
      </c>
      <c r="B456" s="8" t="s">
        <v>16</v>
      </c>
      <c r="C456" t="s">
        <v>488</v>
      </c>
      <c r="D456" s="5">
        <v>5</v>
      </c>
      <c r="E456" s="5">
        <v>15</v>
      </c>
      <c r="F456" s="5" t="s">
        <v>50</v>
      </c>
      <c r="G456">
        <v>0</v>
      </c>
      <c r="H456">
        <v>0</v>
      </c>
      <c r="I456">
        <v>0</v>
      </c>
      <c r="J456">
        <v>0</v>
      </c>
    </row>
    <row r="457" spans="1:10" ht="14.25" customHeight="1">
      <c r="A457" s="37">
        <v>44384</v>
      </c>
      <c r="B457" s="8" t="s">
        <v>16</v>
      </c>
      <c r="C457" t="s">
        <v>488</v>
      </c>
      <c r="D457" s="5">
        <v>5</v>
      </c>
      <c r="E457" s="5">
        <v>15</v>
      </c>
      <c r="F457" s="5" t="s">
        <v>51</v>
      </c>
      <c r="G457">
        <v>0</v>
      </c>
      <c r="H457">
        <v>0</v>
      </c>
      <c r="I457">
        <v>0</v>
      </c>
      <c r="J457">
        <v>0</v>
      </c>
    </row>
    <row r="458" spans="1:10" ht="14.25" customHeight="1">
      <c r="A458" s="37">
        <v>44384</v>
      </c>
      <c r="B458" s="8" t="s">
        <v>16</v>
      </c>
      <c r="C458" t="s">
        <v>488</v>
      </c>
      <c r="D458" s="5">
        <v>5</v>
      </c>
      <c r="E458" s="5">
        <v>20</v>
      </c>
      <c r="F458" s="5" t="s">
        <v>48</v>
      </c>
      <c r="G458">
        <v>0</v>
      </c>
      <c r="H458">
        <v>0</v>
      </c>
      <c r="I458">
        <v>0</v>
      </c>
      <c r="J458">
        <v>0</v>
      </c>
    </row>
    <row r="459" spans="1:10" ht="14.25" customHeight="1">
      <c r="A459" s="37">
        <v>44384</v>
      </c>
      <c r="B459" s="8" t="s">
        <v>16</v>
      </c>
      <c r="C459" t="s">
        <v>488</v>
      </c>
      <c r="D459" s="5">
        <v>5</v>
      </c>
      <c r="E459" s="5">
        <v>20</v>
      </c>
      <c r="F459" s="5" t="s">
        <v>49</v>
      </c>
      <c r="G459">
        <v>0</v>
      </c>
      <c r="H459">
        <v>0</v>
      </c>
      <c r="I459">
        <v>0</v>
      </c>
      <c r="J459">
        <v>0</v>
      </c>
    </row>
    <row r="460" spans="1:10" ht="14.25" customHeight="1">
      <c r="A460" s="37">
        <v>44384</v>
      </c>
      <c r="B460" s="8" t="s">
        <v>16</v>
      </c>
      <c r="C460" t="s">
        <v>488</v>
      </c>
      <c r="D460" s="5">
        <v>5</v>
      </c>
      <c r="E460" s="5">
        <v>20</v>
      </c>
      <c r="F460" s="5" t="s">
        <v>50</v>
      </c>
      <c r="G460">
        <v>0</v>
      </c>
      <c r="H460">
        <v>0</v>
      </c>
      <c r="I460">
        <v>0</v>
      </c>
      <c r="J460">
        <v>0</v>
      </c>
    </row>
    <row r="461" spans="1:10" ht="14.25" customHeight="1">
      <c r="A461" s="37">
        <v>44384</v>
      </c>
      <c r="B461" s="8" t="s">
        <v>16</v>
      </c>
      <c r="C461" t="s">
        <v>488</v>
      </c>
      <c r="D461" s="5">
        <v>5</v>
      </c>
      <c r="E461" s="5">
        <v>20</v>
      </c>
      <c r="F461" s="5" t="s">
        <v>51</v>
      </c>
      <c r="G461">
        <v>0</v>
      </c>
      <c r="H461">
        <v>0</v>
      </c>
      <c r="I461">
        <v>0</v>
      </c>
      <c r="J461">
        <v>0</v>
      </c>
    </row>
    <row r="462" spans="1:10" ht="14.25" customHeight="1">
      <c r="A462" s="37">
        <v>44384</v>
      </c>
      <c r="B462" s="8" t="s">
        <v>16</v>
      </c>
      <c r="C462" t="s">
        <v>488</v>
      </c>
      <c r="D462" s="7">
        <v>6</v>
      </c>
      <c r="E462" s="7">
        <v>0</v>
      </c>
      <c r="F462" s="7" t="s">
        <v>48</v>
      </c>
      <c r="G462">
        <v>0</v>
      </c>
      <c r="H462">
        <v>0</v>
      </c>
      <c r="I462">
        <v>0</v>
      </c>
      <c r="J462">
        <v>1</v>
      </c>
    </row>
    <row r="463" spans="1:10" ht="14.25" customHeight="1">
      <c r="A463" s="37">
        <v>44384</v>
      </c>
      <c r="B463" s="8" t="s">
        <v>16</v>
      </c>
      <c r="C463" t="s">
        <v>488</v>
      </c>
      <c r="D463" s="5">
        <v>6</v>
      </c>
      <c r="E463" s="5">
        <v>0</v>
      </c>
      <c r="F463" s="5" t="s">
        <v>49</v>
      </c>
      <c r="G463">
        <v>0</v>
      </c>
      <c r="H463">
        <v>0</v>
      </c>
      <c r="I463">
        <v>0</v>
      </c>
      <c r="J463">
        <v>0</v>
      </c>
    </row>
    <row r="464" spans="1:10" ht="14.25" customHeight="1">
      <c r="A464" s="37">
        <v>44384</v>
      </c>
      <c r="B464" s="8" t="s">
        <v>16</v>
      </c>
      <c r="C464" t="s">
        <v>488</v>
      </c>
      <c r="D464" s="5">
        <v>6</v>
      </c>
      <c r="E464" s="5">
        <v>0</v>
      </c>
      <c r="F464" s="5" t="s">
        <v>50</v>
      </c>
      <c r="G464">
        <v>0</v>
      </c>
      <c r="H464">
        <v>0</v>
      </c>
      <c r="I464">
        <v>0</v>
      </c>
      <c r="J464">
        <v>0</v>
      </c>
    </row>
    <row r="465" spans="1:10" ht="14.25" customHeight="1">
      <c r="A465" s="37">
        <v>44384</v>
      </c>
      <c r="B465" s="8" t="s">
        <v>16</v>
      </c>
      <c r="C465" t="s">
        <v>488</v>
      </c>
      <c r="D465" s="5">
        <v>6</v>
      </c>
      <c r="E465" s="5">
        <v>0</v>
      </c>
      <c r="F465" s="5" t="s">
        <v>51</v>
      </c>
      <c r="G465">
        <v>0</v>
      </c>
      <c r="H465">
        <v>0</v>
      </c>
      <c r="I465">
        <v>0</v>
      </c>
      <c r="J465">
        <v>0</v>
      </c>
    </row>
    <row r="466" spans="1:10" ht="14.25" customHeight="1">
      <c r="A466" s="37">
        <v>44384</v>
      </c>
      <c r="B466" s="8" t="s">
        <v>16</v>
      </c>
      <c r="C466" t="s">
        <v>488</v>
      </c>
      <c r="D466" s="5">
        <v>6</v>
      </c>
      <c r="E466" s="5">
        <v>5</v>
      </c>
      <c r="F466" s="5" t="s">
        <v>48</v>
      </c>
      <c r="G466">
        <v>0</v>
      </c>
      <c r="H466">
        <v>0</v>
      </c>
      <c r="I466">
        <v>0</v>
      </c>
      <c r="J466">
        <v>1</v>
      </c>
    </row>
    <row r="467" spans="1:10" ht="14.25" customHeight="1">
      <c r="A467" s="37">
        <v>44384</v>
      </c>
      <c r="B467" s="8" t="s">
        <v>16</v>
      </c>
      <c r="C467" t="s">
        <v>488</v>
      </c>
      <c r="D467" s="5">
        <v>6</v>
      </c>
      <c r="E467" s="5">
        <v>5</v>
      </c>
      <c r="F467" s="5" t="s">
        <v>49</v>
      </c>
      <c r="G467">
        <v>0</v>
      </c>
      <c r="H467">
        <v>0</v>
      </c>
      <c r="I467">
        <v>0</v>
      </c>
      <c r="J467">
        <v>0</v>
      </c>
    </row>
    <row r="468" spans="1:10" ht="14.25" customHeight="1">
      <c r="A468" s="37">
        <v>44384</v>
      </c>
      <c r="B468" s="8" t="s">
        <v>16</v>
      </c>
      <c r="C468" t="s">
        <v>488</v>
      </c>
      <c r="D468" s="5">
        <v>6</v>
      </c>
      <c r="E468" s="5">
        <v>5</v>
      </c>
      <c r="F468" s="5" t="s">
        <v>50</v>
      </c>
      <c r="G468">
        <v>0</v>
      </c>
      <c r="H468">
        <v>0</v>
      </c>
      <c r="I468">
        <v>0</v>
      </c>
      <c r="J468">
        <v>0</v>
      </c>
    </row>
    <row r="469" spans="1:10" ht="14.25" customHeight="1">
      <c r="A469" s="37">
        <v>44384</v>
      </c>
      <c r="B469" s="8" t="s">
        <v>16</v>
      </c>
      <c r="C469" t="s">
        <v>488</v>
      </c>
      <c r="D469" s="5">
        <v>6</v>
      </c>
      <c r="E469" s="5">
        <v>5</v>
      </c>
      <c r="F469" s="5" t="s">
        <v>51</v>
      </c>
      <c r="G469">
        <v>0</v>
      </c>
      <c r="H469">
        <v>0</v>
      </c>
      <c r="I469">
        <v>0</v>
      </c>
      <c r="J469">
        <v>0</v>
      </c>
    </row>
    <row r="470" spans="1:10" ht="14.25" customHeight="1">
      <c r="A470" s="37">
        <v>44384</v>
      </c>
      <c r="B470" s="8" t="s">
        <v>16</v>
      </c>
      <c r="C470" t="s">
        <v>488</v>
      </c>
      <c r="D470" s="5">
        <v>6</v>
      </c>
      <c r="E470" s="5">
        <v>10</v>
      </c>
      <c r="F470" s="5" t="s">
        <v>48</v>
      </c>
      <c r="G470">
        <v>0</v>
      </c>
      <c r="H470">
        <v>0</v>
      </c>
      <c r="I470">
        <v>0</v>
      </c>
      <c r="J470">
        <v>1</v>
      </c>
    </row>
    <row r="471" spans="1:10" ht="14.25" customHeight="1">
      <c r="A471" s="37">
        <v>44384</v>
      </c>
      <c r="B471" s="8" t="s">
        <v>16</v>
      </c>
      <c r="C471" t="s">
        <v>488</v>
      </c>
      <c r="D471" s="5">
        <v>6</v>
      </c>
      <c r="E471" s="5">
        <v>10</v>
      </c>
      <c r="F471" s="5" t="s">
        <v>49</v>
      </c>
      <c r="G471">
        <v>0</v>
      </c>
      <c r="H471">
        <v>0</v>
      </c>
      <c r="I471">
        <v>0</v>
      </c>
      <c r="J471">
        <v>0</v>
      </c>
    </row>
    <row r="472" spans="1:10" ht="14.25" customHeight="1">
      <c r="A472" s="37">
        <v>44384</v>
      </c>
      <c r="B472" s="8" t="s">
        <v>16</v>
      </c>
      <c r="C472" t="s">
        <v>488</v>
      </c>
      <c r="D472" s="5">
        <v>6</v>
      </c>
      <c r="E472" s="5">
        <v>10</v>
      </c>
      <c r="F472" s="5" t="s">
        <v>50</v>
      </c>
      <c r="G472">
        <v>0</v>
      </c>
      <c r="H472">
        <v>0</v>
      </c>
      <c r="I472">
        <v>0</v>
      </c>
      <c r="J472">
        <v>0</v>
      </c>
    </row>
    <row r="473" spans="1:10" ht="14.25" customHeight="1">
      <c r="A473" s="37">
        <v>44384</v>
      </c>
      <c r="B473" s="8" t="s">
        <v>16</v>
      </c>
      <c r="C473" t="s">
        <v>488</v>
      </c>
      <c r="D473" s="5">
        <v>6</v>
      </c>
      <c r="E473" s="5">
        <v>10</v>
      </c>
      <c r="F473" s="5" t="s">
        <v>51</v>
      </c>
      <c r="G473">
        <v>0</v>
      </c>
      <c r="H473">
        <v>0</v>
      </c>
      <c r="I473">
        <v>0</v>
      </c>
      <c r="J473">
        <v>0</v>
      </c>
    </row>
    <row r="474" spans="1:10" ht="14.25" customHeight="1">
      <c r="A474" s="37">
        <v>44384</v>
      </c>
      <c r="B474" s="8" t="s">
        <v>16</v>
      </c>
      <c r="C474" t="s">
        <v>488</v>
      </c>
      <c r="D474" s="5">
        <v>6</v>
      </c>
      <c r="E474" s="5">
        <v>15</v>
      </c>
      <c r="F474" s="5" t="s">
        <v>48</v>
      </c>
      <c r="G474">
        <v>0</v>
      </c>
      <c r="H474">
        <v>0</v>
      </c>
      <c r="I474">
        <v>0</v>
      </c>
      <c r="J474">
        <v>0</v>
      </c>
    </row>
    <row r="475" spans="1:10" ht="14.25" customHeight="1">
      <c r="A475" s="37">
        <v>44384</v>
      </c>
      <c r="B475" s="8" t="s">
        <v>16</v>
      </c>
      <c r="C475" t="s">
        <v>488</v>
      </c>
      <c r="D475" s="5">
        <v>6</v>
      </c>
      <c r="E475" s="5">
        <v>15</v>
      </c>
      <c r="F475" s="5" t="s">
        <v>49</v>
      </c>
      <c r="G475">
        <v>0</v>
      </c>
      <c r="H475">
        <v>0</v>
      </c>
      <c r="I475">
        <v>0</v>
      </c>
      <c r="J475">
        <v>0</v>
      </c>
    </row>
    <row r="476" spans="1:10" ht="14.25" customHeight="1">
      <c r="A476" s="37">
        <v>44384</v>
      </c>
      <c r="B476" s="8" t="s">
        <v>16</v>
      </c>
      <c r="C476" t="s">
        <v>488</v>
      </c>
      <c r="D476" s="5">
        <v>6</v>
      </c>
      <c r="E476" s="5">
        <v>15</v>
      </c>
      <c r="F476" s="5" t="s">
        <v>50</v>
      </c>
      <c r="G476">
        <v>0</v>
      </c>
      <c r="H476">
        <v>0</v>
      </c>
      <c r="I476">
        <v>0</v>
      </c>
      <c r="J476">
        <v>0</v>
      </c>
    </row>
    <row r="477" spans="1:10" ht="14.25" customHeight="1">
      <c r="A477" s="37">
        <v>44384</v>
      </c>
      <c r="B477" s="8" t="s">
        <v>16</v>
      </c>
      <c r="C477" t="s">
        <v>488</v>
      </c>
      <c r="D477" s="5">
        <v>6</v>
      </c>
      <c r="E477" s="5">
        <v>15</v>
      </c>
      <c r="F477" s="5" t="s">
        <v>51</v>
      </c>
      <c r="G477">
        <v>0</v>
      </c>
      <c r="H477">
        <v>0</v>
      </c>
      <c r="I477">
        <v>0</v>
      </c>
      <c r="J477">
        <v>0</v>
      </c>
    </row>
    <row r="478" spans="1:10" ht="14.25" customHeight="1">
      <c r="A478" s="37">
        <v>44384</v>
      </c>
      <c r="B478" s="8" t="s">
        <v>16</v>
      </c>
      <c r="C478" t="s">
        <v>488</v>
      </c>
      <c r="D478" s="5">
        <v>6</v>
      </c>
      <c r="E478" s="5">
        <v>20</v>
      </c>
      <c r="F478" s="5" t="s">
        <v>48</v>
      </c>
      <c r="G478">
        <v>0</v>
      </c>
      <c r="H478">
        <v>0</v>
      </c>
      <c r="I478">
        <v>0</v>
      </c>
      <c r="J478">
        <v>0</v>
      </c>
    </row>
    <row r="479" spans="1:10" ht="14.25" customHeight="1">
      <c r="A479" s="37">
        <v>44384</v>
      </c>
      <c r="B479" s="8" t="s">
        <v>16</v>
      </c>
      <c r="C479" t="s">
        <v>488</v>
      </c>
      <c r="D479" s="5">
        <v>6</v>
      </c>
      <c r="E479" s="5">
        <v>20</v>
      </c>
      <c r="F479" s="5" t="s">
        <v>49</v>
      </c>
      <c r="G479">
        <v>0</v>
      </c>
      <c r="H479">
        <v>0</v>
      </c>
      <c r="I479">
        <v>0</v>
      </c>
      <c r="J479">
        <v>0</v>
      </c>
    </row>
    <row r="480" spans="1:10" ht="14.25" customHeight="1">
      <c r="A480" s="37">
        <v>44384</v>
      </c>
      <c r="B480" s="8" t="s">
        <v>16</v>
      </c>
      <c r="C480" t="s">
        <v>488</v>
      </c>
      <c r="D480" s="5">
        <v>6</v>
      </c>
      <c r="E480" s="5">
        <v>20</v>
      </c>
      <c r="F480" s="5" t="s">
        <v>50</v>
      </c>
      <c r="G480">
        <v>0</v>
      </c>
      <c r="H480">
        <v>0</v>
      </c>
      <c r="I480">
        <v>0</v>
      </c>
      <c r="J480">
        <v>0</v>
      </c>
    </row>
    <row r="481" spans="1:10" ht="14.25" customHeight="1">
      <c r="A481" s="37">
        <v>44384</v>
      </c>
      <c r="B481" s="8" t="s">
        <v>16</v>
      </c>
      <c r="C481" t="s">
        <v>488</v>
      </c>
      <c r="D481" s="5">
        <v>6</v>
      </c>
      <c r="E481" s="5">
        <v>20</v>
      </c>
      <c r="F481" s="5" t="s">
        <v>51</v>
      </c>
      <c r="G481">
        <v>0</v>
      </c>
      <c r="H481">
        <v>0</v>
      </c>
      <c r="I481">
        <v>0</v>
      </c>
      <c r="J481">
        <v>0</v>
      </c>
    </row>
    <row r="482" spans="1:10" s="58" customFormat="1" ht="14.25" customHeight="1">
      <c r="A482" s="57">
        <v>44384</v>
      </c>
      <c r="B482" s="8" t="s">
        <v>85</v>
      </c>
      <c r="C482" s="58" t="s">
        <v>97</v>
      </c>
      <c r="D482" s="59">
        <v>1</v>
      </c>
      <c r="E482" s="59">
        <v>0</v>
      </c>
      <c r="F482" s="59" t="s">
        <v>48</v>
      </c>
      <c r="G482" s="58">
        <v>0</v>
      </c>
      <c r="H482" s="58">
        <v>0</v>
      </c>
      <c r="I482" s="58">
        <v>0</v>
      </c>
      <c r="J482" s="58">
        <v>1</v>
      </c>
    </row>
    <row r="483" spans="1:10" ht="14.25" customHeight="1">
      <c r="A483" s="37">
        <v>44384</v>
      </c>
      <c r="B483" s="8" t="s">
        <v>85</v>
      </c>
      <c r="C483" t="s">
        <v>97</v>
      </c>
      <c r="D483" s="5">
        <v>1</v>
      </c>
      <c r="E483" s="5">
        <v>0</v>
      </c>
      <c r="F483" s="5" t="s">
        <v>49</v>
      </c>
      <c r="G483">
        <v>0</v>
      </c>
      <c r="H483">
        <v>0</v>
      </c>
      <c r="I483">
        <v>0</v>
      </c>
      <c r="J483">
        <v>0</v>
      </c>
    </row>
    <row r="484" spans="1:10" ht="14.25" customHeight="1">
      <c r="A484" s="37">
        <v>44384</v>
      </c>
      <c r="B484" s="8" t="s">
        <v>85</v>
      </c>
      <c r="C484" t="s">
        <v>97</v>
      </c>
      <c r="D484" s="5">
        <v>1</v>
      </c>
      <c r="E484" s="5">
        <v>0</v>
      </c>
      <c r="F484" s="5" t="s">
        <v>50</v>
      </c>
      <c r="G484">
        <v>0</v>
      </c>
      <c r="H484">
        <v>0</v>
      </c>
      <c r="I484">
        <v>0</v>
      </c>
      <c r="J484">
        <v>0</v>
      </c>
    </row>
    <row r="485" spans="1:10" ht="14.25" customHeight="1">
      <c r="A485" s="37">
        <v>44384</v>
      </c>
      <c r="B485" s="8" t="s">
        <v>85</v>
      </c>
      <c r="C485" t="s">
        <v>97</v>
      </c>
      <c r="D485" s="5">
        <v>1</v>
      </c>
      <c r="E485" s="5">
        <v>0</v>
      </c>
      <c r="F485" s="5" t="s">
        <v>51</v>
      </c>
      <c r="G485">
        <v>0</v>
      </c>
      <c r="H485">
        <v>0</v>
      </c>
      <c r="I485">
        <v>0</v>
      </c>
      <c r="J485">
        <v>0</v>
      </c>
    </row>
    <row r="486" spans="1:10" ht="14.25" customHeight="1">
      <c r="A486" s="37">
        <v>44384</v>
      </c>
      <c r="B486" s="8" t="s">
        <v>85</v>
      </c>
      <c r="C486" t="s">
        <v>97</v>
      </c>
      <c r="D486" s="5">
        <v>1</v>
      </c>
      <c r="E486" s="5">
        <v>5</v>
      </c>
      <c r="F486" s="5" t="s">
        <v>48</v>
      </c>
      <c r="G486">
        <v>0</v>
      </c>
      <c r="H486">
        <v>0</v>
      </c>
      <c r="I486">
        <v>0</v>
      </c>
      <c r="J486">
        <v>1</v>
      </c>
    </row>
    <row r="487" spans="1:10" ht="14.25" customHeight="1">
      <c r="A487" s="37">
        <v>44384</v>
      </c>
      <c r="B487" s="8" t="s">
        <v>85</v>
      </c>
      <c r="C487" t="s">
        <v>97</v>
      </c>
      <c r="D487" s="5">
        <v>1</v>
      </c>
      <c r="E487" s="5">
        <v>5</v>
      </c>
      <c r="F487" s="5" t="s">
        <v>49</v>
      </c>
      <c r="G487">
        <v>0</v>
      </c>
      <c r="H487">
        <v>0</v>
      </c>
      <c r="I487">
        <v>0</v>
      </c>
      <c r="J487">
        <v>0</v>
      </c>
    </row>
    <row r="488" spans="1:10" ht="14.25" customHeight="1">
      <c r="A488" s="37">
        <v>44384</v>
      </c>
      <c r="B488" s="8" t="s">
        <v>85</v>
      </c>
      <c r="C488" t="s">
        <v>97</v>
      </c>
      <c r="D488" s="5">
        <v>1</v>
      </c>
      <c r="E488" s="5">
        <v>5</v>
      </c>
      <c r="F488" s="5" t="s">
        <v>50</v>
      </c>
      <c r="G488">
        <v>0</v>
      </c>
      <c r="H488">
        <v>0</v>
      </c>
      <c r="I488">
        <v>0</v>
      </c>
      <c r="J488">
        <v>0</v>
      </c>
    </row>
    <row r="489" spans="1:10" ht="14.25" customHeight="1">
      <c r="A489" s="37">
        <v>44384</v>
      </c>
      <c r="B489" s="8" t="s">
        <v>85</v>
      </c>
      <c r="C489" t="s">
        <v>97</v>
      </c>
      <c r="D489" s="5">
        <v>1</v>
      </c>
      <c r="E489" s="5">
        <v>5</v>
      </c>
      <c r="F489" s="5" t="s">
        <v>51</v>
      </c>
      <c r="G489">
        <v>0</v>
      </c>
      <c r="H489">
        <v>0</v>
      </c>
      <c r="I489">
        <v>0</v>
      </c>
      <c r="J489">
        <v>0</v>
      </c>
    </row>
    <row r="490" spans="1:10" ht="14.25" customHeight="1">
      <c r="A490" s="37">
        <v>44384</v>
      </c>
      <c r="B490" s="8" t="s">
        <v>85</v>
      </c>
      <c r="C490" t="s">
        <v>97</v>
      </c>
      <c r="D490" s="5">
        <v>1</v>
      </c>
      <c r="E490" s="5">
        <v>10</v>
      </c>
      <c r="F490" s="5" t="s">
        <v>48</v>
      </c>
      <c r="G490">
        <v>0</v>
      </c>
      <c r="H490">
        <v>0</v>
      </c>
      <c r="I490">
        <v>0</v>
      </c>
      <c r="J490">
        <v>1</v>
      </c>
    </row>
    <row r="491" spans="1:10" ht="14.25" customHeight="1">
      <c r="A491" s="37">
        <v>44384</v>
      </c>
      <c r="B491" s="8" t="s">
        <v>85</v>
      </c>
      <c r="C491" t="s">
        <v>97</v>
      </c>
      <c r="D491" s="5">
        <v>1</v>
      </c>
      <c r="E491" s="5">
        <v>10</v>
      </c>
      <c r="F491" s="5" t="s">
        <v>49</v>
      </c>
      <c r="G491">
        <v>0</v>
      </c>
      <c r="H491">
        <v>0</v>
      </c>
      <c r="I491">
        <v>0</v>
      </c>
      <c r="J491">
        <v>0</v>
      </c>
    </row>
    <row r="492" spans="1:10" ht="14.25" customHeight="1">
      <c r="A492" s="37">
        <v>44384</v>
      </c>
      <c r="B492" s="8" t="s">
        <v>85</v>
      </c>
      <c r="C492" t="s">
        <v>97</v>
      </c>
      <c r="D492" s="5">
        <v>1</v>
      </c>
      <c r="E492" s="5">
        <v>10</v>
      </c>
      <c r="F492" s="5" t="s">
        <v>50</v>
      </c>
      <c r="G492">
        <v>0</v>
      </c>
      <c r="H492">
        <v>0</v>
      </c>
      <c r="I492">
        <v>0</v>
      </c>
      <c r="J492">
        <v>0</v>
      </c>
    </row>
    <row r="493" spans="1:10" ht="14.25" customHeight="1">
      <c r="A493" s="37">
        <v>44384</v>
      </c>
      <c r="B493" s="8" t="s">
        <v>85</v>
      </c>
      <c r="C493" t="s">
        <v>97</v>
      </c>
      <c r="D493" s="5">
        <v>1</v>
      </c>
      <c r="E493" s="5">
        <v>10</v>
      </c>
      <c r="F493" s="5" t="s">
        <v>51</v>
      </c>
      <c r="G493">
        <v>1</v>
      </c>
      <c r="H493">
        <v>0</v>
      </c>
      <c r="I493">
        <v>0</v>
      </c>
      <c r="J493">
        <v>0</v>
      </c>
    </row>
    <row r="494" spans="1:10" ht="14.25" customHeight="1">
      <c r="A494" s="37">
        <v>44384</v>
      </c>
      <c r="B494" s="8" t="s">
        <v>85</v>
      </c>
      <c r="C494" t="s">
        <v>97</v>
      </c>
      <c r="D494" s="5">
        <v>1</v>
      </c>
      <c r="E494" s="5">
        <v>15</v>
      </c>
      <c r="F494" s="5" t="s">
        <v>48</v>
      </c>
      <c r="G494" s="34" t="s">
        <v>198</v>
      </c>
      <c r="H494" s="34" t="s">
        <v>198</v>
      </c>
      <c r="I494" s="34" t="s">
        <v>198</v>
      </c>
      <c r="J494" s="34" t="s">
        <v>198</v>
      </c>
    </row>
    <row r="495" spans="1:10" ht="14.25" customHeight="1">
      <c r="A495" s="37">
        <v>44384</v>
      </c>
      <c r="B495" s="8" t="s">
        <v>85</v>
      </c>
      <c r="C495" t="s">
        <v>97</v>
      </c>
      <c r="D495" s="5">
        <v>1</v>
      </c>
      <c r="E495" s="5">
        <v>15</v>
      </c>
      <c r="F495" s="5" t="s">
        <v>49</v>
      </c>
      <c r="G495" s="34" t="s">
        <v>198</v>
      </c>
      <c r="H495" s="34" t="s">
        <v>198</v>
      </c>
      <c r="I495" s="34" t="s">
        <v>198</v>
      </c>
      <c r="J495" s="34" t="s">
        <v>198</v>
      </c>
    </row>
    <row r="496" spans="1:10" ht="14.25" customHeight="1">
      <c r="A496" s="37">
        <v>44384</v>
      </c>
      <c r="B496" s="8" t="s">
        <v>85</v>
      </c>
      <c r="C496" t="s">
        <v>97</v>
      </c>
      <c r="D496" s="5">
        <v>1</v>
      </c>
      <c r="E496" s="5">
        <v>15</v>
      </c>
      <c r="F496" s="5" t="s">
        <v>50</v>
      </c>
      <c r="G496" s="34" t="s">
        <v>198</v>
      </c>
      <c r="H496" s="34" t="s">
        <v>198</v>
      </c>
      <c r="I496" s="34" t="s">
        <v>198</v>
      </c>
      <c r="J496" s="34" t="s">
        <v>198</v>
      </c>
    </row>
    <row r="497" spans="1:10" ht="14.25" customHeight="1">
      <c r="A497" s="37">
        <v>44384</v>
      </c>
      <c r="B497" s="8" t="s">
        <v>85</v>
      </c>
      <c r="C497" t="s">
        <v>97</v>
      </c>
      <c r="D497" s="5">
        <v>1</v>
      </c>
      <c r="E497" s="5">
        <v>15</v>
      </c>
      <c r="F497" s="5" t="s">
        <v>51</v>
      </c>
      <c r="G497" s="34" t="s">
        <v>198</v>
      </c>
      <c r="H497" s="34" t="s">
        <v>198</v>
      </c>
      <c r="I497" s="34" t="s">
        <v>198</v>
      </c>
      <c r="J497" s="34" t="s">
        <v>198</v>
      </c>
    </row>
    <row r="498" spans="1:10" ht="14.25" customHeight="1">
      <c r="A498" s="37">
        <v>44384</v>
      </c>
      <c r="B498" s="8" t="s">
        <v>85</v>
      </c>
      <c r="C498" t="s">
        <v>97</v>
      </c>
      <c r="D498" s="5">
        <v>1</v>
      </c>
      <c r="E498" s="5">
        <v>20</v>
      </c>
      <c r="F498" s="5" t="s">
        <v>48</v>
      </c>
      <c r="G498" s="34" t="s">
        <v>198</v>
      </c>
      <c r="H498" s="34" t="s">
        <v>198</v>
      </c>
      <c r="I498" s="34" t="s">
        <v>198</v>
      </c>
      <c r="J498" s="34" t="s">
        <v>198</v>
      </c>
    </row>
    <row r="499" spans="1:10" ht="14.25" customHeight="1">
      <c r="A499" s="37">
        <v>44384</v>
      </c>
      <c r="B499" s="8" t="s">
        <v>85</v>
      </c>
      <c r="C499" t="s">
        <v>97</v>
      </c>
      <c r="D499" s="5">
        <v>1</v>
      </c>
      <c r="E499" s="5">
        <v>20</v>
      </c>
      <c r="F499" s="5" t="s">
        <v>49</v>
      </c>
      <c r="G499" s="34" t="s">
        <v>198</v>
      </c>
      <c r="H499" s="34" t="s">
        <v>198</v>
      </c>
      <c r="I499" s="34" t="s">
        <v>198</v>
      </c>
      <c r="J499" s="34" t="s">
        <v>198</v>
      </c>
    </row>
    <row r="500" spans="1:10" ht="14.25" customHeight="1">
      <c r="A500" s="37">
        <v>44384</v>
      </c>
      <c r="B500" s="8" t="s">
        <v>85</v>
      </c>
      <c r="C500" t="s">
        <v>97</v>
      </c>
      <c r="D500" s="5">
        <v>1</v>
      </c>
      <c r="E500" s="5">
        <v>20</v>
      </c>
      <c r="F500" s="5" t="s">
        <v>50</v>
      </c>
      <c r="G500" s="34" t="s">
        <v>198</v>
      </c>
      <c r="H500" s="34" t="s">
        <v>198</v>
      </c>
      <c r="I500" s="34" t="s">
        <v>198</v>
      </c>
      <c r="J500" s="34" t="s">
        <v>198</v>
      </c>
    </row>
    <row r="501" spans="1:10" ht="14.25" customHeight="1">
      <c r="A501" s="37">
        <v>44384</v>
      </c>
      <c r="B501" s="8" t="s">
        <v>85</v>
      </c>
      <c r="C501" t="s">
        <v>97</v>
      </c>
      <c r="D501" s="5">
        <v>1</v>
      </c>
      <c r="E501" s="5">
        <v>20</v>
      </c>
      <c r="F501" s="5" t="s">
        <v>51</v>
      </c>
      <c r="G501" s="34" t="s">
        <v>198</v>
      </c>
      <c r="H501" s="34" t="s">
        <v>198</v>
      </c>
      <c r="I501" s="34" t="s">
        <v>198</v>
      </c>
      <c r="J501" s="34" t="s">
        <v>198</v>
      </c>
    </row>
    <row r="502" spans="1:10" ht="14.25" customHeight="1">
      <c r="A502" s="37">
        <v>44384</v>
      </c>
      <c r="B502" s="8" t="s">
        <v>85</v>
      </c>
      <c r="C502" t="s">
        <v>97</v>
      </c>
      <c r="D502" s="7">
        <v>2</v>
      </c>
      <c r="E502" s="7">
        <v>0</v>
      </c>
      <c r="F502" s="7" t="s">
        <v>48</v>
      </c>
      <c r="G502">
        <v>0</v>
      </c>
      <c r="H502">
        <v>0</v>
      </c>
      <c r="I502">
        <v>0</v>
      </c>
      <c r="J502">
        <v>1</v>
      </c>
    </row>
    <row r="503" spans="1:10" ht="14.25" customHeight="1">
      <c r="A503" s="37">
        <v>44384</v>
      </c>
      <c r="B503" s="8" t="s">
        <v>85</v>
      </c>
      <c r="C503" t="s">
        <v>97</v>
      </c>
      <c r="D503" s="5">
        <v>2</v>
      </c>
      <c r="E503" s="5">
        <v>0</v>
      </c>
      <c r="F503" s="5" t="s">
        <v>49</v>
      </c>
      <c r="G503">
        <v>0</v>
      </c>
      <c r="H503">
        <v>0</v>
      </c>
      <c r="I503">
        <v>0</v>
      </c>
      <c r="J503">
        <v>0</v>
      </c>
    </row>
    <row r="504" spans="1:10" ht="14.25" customHeight="1">
      <c r="A504" s="37">
        <v>44384</v>
      </c>
      <c r="B504" s="8" t="s">
        <v>85</v>
      </c>
      <c r="C504" t="s">
        <v>97</v>
      </c>
      <c r="D504" s="5">
        <v>2</v>
      </c>
      <c r="E504" s="5">
        <v>0</v>
      </c>
      <c r="F504" s="5" t="s">
        <v>50</v>
      </c>
      <c r="G504">
        <v>0</v>
      </c>
      <c r="H504">
        <v>0</v>
      </c>
      <c r="I504">
        <v>0</v>
      </c>
      <c r="J504">
        <v>0</v>
      </c>
    </row>
    <row r="505" spans="1:10" ht="14.25" customHeight="1">
      <c r="A505" s="37">
        <v>44384</v>
      </c>
      <c r="B505" s="8" t="s">
        <v>85</v>
      </c>
      <c r="C505" t="s">
        <v>97</v>
      </c>
      <c r="D505" s="5">
        <v>2</v>
      </c>
      <c r="E505" s="5">
        <v>0</v>
      </c>
      <c r="F505" s="5" t="s">
        <v>51</v>
      </c>
      <c r="G505">
        <v>0</v>
      </c>
      <c r="H505">
        <v>0</v>
      </c>
      <c r="I505">
        <v>0</v>
      </c>
      <c r="J505">
        <v>0</v>
      </c>
    </row>
    <row r="506" spans="1:10" ht="14.25" customHeight="1">
      <c r="A506" s="37">
        <v>44384</v>
      </c>
      <c r="B506" s="8" t="s">
        <v>85</v>
      </c>
      <c r="C506" t="s">
        <v>97</v>
      </c>
      <c r="D506" s="5">
        <v>2</v>
      </c>
      <c r="E506" s="5">
        <v>5</v>
      </c>
      <c r="F506" s="5" t="s">
        <v>48</v>
      </c>
      <c r="G506">
        <v>0</v>
      </c>
      <c r="H506">
        <v>0</v>
      </c>
      <c r="I506">
        <v>0</v>
      </c>
      <c r="J506">
        <v>1</v>
      </c>
    </row>
    <row r="507" spans="1:10" ht="14.25" customHeight="1">
      <c r="A507" s="37">
        <v>44384</v>
      </c>
      <c r="B507" s="8" t="s">
        <v>85</v>
      </c>
      <c r="C507" t="s">
        <v>97</v>
      </c>
      <c r="D507" s="5">
        <v>2</v>
      </c>
      <c r="E507" s="5">
        <v>5</v>
      </c>
      <c r="F507" s="5" t="s">
        <v>49</v>
      </c>
      <c r="G507">
        <v>0</v>
      </c>
      <c r="H507">
        <v>0</v>
      </c>
      <c r="I507">
        <v>0</v>
      </c>
      <c r="J507">
        <v>0</v>
      </c>
    </row>
    <row r="508" spans="1:10" ht="14.25" customHeight="1">
      <c r="A508" s="37">
        <v>44384</v>
      </c>
      <c r="B508" s="8" t="s">
        <v>85</v>
      </c>
      <c r="C508" t="s">
        <v>97</v>
      </c>
      <c r="D508" s="5">
        <v>2</v>
      </c>
      <c r="E508" s="5">
        <v>5</v>
      </c>
      <c r="F508" s="5" t="s">
        <v>50</v>
      </c>
      <c r="G508">
        <v>0</v>
      </c>
      <c r="H508">
        <v>0</v>
      </c>
      <c r="I508">
        <v>0</v>
      </c>
      <c r="J508">
        <v>0</v>
      </c>
    </row>
    <row r="509" spans="1:10" ht="14.25" customHeight="1">
      <c r="A509" s="37">
        <v>44384</v>
      </c>
      <c r="B509" s="8" t="s">
        <v>85</v>
      </c>
      <c r="C509" t="s">
        <v>97</v>
      </c>
      <c r="D509" s="5">
        <v>2</v>
      </c>
      <c r="E509" s="5">
        <v>5</v>
      </c>
      <c r="F509" s="5" t="s">
        <v>51</v>
      </c>
      <c r="G509">
        <v>0</v>
      </c>
      <c r="H509">
        <v>0</v>
      </c>
      <c r="I509">
        <v>0</v>
      </c>
      <c r="J509">
        <v>0</v>
      </c>
    </row>
    <row r="510" spans="1:10" ht="14.25" customHeight="1">
      <c r="A510" s="37">
        <v>44384</v>
      </c>
      <c r="B510" s="8" t="s">
        <v>85</v>
      </c>
      <c r="C510" t="s">
        <v>97</v>
      </c>
      <c r="D510" s="5">
        <v>2</v>
      </c>
      <c r="E510" s="5">
        <v>10</v>
      </c>
      <c r="F510" s="5" t="s">
        <v>48</v>
      </c>
      <c r="G510">
        <v>0</v>
      </c>
      <c r="H510">
        <v>0</v>
      </c>
      <c r="I510">
        <v>0</v>
      </c>
      <c r="J510">
        <v>1</v>
      </c>
    </row>
    <row r="511" spans="1:10" ht="14.25" customHeight="1">
      <c r="A511" s="37">
        <v>44384</v>
      </c>
      <c r="B511" s="8" t="s">
        <v>85</v>
      </c>
      <c r="C511" t="s">
        <v>97</v>
      </c>
      <c r="D511" s="5">
        <v>2</v>
      </c>
      <c r="E511" s="5">
        <v>10</v>
      </c>
      <c r="F511" s="5" t="s">
        <v>49</v>
      </c>
      <c r="G511">
        <v>0</v>
      </c>
      <c r="H511">
        <v>0</v>
      </c>
      <c r="I511">
        <v>0</v>
      </c>
      <c r="J511">
        <v>0</v>
      </c>
    </row>
    <row r="512" spans="1:10" ht="14.1" customHeight="1">
      <c r="A512" s="37">
        <v>44384</v>
      </c>
      <c r="B512" s="8" t="s">
        <v>85</v>
      </c>
      <c r="C512" t="s">
        <v>97</v>
      </c>
      <c r="D512" s="5">
        <v>2</v>
      </c>
      <c r="E512" s="5">
        <v>10</v>
      </c>
      <c r="F512" s="5" t="s">
        <v>50</v>
      </c>
      <c r="G512">
        <v>0</v>
      </c>
      <c r="H512">
        <v>0</v>
      </c>
      <c r="I512">
        <v>0</v>
      </c>
      <c r="J512">
        <v>0</v>
      </c>
    </row>
    <row r="513" spans="1:10" ht="14.25" customHeight="1">
      <c r="A513" s="37">
        <v>44384</v>
      </c>
      <c r="B513" s="8" t="s">
        <v>85</v>
      </c>
      <c r="C513" t="s">
        <v>97</v>
      </c>
      <c r="D513" s="5">
        <v>2</v>
      </c>
      <c r="E513" s="5">
        <v>10</v>
      </c>
      <c r="F513" s="5" t="s">
        <v>51</v>
      </c>
      <c r="G513">
        <v>0</v>
      </c>
      <c r="H513">
        <v>0</v>
      </c>
      <c r="I513">
        <v>0</v>
      </c>
      <c r="J513">
        <v>0</v>
      </c>
    </row>
    <row r="514" spans="1:10" ht="14.25" customHeight="1">
      <c r="A514" s="37">
        <v>44384</v>
      </c>
      <c r="B514" s="8" t="s">
        <v>85</v>
      </c>
      <c r="C514" t="s">
        <v>97</v>
      </c>
      <c r="D514" s="5">
        <v>2</v>
      </c>
      <c r="E514" s="5">
        <v>15</v>
      </c>
      <c r="F514" s="5" t="s">
        <v>48</v>
      </c>
      <c r="G514" s="34" t="s">
        <v>198</v>
      </c>
      <c r="H514" s="34" t="s">
        <v>198</v>
      </c>
      <c r="I514" s="34" t="s">
        <v>198</v>
      </c>
      <c r="J514" s="34" t="s">
        <v>198</v>
      </c>
    </row>
    <row r="515" spans="1:10" ht="14.25" customHeight="1">
      <c r="A515" s="37">
        <v>44384</v>
      </c>
      <c r="B515" s="8" t="s">
        <v>85</v>
      </c>
      <c r="C515" t="s">
        <v>97</v>
      </c>
      <c r="D515" s="5">
        <v>2</v>
      </c>
      <c r="E515" s="5">
        <v>15</v>
      </c>
      <c r="F515" s="5" t="s">
        <v>49</v>
      </c>
      <c r="G515" s="34" t="s">
        <v>198</v>
      </c>
      <c r="H515" s="34" t="s">
        <v>198</v>
      </c>
      <c r="I515" s="34" t="s">
        <v>198</v>
      </c>
      <c r="J515" s="34" t="s">
        <v>198</v>
      </c>
    </row>
    <row r="516" spans="1:10" ht="14.25" customHeight="1">
      <c r="A516" s="37">
        <v>44384</v>
      </c>
      <c r="B516" s="8" t="s">
        <v>85</v>
      </c>
      <c r="C516" t="s">
        <v>97</v>
      </c>
      <c r="D516" s="5">
        <v>2</v>
      </c>
      <c r="E516" s="5">
        <v>15</v>
      </c>
      <c r="F516" s="5" t="s">
        <v>50</v>
      </c>
      <c r="G516" s="34" t="s">
        <v>198</v>
      </c>
      <c r="H516" s="34" t="s">
        <v>198</v>
      </c>
      <c r="I516" s="34" t="s">
        <v>198</v>
      </c>
      <c r="J516" s="34" t="s">
        <v>198</v>
      </c>
    </row>
    <row r="517" spans="1:10" ht="14.25" customHeight="1">
      <c r="A517" s="37">
        <v>44384</v>
      </c>
      <c r="B517" s="8" t="s">
        <v>85</v>
      </c>
      <c r="C517" t="s">
        <v>97</v>
      </c>
      <c r="D517" s="5">
        <v>2</v>
      </c>
      <c r="E517" s="5">
        <v>15</v>
      </c>
      <c r="F517" s="5" t="s">
        <v>51</v>
      </c>
      <c r="G517" s="34" t="s">
        <v>198</v>
      </c>
      <c r="H517" s="34" t="s">
        <v>198</v>
      </c>
      <c r="I517" s="34" t="s">
        <v>198</v>
      </c>
      <c r="J517" s="34" t="s">
        <v>198</v>
      </c>
    </row>
    <row r="518" spans="1:10" ht="14.25" customHeight="1">
      <c r="A518" s="37">
        <v>44384</v>
      </c>
      <c r="B518" s="8" t="s">
        <v>85</v>
      </c>
      <c r="C518" t="s">
        <v>97</v>
      </c>
      <c r="D518" s="5">
        <v>2</v>
      </c>
      <c r="E518" s="5">
        <v>20</v>
      </c>
      <c r="F518" s="5" t="s">
        <v>48</v>
      </c>
      <c r="G518" s="34" t="s">
        <v>198</v>
      </c>
      <c r="H518" s="34" t="s">
        <v>198</v>
      </c>
      <c r="I518" s="34" t="s">
        <v>198</v>
      </c>
      <c r="J518" s="34" t="s">
        <v>198</v>
      </c>
    </row>
    <row r="519" spans="1:10" ht="14.25" customHeight="1">
      <c r="A519" s="37">
        <v>44384</v>
      </c>
      <c r="B519" s="8" t="s">
        <v>85</v>
      </c>
      <c r="C519" t="s">
        <v>97</v>
      </c>
      <c r="D519" s="5">
        <v>2</v>
      </c>
      <c r="E519" s="5">
        <v>20</v>
      </c>
      <c r="F519" s="5" t="s">
        <v>49</v>
      </c>
      <c r="G519" s="34" t="s">
        <v>198</v>
      </c>
      <c r="H519" s="34" t="s">
        <v>198</v>
      </c>
      <c r="I519" s="34" t="s">
        <v>198</v>
      </c>
      <c r="J519" s="34" t="s">
        <v>198</v>
      </c>
    </row>
    <row r="520" spans="1:10" ht="14.25" customHeight="1">
      <c r="A520" s="37">
        <v>44384</v>
      </c>
      <c r="B520" s="8" t="s">
        <v>85</v>
      </c>
      <c r="C520" t="s">
        <v>97</v>
      </c>
      <c r="D520" s="5">
        <v>2</v>
      </c>
      <c r="E520" s="5">
        <v>20</v>
      </c>
      <c r="F520" s="5" t="s">
        <v>50</v>
      </c>
      <c r="G520" s="34" t="s">
        <v>198</v>
      </c>
      <c r="H520" s="34" t="s">
        <v>198</v>
      </c>
      <c r="I520" s="34" t="s">
        <v>198</v>
      </c>
      <c r="J520" s="34" t="s">
        <v>198</v>
      </c>
    </row>
    <row r="521" spans="1:10" ht="14.25" customHeight="1">
      <c r="A521" s="37">
        <v>44384</v>
      </c>
      <c r="B521" s="8" t="s">
        <v>85</v>
      </c>
      <c r="C521" t="s">
        <v>97</v>
      </c>
      <c r="D521" s="5">
        <v>2</v>
      </c>
      <c r="E521" s="5">
        <v>20</v>
      </c>
      <c r="F521" s="5" t="s">
        <v>51</v>
      </c>
      <c r="G521" s="34" t="s">
        <v>198</v>
      </c>
      <c r="H521" s="34" t="s">
        <v>198</v>
      </c>
      <c r="I521" s="34" t="s">
        <v>198</v>
      </c>
      <c r="J521" s="34" t="s">
        <v>198</v>
      </c>
    </row>
    <row r="522" spans="1:10" ht="14.25" customHeight="1">
      <c r="A522" s="37">
        <v>44384</v>
      </c>
      <c r="B522" s="8" t="s">
        <v>85</v>
      </c>
      <c r="C522" t="s">
        <v>97</v>
      </c>
      <c r="D522" s="7">
        <v>3</v>
      </c>
      <c r="E522" s="7">
        <v>0</v>
      </c>
      <c r="F522" s="7" t="s">
        <v>48</v>
      </c>
      <c r="G522">
        <v>0</v>
      </c>
      <c r="H522">
        <v>0</v>
      </c>
      <c r="I522">
        <v>0</v>
      </c>
      <c r="J522">
        <v>0</v>
      </c>
    </row>
    <row r="523" spans="1:10" ht="14.25" customHeight="1">
      <c r="A523" s="37">
        <v>44384</v>
      </c>
      <c r="B523" s="8" t="s">
        <v>85</v>
      </c>
      <c r="C523" t="s">
        <v>97</v>
      </c>
      <c r="D523" s="5">
        <v>3</v>
      </c>
      <c r="E523" s="5">
        <v>0</v>
      </c>
      <c r="F523" s="5" t="s">
        <v>49</v>
      </c>
      <c r="G523">
        <v>0</v>
      </c>
      <c r="H523">
        <v>0</v>
      </c>
      <c r="I523">
        <v>0</v>
      </c>
      <c r="J523">
        <v>0</v>
      </c>
    </row>
    <row r="524" spans="1:10" ht="14.25" customHeight="1">
      <c r="A524" s="37">
        <v>44384</v>
      </c>
      <c r="B524" s="8" t="s">
        <v>85</v>
      </c>
      <c r="C524" t="s">
        <v>97</v>
      </c>
      <c r="D524" s="5">
        <v>3</v>
      </c>
      <c r="E524" s="5">
        <v>0</v>
      </c>
      <c r="F524" s="5" t="s">
        <v>50</v>
      </c>
      <c r="G524">
        <v>0</v>
      </c>
      <c r="H524">
        <v>0</v>
      </c>
      <c r="I524">
        <v>0</v>
      </c>
      <c r="J524">
        <v>0</v>
      </c>
    </row>
    <row r="525" spans="1:10" ht="14.25" customHeight="1">
      <c r="A525" s="37">
        <v>44384</v>
      </c>
      <c r="B525" s="8" t="s">
        <v>85</v>
      </c>
      <c r="C525" t="s">
        <v>97</v>
      </c>
      <c r="D525" s="5">
        <v>3</v>
      </c>
      <c r="E525" s="5">
        <v>0</v>
      </c>
      <c r="F525" s="5" t="s">
        <v>51</v>
      </c>
      <c r="G525">
        <v>0</v>
      </c>
      <c r="H525">
        <v>0</v>
      </c>
      <c r="I525">
        <v>0</v>
      </c>
      <c r="J525">
        <v>0</v>
      </c>
    </row>
    <row r="526" spans="1:10" ht="14.25" customHeight="1">
      <c r="A526" s="37">
        <v>44384</v>
      </c>
      <c r="B526" s="8" t="s">
        <v>85</v>
      </c>
      <c r="C526" t="s">
        <v>97</v>
      </c>
      <c r="D526" s="5">
        <v>3</v>
      </c>
      <c r="E526" s="5">
        <v>5</v>
      </c>
      <c r="F526" s="5" t="s">
        <v>48</v>
      </c>
      <c r="G526">
        <v>0</v>
      </c>
      <c r="H526">
        <v>0</v>
      </c>
      <c r="I526">
        <v>0</v>
      </c>
      <c r="J526">
        <v>1</v>
      </c>
    </row>
    <row r="527" spans="1:10" ht="14.25" customHeight="1">
      <c r="A527" s="37">
        <v>44384</v>
      </c>
      <c r="B527" s="8" t="s">
        <v>85</v>
      </c>
      <c r="C527" t="s">
        <v>97</v>
      </c>
      <c r="D527" s="5">
        <v>3</v>
      </c>
      <c r="E527" s="5">
        <v>5</v>
      </c>
      <c r="F527" s="5" t="s">
        <v>49</v>
      </c>
      <c r="G527">
        <v>0</v>
      </c>
      <c r="H527">
        <v>0</v>
      </c>
      <c r="I527">
        <v>0</v>
      </c>
      <c r="J527">
        <v>0</v>
      </c>
    </row>
    <row r="528" spans="1:10" ht="14.25" customHeight="1">
      <c r="A528" s="37">
        <v>44384</v>
      </c>
      <c r="B528" s="8" t="s">
        <v>85</v>
      </c>
      <c r="C528" t="s">
        <v>97</v>
      </c>
      <c r="D528" s="5">
        <v>3</v>
      </c>
      <c r="E528" s="5">
        <v>5</v>
      </c>
      <c r="F528" s="5" t="s">
        <v>50</v>
      </c>
      <c r="G528">
        <v>0</v>
      </c>
      <c r="H528">
        <v>0</v>
      </c>
      <c r="I528">
        <v>0</v>
      </c>
      <c r="J528">
        <v>0</v>
      </c>
    </row>
    <row r="529" spans="1:10" ht="14.25" customHeight="1">
      <c r="A529" s="37">
        <v>44384</v>
      </c>
      <c r="B529" s="8" t="s">
        <v>85</v>
      </c>
      <c r="C529" t="s">
        <v>97</v>
      </c>
      <c r="D529" s="5">
        <v>3</v>
      </c>
      <c r="E529" s="5">
        <v>5</v>
      </c>
      <c r="F529" s="5" t="s">
        <v>51</v>
      </c>
      <c r="G529">
        <v>0</v>
      </c>
      <c r="H529">
        <v>0</v>
      </c>
      <c r="I529">
        <v>0</v>
      </c>
      <c r="J529">
        <v>0</v>
      </c>
    </row>
    <row r="530" spans="1:10" ht="14.25" customHeight="1">
      <c r="A530" s="37">
        <v>44384</v>
      </c>
      <c r="B530" s="8" t="s">
        <v>85</v>
      </c>
      <c r="C530" t="s">
        <v>97</v>
      </c>
      <c r="D530" s="5">
        <v>3</v>
      </c>
      <c r="E530" s="5">
        <v>10</v>
      </c>
      <c r="F530" s="5" t="s">
        <v>48</v>
      </c>
      <c r="G530" s="34" t="s">
        <v>198</v>
      </c>
      <c r="H530" s="34" t="s">
        <v>198</v>
      </c>
      <c r="I530" s="34" t="s">
        <v>198</v>
      </c>
      <c r="J530" s="34" t="s">
        <v>198</v>
      </c>
    </row>
    <row r="531" spans="1:10" ht="14.25" customHeight="1">
      <c r="A531" s="37">
        <v>44384</v>
      </c>
      <c r="B531" s="8" t="s">
        <v>85</v>
      </c>
      <c r="C531" t="s">
        <v>97</v>
      </c>
      <c r="D531" s="5">
        <v>3</v>
      </c>
      <c r="E531" s="5">
        <v>10</v>
      </c>
      <c r="F531" s="5" t="s">
        <v>49</v>
      </c>
      <c r="G531" s="34" t="s">
        <v>198</v>
      </c>
      <c r="H531" s="34" t="s">
        <v>198</v>
      </c>
      <c r="I531" s="34" t="s">
        <v>198</v>
      </c>
      <c r="J531" s="34" t="s">
        <v>198</v>
      </c>
    </row>
    <row r="532" spans="1:10" ht="14.25" customHeight="1">
      <c r="A532" s="37">
        <v>44384</v>
      </c>
      <c r="B532" s="8" t="s">
        <v>85</v>
      </c>
      <c r="C532" t="s">
        <v>97</v>
      </c>
      <c r="D532" s="5">
        <v>3</v>
      </c>
      <c r="E532" s="5">
        <v>10</v>
      </c>
      <c r="F532" s="5" t="s">
        <v>50</v>
      </c>
      <c r="G532" s="34" t="s">
        <v>198</v>
      </c>
      <c r="H532" s="34" t="s">
        <v>198</v>
      </c>
      <c r="I532" s="34" t="s">
        <v>198</v>
      </c>
      <c r="J532" s="34" t="s">
        <v>198</v>
      </c>
    </row>
    <row r="533" spans="1:10" ht="14.25" customHeight="1">
      <c r="A533" s="37">
        <v>44384</v>
      </c>
      <c r="B533" s="8" t="s">
        <v>85</v>
      </c>
      <c r="C533" t="s">
        <v>97</v>
      </c>
      <c r="D533" s="5">
        <v>3</v>
      </c>
      <c r="E533" s="5">
        <v>10</v>
      </c>
      <c r="F533" s="5" t="s">
        <v>51</v>
      </c>
      <c r="G533" s="34" t="s">
        <v>198</v>
      </c>
      <c r="H533" s="34" t="s">
        <v>198</v>
      </c>
      <c r="I533" s="34" t="s">
        <v>198</v>
      </c>
      <c r="J533" s="34" t="s">
        <v>198</v>
      </c>
    </row>
    <row r="534" spans="1:10" ht="14.25" customHeight="1">
      <c r="A534" s="37">
        <v>44384</v>
      </c>
      <c r="B534" s="8" t="s">
        <v>85</v>
      </c>
      <c r="C534" t="s">
        <v>97</v>
      </c>
      <c r="D534" s="5">
        <v>3</v>
      </c>
      <c r="E534" s="5">
        <v>15</v>
      </c>
      <c r="F534" s="5" t="s">
        <v>48</v>
      </c>
      <c r="G534" s="34" t="s">
        <v>198</v>
      </c>
      <c r="H534" s="34" t="s">
        <v>198</v>
      </c>
      <c r="I534" s="34" t="s">
        <v>198</v>
      </c>
      <c r="J534" s="34" t="s">
        <v>198</v>
      </c>
    </row>
    <row r="535" spans="1:10" ht="14.25" customHeight="1">
      <c r="A535" s="37">
        <v>44384</v>
      </c>
      <c r="B535" s="8" t="s">
        <v>85</v>
      </c>
      <c r="C535" t="s">
        <v>97</v>
      </c>
      <c r="D535" s="5">
        <v>3</v>
      </c>
      <c r="E535" s="5">
        <v>15</v>
      </c>
      <c r="F535" s="5" t="s">
        <v>49</v>
      </c>
      <c r="G535" s="34" t="s">
        <v>198</v>
      </c>
      <c r="H535" s="34" t="s">
        <v>198</v>
      </c>
      <c r="I535" s="34" t="s">
        <v>198</v>
      </c>
      <c r="J535" s="34" t="s">
        <v>198</v>
      </c>
    </row>
    <row r="536" spans="1:10" ht="14.25" customHeight="1">
      <c r="A536" s="37">
        <v>44384</v>
      </c>
      <c r="B536" s="8" t="s">
        <v>85</v>
      </c>
      <c r="C536" t="s">
        <v>97</v>
      </c>
      <c r="D536" s="5">
        <v>3</v>
      </c>
      <c r="E536" s="5">
        <v>15</v>
      </c>
      <c r="F536" s="5" t="s">
        <v>50</v>
      </c>
      <c r="G536" s="34" t="s">
        <v>198</v>
      </c>
      <c r="H536" s="34" t="s">
        <v>198</v>
      </c>
      <c r="I536" s="34" t="s">
        <v>198</v>
      </c>
      <c r="J536" s="34" t="s">
        <v>198</v>
      </c>
    </row>
    <row r="537" spans="1:10" ht="14.25" customHeight="1">
      <c r="A537" s="37">
        <v>44384</v>
      </c>
      <c r="B537" s="8" t="s">
        <v>85</v>
      </c>
      <c r="C537" t="s">
        <v>97</v>
      </c>
      <c r="D537" s="5">
        <v>3</v>
      </c>
      <c r="E537" s="5">
        <v>15</v>
      </c>
      <c r="F537" s="5" t="s">
        <v>51</v>
      </c>
      <c r="G537" s="34" t="s">
        <v>198</v>
      </c>
      <c r="H537" s="34" t="s">
        <v>198</v>
      </c>
      <c r="I537" s="34" t="s">
        <v>198</v>
      </c>
      <c r="J537" s="34" t="s">
        <v>198</v>
      </c>
    </row>
    <row r="538" spans="1:10" ht="14.25" customHeight="1">
      <c r="A538" s="37">
        <v>44384</v>
      </c>
      <c r="B538" s="8" t="s">
        <v>85</v>
      </c>
      <c r="C538" t="s">
        <v>97</v>
      </c>
      <c r="D538" s="5">
        <v>3</v>
      </c>
      <c r="E538" s="5">
        <v>20</v>
      </c>
      <c r="F538" s="5" t="s">
        <v>48</v>
      </c>
      <c r="G538" s="34" t="s">
        <v>198</v>
      </c>
      <c r="H538" s="34" t="s">
        <v>198</v>
      </c>
      <c r="I538" s="34" t="s">
        <v>198</v>
      </c>
      <c r="J538" s="34" t="s">
        <v>198</v>
      </c>
    </row>
    <row r="539" spans="1:10" ht="14.25" customHeight="1">
      <c r="A539" s="37">
        <v>44384</v>
      </c>
      <c r="B539" s="8" t="s">
        <v>85</v>
      </c>
      <c r="C539" t="s">
        <v>97</v>
      </c>
      <c r="D539" s="5">
        <v>3</v>
      </c>
      <c r="E539" s="5">
        <v>20</v>
      </c>
      <c r="F539" s="5" t="s">
        <v>49</v>
      </c>
      <c r="G539" s="34" t="s">
        <v>198</v>
      </c>
      <c r="H539" s="34" t="s">
        <v>198</v>
      </c>
      <c r="I539" s="34" t="s">
        <v>198</v>
      </c>
      <c r="J539" s="34" t="s">
        <v>198</v>
      </c>
    </row>
    <row r="540" spans="1:10" ht="14.25" customHeight="1">
      <c r="A540" s="37">
        <v>44384</v>
      </c>
      <c r="B540" s="8" t="s">
        <v>85</v>
      </c>
      <c r="C540" t="s">
        <v>97</v>
      </c>
      <c r="D540" s="5">
        <v>3</v>
      </c>
      <c r="E540" s="5">
        <v>20</v>
      </c>
      <c r="F540" s="5" t="s">
        <v>50</v>
      </c>
      <c r="G540" s="34" t="s">
        <v>198</v>
      </c>
      <c r="H540" s="34" t="s">
        <v>198</v>
      </c>
      <c r="I540" s="34" t="s">
        <v>198</v>
      </c>
      <c r="J540" s="34" t="s">
        <v>198</v>
      </c>
    </row>
    <row r="541" spans="1:10" ht="14.25" customHeight="1">
      <c r="A541" s="37">
        <v>44384</v>
      </c>
      <c r="B541" s="8" t="s">
        <v>85</v>
      </c>
      <c r="C541" t="s">
        <v>97</v>
      </c>
      <c r="D541" s="5">
        <v>3</v>
      </c>
      <c r="E541" s="5">
        <v>20</v>
      </c>
      <c r="F541" s="5" t="s">
        <v>51</v>
      </c>
      <c r="G541" s="34" t="s">
        <v>198</v>
      </c>
      <c r="H541" s="34" t="s">
        <v>198</v>
      </c>
      <c r="I541" s="34" t="s">
        <v>198</v>
      </c>
      <c r="J541" s="34" t="s">
        <v>198</v>
      </c>
    </row>
    <row r="542" spans="1:10" ht="14.25" customHeight="1">
      <c r="A542" s="37">
        <v>44384</v>
      </c>
      <c r="B542" s="8" t="s">
        <v>85</v>
      </c>
      <c r="C542" t="s">
        <v>97</v>
      </c>
      <c r="D542" s="7">
        <v>4</v>
      </c>
      <c r="E542" s="7">
        <v>0</v>
      </c>
      <c r="F542" s="7" t="s">
        <v>48</v>
      </c>
      <c r="G542">
        <v>1</v>
      </c>
      <c r="H542">
        <v>0</v>
      </c>
      <c r="I542">
        <v>0</v>
      </c>
      <c r="J542">
        <v>1</v>
      </c>
    </row>
    <row r="543" spans="1:10" ht="14.25" customHeight="1">
      <c r="A543" s="37">
        <v>44384</v>
      </c>
      <c r="B543" s="8" t="s">
        <v>85</v>
      </c>
      <c r="C543" t="s">
        <v>97</v>
      </c>
      <c r="D543" s="5">
        <v>4</v>
      </c>
      <c r="E543" s="5">
        <v>0</v>
      </c>
      <c r="F543" s="5" t="s">
        <v>49</v>
      </c>
      <c r="G543">
        <v>0</v>
      </c>
      <c r="H543">
        <v>0</v>
      </c>
      <c r="I543">
        <v>0</v>
      </c>
      <c r="J543">
        <v>0</v>
      </c>
    </row>
    <row r="544" spans="1:10" ht="14.25" customHeight="1">
      <c r="A544" s="37">
        <v>44384</v>
      </c>
      <c r="B544" s="8" t="s">
        <v>85</v>
      </c>
      <c r="C544" t="s">
        <v>97</v>
      </c>
      <c r="D544" s="5">
        <v>4</v>
      </c>
      <c r="E544" s="5">
        <v>0</v>
      </c>
      <c r="F544" s="5" t="s">
        <v>50</v>
      </c>
      <c r="G544">
        <v>0</v>
      </c>
      <c r="H544">
        <v>0</v>
      </c>
      <c r="I544">
        <v>0</v>
      </c>
      <c r="J544">
        <v>0</v>
      </c>
    </row>
    <row r="545" spans="1:10" ht="14.25" customHeight="1">
      <c r="A545" s="37">
        <v>44384</v>
      </c>
      <c r="B545" s="8" t="s">
        <v>85</v>
      </c>
      <c r="C545" t="s">
        <v>97</v>
      </c>
      <c r="D545" s="5">
        <v>4</v>
      </c>
      <c r="E545" s="5">
        <v>0</v>
      </c>
      <c r="F545" s="5" t="s">
        <v>51</v>
      </c>
      <c r="G545">
        <v>0</v>
      </c>
      <c r="H545">
        <v>0</v>
      </c>
      <c r="I545">
        <v>0</v>
      </c>
      <c r="J545">
        <v>0</v>
      </c>
    </row>
    <row r="546" spans="1:10" ht="14.25" customHeight="1">
      <c r="A546" s="37">
        <v>44384</v>
      </c>
      <c r="B546" s="8" t="s">
        <v>85</v>
      </c>
      <c r="C546" t="s">
        <v>97</v>
      </c>
      <c r="D546" s="5">
        <v>4</v>
      </c>
      <c r="E546" s="5">
        <v>5</v>
      </c>
      <c r="F546" s="5" t="s">
        <v>48</v>
      </c>
      <c r="G546">
        <v>0</v>
      </c>
      <c r="H546">
        <v>0</v>
      </c>
      <c r="I546">
        <v>0</v>
      </c>
      <c r="J546">
        <v>0</v>
      </c>
    </row>
    <row r="547" spans="1:10" ht="14.25" customHeight="1">
      <c r="A547" s="37">
        <v>44384</v>
      </c>
      <c r="B547" s="8" t="s">
        <v>85</v>
      </c>
      <c r="C547" t="s">
        <v>97</v>
      </c>
      <c r="D547" s="5">
        <v>4</v>
      </c>
      <c r="E547" s="5">
        <v>5</v>
      </c>
      <c r="F547" s="5" t="s">
        <v>49</v>
      </c>
      <c r="G547">
        <v>0</v>
      </c>
      <c r="H547">
        <v>0</v>
      </c>
      <c r="I547">
        <v>0</v>
      </c>
      <c r="J547">
        <v>0</v>
      </c>
    </row>
    <row r="548" spans="1:10" ht="14.25" customHeight="1">
      <c r="A548" s="37">
        <v>44384</v>
      </c>
      <c r="B548" s="8" t="s">
        <v>85</v>
      </c>
      <c r="C548" t="s">
        <v>97</v>
      </c>
      <c r="D548" s="5">
        <v>4</v>
      </c>
      <c r="E548" s="5">
        <v>5</v>
      </c>
      <c r="F548" s="5" t="s">
        <v>50</v>
      </c>
      <c r="G548">
        <v>0</v>
      </c>
      <c r="H548">
        <v>0</v>
      </c>
      <c r="I548">
        <v>0</v>
      </c>
      <c r="J548">
        <v>0</v>
      </c>
    </row>
    <row r="549" spans="1:10" ht="14.25" customHeight="1">
      <c r="A549" s="37">
        <v>44384</v>
      </c>
      <c r="B549" s="8" t="s">
        <v>85</v>
      </c>
      <c r="C549" t="s">
        <v>97</v>
      </c>
      <c r="D549" s="5">
        <v>4</v>
      </c>
      <c r="E549" s="5">
        <v>5</v>
      </c>
      <c r="F549" s="5" t="s">
        <v>51</v>
      </c>
      <c r="G549">
        <v>0</v>
      </c>
      <c r="H549">
        <v>0</v>
      </c>
      <c r="I549">
        <v>0</v>
      </c>
      <c r="J549">
        <v>0</v>
      </c>
    </row>
    <row r="550" spans="1:10" ht="14.25" customHeight="1">
      <c r="A550" s="37">
        <v>44384</v>
      </c>
      <c r="B550" s="8" t="s">
        <v>85</v>
      </c>
      <c r="C550" t="s">
        <v>97</v>
      </c>
      <c r="D550" s="5">
        <v>4</v>
      </c>
      <c r="E550" s="5">
        <v>10</v>
      </c>
      <c r="F550" s="5" t="s">
        <v>48</v>
      </c>
      <c r="G550" s="34" t="s">
        <v>198</v>
      </c>
      <c r="H550" s="34" t="s">
        <v>198</v>
      </c>
      <c r="I550" s="34" t="s">
        <v>198</v>
      </c>
      <c r="J550" s="34" t="s">
        <v>198</v>
      </c>
    </row>
    <row r="551" spans="1:10" ht="14.25" customHeight="1">
      <c r="A551" s="37">
        <v>44384</v>
      </c>
      <c r="B551" s="8" t="s">
        <v>85</v>
      </c>
      <c r="C551" t="s">
        <v>97</v>
      </c>
      <c r="D551" s="5">
        <v>4</v>
      </c>
      <c r="E551" s="5">
        <v>10</v>
      </c>
      <c r="F551" s="5" t="s">
        <v>49</v>
      </c>
      <c r="G551" s="34" t="s">
        <v>198</v>
      </c>
      <c r="H551" s="34" t="s">
        <v>198</v>
      </c>
      <c r="I551" s="34" t="s">
        <v>198</v>
      </c>
      <c r="J551" s="34" t="s">
        <v>198</v>
      </c>
    </row>
    <row r="552" spans="1:10" ht="14.25" customHeight="1">
      <c r="A552" s="37">
        <v>44384</v>
      </c>
      <c r="B552" s="8" t="s">
        <v>85</v>
      </c>
      <c r="C552" t="s">
        <v>97</v>
      </c>
      <c r="D552" s="5">
        <v>4</v>
      </c>
      <c r="E552" s="5">
        <v>10</v>
      </c>
      <c r="F552" s="5" t="s">
        <v>50</v>
      </c>
      <c r="G552" s="34" t="s">
        <v>198</v>
      </c>
      <c r="H552" s="34" t="s">
        <v>198</v>
      </c>
      <c r="I552" s="34" t="s">
        <v>198</v>
      </c>
      <c r="J552" s="34" t="s">
        <v>198</v>
      </c>
    </row>
    <row r="553" spans="1:10" ht="14.25" customHeight="1">
      <c r="A553" s="37">
        <v>44384</v>
      </c>
      <c r="B553" s="8" t="s">
        <v>85</v>
      </c>
      <c r="C553" t="s">
        <v>97</v>
      </c>
      <c r="D553" s="5">
        <v>4</v>
      </c>
      <c r="E553" s="5">
        <v>10</v>
      </c>
      <c r="F553" s="5" t="s">
        <v>51</v>
      </c>
      <c r="G553" s="34" t="s">
        <v>198</v>
      </c>
      <c r="H553" s="34" t="s">
        <v>198</v>
      </c>
      <c r="I553" s="34" t="s">
        <v>198</v>
      </c>
      <c r="J553" s="34" t="s">
        <v>198</v>
      </c>
    </row>
    <row r="554" spans="1:10" ht="14.25" customHeight="1">
      <c r="A554" s="37">
        <v>44384</v>
      </c>
      <c r="B554" s="8" t="s">
        <v>85</v>
      </c>
      <c r="C554" t="s">
        <v>97</v>
      </c>
      <c r="D554" s="5">
        <v>4</v>
      </c>
      <c r="E554" s="5">
        <v>15</v>
      </c>
      <c r="F554" s="5" t="s">
        <v>48</v>
      </c>
      <c r="G554" s="34" t="s">
        <v>198</v>
      </c>
      <c r="H554" s="34" t="s">
        <v>198</v>
      </c>
      <c r="I554" s="34" t="s">
        <v>198</v>
      </c>
      <c r="J554" s="34" t="s">
        <v>198</v>
      </c>
    </row>
    <row r="555" spans="1:10" ht="14.25" customHeight="1">
      <c r="A555" s="37">
        <v>44384</v>
      </c>
      <c r="B555" s="8" t="s">
        <v>85</v>
      </c>
      <c r="C555" t="s">
        <v>97</v>
      </c>
      <c r="D555" s="5">
        <v>4</v>
      </c>
      <c r="E555" s="5">
        <v>15</v>
      </c>
      <c r="F555" s="5" t="s">
        <v>49</v>
      </c>
      <c r="G555" s="34" t="s">
        <v>198</v>
      </c>
      <c r="H555" s="34" t="s">
        <v>198</v>
      </c>
      <c r="I555" s="34" t="s">
        <v>198</v>
      </c>
      <c r="J555" s="34" t="s">
        <v>198</v>
      </c>
    </row>
    <row r="556" spans="1:10" ht="14.25" customHeight="1">
      <c r="A556" s="37">
        <v>44384</v>
      </c>
      <c r="B556" s="8" t="s">
        <v>85</v>
      </c>
      <c r="C556" t="s">
        <v>97</v>
      </c>
      <c r="D556" s="5">
        <v>4</v>
      </c>
      <c r="E556" s="5">
        <v>15</v>
      </c>
      <c r="F556" s="5" t="s">
        <v>50</v>
      </c>
      <c r="G556" s="34" t="s">
        <v>198</v>
      </c>
      <c r="H556" s="34" t="s">
        <v>198</v>
      </c>
      <c r="I556" s="34" t="s">
        <v>198</v>
      </c>
      <c r="J556" s="34" t="s">
        <v>198</v>
      </c>
    </row>
    <row r="557" spans="1:10" ht="14.25" customHeight="1">
      <c r="A557" s="37">
        <v>44384</v>
      </c>
      <c r="B557" s="8" t="s">
        <v>85</v>
      </c>
      <c r="C557" t="s">
        <v>97</v>
      </c>
      <c r="D557" s="5">
        <v>4</v>
      </c>
      <c r="E557" s="5">
        <v>15</v>
      </c>
      <c r="F557" s="5" t="s">
        <v>51</v>
      </c>
      <c r="G557" s="34" t="s">
        <v>198</v>
      </c>
      <c r="H557" s="34" t="s">
        <v>198</v>
      </c>
      <c r="I557" s="34" t="s">
        <v>198</v>
      </c>
      <c r="J557" s="34" t="s">
        <v>198</v>
      </c>
    </row>
    <row r="558" spans="1:10" ht="14.25" customHeight="1">
      <c r="A558" s="37">
        <v>44384</v>
      </c>
      <c r="B558" s="8" t="s">
        <v>85</v>
      </c>
      <c r="C558" t="s">
        <v>97</v>
      </c>
      <c r="D558" s="5">
        <v>4</v>
      </c>
      <c r="E558" s="5">
        <v>20</v>
      </c>
      <c r="F558" s="5" t="s">
        <v>48</v>
      </c>
      <c r="G558" s="34" t="s">
        <v>198</v>
      </c>
      <c r="H558" s="34" t="s">
        <v>198</v>
      </c>
      <c r="I558" s="34" t="s">
        <v>198</v>
      </c>
      <c r="J558" s="34" t="s">
        <v>198</v>
      </c>
    </row>
    <row r="559" spans="1:10" ht="14.25" customHeight="1">
      <c r="A559" s="37">
        <v>44384</v>
      </c>
      <c r="B559" s="8" t="s">
        <v>85</v>
      </c>
      <c r="C559" t="s">
        <v>97</v>
      </c>
      <c r="D559" s="5">
        <v>4</v>
      </c>
      <c r="E559" s="5">
        <v>20</v>
      </c>
      <c r="F559" s="5" t="s">
        <v>49</v>
      </c>
      <c r="G559" s="34" t="s">
        <v>198</v>
      </c>
      <c r="H559" s="34" t="s">
        <v>198</v>
      </c>
      <c r="I559" s="34" t="s">
        <v>198</v>
      </c>
      <c r="J559" s="34" t="s">
        <v>198</v>
      </c>
    </row>
    <row r="560" spans="1:10" ht="14.25" customHeight="1">
      <c r="A560" s="37">
        <v>44384</v>
      </c>
      <c r="B560" s="8" t="s">
        <v>85</v>
      </c>
      <c r="C560" t="s">
        <v>97</v>
      </c>
      <c r="D560" s="5">
        <v>4</v>
      </c>
      <c r="E560" s="5">
        <v>20</v>
      </c>
      <c r="F560" s="5" t="s">
        <v>50</v>
      </c>
      <c r="G560" s="34" t="s">
        <v>198</v>
      </c>
      <c r="H560" s="34" t="s">
        <v>198</v>
      </c>
      <c r="I560" s="34" t="s">
        <v>198</v>
      </c>
      <c r="J560" s="34" t="s">
        <v>198</v>
      </c>
    </row>
    <row r="561" spans="1:10" ht="14.25" customHeight="1">
      <c r="A561" s="37">
        <v>44384</v>
      </c>
      <c r="B561" s="8" t="s">
        <v>85</v>
      </c>
      <c r="C561" t="s">
        <v>97</v>
      </c>
      <c r="D561" s="5">
        <v>4</v>
      </c>
      <c r="E561" s="5">
        <v>20</v>
      </c>
      <c r="F561" s="5" t="s">
        <v>51</v>
      </c>
      <c r="G561" s="34" t="s">
        <v>198</v>
      </c>
      <c r="H561" s="34" t="s">
        <v>198</v>
      </c>
      <c r="I561" s="34" t="s">
        <v>198</v>
      </c>
      <c r="J561" s="34" t="s">
        <v>198</v>
      </c>
    </row>
    <row r="562" spans="1:10" ht="14.25" customHeight="1">
      <c r="A562" s="37">
        <v>44384</v>
      </c>
      <c r="B562" s="8" t="s">
        <v>85</v>
      </c>
      <c r="C562" t="s">
        <v>97</v>
      </c>
      <c r="D562" s="7">
        <v>5</v>
      </c>
      <c r="E562" s="7">
        <v>0</v>
      </c>
      <c r="F562" s="7" t="s">
        <v>48</v>
      </c>
      <c r="G562">
        <v>1</v>
      </c>
      <c r="H562">
        <v>0</v>
      </c>
      <c r="I562">
        <v>0</v>
      </c>
      <c r="J562">
        <v>1</v>
      </c>
    </row>
    <row r="563" spans="1:10" ht="14.25" customHeight="1">
      <c r="A563" s="37">
        <v>44384</v>
      </c>
      <c r="B563" s="8" t="s">
        <v>85</v>
      </c>
      <c r="C563" t="s">
        <v>97</v>
      </c>
      <c r="D563" s="5">
        <v>5</v>
      </c>
      <c r="E563" s="5">
        <v>0</v>
      </c>
      <c r="F563" s="5" t="s">
        <v>49</v>
      </c>
      <c r="G563">
        <v>1</v>
      </c>
      <c r="H563">
        <v>0</v>
      </c>
      <c r="I563">
        <v>0</v>
      </c>
      <c r="J563">
        <v>0</v>
      </c>
    </row>
    <row r="564" spans="1:10" ht="14.25" customHeight="1">
      <c r="A564" s="37">
        <v>44384</v>
      </c>
      <c r="B564" s="8" t="s">
        <v>85</v>
      </c>
      <c r="C564" t="s">
        <v>97</v>
      </c>
      <c r="D564" s="5">
        <v>5</v>
      </c>
      <c r="E564" s="5">
        <v>0</v>
      </c>
      <c r="F564" s="5" t="s">
        <v>50</v>
      </c>
      <c r="G564">
        <v>0</v>
      </c>
      <c r="H564">
        <v>0</v>
      </c>
      <c r="I564">
        <v>0</v>
      </c>
      <c r="J564">
        <v>0</v>
      </c>
    </row>
    <row r="565" spans="1:10" ht="14.25" customHeight="1">
      <c r="A565" s="37">
        <v>44384</v>
      </c>
      <c r="B565" s="8" t="s">
        <v>85</v>
      </c>
      <c r="C565" t="s">
        <v>97</v>
      </c>
      <c r="D565" s="5">
        <v>5</v>
      </c>
      <c r="E565" s="5">
        <v>0</v>
      </c>
      <c r="F565" s="5" t="s">
        <v>51</v>
      </c>
      <c r="G565">
        <v>0</v>
      </c>
      <c r="H565">
        <v>0</v>
      </c>
      <c r="I565">
        <v>0</v>
      </c>
      <c r="J565">
        <v>0</v>
      </c>
    </row>
    <row r="566" spans="1:10" ht="14.25" customHeight="1">
      <c r="A566" s="37">
        <v>44384</v>
      </c>
      <c r="B566" s="8" t="s">
        <v>85</v>
      </c>
      <c r="C566" t="s">
        <v>97</v>
      </c>
      <c r="D566" s="5">
        <v>5</v>
      </c>
      <c r="E566" s="5">
        <v>5</v>
      </c>
      <c r="F566" s="5" t="s">
        <v>48</v>
      </c>
      <c r="G566">
        <v>0</v>
      </c>
      <c r="H566">
        <v>0</v>
      </c>
      <c r="I566">
        <v>0</v>
      </c>
      <c r="J566">
        <v>1</v>
      </c>
    </row>
    <row r="567" spans="1:10" ht="14.25" customHeight="1">
      <c r="A567" s="37">
        <v>44384</v>
      </c>
      <c r="B567" s="8" t="s">
        <v>85</v>
      </c>
      <c r="C567" t="s">
        <v>97</v>
      </c>
      <c r="D567" s="5">
        <v>5</v>
      </c>
      <c r="E567" s="5">
        <v>5</v>
      </c>
      <c r="F567" s="5" t="s">
        <v>49</v>
      </c>
      <c r="G567">
        <v>0</v>
      </c>
      <c r="H567">
        <v>0</v>
      </c>
      <c r="I567">
        <v>0</v>
      </c>
      <c r="J567">
        <v>0</v>
      </c>
    </row>
    <row r="568" spans="1:10" ht="14.25" customHeight="1">
      <c r="A568" s="37">
        <v>44384</v>
      </c>
      <c r="B568" s="8" t="s">
        <v>85</v>
      </c>
      <c r="C568" t="s">
        <v>97</v>
      </c>
      <c r="D568" s="5">
        <v>5</v>
      </c>
      <c r="E568" s="5">
        <v>5</v>
      </c>
      <c r="F568" s="5" t="s">
        <v>50</v>
      </c>
      <c r="G568">
        <v>0</v>
      </c>
      <c r="H568">
        <v>0</v>
      </c>
      <c r="I568">
        <v>0</v>
      </c>
      <c r="J568">
        <v>0</v>
      </c>
    </row>
    <row r="569" spans="1:10" ht="14.25" customHeight="1">
      <c r="A569" s="37">
        <v>44384</v>
      </c>
      <c r="B569" s="8" t="s">
        <v>85</v>
      </c>
      <c r="C569" t="s">
        <v>97</v>
      </c>
      <c r="D569" s="5">
        <v>5</v>
      </c>
      <c r="E569" s="5">
        <v>5</v>
      </c>
      <c r="F569" s="5" t="s">
        <v>51</v>
      </c>
      <c r="G569">
        <v>0</v>
      </c>
      <c r="H569">
        <v>0</v>
      </c>
      <c r="I569">
        <v>0</v>
      </c>
      <c r="J569">
        <v>0</v>
      </c>
    </row>
    <row r="570" spans="1:10" ht="14.25" customHeight="1">
      <c r="A570" s="37">
        <v>44384</v>
      </c>
      <c r="B570" s="8" t="s">
        <v>85</v>
      </c>
      <c r="C570" t="s">
        <v>97</v>
      </c>
      <c r="D570" s="5">
        <v>5</v>
      </c>
      <c r="E570" s="5">
        <v>10</v>
      </c>
      <c r="F570" s="5" t="s">
        <v>48</v>
      </c>
      <c r="G570" s="34" t="s">
        <v>198</v>
      </c>
      <c r="H570" s="34" t="s">
        <v>198</v>
      </c>
      <c r="I570" s="34" t="s">
        <v>198</v>
      </c>
      <c r="J570" s="34" t="s">
        <v>198</v>
      </c>
    </row>
    <row r="571" spans="1:10" ht="14.25" customHeight="1">
      <c r="A571" s="37">
        <v>44384</v>
      </c>
      <c r="B571" s="8" t="s">
        <v>85</v>
      </c>
      <c r="C571" t="s">
        <v>97</v>
      </c>
      <c r="D571" s="5">
        <v>5</v>
      </c>
      <c r="E571" s="5">
        <v>10</v>
      </c>
      <c r="F571" s="5" t="s">
        <v>49</v>
      </c>
      <c r="G571" s="34" t="s">
        <v>198</v>
      </c>
      <c r="H571" s="34" t="s">
        <v>198</v>
      </c>
      <c r="I571" s="34" t="s">
        <v>198</v>
      </c>
      <c r="J571" s="34" t="s">
        <v>198</v>
      </c>
    </row>
    <row r="572" spans="1:10" ht="14.25" customHeight="1">
      <c r="A572" s="37">
        <v>44384</v>
      </c>
      <c r="B572" s="8" t="s">
        <v>85</v>
      </c>
      <c r="C572" t="s">
        <v>97</v>
      </c>
      <c r="D572" s="5">
        <v>5</v>
      </c>
      <c r="E572" s="5">
        <v>10</v>
      </c>
      <c r="F572" s="5" t="s">
        <v>50</v>
      </c>
      <c r="G572" s="34" t="s">
        <v>198</v>
      </c>
      <c r="H572" s="34" t="s">
        <v>198</v>
      </c>
      <c r="I572" s="34" t="s">
        <v>198</v>
      </c>
      <c r="J572" s="34" t="s">
        <v>198</v>
      </c>
    </row>
    <row r="573" spans="1:10" ht="14.25" customHeight="1">
      <c r="A573" s="37">
        <v>44384</v>
      </c>
      <c r="B573" s="8" t="s">
        <v>85</v>
      </c>
      <c r="C573" t="s">
        <v>97</v>
      </c>
      <c r="D573" s="5">
        <v>5</v>
      </c>
      <c r="E573" s="5">
        <v>10</v>
      </c>
      <c r="F573" s="5" t="s">
        <v>51</v>
      </c>
      <c r="G573" s="34" t="s">
        <v>198</v>
      </c>
      <c r="H573" s="34" t="s">
        <v>198</v>
      </c>
      <c r="I573" s="34" t="s">
        <v>198</v>
      </c>
      <c r="J573" s="34" t="s">
        <v>198</v>
      </c>
    </row>
    <row r="574" spans="1:10" ht="14.25" customHeight="1">
      <c r="A574" s="37">
        <v>44384</v>
      </c>
      <c r="B574" s="8" t="s">
        <v>85</v>
      </c>
      <c r="C574" t="s">
        <v>97</v>
      </c>
      <c r="D574" s="5">
        <v>5</v>
      </c>
      <c r="E574" s="5">
        <v>15</v>
      </c>
      <c r="F574" s="5" t="s">
        <v>48</v>
      </c>
      <c r="G574" s="34" t="s">
        <v>198</v>
      </c>
      <c r="H574" s="34" t="s">
        <v>198</v>
      </c>
      <c r="I574" s="34" t="s">
        <v>198</v>
      </c>
      <c r="J574" s="34" t="s">
        <v>198</v>
      </c>
    </row>
    <row r="575" spans="1:10" ht="14.25" customHeight="1">
      <c r="A575" s="37">
        <v>44384</v>
      </c>
      <c r="B575" s="8" t="s">
        <v>85</v>
      </c>
      <c r="C575" t="s">
        <v>97</v>
      </c>
      <c r="D575" s="5">
        <v>5</v>
      </c>
      <c r="E575" s="5">
        <v>15</v>
      </c>
      <c r="F575" s="5" t="s">
        <v>49</v>
      </c>
      <c r="G575" s="34" t="s">
        <v>198</v>
      </c>
      <c r="H575" s="34" t="s">
        <v>198</v>
      </c>
      <c r="I575" s="34" t="s">
        <v>198</v>
      </c>
      <c r="J575" s="34" t="s">
        <v>198</v>
      </c>
    </row>
    <row r="576" spans="1:10" ht="14.25" customHeight="1">
      <c r="A576" s="37">
        <v>44384</v>
      </c>
      <c r="B576" s="8" t="s">
        <v>85</v>
      </c>
      <c r="C576" t="s">
        <v>97</v>
      </c>
      <c r="D576" s="5">
        <v>5</v>
      </c>
      <c r="E576" s="5">
        <v>15</v>
      </c>
      <c r="F576" s="5" t="s">
        <v>50</v>
      </c>
      <c r="G576" s="34" t="s">
        <v>198</v>
      </c>
      <c r="H576" s="34" t="s">
        <v>198</v>
      </c>
      <c r="I576" s="34" t="s">
        <v>198</v>
      </c>
      <c r="J576" s="34" t="s">
        <v>198</v>
      </c>
    </row>
    <row r="577" spans="1:10" ht="14.25" customHeight="1">
      <c r="A577" s="37">
        <v>44384</v>
      </c>
      <c r="B577" s="8" t="s">
        <v>85</v>
      </c>
      <c r="C577" t="s">
        <v>97</v>
      </c>
      <c r="D577" s="5">
        <v>5</v>
      </c>
      <c r="E577" s="5">
        <v>15</v>
      </c>
      <c r="F577" s="5" t="s">
        <v>51</v>
      </c>
      <c r="G577" s="34" t="s">
        <v>198</v>
      </c>
      <c r="H577" s="34" t="s">
        <v>198</v>
      </c>
      <c r="I577" s="34" t="s">
        <v>198</v>
      </c>
      <c r="J577" s="34" t="s">
        <v>198</v>
      </c>
    </row>
    <row r="578" spans="1:10" ht="14.25" customHeight="1">
      <c r="A578" s="37">
        <v>44384</v>
      </c>
      <c r="B578" s="8" t="s">
        <v>85</v>
      </c>
      <c r="C578" t="s">
        <v>97</v>
      </c>
      <c r="D578" s="5">
        <v>5</v>
      </c>
      <c r="E578" s="5">
        <v>20</v>
      </c>
      <c r="F578" s="5" t="s">
        <v>48</v>
      </c>
      <c r="G578" s="34" t="s">
        <v>198</v>
      </c>
      <c r="H578" s="34" t="s">
        <v>198</v>
      </c>
      <c r="I578" s="34" t="s">
        <v>198</v>
      </c>
      <c r="J578" s="34" t="s">
        <v>198</v>
      </c>
    </row>
    <row r="579" spans="1:10" ht="14.25" customHeight="1">
      <c r="A579" s="37">
        <v>44384</v>
      </c>
      <c r="B579" s="8" t="s">
        <v>85</v>
      </c>
      <c r="C579" t="s">
        <v>97</v>
      </c>
      <c r="D579" s="5">
        <v>5</v>
      </c>
      <c r="E579" s="5">
        <v>20</v>
      </c>
      <c r="F579" s="5" t="s">
        <v>49</v>
      </c>
      <c r="G579" s="34" t="s">
        <v>198</v>
      </c>
      <c r="H579" s="34" t="s">
        <v>198</v>
      </c>
      <c r="I579" s="34" t="s">
        <v>198</v>
      </c>
      <c r="J579" s="34" t="s">
        <v>198</v>
      </c>
    </row>
    <row r="580" spans="1:10" ht="14.25" customHeight="1">
      <c r="A580" s="37">
        <v>44384</v>
      </c>
      <c r="B580" s="8" t="s">
        <v>85</v>
      </c>
      <c r="C580" t="s">
        <v>97</v>
      </c>
      <c r="D580" s="5">
        <v>5</v>
      </c>
      <c r="E580" s="5">
        <v>20</v>
      </c>
      <c r="F580" s="5" t="s">
        <v>50</v>
      </c>
      <c r="G580" s="34" t="s">
        <v>198</v>
      </c>
      <c r="H580" s="34" t="s">
        <v>198</v>
      </c>
      <c r="I580" s="34" t="s">
        <v>198</v>
      </c>
      <c r="J580" s="34" t="s">
        <v>198</v>
      </c>
    </row>
    <row r="581" spans="1:10" ht="14.25" customHeight="1">
      <c r="A581" s="37">
        <v>44384</v>
      </c>
      <c r="B581" s="8" t="s">
        <v>85</v>
      </c>
      <c r="C581" t="s">
        <v>97</v>
      </c>
      <c r="D581" s="5">
        <v>5</v>
      </c>
      <c r="E581" s="5">
        <v>20</v>
      </c>
      <c r="F581" s="5" t="s">
        <v>51</v>
      </c>
      <c r="G581" s="34" t="s">
        <v>198</v>
      </c>
      <c r="H581" s="34" t="s">
        <v>198</v>
      </c>
      <c r="I581" s="34" t="s">
        <v>198</v>
      </c>
      <c r="J581" s="34" t="s">
        <v>198</v>
      </c>
    </row>
    <row r="582" spans="1:10" ht="14.25" customHeight="1">
      <c r="A582" s="37">
        <v>44384</v>
      </c>
      <c r="B582" s="8" t="s">
        <v>85</v>
      </c>
      <c r="C582" t="s">
        <v>97</v>
      </c>
      <c r="D582" s="7">
        <v>6</v>
      </c>
      <c r="E582" s="7">
        <v>0</v>
      </c>
      <c r="F582" s="7" t="s">
        <v>48</v>
      </c>
      <c r="G582">
        <v>0</v>
      </c>
      <c r="H582">
        <v>0</v>
      </c>
      <c r="I582">
        <v>0</v>
      </c>
      <c r="J582">
        <v>1</v>
      </c>
    </row>
    <row r="583" spans="1:10" ht="14.25" customHeight="1">
      <c r="A583" s="37">
        <v>44384</v>
      </c>
      <c r="B583" s="8" t="s">
        <v>85</v>
      </c>
      <c r="C583" t="s">
        <v>97</v>
      </c>
      <c r="D583" s="5">
        <v>6</v>
      </c>
      <c r="E583" s="5">
        <v>0</v>
      </c>
      <c r="F583" s="5" t="s">
        <v>49</v>
      </c>
      <c r="G583">
        <v>0</v>
      </c>
      <c r="H583">
        <v>0</v>
      </c>
      <c r="I583">
        <v>0</v>
      </c>
      <c r="J583">
        <v>0</v>
      </c>
    </row>
    <row r="584" spans="1:10" ht="14.25" customHeight="1">
      <c r="A584" s="37">
        <v>44384</v>
      </c>
      <c r="B584" s="8" t="s">
        <v>85</v>
      </c>
      <c r="C584" t="s">
        <v>97</v>
      </c>
      <c r="D584" s="5">
        <v>6</v>
      </c>
      <c r="E584" s="5">
        <v>0</v>
      </c>
      <c r="F584" s="5" t="s">
        <v>50</v>
      </c>
      <c r="G584">
        <v>0</v>
      </c>
      <c r="H584">
        <v>0</v>
      </c>
      <c r="I584">
        <v>0</v>
      </c>
      <c r="J584">
        <v>0</v>
      </c>
    </row>
    <row r="585" spans="1:10" ht="14.25" customHeight="1">
      <c r="A585" s="37">
        <v>44384</v>
      </c>
      <c r="B585" s="8" t="s">
        <v>85</v>
      </c>
      <c r="C585" t="s">
        <v>97</v>
      </c>
      <c r="D585" s="5">
        <v>6</v>
      </c>
      <c r="E585" s="5">
        <v>0</v>
      </c>
      <c r="F585" s="5" t="s">
        <v>51</v>
      </c>
      <c r="G585">
        <v>0</v>
      </c>
      <c r="H585">
        <v>0</v>
      </c>
      <c r="I585">
        <v>0</v>
      </c>
      <c r="J585">
        <v>0</v>
      </c>
    </row>
    <row r="586" spans="1:10" ht="14.25" customHeight="1">
      <c r="A586" s="37">
        <v>44384</v>
      </c>
      <c r="B586" s="8" t="s">
        <v>85</v>
      </c>
      <c r="C586" t="s">
        <v>97</v>
      </c>
      <c r="D586" s="5">
        <v>6</v>
      </c>
      <c r="E586" s="5">
        <v>5</v>
      </c>
      <c r="F586" s="5" t="s">
        <v>48</v>
      </c>
      <c r="G586">
        <v>0</v>
      </c>
      <c r="H586">
        <v>0</v>
      </c>
      <c r="I586">
        <v>0</v>
      </c>
      <c r="J586">
        <v>1</v>
      </c>
    </row>
    <row r="587" spans="1:10" ht="14.25" customHeight="1">
      <c r="A587" s="37">
        <v>44384</v>
      </c>
      <c r="B587" s="8" t="s">
        <v>85</v>
      </c>
      <c r="C587" t="s">
        <v>97</v>
      </c>
      <c r="D587" s="5">
        <v>6</v>
      </c>
      <c r="E587" s="5">
        <v>5</v>
      </c>
      <c r="F587" s="5" t="s">
        <v>49</v>
      </c>
      <c r="G587">
        <v>0</v>
      </c>
      <c r="H587">
        <v>0</v>
      </c>
      <c r="I587">
        <v>0</v>
      </c>
      <c r="J587">
        <v>0</v>
      </c>
    </row>
    <row r="588" spans="1:10" ht="14.25" customHeight="1">
      <c r="A588" s="37">
        <v>44384</v>
      </c>
      <c r="B588" s="8" t="s">
        <v>85</v>
      </c>
      <c r="C588" t="s">
        <v>97</v>
      </c>
      <c r="D588" s="5">
        <v>6</v>
      </c>
      <c r="E588" s="5">
        <v>5</v>
      </c>
      <c r="F588" s="5" t="s">
        <v>50</v>
      </c>
      <c r="G588">
        <v>0</v>
      </c>
      <c r="H588">
        <v>0</v>
      </c>
      <c r="I588">
        <v>0</v>
      </c>
      <c r="J588">
        <v>0</v>
      </c>
    </row>
    <row r="589" spans="1:10" ht="14.25" customHeight="1">
      <c r="A589" s="37">
        <v>44384</v>
      </c>
      <c r="B589" s="8" t="s">
        <v>85</v>
      </c>
      <c r="C589" t="s">
        <v>97</v>
      </c>
      <c r="D589" s="5">
        <v>6</v>
      </c>
      <c r="E589" s="5">
        <v>5</v>
      </c>
      <c r="F589" s="5" t="s">
        <v>51</v>
      </c>
      <c r="G589">
        <v>0</v>
      </c>
      <c r="H589">
        <v>0</v>
      </c>
      <c r="I589">
        <v>0</v>
      </c>
      <c r="J589">
        <v>0</v>
      </c>
    </row>
    <row r="590" spans="1:10" ht="14.25" customHeight="1">
      <c r="A590" s="37">
        <v>44384</v>
      </c>
      <c r="B590" s="8" t="s">
        <v>85</v>
      </c>
      <c r="C590" t="s">
        <v>97</v>
      </c>
      <c r="D590" s="5">
        <v>6</v>
      </c>
      <c r="E590" s="5">
        <v>10</v>
      </c>
      <c r="F590" s="5" t="s">
        <v>48</v>
      </c>
      <c r="G590" s="34" t="s">
        <v>198</v>
      </c>
      <c r="H590" s="34" t="s">
        <v>198</v>
      </c>
      <c r="I590" s="34" t="s">
        <v>198</v>
      </c>
      <c r="J590" s="34" t="s">
        <v>198</v>
      </c>
    </row>
    <row r="591" spans="1:10" ht="14.25" customHeight="1">
      <c r="A591" s="37">
        <v>44384</v>
      </c>
      <c r="B591" s="8" t="s">
        <v>85</v>
      </c>
      <c r="C591" t="s">
        <v>97</v>
      </c>
      <c r="D591" s="5">
        <v>6</v>
      </c>
      <c r="E591" s="5">
        <v>10</v>
      </c>
      <c r="F591" s="5" t="s">
        <v>49</v>
      </c>
      <c r="G591" s="34" t="s">
        <v>198</v>
      </c>
      <c r="H591" s="34" t="s">
        <v>198</v>
      </c>
      <c r="I591" s="34" t="s">
        <v>198</v>
      </c>
      <c r="J591" s="34" t="s">
        <v>198</v>
      </c>
    </row>
    <row r="592" spans="1:10" ht="14.25" customHeight="1">
      <c r="A592" s="37">
        <v>44384</v>
      </c>
      <c r="B592" s="8" t="s">
        <v>85</v>
      </c>
      <c r="C592" t="s">
        <v>97</v>
      </c>
      <c r="D592" s="5">
        <v>6</v>
      </c>
      <c r="E592" s="5">
        <v>10</v>
      </c>
      <c r="F592" s="5" t="s">
        <v>50</v>
      </c>
      <c r="G592" s="34" t="s">
        <v>198</v>
      </c>
      <c r="H592" s="34" t="s">
        <v>198</v>
      </c>
      <c r="I592" s="34" t="s">
        <v>198</v>
      </c>
      <c r="J592" s="34" t="s">
        <v>198</v>
      </c>
    </row>
    <row r="593" spans="1:10" ht="14.25" customHeight="1">
      <c r="A593" s="37">
        <v>44384</v>
      </c>
      <c r="B593" s="8" t="s">
        <v>85</v>
      </c>
      <c r="C593" t="s">
        <v>97</v>
      </c>
      <c r="D593" s="5">
        <v>6</v>
      </c>
      <c r="E593" s="5">
        <v>10</v>
      </c>
      <c r="F593" s="5" t="s">
        <v>51</v>
      </c>
      <c r="G593" s="34" t="s">
        <v>198</v>
      </c>
      <c r="H593" s="34" t="s">
        <v>198</v>
      </c>
      <c r="I593" s="34" t="s">
        <v>198</v>
      </c>
      <c r="J593" s="34" t="s">
        <v>198</v>
      </c>
    </row>
    <row r="594" spans="1:10" ht="14.25" customHeight="1">
      <c r="A594" s="37">
        <v>44384</v>
      </c>
      <c r="B594" s="8" t="s">
        <v>85</v>
      </c>
      <c r="C594" t="s">
        <v>97</v>
      </c>
      <c r="D594" s="5">
        <v>6</v>
      </c>
      <c r="E594" s="5">
        <v>15</v>
      </c>
      <c r="F594" s="5" t="s">
        <v>48</v>
      </c>
      <c r="G594" s="34" t="s">
        <v>198</v>
      </c>
      <c r="H594" s="34" t="s">
        <v>198</v>
      </c>
      <c r="I594" s="34" t="s">
        <v>198</v>
      </c>
      <c r="J594" s="34" t="s">
        <v>198</v>
      </c>
    </row>
    <row r="595" spans="1:10" ht="14.25" customHeight="1">
      <c r="A595" s="37">
        <v>44384</v>
      </c>
      <c r="B595" s="8" t="s">
        <v>85</v>
      </c>
      <c r="C595" t="s">
        <v>97</v>
      </c>
      <c r="D595" s="5">
        <v>6</v>
      </c>
      <c r="E595" s="5">
        <v>15</v>
      </c>
      <c r="F595" s="5" t="s">
        <v>49</v>
      </c>
      <c r="G595" s="34" t="s">
        <v>198</v>
      </c>
      <c r="H595" s="34" t="s">
        <v>198</v>
      </c>
      <c r="I595" s="34" t="s">
        <v>198</v>
      </c>
      <c r="J595" s="34" t="s">
        <v>198</v>
      </c>
    </row>
    <row r="596" spans="1:10" ht="14.25" customHeight="1">
      <c r="A596" s="37">
        <v>44384</v>
      </c>
      <c r="B596" s="8" t="s">
        <v>85</v>
      </c>
      <c r="C596" t="s">
        <v>97</v>
      </c>
      <c r="D596" s="5">
        <v>6</v>
      </c>
      <c r="E596" s="5">
        <v>15</v>
      </c>
      <c r="F596" s="5" t="s">
        <v>50</v>
      </c>
      <c r="G596" s="34" t="s">
        <v>198</v>
      </c>
      <c r="H596" s="34" t="s">
        <v>198</v>
      </c>
      <c r="I596" s="34" t="s">
        <v>198</v>
      </c>
      <c r="J596" s="34" t="s">
        <v>198</v>
      </c>
    </row>
    <row r="597" spans="1:10" ht="14.25" customHeight="1">
      <c r="A597" s="37">
        <v>44384</v>
      </c>
      <c r="B597" s="8" t="s">
        <v>85</v>
      </c>
      <c r="C597" t="s">
        <v>97</v>
      </c>
      <c r="D597" s="5">
        <v>6</v>
      </c>
      <c r="E597" s="5">
        <v>15</v>
      </c>
      <c r="F597" s="5" t="s">
        <v>51</v>
      </c>
      <c r="G597" s="34" t="s">
        <v>198</v>
      </c>
      <c r="H597" s="34" t="s">
        <v>198</v>
      </c>
      <c r="I597" s="34" t="s">
        <v>198</v>
      </c>
      <c r="J597" s="34" t="s">
        <v>198</v>
      </c>
    </row>
    <row r="598" spans="1:10" ht="14.25" customHeight="1">
      <c r="A598" s="37">
        <v>44384</v>
      </c>
      <c r="B598" s="8" t="s">
        <v>85</v>
      </c>
      <c r="C598" t="s">
        <v>97</v>
      </c>
      <c r="D598" s="5">
        <v>6</v>
      </c>
      <c r="E598" s="5">
        <v>20</v>
      </c>
      <c r="F598" s="5" t="s">
        <v>48</v>
      </c>
      <c r="G598" s="34" t="s">
        <v>198</v>
      </c>
      <c r="H598" s="34" t="s">
        <v>198</v>
      </c>
      <c r="I598" s="34" t="s">
        <v>198</v>
      </c>
      <c r="J598" s="34" t="s">
        <v>198</v>
      </c>
    </row>
    <row r="599" spans="1:10" ht="14.25" customHeight="1">
      <c r="A599" s="37">
        <v>44384</v>
      </c>
      <c r="B599" s="8" t="s">
        <v>85</v>
      </c>
      <c r="C599" t="s">
        <v>97</v>
      </c>
      <c r="D599" s="5">
        <v>6</v>
      </c>
      <c r="E599" s="5">
        <v>20</v>
      </c>
      <c r="F599" s="5" t="s">
        <v>49</v>
      </c>
      <c r="G599" s="34" t="s">
        <v>198</v>
      </c>
      <c r="H599" s="34" t="s">
        <v>198</v>
      </c>
      <c r="I599" s="34" t="s">
        <v>198</v>
      </c>
      <c r="J599" s="34" t="s">
        <v>198</v>
      </c>
    </row>
    <row r="600" spans="1:10" ht="14.25" customHeight="1">
      <c r="A600" s="37">
        <v>44384</v>
      </c>
      <c r="B600" s="8" t="s">
        <v>85</v>
      </c>
      <c r="C600" t="s">
        <v>97</v>
      </c>
      <c r="D600" s="5">
        <v>6</v>
      </c>
      <c r="E600" s="5">
        <v>20</v>
      </c>
      <c r="F600" s="5" t="s">
        <v>50</v>
      </c>
      <c r="G600" s="34" t="s">
        <v>198</v>
      </c>
      <c r="H600" s="34" t="s">
        <v>198</v>
      </c>
      <c r="I600" s="34" t="s">
        <v>198</v>
      </c>
      <c r="J600" s="34" t="s">
        <v>198</v>
      </c>
    </row>
    <row r="601" spans="1:10" ht="14.25" customHeight="1">
      <c r="A601" s="37">
        <v>44384</v>
      </c>
      <c r="B601" s="8" t="s">
        <v>85</v>
      </c>
      <c r="C601" t="s">
        <v>97</v>
      </c>
      <c r="D601" s="5">
        <v>6</v>
      </c>
      <c r="E601" s="5">
        <v>20</v>
      </c>
      <c r="F601" s="5" t="s">
        <v>51</v>
      </c>
      <c r="G601" s="34" t="s">
        <v>198</v>
      </c>
      <c r="H601" s="34" t="s">
        <v>198</v>
      </c>
      <c r="I601" s="34" t="s">
        <v>198</v>
      </c>
      <c r="J601" s="34" t="s">
        <v>198</v>
      </c>
    </row>
    <row r="602" spans="1:10" ht="14.25" customHeight="1">
      <c r="A602" s="65">
        <v>44391</v>
      </c>
      <c r="B602" s="8" t="s">
        <v>95</v>
      </c>
      <c r="C602" t="s">
        <v>489</v>
      </c>
      <c r="D602" s="59">
        <v>1</v>
      </c>
      <c r="E602" s="59">
        <v>0</v>
      </c>
      <c r="F602" s="59" t="s">
        <v>48</v>
      </c>
      <c r="G602">
        <v>0</v>
      </c>
      <c r="H602">
        <v>0</v>
      </c>
      <c r="I602">
        <v>0</v>
      </c>
      <c r="J602">
        <v>1</v>
      </c>
    </row>
    <row r="603" spans="1:10" ht="14.25" customHeight="1">
      <c r="A603" s="65">
        <v>44391</v>
      </c>
      <c r="B603" s="8" t="s">
        <v>95</v>
      </c>
      <c r="C603" t="s">
        <v>489</v>
      </c>
      <c r="D603" s="5">
        <v>1</v>
      </c>
      <c r="E603" s="5">
        <v>0</v>
      </c>
      <c r="F603" s="5" t="s">
        <v>49</v>
      </c>
      <c r="G603">
        <v>1</v>
      </c>
      <c r="H603">
        <v>0</v>
      </c>
      <c r="I603">
        <v>0</v>
      </c>
      <c r="J603">
        <v>0</v>
      </c>
    </row>
    <row r="604" spans="1:10" ht="14.25" customHeight="1">
      <c r="A604" s="65">
        <v>44391</v>
      </c>
      <c r="B604" s="8" t="s">
        <v>95</v>
      </c>
      <c r="C604" t="s">
        <v>489</v>
      </c>
      <c r="D604" s="5">
        <v>1</v>
      </c>
      <c r="E604" s="5">
        <v>0</v>
      </c>
      <c r="F604" s="5" t="s">
        <v>50</v>
      </c>
      <c r="G604">
        <v>0</v>
      </c>
      <c r="H604">
        <v>0</v>
      </c>
      <c r="I604">
        <v>0</v>
      </c>
      <c r="J604">
        <v>0</v>
      </c>
    </row>
    <row r="605" spans="1:10" ht="14.25" customHeight="1">
      <c r="A605" s="65">
        <v>44391</v>
      </c>
      <c r="B605" s="8" t="s">
        <v>95</v>
      </c>
      <c r="C605" t="s">
        <v>489</v>
      </c>
      <c r="D605" s="5">
        <v>1</v>
      </c>
      <c r="E605" s="5">
        <v>0</v>
      </c>
      <c r="F605" s="5" t="s">
        <v>51</v>
      </c>
      <c r="G605">
        <v>0</v>
      </c>
      <c r="H605">
        <v>0</v>
      </c>
      <c r="I605">
        <v>0</v>
      </c>
      <c r="J605">
        <v>0</v>
      </c>
    </row>
    <row r="606" spans="1:10" ht="14.25" customHeight="1">
      <c r="A606" s="65">
        <v>44391</v>
      </c>
      <c r="B606" s="8" t="s">
        <v>95</v>
      </c>
      <c r="C606" t="s">
        <v>489</v>
      </c>
      <c r="D606" s="5">
        <v>1</v>
      </c>
      <c r="E606" s="5">
        <v>5</v>
      </c>
      <c r="F606" s="5" t="s">
        <v>48</v>
      </c>
      <c r="G606">
        <v>0</v>
      </c>
      <c r="H606">
        <v>0</v>
      </c>
      <c r="I606">
        <v>0</v>
      </c>
      <c r="J606">
        <v>1</v>
      </c>
    </row>
    <row r="607" spans="1:10" ht="14.25" customHeight="1">
      <c r="A607" s="65">
        <v>44391</v>
      </c>
      <c r="B607" s="8" t="s">
        <v>95</v>
      </c>
      <c r="C607" t="s">
        <v>489</v>
      </c>
      <c r="D607" s="5">
        <v>1</v>
      </c>
      <c r="E607" s="5">
        <v>5</v>
      </c>
      <c r="F607" s="5" t="s">
        <v>49</v>
      </c>
      <c r="G607">
        <v>0</v>
      </c>
      <c r="H607">
        <v>0</v>
      </c>
      <c r="I607">
        <v>0</v>
      </c>
      <c r="J607">
        <v>0</v>
      </c>
    </row>
    <row r="608" spans="1:10" ht="14.25" customHeight="1">
      <c r="A608" s="65">
        <v>44391</v>
      </c>
      <c r="B608" s="8" t="s">
        <v>95</v>
      </c>
      <c r="C608" t="s">
        <v>489</v>
      </c>
      <c r="D608" s="5">
        <v>1</v>
      </c>
      <c r="E608" s="5">
        <v>5</v>
      </c>
      <c r="F608" s="5" t="s">
        <v>50</v>
      </c>
      <c r="G608">
        <v>0</v>
      </c>
      <c r="H608">
        <v>0</v>
      </c>
      <c r="I608">
        <v>0</v>
      </c>
      <c r="J608">
        <v>0</v>
      </c>
    </row>
    <row r="609" spans="1:10" ht="14.25" customHeight="1">
      <c r="A609" s="65">
        <v>44391</v>
      </c>
      <c r="B609" s="8" t="s">
        <v>95</v>
      </c>
      <c r="C609" t="s">
        <v>489</v>
      </c>
      <c r="D609" s="5">
        <v>1</v>
      </c>
      <c r="E609" s="5">
        <v>5</v>
      </c>
      <c r="F609" s="5" t="s">
        <v>51</v>
      </c>
      <c r="G609">
        <v>0</v>
      </c>
      <c r="H609">
        <v>0</v>
      </c>
      <c r="I609">
        <v>0</v>
      </c>
      <c r="J609">
        <v>0</v>
      </c>
    </row>
    <row r="610" spans="1:10" ht="14.25" customHeight="1">
      <c r="A610" s="65">
        <v>44391</v>
      </c>
      <c r="B610" s="8" t="s">
        <v>95</v>
      </c>
      <c r="C610" t="s">
        <v>489</v>
      </c>
      <c r="D610" s="5">
        <v>1</v>
      </c>
      <c r="E610" s="5">
        <v>10</v>
      </c>
      <c r="F610" s="5" t="s">
        <v>48</v>
      </c>
      <c r="G610">
        <v>0</v>
      </c>
      <c r="H610">
        <v>1</v>
      </c>
      <c r="I610">
        <v>0</v>
      </c>
      <c r="J610">
        <v>0</v>
      </c>
    </row>
    <row r="611" spans="1:10" ht="14.25" customHeight="1">
      <c r="A611" s="65">
        <v>44391</v>
      </c>
      <c r="B611" s="8" t="s">
        <v>95</v>
      </c>
      <c r="C611" t="s">
        <v>489</v>
      </c>
      <c r="D611" s="5">
        <v>1</v>
      </c>
      <c r="E611" s="5">
        <v>10</v>
      </c>
      <c r="F611" s="5" t="s">
        <v>49</v>
      </c>
      <c r="G611">
        <v>0</v>
      </c>
      <c r="H611">
        <v>1</v>
      </c>
      <c r="I611">
        <v>0</v>
      </c>
      <c r="J611">
        <v>0</v>
      </c>
    </row>
    <row r="612" spans="1:10" ht="14.25" customHeight="1">
      <c r="A612" s="65">
        <v>44391</v>
      </c>
      <c r="B612" s="8" t="s">
        <v>95</v>
      </c>
      <c r="C612" t="s">
        <v>489</v>
      </c>
      <c r="D612" s="5">
        <v>1</v>
      </c>
      <c r="E612" s="5">
        <v>10</v>
      </c>
      <c r="F612" s="5" t="s">
        <v>50</v>
      </c>
      <c r="G612">
        <v>0</v>
      </c>
      <c r="H612">
        <v>0</v>
      </c>
      <c r="I612">
        <v>0</v>
      </c>
      <c r="J612">
        <v>0</v>
      </c>
    </row>
    <row r="613" spans="1:10" ht="14.25" customHeight="1">
      <c r="A613" s="65">
        <v>44391</v>
      </c>
      <c r="B613" s="8" t="s">
        <v>95</v>
      </c>
      <c r="C613" t="s">
        <v>489</v>
      </c>
      <c r="D613" s="5">
        <v>1</v>
      </c>
      <c r="E613" s="5">
        <v>10</v>
      </c>
      <c r="F613" s="5" t="s">
        <v>51</v>
      </c>
      <c r="G613">
        <v>0</v>
      </c>
      <c r="H613">
        <v>0</v>
      </c>
      <c r="I613">
        <v>0</v>
      </c>
      <c r="J613">
        <v>0</v>
      </c>
    </row>
    <row r="614" spans="1:10" ht="14.25" customHeight="1">
      <c r="A614" s="65">
        <v>44391</v>
      </c>
      <c r="B614" s="8" t="s">
        <v>95</v>
      </c>
      <c r="C614" t="s">
        <v>489</v>
      </c>
      <c r="D614" s="5">
        <v>1</v>
      </c>
      <c r="E614" s="5">
        <v>15</v>
      </c>
      <c r="F614" s="5" t="s">
        <v>48</v>
      </c>
      <c r="G614">
        <v>0</v>
      </c>
      <c r="H614">
        <v>1</v>
      </c>
      <c r="I614">
        <v>0</v>
      </c>
      <c r="J614">
        <v>0</v>
      </c>
    </row>
    <row r="615" spans="1:10" ht="14.25" customHeight="1">
      <c r="A615" s="65">
        <v>44391</v>
      </c>
      <c r="B615" s="8" t="s">
        <v>95</v>
      </c>
      <c r="C615" t="s">
        <v>489</v>
      </c>
      <c r="D615" s="5">
        <v>1</v>
      </c>
      <c r="E615" s="5">
        <v>15</v>
      </c>
      <c r="F615" s="5" t="s">
        <v>49</v>
      </c>
      <c r="G615">
        <v>0</v>
      </c>
      <c r="H615">
        <v>0</v>
      </c>
      <c r="I615">
        <v>0</v>
      </c>
      <c r="J615">
        <v>0</v>
      </c>
    </row>
    <row r="616" spans="1:10" ht="14.25" customHeight="1">
      <c r="A616" s="65">
        <v>44391</v>
      </c>
      <c r="B616" s="8" t="s">
        <v>95</v>
      </c>
      <c r="C616" t="s">
        <v>489</v>
      </c>
      <c r="D616" s="5">
        <v>1</v>
      </c>
      <c r="E616" s="5">
        <v>15</v>
      </c>
      <c r="F616" s="5" t="s">
        <v>50</v>
      </c>
      <c r="G616">
        <v>0</v>
      </c>
      <c r="H616">
        <v>0</v>
      </c>
      <c r="I616">
        <v>0</v>
      </c>
      <c r="J616">
        <v>0</v>
      </c>
    </row>
    <row r="617" spans="1:10" ht="14.25" customHeight="1">
      <c r="A617" s="65">
        <v>44391</v>
      </c>
      <c r="B617" s="8" t="s">
        <v>95</v>
      </c>
      <c r="C617" t="s">
        <v>489</v>
      </c>
      <c r="D617" s="5">
        <v>1</v>
      </c>
      <c r="E617" s="5">
        <v>15</v>
      </c>
      <c r="F617" s="5" t="s">
        <v>51</v>
      </c>
      <c r="G617">
        <v>0</v>
      </c>
      <c r="H617">
        <v>0</v>
      </c>
      <c r="I617">
        <v>0</v>
      </c>
      <c r="J617">
        <v>0</v>
      </c>
    </row>
    <row r="618" spans="1:10" ht="14.25" customHeight="1">
      <c r="A618" s="65">
        <v>44391</v>
      </c>
      <c r="B618" s="8" t="s">
        <v>95</v>
      </c>
      <c r="C618" t="s">
        <v>489</v>
      </c>
      <c r="D618" s="5">
        <v>1</v>
      </c>
      <c r="E618" s="5">
        <v>20</v>
      </c>
      <c r="F618" s="5" t="s">
        <v>48</v>
      </c>
      <c r="G618">
        <v>0</v>
      </c>
      <c r="H618">
        <v>1</v>
      </c>
      <c r="I618">
        <v>0</v>
      </c>
      <c r="J618">
        <v>0</v>
      </c>
    </row>
    <row r="619" spans="1:10" ht="14.25" customHeight="1">
      <c r="A619" s="65">
        <v>44391</v>
      </c>
      <c r="B619" s="8" t="s">
        <v>95</v>
      </c>
      <c r="C619" t="s">
        <v>489</v>
      </c>
      <c r="D619" s="5">
        <v>1</v>
      </c>
      <c r="E619" s="5">
        <v>20</v>
      </c>
      <c r="F619" s="5" t="s">
        <v>49</v>
      </c>
      <c r="G619">
        <v>0</v>
      </c>
      <c r="H619">
        <v>0</v>
      </c>
      <c r="I619">
        <v>0</v>
      </c>
      <c r="J619">
        <v>0</v>
      </c>
    </row>
    <row r="620" spans="1:10" ht="14.25" customHeight="1">
      <c r="A620" s="65">
        <v>44391</v>
      </c>
      <c r="B620" s="8" t="s">
        <v>95</v>
      </c>
      <c r="C620" t="s">
        <v>489</v>
      </c>
      <c r="D620" s="5">
        <v>1</v>
      </c>
      <c r="E620" s="5">
        <v>20</v>
      </c>
      <c r="F620" s="5" t="s">
        <v>50</v>
      </c>
      <c r="G620">
        <v>0</v>
      </c>
      <c r="H620">
        <v>0</v>
      </c>
      <c r="I620">
        <v>0</v>
      </c>
      <c r="J620">
        <v>0</v>
      </c>
    </row>
    <row r="621" spans="1:10" ht="14.25" customHeight="1">
      <c r="A621" s="65">
        <v>44391</v>
      </c>
      <c r="B621" s="8" t="s">
        <v>95</v>
      </c>
      <c r="C621" t="s">
        <v>489</v>
      </c>
      <c r="D621" s="5">
        <v>1</v>
      </c>
      <c r="E621" s="5">
        <v>20</v>
      </c>
      <c r="F621" s="5" t="s">
        <v>51</v>
      </c>
      <c r="G621">
        <v>0</v>
      </c>
      <c r="H621">
        <v>0</v>
      </c>
      <c r="I621">
        <v>0</v>
      </c>
      <c r="J621">
        <v>0</v>
      </c>
    </row>
    <row r="622" spans="1:10" ht="14.25" customHeight="1">
      <c r="A622" s="65">
        <v>44391</v>
      </c>
      <c r="B622" s="8" t="s">
        <v>95</v>
      </c>
      <c r="C622" t="s">
        <v>489</v>
      </c>
      <c r="D622" s="7">
        <v>2</v>
      </c>
      <c r="E622" s="7">
        <v>0</v>
      </c>
      <c r="F622" s="7" t="s">
        <v>48</v>
      </c>
      <c r="G622">
        <v>0</v>
      </c>
      <c r="H622">
        <v>0</v>
      </c>
      <c r="I622">
        <v>0</v>
      </c>
      <c r="J622">
        <v>1</v>
      </c>
    </row>
    <row r="623" spans="1:10" ht="14.25" customHeight="1">
      <c r="A623" s="65">
        <v>44391</v>
      </c>
      <c r="B623" s="8" t="s">
        <v>95</v>
      </c>
      <c r="C623" t="s">
        <v>489</v>
      </c>
      <c r="D623" s="5">
        <v>2</v>
      </c>
      <c r="E623" s="5">
        <v>0</v>
      </c>
      <c r="F623" s="5" t="s">
        <v>49</v>
      </c>
      <c r="G623">
        <v>0</v>
      </c>
      <c r="H623">
        <v>0</v>
      </c>
      <c r="I623">
        <v>0</v>
      </c>
      <c r="J623">
        <v>0</v>
      </c>
    </row>
    <row r="624" spans="1:10" ht="14.25" customHeight="1">
      <c r="A624" s="65">
        <v>44391</v>
      </c>
      <c r="B624" s="8" t="s">
        <v>95</v>
      </c>
      <c r="C624" t="s">
        <v>489</v>
      </c>
      <c r="D624" s="5">
        <v>2</v>
      </c>
      <c r="E624" s="5">
        <v>0</v>
      </c>
      <c r="F624" s="5" t="s">
        <v>50</v>
      </c>
      <c r="G624">
        <v>0</v>
      </c>
      <c r="H624">
        <v>0</v>
      </c>
      <c r="I624">
        <v>0</v>
      </c>
      <c r="J624">
        <v>0</v>
      </c>
    </row>
    <row r="625" spans="1:10" ht="14.25" customHeight="1">
      <c r="A625" s="65">
        <v>44391</v>
      </c>
      <c r="B625" s="8" t="s">
        <v>95</v>
      </c>
      <c r="C625" t="s">
        <v>489</v>
      </c>
      <c r="D625" s="5">
        <v>2</v>
      </c>
      <c r="E625" s="5">
        <v>0</v>
      </c>
      <c r="F625" s="5" t="s">
        <v>51</v>
      </c>
      <c r="G625">
        <v>1</v>
      </c>
      <c r="H625">
        <v>0</v>
      </c>
      <c r="I625">
        <v>0</v>
      </c>
      <c r="J625">
        <v>1</v>
      </c>
    </row>
    <row r="626" spans="1:10" ht="14.25" customHeight="1">
      <c r="A626" s="65">
        <v>44391</v>
      </c>
      <c r="B626" s="8" t="s">
        <v>95</v>
      </c>
      <c r="C626" t="s">
        <v>489</v>
      </c>
      <c r="D626" s="5">
        <v>2</v>
      </c>
      <c r="E626" s="5">
        <v>5</v>
      </c>
      <c r="F626" s="5" t="s">
        <v>48</v>
      </c>
      <c r="G626">
        <v>0</v>
      </c>
      <c r="H626">
        <v>0</v>
      </c>
      <c r="I626">
        <v>0</v>
      </c>
      <c r="J626">
        <v>0</v>
      </c>
    </row>
    <row r="627" spans="1:10" ht="14.25" customHeight="1">
      <c r="A627" s="65">
        <v>44391</v>
      </c>
      <c r="B627" s="8" t="s">
        <v>95</v>
      </c>
      <c r="C627" t="s">
        <v>489</v>
      </c>
      <c r="D627" s="5">
        <v>2</v>
      </c>
      <c r="E627" s="5">
        <v>5</v>
      </c>
      <c r="F627" s="5" t="s">
        <v>49</v>
      </c>
      <c r="G627">
        <v>0</v>
      </c>
      <c r="H627">
        <v>0</v>
      </c>
      <c r="I627">
        <v>0</v>
      </c>
      <c r="J627">
        <v>0</v>
      </c>
    </row>
    <row r="628" spans="1:10" ht="14.25" customHeight="1">
      <c r="A628" s="65">
        <v>44391</v>
      </c>
      <c r="B628" s="8" t="s">
        <v>95</v>
      </c>
      <c r="C628" t="s">
        <v>489</v>
      </c>
      <c r="D628" s="5">
        <v>2</v>
      </c>
      <c r="E628" s="5">
        <v>5</v>
      </c>
      <c r="F628" s="5" t="s">
        <v>50</v>
      </c>
      <c r="G628">
        <v>0</v>
      </c>
      <c r="H628">
        <v>0</v>
      </c>
      <c r="I628">
        <v>0</v>
      </c>
      <c r="J628">
        <v>0</v>
      </c>
    </row>
    <row r="629" spans="1:10" ht="14.25" customHeight="1">
      <c r="A629" s="65">
        <v>44391</v>
      </c>
      <c r="B629" s="8" t="s">
        <v>95</v>
      </c>
      <c r="C629" t="s">
        <v>489</v>
      </c>
      <c r="D629" s="5">
        <v>2</v>
      </c>
      <c r="E629" s="5">
        <v>5</v>
      </c>
      <c r="F629" s="5" t="s">
        <v>51</v>
      </c>
      <c r="G629">
        <v>0</v>
      </c>
      <c r="H629">
        <v>0</v>
      </c>
      <c r="I629">
        <v>0</v>
      </c>
      <c r="J629">
        <v>0</v>
      </c>
    </row>
    <row r="630" spans="1:10" ht="14.25" customHeight="1">
      <c r="A630" s="65">
        <v>44391</v>
      </c>
      <c r="B630" s="8" t="s">
        <v>95</v>
      </c>
      <c r="C630" t="s">
        <v>489</v>
      </c>
      <c r="D630" s="5">
        <v>2</v>
      </c>
      <c r="E630" s="5">
        <v>10</v>
      </c>
      <c r="F630" s="5" t="s">
        <v>48</v>
      </c>
      <c r="G630">
        <v>0</v>
      </c>
      <c r="H630">
        <v>1</v>
      </c>
      <c r="I630">
        <v>0</v>
      </c>
      <c r="J630">
        <v>1</v>
      </c>
    </row>
    <row r="631" spans="1:10" ht="14.25" customHeight="1">
      <c r="A631" s="65">
        <v>44391</v>
      </c>
      <c r="B631" s="8" t="s">
        <v>95</v>
      </c>
      <c r="C631" t="s">
        <v>489</v>
      </c>
      <c r="D631" s="5">
        <v>2</v>
      </c>
      <c r="E631" s="5">
        <v>10</v>
      </c>
      <c r="F631" s="5" t="s">
        <v>49</v>
      </c>
      <c r="G631">
        <v>0</v>
      </c>
      <c r="H631">
        <v>0</v>
      </c>
      <c r="I631">
        <v>0</v>
      </c>
      <c r="J631">
        <v>0</v>
      </c>
    </row>
    <row r="632" spans="1:10" ht="14.25" customHeight="1">
      <c r="A632" s="65">
        <v>44391</v>
      </c>
      <c r="B632" s="8" t="s">
        <v>95</v>
      </c>
      <c r="C632" t="s">
        <v>489</v>
      </c>
      <c r="D632" s="5">
        <v>2</v>
      </c>
      <c r="E632" s="5">
        <v>10</v>
      </c>
      <c r="F632" s="5" t="s">
        <v>50</v>
      </c>
      <c r="G632">
        <v>0</v>
      </c>
      <c r="H632">
        <v>0</v>
      </c>
      <c r="I632">
        <v>0</v>
      </c>
      <c r="J632">
        <v>0</v>
      </c>
    </row>
    <row r="633" spans="1:10" ht="14.25" customHeight="1">
      <c r="A633" s="65">
        <v>44391</v>
      </c>
      <c r="B633" s="8" t="s">
        <v>95</v>
      </c>
      <c r="C633" t="s">
        <v>489</v>
      </c>
      <c r="D633" s="5">
        <v>2</v>
      </c>
      <c r="E633" s="5">
        <v>10</v>
      </c>
      <c r="F633" s="5" t="s">
        <v>51</v>
      </c>
      <c r="G633">
        <v>0</v>
      </c>
      <c r="H633">
        <v>0</v>
      </c>
      <c r="I633">
        <v>0</v>
      </c>
      <c r="J633">
        <v>0</v>
      </c>
    </row>
    <row r="634" spans="1:10" ht="14.25" customHeight="1">
      <c r="A634" s="65">
        <v>44391</v>
      </c>
      <c r="B634" s="8" t="s">
        <v>95</v>
      </c>
      <c r="C634" t="s">
        <v>489</v>
      </c>
      <c r="D634" s="5">
        <v>2</v>
      </c>
      <c r="E634" s="5">
        <v>15</v>
      </c>
      <c r="F634" s="5" t="s">
        <v>48</v>
      </c>
      <c r="G634">
        <v>0</v>
      </c>
      <c r="H634">
        <v>1</v>
      </c>
      <c r="I634">
        <v>0</v>
      </c>
      <c r="J634">
        <v>0</v>
      </c>
    </row>
    <row r="635" spans="1:10" ht="14.25" customHeight="1">
      <c r="A635" s="65">
        <v>44391</v>
      </c>
      <c r="B635" s="8" t="s">
        <v>95</v>
      </c>
      <c r="C635" t="s">
        <v>489</v>
      </c>
      <c r="D635" s="5">
        <v>2</v>
      </c>
      <c r="E635" s="5">
        <v>15</v>
      </c>
      <c r="F635" s="5" t="s">
        <v>49</v>
      </c>
      <c r="G635">
        <v>0</v>
      </c>
      <c r="H635">
        <v>0</v>
      </c>
      <c r="I635">
        <v>0</v>
      </c>
      <c r="J635">
        <v>0</v>
      </c>
    </row>
    <row r="636" spans="1:10" ht="14.25" customHeight="1">
      <c r="A636" s="65">
        <v>44391</v>
      </c>
      <c r="B636" s="8" t="s">
        <v>95</v>
      </c>
      <c r="C636" t="s">
        <v>489</v>
      </c>
      <c r="D636" s="5">
        <v>2</v>
      </c>
      <c r="E636" s="5">
        <v>15</v>
      </c>
      <c r="F636" s="5" t="s">
        <v>50</v>
      </c>
      <c r="G636">
        <v>0</v>
      </c>
      <c r="H636">
        <v>0</v>
      </c>
      <c r="I636">
        <v>0</v>
      </c>
      <c r="J636">
        <v>0</v>
      </c>
    </row>
    <row r="637" spans="1:10" ht="14.25" customHeight="1">
      <c r="A637" s="65">
        <v>44391</v>
      </c>
      <c r="B637" s="8" t="s">
        <v>95</v>
      </c>
      <c r="C637" t="s">
        <v>489</v>
      </c>
      <c r="D637" s="5">
        <v>2</v>
      </c>
      <c r="E637" s="5">
        <v>15</v>
      </c>
      <c r="F637" s="5" t="s">
        <v>51</v>
      </c>
      <c r="G637">
        <v>0</v>
      </c>
      <c r="H637">
        <v>0</v>
      </c>
      <c r="I637">
        <v>0</v>
      </c>
      <c r="J637">
        <v>0</v>
      </c>
    </row>
    <row r="638" spans="1:10" ht="14.25" customHeight="1">
      <c r="A638" s="65">
        <v>44391</v>
      </c>
      <c r="B638" s="8" t="s">
        <v>95</v>
      </c>
      <c r="C638" t="s">
        <v>489</v>
      </c>
      <c r="D638" s="5">
        <v>2</v>
      </c>
      <c r="E638" s="5">
        <v>20</v>
      </c>
      <c r="F638" s="5" t="s">
        <v>48</v>
      </c>
      <c r="G638">
        <v>0</v>
      </c>
      <c r="H638">
        <v>1</v>
      </c>
      <c r="I638">
        <v>0</v>
      </c>
      <c r="J638">
        <v>0</v>
      </c>
    </row>
    <row r="639" spans="1:10" ht="14.25" customHeight="1">
      <c r="A639" s="65">
        <v>44391</v>
      </c>
      <c r="B639" s="8" t="s">
        <v>95</v>
      </c>
      <c r="C639" t="s">
        <v>489</v>
      </c>
      <c r="D639" s="5">
        <v>2</v>
      </c>
      <c r="E639" s="5">
        <v>20</v>
      </c>
      <c r="F639" s="5" t="s">
        <v>49</v>
      </c>
      <c r="G639">
        <v>0</v>
      </c>
      <c r="H639">
        <v>0</v>
      </c>
      <c r="I639">
        <v>0</v>
      </c>
      <c r="J639">
        <v>0</v>
      </c>
    </row>
    <row r="640" spans="1:10" ht="14.25" customHeight="1">
      <c r="A640" s="65">
        <v>44391</v>
      </c>
      <c r="B640" s="8" t="s">
        <v>95</v>
      </c>
      <c r="C640" t="s">
        <v>489</v>
      </c>
      <c r="D640" s="5">
        <v>2</v>
      </c>
      <c r="E640" s="5">
        <v>20</v>
      </c>
      <c r="F640" s="5" t="s">
        <v>50</v>
      </c>
      <c r="G640">
        <v>0</v>
      </c>
      <c r="H640">
        <v>0</v>
      </c>
      <c r="I640">
        <v>0</v>
      </c>
      <c r="J640">
        <v>0</v>
      </c>
    </row>
    <row r="641" spans="1:10" ht="14.25" customHeight="1">
      <c r="A641" s="65">
        <v>44391</v>
      </c>
      <c r="B641" s="8" t="s">
        <v>95</v>
      </c>
      <c r="C641" t="s">
        <v>489</v>
      </c>
      <c r="D641" s="5">
        <v>2</v>
      </c>
      <c r="E641" s="5">
        <v>20</v>
      </c>
      <c r="F641" s="5" t="s">
        <v>51</v>
      </c>
      <c r="G641">
        <v>0</v>
      </c>
      <c r="H641">
        <v>0</v>
      </c>
      <c r="I641">
        <v>0</v>
      </c>
      <c r="J641">
        <v>0</v>
      </c>
    </row>
    <row r="642" spans="1:10" ht="14.25" customHeight="1">
      <c r="A642" s="65">
        <v>44391</v>
      </c>
      <c r="B642" s="8" t="s">
        <v>95</v>
      </c>
      <c r="C642" t="s">
        <v>489</v>
      </c>
      <c r="D642" s="7">
        <v>3</v>
      </c>
      <c r="E642" s="7">
        <v>0</v>
      </c>
      <c r="F642" s="7" t="s">
        <v>48</v>
      </c>
      <c r="G642">
        <v>0</v>
      </c>
      <c r="H642">
        <v>0</v>
      </c>
      <c r="I642">
        <v>0</v>
      </c>
      <c r="J642">
        <v>1</v>
      </c>
    </row>
    <row r="643" spans="1:10" ht="14.25" customHeight="1">
      <c r="A643" s="65">
        <v>44391</v>
      </c>
      <c r="B643" s="8" t="s">
        <v>95</v>
      </c>
      <c r="C643" t="s">
        <v>489</v>
      </c>
      <c r="D643" s="5">
        <v>3</v>
      </c>
      <c r="E643" s="5">
        <v>0</v>
      </c>
      <c r="F643" s="5" t="s">
        <v>49</v>
      </c>
      <c r="G643">
        <v>1</v>
      </c>
      <c r="H643">
        <v>0</v>
      </c>
      <c r="I643">
        <v>0</v>
      </c>
      <c r="J643">
        <v>0</v>
      </c>
    </row>
    <row r="644" spans="1:10" ht="14.25" customHeight="1">
      <c r="A644" s="65">
        <v>44391</v>
      </c>
      <c r="B644" s="8" t="s">
        <v>95</v>
      </c>
      <c r="C644" t="s">
        <v>489</v>
      </c>
      <c r="D644" s="5">
        <v>3</v>
      </c>
      <c r="E644" s="5">
        <v>0</v>
      </c>
      <c r="F644" s="5" t="s">
        <v>50</v>
      </c>
      <c r="G644">
        <v>1</v>
      </c>
      <c r="H644">
        <v>0</v>
      </c>
      <c r="I644">
        <v>0</v>
      </c>
      <c r="J644">
        <v>0</v>
      </c>
    </row>
    <row r="645" spans="1:10" ht="14.25" customHeight="1">
      <c r="A645" s="65">
        <v>44391</v>
      </c>
      <c r="B645" s="8" t="s">
        <v>95</v>
      </c>
      <c r="C645" t="s">
        <v>489</v>
      </c>
      <c r="D645" s="5">
        <v>3</v>
      </c>
      <c r="E645" s="5">
        <v>0</v>
      </c>
      <c r="F645" s="5" t="s">
        <v>51</v>
      </c>
      <c r="G645">
        <v>1</v>
      </c>
      <c r="H645">
        <v>0</v>
      </c>
      <c r="I645">
        <v>0</v>
      </c>
      <c r="J645">
        <v>0</v>
      </c>
    </row>
    <row r="646" spans="1:10" ht="14.25" customHeight="1">
      <c r="A646" s="65">
        <v>44391</v>
      </c>
      <c r="B646" s="8" t="s">
        <v>95</v>
      </c>
      <c r="C646" t="s">
        <v>489</v>
      </c>
      <c r="D646" s="5">
        <v>3</v>
      </c>
      <c r="E646" s="5">
        <v>5</v>
      </c>
      <c r="F646" s="5" t="s">
        <v>48</v>
      </c>
      <c r="G646">
        <v>0</v>
      </c>
      <c r="H646">
        <v>0</v>
      </c>
      <c r="I646">
        <v>0</v>
      </c>
      <c r="J646">
        <v>0</v>
      </c>
    </row>
    <row r="647" spans="1:10" ht="14.25" customHeight="1">
      <c r="A647" s="65">
        <v>44391</v>
      </c>
      <c r="B647" s="8" t="s">
        <v>95</v>
      </c>
      <c r="C647" t="s">
        <v>489</v>
      </c>
      <c r="D647" s="5">
        <v>3</v>
      </c>
      <c r="E647" s="5">
        <v>5</v>
      </c>
      <c r="F647" s="5" t="s">
        <v>49</v>
      </c>
      <c r="G647">
        <v>0</v>
      </c>
      <c r="H647">
        <v>0</v>
      </c>
      <c r="I647">
        <v>0</v>
      </c>
      <c r="J647">
        <v>0</v>
      </c>
    </row>
    <row r="648" spans="1:10" ht="14.25" customHeight="1">
      <c r="A648" s="65">
        <v>44391</v>
      </c>
      <c r="B648" s="8" t="s">
        <v>95</v>
      </c>
      <c r="C648" t="s">
        <v>489</v>
      </c>
      <c r="D648" s="5">
        <v>3</v>
      </c>
      <c r="E648" s="5">
        <v>5</v>
      </c>
      <c r="F648" s="5" t="s">
        <v>50</v>
      </c>
      <c r="G648">
        <v>0</v>
      </c>
      <c r="H648">
        <v>0</v>
      </c>
      <c r="I648">
        <v>0</v>
      </c>
      <c r="J648">
        <v>0</v>
      </c>
    </row>
    <row r="649" spans="1:10" ht="14.25" customHeight="1">
      <c r="A649" s="65">
        <v>44391</v>
      </c>
      <c r="B649" s="8" t="s">
        <v>95</v>
      </c>
      <c r="C649" t="s">
        <v>489</v>
      </c>
      <c r="D649" s="5">
        <v>3</v>
      </c>
      <c r="E649" s="5">
        <v>5</v>
      </c>
      <c r="F649" s="5" t="s">
        <v>51</v>
      </c>
      <c r="G649">
        <v>0</v>
      </c>
      <c r="H649">
        <v>0</v>
      </c>
      <c r="I649">
        <v>0</v>
      </c>
      <c r="J649">
        <v>0</v>
      </c>
    </row>
    <row r="650" spans="1:10" ht="14.25" customHeight="1">
      <c r="A650" s="65">
        <v>44391</v>
      </c>
      <c r="B650" s="8" t="s">
        <v>95</v>
      </c>
      <c r="C650" t="s">
        <v>489</v>
      </c>
      <c r="D650" s="5">
        <v>3</v>
      </c>
      <c r="E650" s="5">
        <v>10</v>
      </c>
      <c r="F650" s="5" t="s">
        <v>48</v>
      </c>
      <c r="G650">
        <v>0</v>
      </c>
      <c r="H650">
        <v>0</v>
      </c>
      <c r="I650">
        <v>0</v>
      </c>
      <c r="J650">
        <v>1</v>
      </c>
    </row>
    <row r="651" spans="1:10" ht="14.25" customHeight="1">
      <c r="A651" s="65">
        <v>44391</v>
      </c>
      <c r="B651" s="8" t="s">
        <v>95</v>
      </c>
      <c r="C651" t="s">
        <v>489</v>
      </c>
      <c r="D651" s="5">
        <v>3</v>
      </c>
      <c r="E651" s="5">
        <v>10</v>
      </c>
      <c r="F651" s="5" t="s">
        <v>49</v>
      </c>
      <c r="G651">
        <v>1</v>
      </c>
      <c r="H651">
        <v>0</v>
      </c>
      <c r="I651">
        <v>0</v>
      </c>
      <c r="J651">
        <v>0</v>
      </c>
    </row>
    <row r="652" spans="1:10" ht="14.25" customHeight="1">
      <c r="A652" s="65">
        <v>44391</v>
      </c>
      <c r="B652" s="8" t="s">
        <v>95</v>
      </c>
      <c r="C652" t="s">
        <v>489</v>
      </c>
      <c r="D652" s="5">
        <v>3</v>
      </c>
      <c r="E652" s="5">
        <v>10</v>
      </c>
      <c r="F652" s="5" t="s">
        <v>50</v>
      </c>
      <c r="G652">
        <v>1</v>
      </c>
      <c r="H652">
        <v>0</v>
      </c>
      <c r="I652">
        <v>0</v>
      </c>
      <c r="J652">
        <v>0</v>
      </c>
    </row>
    <row r="653" spans="1:10" ht="14.25" customHeight="1">
      <c r="A653" s="65">
        <v>44391</v>
      </c>
      <c r="B653" s="8" t="s">
        <v>95</v>
      </c>
      <c r="C653" t="s">
        <v>489</v>
      </c>
      <c r="D653" s="5">
        <v>3</v>
      </c>
      <c r="E653" s="5">
        <v>10</v>
      </c>
      <c r="F653" s="5" t="s">
        <v>51</v>
      </c>
      <c r="G653">
        <v>1</v>
      </c>
      <c r="H653">
        <v>0</v>
      </c>
      <c r="I653">
        <v>0</v>
      </c>
      <c r="J653">
        <v>0</v>
      </c>
    </row>
    <row r="654" spans="1:10" ht="14.25" customHeight="1">
      <c r="A654" s="65">
        <v>44391</v>
      </c>
      <c r="B654" s="8" t="s">
        <v>95</v>
      </c>
      <c r="C654" t="s">
        <v>489</v>
      </c>
      <c r="D654" s="5">
        <v>3</v>
      </c>
      <c r="E654" s="5">
        <v>15</v>
      </c>
      <c r="F654" s="5" t="s">
        <v>48</v>
      </c>
      <c r="G654">
        <v>0</v>
      </c>
      <c r="H654">
        <v>0</v>
      </c>
      <c r="I654">
        <v>0</v>
      </c>
      <c r="J654">
        <v>0</v>
      </c>
    </row>
    <row r="655" spans="1:10" ht="14.25" customHeight="1">
      <c r="A655" s="65">
        <v>44391</v>
      </c>
      <c r="B655" s="8" t="s">
        <v>95</v>
      </c>
      <c r="C655" t="s">
        <v>489</v>
      </c>
      <c r="D655" s="5">
        <v>3</v>
      </c>
      <c r="E655" s="5">
        <v>15</v>
      </c>
      <c r="F655" s="5" t="s">
        <v>49</v>
      </c>
      <c r="G655">
        <v>0</v>
      </c>
      <c r="H655">
        <v>0</v>
      </c>
      <c r="I655">
        <v>0</v>
      </c>
      <c r="J655">
        <v>0</v>
      </c>
    </row>
    <row r="656" spans="1:10" ht="14.25" customHeight="1">
      <c r="A656" s="65">
        <v>44391</v>
      </c>
      <c r="B656" s="8" t="s">
        <v>95</v>
      </c>
      <c r="C656" t="s">
        <v>489</v>
      </c>
      <c r="D656" s="5">
        <v>3</v>
      </c>
      <c r="E656" s="5">
        <v>15</v>
      </c>
      <c r="F656" s="5" t="s">
        <v>50</v>
      </c>
      <c r="G656">
        <v>0</v>
      </c>
      <c r="H656">
        <v>0</v>
      </c>
      <c r="I656">
        <v>0</v>
      </c>
      <c r="J656">
        <v>0</v>
      </c>
    </row>
    <row r="657" spans="1:10" ht="14.25" customHeight="1">
      <c r="A657" s="65">
        <v>44391</v>
      </c>
      <c r="B657" s="8" t="s">
        <v>95</v>
      </c>
      <c r="C657" t="s">
        <v>489</v>
      </c>
      <c r="D657" s="5">
        <v>3</v>
      </c>
      <c r="E657" s="5">
        <v>15</v>
      </c>
      <c r="F657" s="5" t="s">
        <v>51</v>
      </c>
      <c r="G657">
        <v>0</v>
      </c>
      <c r="H657">
        <v>0</v>
      </c>
      <c r="I657">
        <v>0</v>
      </c>
      <c r="J657">
        <v>0</v>
      </c>
    </row>
    <row r="658" spans="1:10" ht="14.25" customHeight="1">
      <c r="A658" s="65">
        <v>44391</v>
      </c>
      <c r="B658" s="8" t="s">
        <v>95</v>
      </c>
      <c r="C658" t="s">
        <v>489</v>
      </c>
      <c r="D658" s="5">
        <v>3</v>
      </c>
      <c r="E658" s="5">
        <v>20</v>
      </c>
      <c r="F658" s="5" t="s">
        <v>48</v>
      </c>
      <c r="G658">
        <v>0</v>
      </c>
      <c r="H658">
        <v>0</v>
      </c>
      <c r="I658">
        <v>0</v>
      </c>
      <c r="J658">
        <v>0</v>
      </c>
    </row>
    <row r="659" spans="1:10" ht="14.25" customHeight="1">
      <c r="A659" s="65">
        <v>44391</v>
      </c>
      <c r="B659" s="8" t="s">
        <v>95</v>
      </c>
      <c r="C659" t="s">
        <v>489</v>
      </c>
      <c r="D659" s="5">
        <v>3</v>
      </c>
      <c r="E659" s="5">
        <v>20</v>
      </c>
      <c r="F659" s="5" t="s">
        <v>49</v>
      </c>
      <c r="G659">
        <v>0</v>
      </c>
      <c r="H659">
        <v>0</v>
      </c>
      <c r="I659">
        <v>0</v>
      </c>
      <c r="J659">
        <v>0</v>
      </c>
    </row>
    <row r="660" spans="1:10" ht="14.25" customHeight="1">
      <c r="A660" s="65">
        <v>44391</v>
      </c>
      <c r="B660" s="8" t="s">
        <v>95</v>
      </c>
      <c r="C660" t="s">
        <v>489</v>
      </c>
      <c r="D660" s="5">
        <v>3</v>
      </c>
      <c r="E660" s="5">
        <v>20</v>
      </c>
      <c r="F660" s="5" t="s">
        <v>50</v>
      </c>
      <c r="G660">
        <v>0</v>
      </c>
      <c r="H660">
        <v>0</v>
      </c>
      <c r="I660">
        <v>0</v>
      </c>
      <c r="J660">
        <v>0</v>
      </c>
    </row>
    <row r="661" spans="1:10" ht="14.25" customHeight="1">
      <c r="A661" s="65">
        <v>44391</v>
      </c>
      <c r="B661" s="8" t="s">
        <v>95</v>
      </c>
      <c r="C661" t="s">
        <v>489</v>
      </c>
      <c r="D661" s="5">
        <v>3</v>
      </c>
      <c r="E661" s="5">
        <v>20</v>
      </c>
      <c r="F661" s="5" t="s">
        <v>51</v>
      </c>
      <c r="G661">
        <v>0</v>
      </c>
      <c r="H661">
        <v>0</v>
      </c>
      <c r="I661">
        <v>0</v>
      </c>
      <c r="J661">
        <v>0</v>
      </c>
    </row>
    <row r="662" spans="1:10" ht="14.25" customHeight="1">
      <c r="A662" s="65">
        <v>44391</v>
      </c>
      <c r="B662" s="8" t="s">
        <v>95</v>
      </c>
      <c r="C662" t="s">
        <v>489</v>
      </c>
      <c r="D662" s="7">
        <v>4</v>
      </c>
      <c r="E662" s="7">
        <v>0</v>
      </c>
      <c r="F662" s="7" t="s">
        <v>48</v>
      </c>
      <c r="G662">
        <v>0</v>
      </c>
      <c r="H662">
        <v>0</v>
      </c>
      <c r="I662">
        <v>0</v>
      </c>
      <c r="J662">
        <v>1</v>
      </c>
    </row>
    <row r="663" spans="1:10" ht="14.25" customHeight="1">
      <c r="A663" s="65">
        <v>44391</v>
      </c>
      <c r="B663" s="8" t="s">
        <v>95</v>
      </c>
      <c r="C663" t="s">
        <v>489</v>
      </c>
      <c r="D663" s="5">
        <v>4</v>
      </c>
      <c r="E663" s="5">
        <v>0</v>
      </c>
      <c r="F663" s="5" t="s">
        <v>49</v>
      </c>
      <c r="G663">
        <v>1</v>
      </c>
      <c r="H663">
        <v>0</v>
      </c>
      <c r="I663">
        <v>0</v>
      </c>
      <c r="J663">
        <v>1</v>
      </c>
    </row>
    <row r="664" spans="1:10" ht="14.25" customHeight="1">
      <c r="A664" s="65">
        <v>44391</v>
      </c>
      <c r="B664" s="8" t="s">
        <v>95</v>
      </c>
      <c r="C664" t="s">
        <v>489</v>
      </c>
      <c r="D664" s="5">
        <v>4</v>
      </c>
      <c r="E664" s="5">
        <v>0</v>
      </c>
      <c r="F664" s="5" t="s">
        <v>50</v>
      </c>
      <c r="G664">
        <v>1</v>
      </c>
      <c r="H664">
        <v>0</v>
      </c>
      <c r="I664">
        <v>0</v>
      </c>
      <c r="J664">
        <v>0</v>
      </c>
    </row>
    <row r="665" spans="1:10" ht="14.25" customHeight="1">
      <c r="A665" s="65">
        <v>44391</v>
      </c>
      <c r="B665" s="8" t="s">
        <v>95</v>
      </c>
      <c r="C665" t="s">
        <v>489</v>
      </c>
      <c r="D665" s="5">
        <v>4</v>
      </c>
      <c r="E665" s="5">
        <v>0</v>
      </c>
      <c r="F665" s="5" t="s">
        <v>51</v>
      </c>
      <c r="G665">
        <v>0</v>
      </c>
      <c r="H665">
        <v>0</v>
      </c>
      <c r="I665">
        <v>0</v>
      </c>
      <c r="J665">
        <v>0</v>
      </c>
    </row>
    <row r="666" spans="1:10" ht="14.25" customHeight="1">
      <c r="A666" s="65">
        <v>44391</v>
      </c>
      <c r="B666" s="8" t="s">
        <v>95</v>
      </c>
      <c r="C666" t="s">
        <v>489</v>
      </c>
      <c r="D666" s="5">
        <v>4</v>
      </c>
      <c r="E666" s="5">
        <v>5</v>
      </c>
      <c r="F666" s="5" t="s">
        <v>48</v>
      </c>
      <c r="G666">
        <v>0</v>
      </c>
      <c r="H666">
        <v>0</v>
      </c>
      <c r="I666">
        <v>0</v>
      </c>
      <c r="J666">
        <v>1</v>
      </c>
    </row>
    <row r="667" spans="1:10" ht="14.25" customHeight="1">
      <c r="A667" s="65">
        <v>44391</v>
      </c>
      <c r="B667" s="8" t="s">
        <v>95</v>
      </c>
      <c r="C667" t="s">
        <v>489</v>
      </c>
      <c r="D667" s="5">
        <v>4</v>
      </c>
      <c r="E667" s="5">
        <v>5</v>
      </c>
      <c r="F667" s="5" t="s">
        <v>49</v>
      </c>
      <c r="G667">
        <v>0</v>
      </c>
      <c r="H667">
        <v>0</v>
      </c>
      <c r="I667">
        <v>0</v>
      </c>
      <c r="J667">
        <v>0</v>
      </c>
    </row>
    <row r="668" spans="1:10" ht="14.25" customHeight="1">
      <c r="A668" s="65">
        <v>44391</v>
      </c>
      <c r="B668" s="8" t="s">
        <v>95</v>
      </c>
      <c r="C668" t="s">
        <v>489</v>
      </c>
      <c r="D668" s="5">
        <v>4</v>
      </c>
      <c r="E668" s="5">
        <v>5</v>
      </c>
      <c r="F668" s="5" t="s">
        <v>50</v>
      </c>
      <c r="G668">
        <v>0</v>
      </c>
      <c r="H668">
        <v>0</v>
      </c>
      <c r="I668">
        <v>0</v>
      </c>
      <c r="J668">
        <v>0</v>
      </c>
    </row>
    <row r="669" spans="1:10" ht="14.25" customHeight="1">
      <c r="A669" s="65">
        <v>44391</v>
      </c>
      <c r="B669" s="8" t="s">
        <v>95</v>
      </c>
      <c r="C669" t="s">
        <v>489</v>
      </c>
      <c r="D669" s="5">
        <v>4</v>
      </c>
      <c r="E669" s="5">
        <v>5</v>
      </c>
      <c r="F669" s="5" t="s">
        <v>51</v>
      </c>
      <c r="G669">
        <v>0</v>
      </c>
      <c r="H669">
        <v>0</v>
      </c>
      <c r="I669">
        <v>0</v>
      </c>
      <c r="J669">
        <v>0</v>
      </c>
    </row>
    <row r="670" spans="1:10" ht="14.25" customHeight="1">
      <c r="A670" s="65">
        <v>44391</v>
      </c>
      <c r="B670" s="8" t="s">
        <v>95</v>
      </c>
      <c r="C670" t="s">
        <v>489</v>
      </c>
      <c r="D670" s="5">
        <v>4</v>
      </c>
      <c r="E670" s="5">
        <v>10</v>
      </c>
      <c r="F670" s="5" t="s">
        <v>48</v>
      </c>
      <c r="G670">
        <v>0</v>
      </c>
      <c r="H670">
        <v>1</v>
      </c>
      <c r="I670">
        <v>0</v>
      </c>
      <c r="J670">
        <v>1</v>
      </c>
    </row>
    <row r="671" spans="1:10" ht="14.25" customHeight="1">
      <c r="A671" s="65">
        <v>44391</v>
      </c>
      <c r="B671" s="8" t="s">
        <v>95</v>
      </c>
      <c r="C671" t="s">
        <v>489</v>
      </c>
      <c r="D671" s="5">
        <v>4</v>
      </c>
      <c r="E671" s="5">
        <v>10</v>
      </c>
      <c r="F671" s="5" t="s">
        <v>49</v>
      </c>
      <c r="G671">
        <v>0</v>
      </c>
      <c r="H671">
        <v>0</v>
      </c>
      <c r="I671">
        <v>0</v>
      </c>
      <c r="J671">
        <v>0</v>
      </c>
    </row>
    <row r="672" spans="1:10" ht="14.25" customHeight="1">
      <c r="A672" s="65">
        <v>44391</v>
      </c>
      <c r="B672" s="8" t="s">
        <v>95</v>
      </c>
      <c r="C672" t="s">
        <v>489</v>
      </c>
      <c r="D672" s="5">
        <v>4</v>
      </c>
      <c r="E672" s="5">
        <v>10</v>
      </c>
      <c r="F672" s="5" t="s">
        <v>50</v>
      </c>
      <c r="G672">
        <v>0</v>
      </c>
      <c r="H672">
        <v>0</v>
      </c>
      <c r="I672">
        <v>0</v>
      </c>
      <c r="J672">
        <v>0</v>
      </c>
    </row>
    <row r="673" spans="1:10" ht="14.25" customHeight="1">
      <c r="A673" s="65">
        <v>44391</v>
      </c>
      <c r="B673" s="8" t="s">
        <v>95</v>
      </c>
      <c r="C673" t="s">
        <v>489</v>
      </c>
      <c r="D673" s="5">
        <v>4</v>
      </c>
      <c r="E673" s="5">
        <v>10</v>
      </c>
      <c r="F673" s="5" t="s">
        <v>51</v>
      </c>
      <c r="G673">
        <v>0</v>
      </c>
      <c r="H673">
        <v>0</v>
      </c>
      <c r="I673">
        <v>0</v>
      </c>
      <c r="J673">
        <v>0</v>
      </c>
    </row>
    <row r="674" spans="1:10" ht="14.25" customHeight="1">
      <c r="A674" s="65">
        <v>44391</v>
      </c>
      <c r="B674" s="8" t="s">
        <v>95</v>
      </c>
      <c r="C674" t="s">
        <v>489</v>
      </c>
      <c r="D674" s="5">
        <v>4</v>
      </c>
      <c r="E674" s="5">
        <v>15</v>
      </c>
      <c r="F674" s="5" t="s">
        <v>48</v>
      </c>
      <c r="G674">
        <v>0</v>
      </c>
      <c r="H674">
        <v>0</v>
      </c>
      <c r="I674">
        <v>0</v>
      </c>
      <c r="J674">
        <v>1</v>
      </c>
    </row>
    <row r="675" spans="1:10" ht="14.25" customHeight="1">
      <c r="A675" s="65">
        <v>44391</v>
      </c>
      <c r="B675" s="8" t="s">
        <v>95</v>
      </c>
      <c r="C675" t="s">
        <v>489</v>
      </c>
      <c r="D675" s="5">
        <v>4</v>
      </c>
      <c r="E675" s="5">
        <v>15</v>
      </c>
      <c r="F675" s="5" t="s">
        <v>49</v>
      </c>
      <c r="G675">
        <v>0</v>
      </c>
      <c r="H675">
        <v>0</v>
      </c>
      <c r="I675">
        <v>0</v>
      </c>
      <c r="J675">
        <v>0</v>
      </c>
    </row>
    <row r="676" spans="1:10" ht="14.25" customHeight="1">
      <c r="A676" s="65">
        <v>44391</v>
      </c>
      <c r="B676" s="8" t="s">
        <v>95</v>
      </c>
      <c r="C676" t="s">
        <v>489</v>
      </c>
      <c r="D676" s="5">
        <v>4</v>
      </c>
      <c r="E676" s="5">
        <v>15</v>
      </c>
      <c r="F676" s="5" t="s">
        <v>50</v>
      </c>
      <c r="G676">
        <v>0</v>
      </c>
      <c r="H676">
        <v>0</v>
      </c>
      <c r="I676">
        <v>0</v>
      </c>
      <c r="J676">
        <v>0</v>
      </c>
    </row>
    <row r="677" spans="1:10" ht="14.25" customHeight="1">
      <c r="A677" s="65">
        <v>44391</v>
      </c>
      <c r="B677" s="8" t="s">
        <v>95</v>
      </c>
      <c r="C677" t="s">
        <v>489</v>
      </c>
      <c r="D677" s="5">
        <v>4</v>
      </c>
      <c r="E677" s="5">
        <v>15</v>
      </c>
      <c r="F677" s="5" t="s">
        <v>51</v>
      </c>
      <c r="G677">
        <v>0</v>
      </c>
      <c r="H677">
        <v>0</v>
      </c>
      <c r="I677">
        <v>0</v>
      </c>
      <c r="J677">
        <v>0</v>
      </c>
    </row>
    <row r="678" spans="1:10" ht="14.25" customHeight="1">
      <c r="A678" s="65">
        <v>44391</v>
      </c>
      <c r="B678" s="8" t="s">
        <v>95</v>
      </c>
      <c r="C678" t="s">
        <v>489</v>
      </c>
      <c r="D678" s="5">
        <v>4</v>
      </c>
      <c r="E678" s="5">
        <v>20</v>
      </c>
      <c r="F678" s="5" t="s">
        <v>48</v>
      </c>
      <c r="G678">
        <v>0</v>
      </c>
      <c r="H678">
        <v>0</v>
      </c>
      <c r="I678">
        <v>0</v>
      </c>
      <c r="J678">
        <v>0</v>
      </c>
    </row>
    <row r="679" spans="1:10" ht="14.25" customHeight="1">
      <c r="A679" s="65">
        <v>44391</v>
      </c>
      <c r="B679" s="8" t="s">
        <v>95</v>
      </c>
      <c r="C679" t="s">
        <v>489</v>
      </c>
      <c r="D679" s="5">
        <v>4</v>
      </c>
      <c r="E679" s="5">
        <v>20</v>
      </c>
      <c r="F679" s="5" t="s">
        <v>49</v>
      </c>
      <c r="G679">
        <v>0</v>
      </c>
      <c r="H679">
        <v>0</v>
      </c>
      <c r="I679">
        <v>0</v>
      </c>
      <c r="J679">
        <v>0</v>
      </c>
    </row>
    <row r="680" spans="1:10" ht="14.25" customHeight="1">
      <c r="A680" s="65">
        <v>44391</v>
      </c>
      <c r="B680" s="8" t="s">
        <v>95</v>
      </c>
      <c r="C680" t="s">
        <v>489</v>
      </c>
      <c r="D680" s="5">
        <v>4</v>
      </c>
      <c r="E680" s="5">
        <v>20</v>
      </c>
      <c r="F680" s="5" t="s">
        <v>50</v>
      </c>
      <c r="G680">
        <v>0</v>
      </c>
      <c r="H680">
        <v>0</v>
      </c>
      <c r="I680">
        <v>0</v>
      </c>
      <c r="J680">
        <v>0</v>
      </c>
    </row>
    <row r="681" spans="1:10" ht="14.25" customHeight="1">
      <c r="A681" s="65">
        <v>44391</v>
      </c>
      <c r="B681" s="8" t="s">
        <v>95</v>
      </c>
      <c r="C681" t="s">
        <v>489</v>
      </c>
      <c r="D681" s="5">
        <v>4</v>
      </c>
      <c r="E681" s="5">
        <v>20</v>
      </c>
      <c r="F681" s="5" t="s">
        <v>51</v>
      </c>
      <c r="G681">
        <v>0</v>
      </c>
      <c r="H681">
        <v>0</v>
      </c>
      <c r="I681">
        <v>0</v>
      </c>
      <c r="J681">
        <v>0</v>
      </c>
    </row>
    <row r="682" spans="1:10" ht="14.25" customHeight="1">
      <c r="A682" s="65">
        <v>44391</v>
      </c>
      <c r="B682" s="8" t="s">
        <v>95</v>
      </c>
      <c r="C682" t="s">
        <v>489</v>
      </c>
      <c r="D682" s="7">
        <v>5</v>
      </c>
      <c r="E682" s="7">
        <v>0</v>
      </c>
      <c r="F682" s="7" t="s">
        <v>48</v>
      </c>
      <c r="G682">
        <v>0</v>
      </c>
      <c r="H682">
        <v>0</v>
      </c>
      <c r="I682">
        <v>0</v>
      </c>
      <c r="J682">
        <v>1</v>
      </c>
    </row>
    <row r="683" spans="1:10" ht="14.25" customHeight="1">
      <c r="A683" s="65">
        <v>44391</v>
      </c>
      <c r="B683" s="8" t="s">
        <v>95</v>
      </c>
      <c r="C683" t="s">
        <v>489</v>
      </c>
      <c r="D683" s="5">
        <v>5</v>
      </c>
      <c r="E683" s="5">
        <v>0</v>
      </c>
      <c r="F683" s="5" t="s">
        <v>49</v>
      </c>
      <c r="G683">
        <v>0</v>
      </c>
      <c r="H683">
        <v>0</v>
      </c>
      <c r="I683">
        <v>0</v>
      </c>
      <c r="J683">
        <v>0</v>
      </c>
    </row>
    <row r="684" spans="1:10" ht="14.25" customHeight="1">
      <c r="A684" s="65">
        <v>44391</v>
      </c>
      <c r="B684" s="8" t="s">
        <v>95</v>
      </c>
      <c r="C684" t="s">
        <v>489</v>
      </c>
      <c r="D684" s="5">
        <v>5</v>
      </c>
      <c r="E684" s="5">
        <v>0</v>
      </c>
      <c r="F684" s="5" t="s">
        <v>50</v>
      </c>
      <c r="G684">
        <v>0</v>
      </c>
      <c r="H684">
        <v>0</v>
      </c>
      <c r="I684">
        <v>0</v>
      </c>
      <c r="J684">
        <v>0</v>
      </c>
    </row>
    <row r="685" spans="1:10" ht="14.25" customHeight="1">
      <c r="A685" s="65">
        <v>44391</v>
      </c>
      <c r="B685" s="8" t="s">
        <v>95</v>
      </c>
      <c r="C685" t="s">
        <v>489</v>
      </c>
      <c r="D685" s="5">
        <v>5</v>
      </c>
      <c r="E685" s="5">
        <v>0</v>
      </c>
      <c r="F685" s="5" t="s">
        <v>51</v>
      </c>
      <c r="G685">
        <v>0</v>
      </c>
      <c r="H685">
        <v>0</v>
      </c>
      <c r="I685">
        <v>0</v>
      </c>
      <c r="J685">
        <v>0</v>
      </c>
    </row>
    <row r="686" spans="1:10" ht="14.25" customHeight="1">
      <c r="A686" s="65">
        <v>44391</v>
      </c>
      <c r="B686" s="8" t="s">
        <v>95</v>
      </c>
      <c r="C686" t="s">
        <v>489</v>
      </c>
      <c r="D686" s="5">
        <v>5</v>
      </c>
      <c r="E686" s="5">
        <v>5</v>
      </c>
      <c r="F686" s="5" t="s">
        <v>48</v>
      </c>
      <c r="G686">
        <v>0</v>
      </c>
      <c r="H686">
        <v>0</v>
      </c>
      <c r="I686">
        <v>0</v>
      </c>
      <c r="J686">
        <v>1</v>
      </c>
    </row>
    <row r="687" spans="1:10" ht="14.25" customHeight="1">
      <c r="A687" s="65">
        <v>44391</v>
      </c>
      <c r="B687" s="8" t="s">
        <v>95</v>
      </c>
      <c r="C687" t="s">
        <v>489</v>
      </c>
      <c r="D687" s="5">
        <v>5</v>
      </c>
      <c r="E687" s="5">
        <v>5</v>
      </c>
      <c r="F687" s="5" t="s">
        <v>49</v>
      </c>
      <c r="G687">
        <v>0</v>
      </c>
      <c r="H687">
        <v>0</v>
      </c>
      <c r="I687">
        <v>0</v>
      </c>
      <c r="J687">
        <v>0</v>
      </c>
    </row>
    <row r="688" spans="1:10" ht="14.25" customHeight="1">
      <c r="A688" s="65">
        <v>44391</v>
      </c>
      <c r="B688" s="8" t="s">
        <v>95</v>
      </c>
      <c r="C688" t="s">
        <v>489</v>
      </c>
      <c r="D688" s="5">
        <v>5</v>
      </c>
      <c r="E688" s="5">
        <v>5</v>
      </c>
      <c r="F688" s="5" t="s">
        <v>50</v>
      </c>
      <c r="G688">
        <v>0</v>
      </c>
      <c r="H688">
        <v>0</v>
      </c>
      <c r="I688">
        <v>0</v>
      </c>
      <c r="J688">
        <v>0</v>
      </c>
    </row>
    <row r="689" spans="1:10" ht="14.25" customHeight="1">
      <c r="A689" s="65">
        <v>44391</v>
      </c>
      <c r="B689" s="8" t="s">
        <v>95</v>
      </c>
      <c r="C689" t="s">
        <v>489</v>
      </c>
      <c r="D689" s="5">
        <v>5</v>
      </c>
      <c r="E689" s="5">
        <v>5</v>
      </c>
      <c r="F689" s="5" t="s">
        <v>51</v>
      </c>
      <c r="G689">
        <v>1</v>
      </c>
      <c r="H689">
        <v>0</v>
      </c>
      <c r="I689">
        <v>0</v>
      </c>
      <c r="J689">
        <v>0</v>
      </c>
    </row>
    <row r="690" spans="1:10" ht="14.25" customHeight="1">
      <c r="A690" s="65">
        <v>44391</v>
      </c>
      <c r="B690" s="8" t="s">
        <v>95</v>
      </c>
      <c r="C690" t="s">
        <v>489</v>
      </c>
      <c r="D690" s="5">
        <v>5</v>
      </c>
      <c r="E690" s="5">
        <v>10</v>
      </c>
      <c r="F690" s="5" t="s">
        <v>48</v>
      </c>
      <c r="G690">
        <v>0</v>
      </c>
      <c r="H690">
        <v>0</v>
      </c>
      <c r="I690">
        <v>0</v>
      </c>
      <c r="J690">
        <v>1</v>
      </c>
    </row>
    <row r="691" spans="1:10" ht="14.25" customHeight="1">
      <c r="A691" s="65">
        <v>44391</v>
      </c>
      <c r="B691" s="8" t="s">
        <v>95</v>
      </c>
      <c r="C691" t="s">
        <v>489</v>
      </c>
      <c r="D691" s="5">
        <v>5</v>
      </c>
      <c r="E691" s="5">
        <v>10</v>
      </c>
      <c r="F691" s="5" t="s">
        <v>49</v>
      </c>
      <c r="G691">
        <v>0</v>
      </c>
      <c r="H691">
        <v>0</v>
      </c>
      <c r="I691">
        <v>0</v>
      </c>
      <c r="J691">
        <v>0</v>
      </c>
    </row>
    <row r="692" spans="1:10" ht="14.25" customHeight="1">
      <c r="A692" s="65">
        <v>44391</v>
      </c>
      <c r="B692" s="8" t="s">
        <v>95</v>
      </c>
      <c r="C692" t="s">
        <v>489</v>
      </c>
      <c r="D692" s="5">
        <v>5</v>
      </c>
      <c r="E692" s="5">
        <v>10</v>
      </c>
      <c r="F692" s="5" t="s">
        <v>50</v>
      </c>
      <c r="G692">
        <v>0</v>
      </c>
      <c r="H692">
        <v>0</v>
      </c>
      <c r="I692">
        <v>0</v>
      </c>
      <c r="J692">
        <v>0</v>
      </c>
    </row>
    <row r="693" spans="1:10" ht="14.25" customHeight="1">
      <c r="A693" s="65">
        <v>44391</v>
      </c>
      <c r="B693" s="8" t="s">
        <v>95</v>
      </c>
      <c r="C693" t="s">
        <v>489</v>
      </c>
      <c r="D693" s="5">
        <v>5</v>
      </c>
      <c r="E693" s="5">
        <v>10</v>
      </c>
      <c r="F693" s="5" t="s">
        <v>51</v>
      </c>
      <c r="G693">
        <v>0</v>
      </c>
      <c r="H693">
        <v>0</v>
      </c>
      <c r="I693">
        <v>0</v>
      </c>
      <c r="J693">
        <v>0</v>
      </c>
    </row>
    <row r="694" spans="1:10" ht="14.25" customHeight="1">
      <c r="A694" s="65">
        <v>44391</v>
      </c>
      <c r="B694" s="8" t="s">
        <v>95</v>
      </c>
      <c r="C694" t="s">
        <v>489</v>
      </c>
      <c r="D694" s="5">
        <v>5</v>
      </c>
      <c r="E694" s="5">
        <v>15</v>
      </c>
      <c r="F694" s="5" t="s">
        <v>48</v>
      </c>
      <c r="G694">
        <v>0</v>
      </c>
      <c r="H694">
        <v>0</v>
      </c>
      <c r="I694">
        <v>0</v>
      </c>
      <c r="J694">
        <v>1</v>
      </c>
    </row>
    <row r="695" spans="1:10" ht="14.25" customHeight="1">
      <c r="A695" s="65">
        <v>44391</v>
      </c>
      <c r="B695" s="8" t="s">
        <v>95</v>
      </c>
      <c r="C695" t="s">
        <v>489</v>
      </c>
      <c r="D695" s="5">
        <v>5</v>
      </c>
      <c r="E695" s="5">
        <v>15</v>
      </c>
      <c r="F695" s="5" t="s">
        <v>49</v>
      </c>
      <c r="G695">
        <v>0</v>
      </c>
      <c r="H695">
        <v>0</v>
      </c>
      <c r="I695">
        <v>0</v>
      </c>
      <c r="J695">
        <v>0</v>
      </c>
    </row>
    <row r="696" spans="1:10" ht="14.25" customHeight="1">
      <c r="A696" s="65">
        <v>44391</v>
      </c>
      <c r="B696" s="8" t="s">
        <v>95</v>
      </c>
      <c r="C696" t="s">
        <v>489</v>
      </c>
      <c r="D696" s="5">
        <v>5</v>
      </c>
      <c r="E696" s="5">
        <v>15</v>
      </c>
      <c r="F696" s="5" t="s">
        <v>50</v>
      </c>
      <c r="G696">
        <v>0</v>
      </c>
      <c r="H696">
        <v>0</v>
      </c>
      <c r="I696">
        <v>0</v>
      </c>
      <c r="J696">
        <v>0</v>
      </c>
    </row>
    <row r="697" spans="1:10" ht="14.25" customHeight="1">
      <c r="A697" s="65">
        <v>44391</v>
      </c>
      <c r="B697" s="8" t="s">
        <v>95</v>
      </c>
      <c r="C697" t="s">
        <v>489</v>
      </c>
      <c r="D697" s="5">
        <v>5</v>
      </c>
      <c r="E697" s="5">
        <v>15</v>
      </c>
      <c r="F697" s="5" t="s">
        <v>51</v>
      </c>
      <c r="G697">
        <v>0</v>
      </c>
      <c r="H697">
        <v>0</v>
      </c>
      <c r="I697">
        <v>0</v>
      </c>
      <c r="J697">
        <v>0</v>
      </c>
    </row>
    <row r="698" spans="1:10" ht="14.25" customHeight="1">
      <c r="A698" s="65">
        <v>44391</v>
      </c>
      <c r="B698" s="8" t="s">
        <v>95</v>
      </c>
      <c r="C698" t="s">
        <v>489</v>
      </c>
      <c r="D698" s="5">
        <v>5</v>
      </c>
      <c r="E698" s="5">
        <v>20</v>
      </c>
      <c r="F698" s="5" t="s">
        <v>48</v>
      </c>
      <c r="G698">
        <v>0</v>
      </c>
      <c r="H698">
        <v>0</v>
      </c>
      <c r="I698">
        <v>0</v>
      </c>
      <c r="J698">
        <v>1</v>
      </c>
    </row>
    <row r="699" spans="1:10" ht="14.25" customHeight="1">
      <c r="A699" s="65">
        <v>44391</v>
      </c>
      <c r="B699" s="8" t="s">
        <v>95</v>
      </c>
      <c r="C699" t="s">
        <v>489</v>
      </c>
      <c r="D699" s="5">
        <v>5</v>
      </c>
      <c r="E699" s="5">
        <v>20</v>
      </c>
      <c r="F699" s="5" t="s">
        <v>49</v>
      </c>
      <c r="G699">
        <v>0</v>
      </c>
      <c r="H699">
        <v>0</v>
      </c>
      <c r="I699">
        <v>0</v>
      </c>
      <c r="J699">
        <v>0</v>
      </c>
    </row>
    <row r="700" spans="1:10" ht="14.25" customHeight="1">
      <c r="A700" s="65">
        <v>44391</v>
      </c>
      <c r="B700" s="8" t="s">
        <v>95</v>
      </c>
      <c r="C700" t="s">
        <v>489</v>
      </c>
      <c r="D700" s="5">
        <v>5</v>
      </c>
      <c r="E700" s="5">
        <v>20</v>
      </c>
      <c r="F700" s="5" t="s">
        <v>50</v>
      </c>
      <c r="G700">
        <v>0</v>
      </c>
      <c r="H700">
        <v>0</v>
      </c>
      <c r="I700">
        <v>0</v>
      </c>
      <c r="J700">
        <v>0</v>
      </c>
    </row>
    <row r="701" spans="1:10" ht="14.25" customHeight="1">
      <c r="A701" s="65">
        <v>44391</v>
      </c>
      <c r="B701" s="8" t="s">
        <v>95</v>
      </c>
      <c r="C701" t="s">
        <v>489</v>
      </c>
      <c r="D701" s="5">
        <v>5</v>
      </c>
      <c r="E701" s="5">
        <v>20</v>
      </c>
      <c r="F701" s="5" t="s">
        <v>51</v>
      </c>
      <c r="G701">
        <v>0</v>
      </c>
      <c r="H701">
        <v>0</v>
      </c>
      <c r="I701">
        <v>0</v>
      </c>
      <c r="J701">
        <v>0</v>
      </c>
    </row>
    <row r="702" spans="1:10" ht="14.25" customHeight="1">
      <c r="A702" s="65">
        <v>44391</v>
      </c>
      <c r="B702" s="8" t="s">
        <v>95</v>
      </c>
      <c r="C702" t="s">
        <v>489</v>
      </c>
      <c r="D702" s="7">
        <v>6</v>
      </c>
      <c r="E702" s="7">
        <v>0</v>
      </c>
      <c r="F702" s="7" t="s">
        <v>48</v>
      </c>
      <c r="G702">
        <v>0</v>
      </c>
      <c r="H702">
        <v>1</v>
      </c>
      <c r="I702">
        <v>0</v>
      </c>
      <c r="J702">
        <v>0</v>
      </c>
    </row>
    <row r="703" spans="1:10" ht="14.25" customHeight="1">
      <c r="A703" s="65">
        <v>44391</v>
      </c>
      <c r="B703" s="8" t="s">
        <v>95</v>
      </c>
      <c r="C703" t="s">
        <v>489</v>
      </c>
      <c r="D703" s="5">
        <v>6</v>
      </c>
      <c r="E703" s="5">
        <v>0</v>
      </c>
      <c r="F703" s="5" t="s">
        <v>49</v>
      </c>
      <c r="G703">
        <v>0</v>
      </c>
      <c r="H703">
        <v>1</v>
      </c>
      <c r="I703">
        <v>0</v>
      </c>
      <c r="J703">
        <v>0</v>
      </c>
    </row>
    <row r="704" spans="1:10" ht="14.25" customHeight="1">
      <c r="A704" s="65">
        <v>44391</v>
      </c>
      <c r="B704" s="8" t="s">
        <v>95</v>
      </c>
      <c r="C704" t="s">
        <v>489</v>
      </c>
      <c r="D704" s="5">
        <v>6</v>
      </c>
      <c r="E704" s="5">
        <v>0</v>
      </c>
      <c r="F704" s="5" t="s">
        <v>50</v>
      </c>
      <c r="G704">
        <v>0</v>
      </c>
      <c r="H704">
        <v>0</v>
      </c>
      <c r="I704">
        <v>0</v>
      </c>
      <c r="J704">
        <v>0</v>
      </c>
    </row>
    <row r="705" spans="1:10" ht="14.25" customHeight="1">
      <c r="A705" s="65">
        <v>44391</v>
      </c>
      <c r="B705" s="8" t="s">
        <v>95</v>
      </c>
      <c r="C705" t="s">
        <v>489</v>
      </c>
      <c r="D705" s="5">
        <v>6</v>
      </c>
      <c r="E705" s="5">
        <v>0</v>
      </c>
      <c r="F705" s="5" t="s">
        <v>51</v>
      </c>
      <c r="G705">
        <v>0</v>
      </c>
      <c r="H705">
        <v>0</v>
      </c>
      <c r="I705">
        <v>0</v>
      </c>
      <c r="J705">
        <v>0</v>
      </c>
    </row>
    <row r="706" spans="1:10" ht="14.25" customHeight="1">
      <c r="A706" s="65">
        <v>44391</v>
      </c>
      <c r="B706" s="8" t="s">
        <v>95</v>
      </c>
      <c r="C706" t="s">
        <v>489</v>
      </c>
      <c r="D706" s="5">
        <v>6</v>
      </c>
      <c r="E706" s="5">
        <v>5</v>
      </c>
      <c r="F706" s="5" t="s">
        <v>48</v>
      </c>
      <c r="G706">
        <v>0</v>
      </c>
      <c r="H706">
        <v>1</v>
      </c>
      <c r="I706">
        <v>0</v>
      </c>
      <c r="J706">
        <v>0</v>
      </c>
    </row>
    <row r="707" spans="1:10" ht="14.25" customHeight="1">
      <c r="A707" s="65">
        <v>44391</v>
      </c>
      <c r="B707" s="8" t="s">
        <v>95</v>
      </c>
      <c r="C707" t="s">
        <v>489</v>
      </c>
      <c r="D707" s="5">
        <v>6</v>
      </c>
      <c r="E707" s="5">
        <v>5</v>
      </c>
      <c r="F707" s="5" t="s">
        <v>49</v>
      </c>
      <c r="G707">
        <v>0</v>
      </c>
      <c r="H707">
        <v>0</v>
      </c>
      <c r="I707">
        <v>0</v>
      </c>
      <c r="J707">
        <v>0</v>
      </c>
    </row>
    <row r="708" spans="1:10" ht="14.25" customHeight="1">
      <c r="A708" s="65">
        <v>44391</v>
      </c>
      <c r="B708" s="8" t="s">
        <v>95</v>
      </c>
      <c r="C708" t="s">
        <v>489</v>
      </c>
      <c r="D708" s="5">
        <v>6</v>
      </c>
      <c r="E708" s="5">
        <v>5</v>
      </c>
      <c r="F708" s="5" t="s">
        <v>50</v>
      </c>
      <c r="G708">
        <v>0</v>
      </c>
      <c r="H708">
        <v>0</v>
      </c>
      <c r="I708">
        <v>0</v>
      </c>
      <c r="J708">
        <v>0</v>
      </c>
    </row>
    <row r="709" spans="1:10" ht="14.25" customHeight="1">
      <c r="A709" s="65">
        <v>44391</v>
      </c>
      <c r="B709" s="8" t="s">
        <v>95</v>
      </c>
      <c r="C709" t="s">
        <v>489</v>
      </c>
      <c r="D709" s="5">
        <v>6</v>
      </c>
      <c r="E709" s="5">
        <v>5</v>
      </c>
      <c r="F709" s="5" t="s">
        <v>51</v>
      </c>
      <c r="G709">
        <v>0</v>
      </c>
      <c r="H709">
        <v>0</v>
      </c>
      <c r="I709">
        <v>0</v>
      </c>
      <c r="J709">
        <v>0</v>
      </c>
    </row>
    <row r="710" spans="1:10" ht="14.25" customHeight="1">
      <c r="A710" s="65">
        <v>44391</v>
      </c>
      <c r="B710" s="8" t="s">
        <v>95</v>
      </c>
      <c r="C710" t="s">
        <v>489</v>
      </c>
      <c r="D710" s="5">
        <v>6</v>
      </c>
      <c r="E710" s="5">
        <v>10</v>
      </c>
      <c r="F710" s="5" t="s">
        <v>48</v>
      </c>
      <c r="G710">
        <v>0</v>
      </c>
      <c r="H710">
        <v>0</v>
      </c>
      <c r="I710">
        <v>0</v>
      </c>
      <c r="J710">
        <v>0</v>
      </c>
    </row>
    <row r="711" spans="1:10" ht="14.25" customHeight="1">
      <c r="A711" s="65">
        <v>44391</v>
      </c>
      <c r="B711" s="8" t="s">
        <v>95</v>
      </c>
      <c r="C711" t="s">
        <v>489</v>
      </c>
      <c r="D711" s="5">
        <v>6</v>
      </c>
      <c r="E711" s="5">
        <v>10</v>
      </c>
      <c r="F711" s="5" t="s">
        <v>49</v>
      </c>
      <c r="G711">
        <v>0</v>
      </c>
      <c r="H711">
        <v>0</v>
      </c>
      <c r="I711">
        <v>0</v>
      </c>
      <c r="J711">
        <v>0</v>
      </c>
    </row>
    <row r="712" spans="1:10" ht="14.25" customHeight="1">
      <c r="A712" s="65">
        <v>44391</v>
      </c>
      <c r="B712" s="8" t="s">
        <v>95</v>
      </c>
      <c r="C712" t="s">
        <v>489</v>
      </c>
      <c r="D712" s="5">
        <v>6</v>
      </c>
      <c r="E712" s="5">
        <v>10</v>
      </c>
      <c r="F712" s="5" t="s">
        <v>50</v>
      </c>
      <c r="G712">
        <v>0</v>
      </c>
      <c r="H712">
        <v>0</v>
      </c>
      <c r="I712">
        <v>0</v>
      </c>
      <c r="J712">
        <v>0</v>
      </c>
    </row>
    <row r="713" spans="1:10" ht="14.25" customHeight="1">
      <c r="A713" s="65">
        <v>44391</v>
      </c>
      <c r="B713" s="8" t="s">
        <v>95</v>
      </c>
      <c r="C713" t="s">
        <v>489</v>
      </c>
      <c r="D713" s="5">
        <v>6</v>
      </c>
      <c r="E713" s="5">
        <v>10</v>
      </c>
      <c r="F713" s="5" t="s">
        <v>51</v>
      </c>
      <c r="G713">
        <v>0</v>
      </c>
      <c r="H713">
        <v>0</v>
      </c>
      <c r="I713">
        <v>0</v>
      </c>
      <c r="J713">
        <v>0</v>
      </c>
    </row>
    <row r="714" spans="1:10" ht="14.25" customHeight="1">
      <c r="A714" s="65">
        <v>44391</v>
      </c>
      <c r="B714" s="8" t="s">
        <v>95</v>
      </c>
      <c r="C714" t="s">
        <v>489</v>
      </c>
      <c r="D714" s="5">
        <v>6</v>
      </c>
      <c r="E714" s="5">
        <v>15</v>
      </c>
      <c r="F714" s="5" t="s">
        <v>48</v>
      </c>
      <c r="G714">
        <v>0</v>
      </c>
      <c r="H714">
        <v>0</v>
      </c>
      <c r="I714">
        <v>0</v>
      </c>
      <c r="J714">
        <v>1</v>
      </c>
    </row>
    <row r="715" spans="1:10" ht="14.25" customHeight="1">
      <c r="A715" s="65">
        <v>44391</v>
      </c>
      <c r="B715" s="8" t="s">
        <v>95</v>
      </c>
      <c r="C715" t="s">
        <v>489</v>
      </c>
      <c r="D715" s="5">
        <v>6</v>
      </c>
      <c r="E715" s="5">
        <v>15</v>
      </c>
      <c r="F715" s="5" t="s">
        <v>49</v>
      </c>
      <c r="G715">
        <v>0</v>
      </c>
      <c r="H715">
        <v>0</v>
      </c>
      <c r="I715">
        <v>0</v>
      </c>
      <c r="J715">
        <v>0</v>
      </c>
    </row>
    <row r="716" spans="1:10" ht="14.25" customHeight="1">
      <c r="A716" s="65">
        <v>44391</v>
      </c>
      <c r="B716" s="8" t="s">
        <v>95</v>
      </c>
      <c r="C716" t="s">
        <v>489</v>
      </c>
      <c r="D716" s="5">
        <v>6</v>
      </c>
      <c r="E716" s="5">
        <v>15</v>
      </c>
      <c r="F716" s="5" t="s">
        <v>50</v>
      </c>
      <c r="G716">
        <v>0</v>
      </c>
      <c r="H716">
        <v>0</v>
      </c>
      <c r="I716">
        <v>0</v>
      </c>
      <c r="J716">
        <v>0</v>
      </c>
    </row>
    <row r="717" spans="1:10" ht="14.25" customHeight="1">
      <c r="A717" s="65">
        <v>44391</v>
      </c>
      <c r="B717" s="8" t="s">
        <v>95</v>
      </c>
      <c r="C717" t="s">
        <v>489</v>
      </c>
      <c r="D717" s="5">
        <v>6</v>
      </c>
      <c r="E717" s="5">
        <v>15</v>
      </c>
      <c r="F717" s="5" t="s">
        <v>51</v>
      </c>
      <c r="G717">
        <v>0</v>
      </c>
      <c r="H717">
        <v>0</v>
      </c>
      <c r="I717">
        <v>0</v>
      </c>
      <c r="J717">
        <v>0</v>
      </c>
    </row>
    <row r="718" spans="1:10" ht="14.25" customHeight="1">
      <c r="A718" s="65">
        <v>44391</v>
      </c>
      <c r="B718" s="8" t="s">
        <v>95</v>
      </c>
      <c r="C718" t="s">
        <v>489</v>
      </c>
      <c r="D718" s="5">
        <v>6</v>
      </c>
      <c r="E718" s="5">
        <v>20</v>
      </c>
      <c r="F718" s="5" t="s">
        <v>48</v>
      </c>
      <c r="G718">
        <v>0</v>
      </c>
      <c r="H718">
        <v>0</v>
      </c>
      <c r="I718">
        <v>0</v>
      </c>
      <c r="J718">
        <v>0</v>
      </c>
    </row>
    <row r="719" spans="1:10" ht="14.25" customHeight="1">
      <c r="A719" s="65">
        <v>44391</v>
      </c>
      <c r="B719" s="8" t="s">
        <v>95</v>
      </c>
      <c r="C719" t="s">
        <v>489</v>
      </c>
      <c r="D719" s="5">
        <v>6</v>
      </c>
      <c r="E719" s="5">
        <v>20</v>
      </c>
      <c r="F719" s="5" t="s">
        <v>49</v>
      </c>
      <c r="G719">
        <v>0</v>
      </c>
      <c r="H719">
        <v>0</v>
      </c>
      <c r="I719">
        <v>0</v>
      </c>
      <c r="J719">
        <v>0</v>
      </c>
    </row>
    <row r="720" spans="1:10" ht="14.25" customHeight="1">
      <c r="A720" s="65">
        <v>44391</v>
      </c>
      <c r="B720" s="8" t="s">
        <v>95</v>
      </c>
      <c r="C720" t="s">
        <v>489</v>
      </c>
      <c r="D720" s="5">
        <v>6</v>
      </c>
      <c r="E720" s="5">
        <v>20</v>
      </c>
      <c r="F720" s="5" t="s">
        <v>50</v>
      </c>
      <c r="G720">
        <v>0</v>
      </c>
      <c r="H720">
        <v>0</v>
      </c>
      <c r="I720">
        <v>0</v>
      </c>
      <c r="J720">
        <v>0</v>
      </c>
    </row>
    <row r="721" spans="1:10" ht="14.25" customHeight="1">
      <c r="A721" s="65">
        <v>44391</v>
      </c>
      <c r="B721" s="8" t="s">
        <v>95</v>
      </c>
      <c r="C721" t="s">
        <v>489</v>
      </c>
      <c r="D721" s="5">
        <v>6</v>
      </c>
      <c r="E721" s="5">
        <v>20</v>
      </c>
      <c r="F721" s="5" t="s">
        <v>51</v>
      </c>
      <c r="G721">
        <v>0</v>
      </c>
      <c r="H721">
        <v>0</v>
      </c>
      <c r="I721">
        <v>0</v>
      </c>
      <c r="J721">
        <v>0</v>
      </c>
    </row>
    <row r="722" spans="1:10" ht="14.25" customHeight="1">
      <c r="A722" s="34" t="s">
        <v>99</v>
      </c>
      <c r="B722" s="36" t="s">
        <v>134</v>
      </c>
      <c r="C722" s="34" t="s">
        <v>135</v>
      </c>
      <c r="D722" s="59">
        <v>1</v>
      </c>
      <c r="E722" s="59">
        <v>0</v>
      </c>
      <c r="F722" s="59" t="s">
        <v>48</v>
      </c>
      <c r="G722">
        <v>0</v>
      </c>
      <c r="H722">
        <v>0</v>
      </c>
      <c r="I722">
        <v>0</v>
      </c>
      <c r="J722">
        <v>1</v>
      </c>
    </row>
    <row r="723" spans="1:10" ht="14.25" customHeight="1">
      <c r="A723" s="34" t="s">
        <v>99</v>
      </c>
      <c r="B723" s="36" t="s">
        <v>134</v>
      </c>
      <c r="C723" s="34" t="s">
        <v>135</v>
      </c>
      <c r="D723" s="5">
        <v>1</v>
      </c>
      <c r="E723" s="5">
        <v>0</v>
      </c>
      <c r="F723" s="5" t="s">
        <v>49</v>
      </c>
      <c r="G723">
        <v>0</v>
      </c>
      <c r="H723">
        <v>0</v>
      </c>
      <c r="I723">
        <v>0</v>
      </c>
      <c r="J723">
        <v>0</v>
      </c>
    </row>
    <row r="724" spans="1:10" ht="14.25" customHeight="1">
      <c r="A724" s="34" t="s">
        <v>99</v>
      </c>
      <c r="B724" s="36" t="s">
        <v>134</v>
      </c>
      <c r="C724" s="34" t="s">
        <v>135</v>
      </c>
      <c r="D724" s="5">
        <v>1</v>
      </c>
      <c r="E724" s="5">
        <v>0</v>
      </c>
      <c r="F724" s="5" t="s">
        <v>50</v>
      </c>
      <c r="G724">
        <v>0</v>
      </c>
      <c r="H724">
        <v>0</v>
      </c>
      <c r="I724">
        <v>0</v>
      </c>
      <c r="J724">
        <v>0</v>
      </c>
    </row>
    <row r="725" spans="1:10" ht="14.25" customHeight="1">
      <c r="A725" s="34" t="s">
        <v>99</v>
      </c>
      <c r="B725" s="36" t="s">
        <v>134</v>
      </c>
      <c r="C725" s="34" t="s">
        <v>135</v>
      </c>
      <c r="D725" s="5">
        <v>1</v>
      </c>
      <c r="E725" s="5">
        <v>0</v>
      </c>
      <c r="F725" s="5" t="s">
        <v>51</v>
      </c>
      <c r="G725">
        <v>0</v>
      </c>
      <c r="H725">
        <v>0</v>
      </c>
      <c r="I725">
        <v>0</v>
      </c>
      <c r="J725">
        <v>0</v>
      </c>
    </row>
    <row r="726" spans="1:10" ht="14.25" customHeight="1">
      <c r="A726" s="34" t="s">
        <v>99</v>
      </c>
      <c r="B726" s="36" t="s">
        <v>134</v>
      </c>
      <c r="C726" s="34" t="s">
        <v>135</v>
      </c>
      <c r="D726" s="5">
        <v>1</v>
      </c>
      <c r="E726" s="5">
        <v>5</v>
      </c>
      <c r="F726" s="5" t="s">
        <v>48</v>
      </c>
      <c r="G726">
        <v>0</v>
      </c>
      <c r="H726">
        <v>0</v>
      </c>
      <c r="I726">
        <v>0</v>
      </c>
      <c r="J726">
        <v>1</v>
      </c>
    </row>
    <row r="727" spans="1:10" ht="14.25" customHeight="1">
      <c r="A727" s="34" t="s">
        <v>99</v>
      </c>
      <c r="B727" s="36" t="s">
        <v>134</v>
      </c>
      <c r="C727" s="34" t="s">
        <v>135</v>
      </c>
      <c r="D727" s="5">
        <v>1</v>
      </c>
      <c r="E727" s="5">
        <v>5</v>
      </c>
      <c r="F727" s="5" t="s">
        <v>49</v>
      </c>
      <c r="G727">
        <v>0</v>
      </c>
      <c r="H727">
        <v>0</v>
      </c>
      <c r="I727">
        <v>0</v>
      </c>
      <c r="J727">
        <v>0</v>
      </c>
    </row>
    <row r="728" spans="1:10" ht="14.25" customHeight="1">
      <c r="A728" s="34" t="s">
        <v>99</v>
      </c>
      <c r="B728" s="36" t="s">
        <v>134</v>
      </c>
      <c r="C728" s="34" t="s">
        <v>135</v>
      </c>
      <c r="D728" s="5">
        <v>1</v>
      </c>
      <c r="E728" s="5">
        <v>5</v>
      </c>
      <c r="F728" s="5" t="s">
        <v>50</v>
      </c>
      <c r="G728">
        <v>0</v>
      </c>
      <c r="H728">
        <v>0</v>
      </c>
      <c r="I728">
        <v>0</v>
      </c>
      <c r="J728">
        <v>0</v>
      </c>
    </row>
    <row r="729" spans="1:10" ht="14.25" customHeight="1">
      <c r="A729" s="34" t="s">
        <v>99</v>
      </c>
      <c r="B729" s="36" t="s">
        <v>134</v>
      </c>
      <c r="C729" s="34" t="s">
        <v>135</v>
      </c>
      <c r="D729" s="5">
        <v>1</v>
      </c>
      <c r="E729" s="5">
        <v>5</v>
      </c>
      <c r="F729" s="5" t="s">
        <v>51</v>
      </c>
      <c r="G729">
        <v>0</v>
      </c>
      <c r="H729">
        <v>0</v>
      </c>
      <c r="I729">
        <v>0</v>
      </c>
      <c r="J729">
        <v>0</v>
      </c>
    </row>
    <row r="730" spans="1:10" ht="14.25" customHeight="1">
      <c r="A730" s="34" t="s">
        <v>99</v>
      </c>
      <c r="B730" s="36" t="s">
        <v>134</v>
      </c>
      <c r="C730" s="34" t="s">
        <v>135</v>
      </c>
      <c r="D730" s="5">
        <v>1</v>
      </c>
      <c r="E730" s="5">
        <v>10</v>
      </c>
      <c r="F730" s="5" t="s">
        <v>48</v>
      </c>
      <c r="G730">
        <v>0</v>
      </c>
      <c r="H730">
        <v>0</v>
      </c>
      <c r="I730">
        <v>0</v>
      </c>
      <c r="J730">
        <v>1</v>
      </c>
    </row>
    <row r="731" spans="1:10" ht="14.25" customHeight="1">
      <c r="A731" s="34" t="s">
        <v>99</v>
      </c>
      <c r="B731" s="36" t="s">
        <v>134</v>
      </c>
      <c r="C731" s="34" t="s">
        <v>135</v>
      </c>
      <c r="D731" s="5">
        <v>1</v>
      </c>
      <c r="E731" s="5">
        <v>10</v>
      </c>
      <c r="F731" s="5" t="s">
        <v>49</v>
      </c>
      <c r="G731">
        <v>0</v>
      </c>
      <c r="H731">
        <v>0</v>
      </c>
      <c r="I731">
        <v>0</v>
      </c>
      <c r="J731">
        <v>0</v>
      </c>
    </row>
    <row r="732" spans="1:10" ht="14.25" customHeight="1">
      <c r="A732" s="34" t="s">
        <v>99</v>
      </c>
      <c r="B732" s="36" t="s">
        <v>134</v>
      </c>
      <c r="C732" s="34" t="s">
        <v>135</v>
      </c>
      <c r="D732" s="5">
        <v>1</v>
      </c>
      <c r="E732" s="5">
        <v>10</v>
      </c>
      <c r="F732" s="5" t="s">
        <v>50</v>
      </c>
      <c r="G732">
        <v>0</v>
      </c>
      <c r="H732">
        <v>0</v>
      </c>
      <c r="I732">
        <v>0</v>
      </c>
      <c r="J732">
        <v>0</v>
      </c>
    </row>
    <row r="733" spans="1:10" ht="14.25" customHeight="1">
      <c r="A733" s="34" t="s">
        <v>99</v>
      </c>
      <c r="B733" s="36" t="s">
        <v>134</v>
      </c>
      <c r="C733" s="34" t="s">
        <v>135</v>
      </c>
      <c r="D733" s="5">
        <v>1</v>
      </c>
      <c r="E733" s="5">
        <v>10</v>
      </c>
      <c r="F733" s="5" t="s">
        <v>51</v>
      </c>
      <c r="G733">
        <v>1</v>
      </c>
      <c r="H733">
        <v>0</v>
      </c>
      <c r="I733">
        <v>0</v>
      </c>
      <c r="J733">
        <v>0</v>
      </c>
    </row>
    <row r="734" spans="1:10" ht="14.25" customHeight="1">
      <c r="A734" s="34" t="s">
        <v>99</v>
      </c>
      <c r="B734" s="36" t="s">
        <v>134</v>
      </c>
      <c r="C734" s="34" t="s">
        <v>135</v>
      </c>
      <c r="D734" s="5">
        <v>1</v>
      </c>
      <c r="E734" s="5">
        <v>15</v>
      </c>
      <c r="F734" s="5" t="s">
        <v>48</v>
      </c>
      <c r="G734">
        <v>0</v>
      </c>
      <c r="H734">
        <v>0</v>
      </c>
      <c r="I734">
        <v>0</v>
      </c>
      <c r="J734">
        <v>1</v>
      </c>
    </row>
    <row r="735" spans="1:10" ht="14.25" customHeight="1">
      <c r="A735" s="34" t="s">
        <v>99</v>
      </c>
      <c r="B735" s="36" t="s">
        <v>134</v>
      </c>
      <c r="C735" s="34" t="s">
        <v>135</v>
      </c>
      <c r="D735" s="5">
        <v>1</v>
      </c>
      <c r="E735" s="5">
        <v>15</v>
      </c>
      <c r="F735" s="5" t="s">
        <v>49</v>
      </c>
      <c r="G735">
        <v>0</v>
      </c>
      <c r="H735">
        <v>0</v>
      </c>
      <c r="I735">
        <v>0</v>
      </c>
      <c r="J735">
        <v>0</v>
      </c>
    </row>
    <row r="736" spans="1:10" ht="14.25" customHeight="1">
      <c r="A736" s="34" t="s">
        <v>99</v>
      </c>
      <c r="B736" s="36" t="s">
        <v>134</v>
      </c>
      <c r="C736" s="34" t="s">
        <v>135</v>
      </c>
      <c r="D736" s="5">
        <v>1</v>
      </c>
      <c r="E736" s="5">
        <v>15</v>
      </c>
      <c r="F736" s="5" t="s">
        <v>50</v>
      </c>
      <c r="G736">
        <v>1</v>
      </c>
      <c r="H736">
        <v>0</v>
      </c>
      <c r="I736">
        <v>0</v>
      </c>
      <c r="J736">
        <v>0</v>
      </c>
    </row>
    <row r="737" spans="1:10" ht="14.25" customHeight="1">
      <c r="A737" s="34" t="s">
        <v>99</v>
      </c>
      <c r="B737" s="36" t="s">
        <v>134</v>
      </c>
      <c r="C737" s="34" t="s">
        <v>135</v>
      </c>
      <c r="D737" s="5">
        <v>1</v>
      </c>
      <c r="E737" s="5">
        <v>15</v>
      </c>
      <c r="F737" s="5" t="s">
        <v>51</v>
      </c>
      <c r="G737">
        <v>0</v>
      </c>
      <c r="H737">
        <v>0</v>
      </c>
      <c r="I737">
        <v>0</v>
      </c>
      <c r="J737">
        <v>0</v>
      </c>
    </row>
    <row r="738" spans="1:10" ht="14.25" customHeight="1">
      <c r="A738" s="34" t="s">
        <v>99</v>
      </c>
      <c r="B738" s="36" t="s">
        <v>134</v>
      </c>
      <c r="C738" s="34" t="s">
        <v>135</v>
      </c>
      <c r="D738" s="5">
        <v>1</v>
      </c>
      <c r="E738" s="5">
        <v>20</v>
      </c>
      <c r="F738" s="5" t="s">
        <v>48</v>
      </c>
      <c r="G738">
        <v>0</v>
      </c>
      <c r="H738">
        <v>0</v>
      </c>
      <c r="I738">
        <v>0</v>
      </c>
      <c r="J738">
        <v>1</v>
      </c>
    </row>
    <row r="739" spans="1:10" ht="14.25" customHeight="1">
      <c r="A739" s="34" t="s">
        <v>99</v>
      </c>
      <c r="B739" s="36" t="s">
        <v>134</v>
      </c>
      <c r="C739" s="34" t="s">
        <v>135</v>
      </c>
      <c r="D739" s="5">
        <v>1</v>
      </c>
      <c r="E739" s="5">
        <v>20</v>
      </c>
      <c r="F739" s="5" t="s">
        <v>49</v>
      </c>
      <c r="G739">
        <v>0</v>
      </c>
      <c r="H739">
        <v>0</v>
      </c>
      <c r="I739">
        <v>0</v>
      </c>
      <c r="J739">
        <v>0</v>
      </c>
    </row>
    <row r="740" spans="1:10" ht="14.25" customHeight="1">
      <c r="A740" s="34" t="s">
        <v>99</v>
      </c>
      <c r="B740" s="36" t="s">
        <v>134</v>
      </c>
      <c r="C740" s="34" t="s">
        <v>135</v>
      </c>
      <c r="D740" s="5">
        <v>1</v>
      </c>
      <c r="E740" s="5">
        <v>20</v>
      </c>
      <c r="F740" s="5" t="s">
        <v>50</v>
      </c>
      <c r="G740">
        <v>0</v>
      </c>
      <c r="H740">
        <v>0</v>
      </c>
      <c r="I740">
        <v>0</v>
      </c>
      <c r="J740">
        <v>0</v>
      </c>
    </row>
    <row r="741" spans="1:10" ht="14.25" customHeight="1">
      <c r="A741" s="34" t="s">
        <v>99</v>
      </c>
      <c r="B741" s="36" t="s">
        <v>134</v>
      </c>
      <c r="C741" s="34" t="s">
        <v>135</v>
      </c>
      <c r="D741" s="5">
        <v>1</v>
      </c>
      <c r="E741" s="5">
        <v>20</v>
      </c>
      <c r="F741" s="5" t="s">
        <v>51</v>
      </c>
      <c r="G741">
        <v>0</v>
      </c>
      <c r="H741">
        <v>0</v>
      </c>
      <c r="I741">
        <v>0</v>
      </c>
      <c r="J741">
        <v>0</v>
      </c>
    </row>
    <row r="742" spans="1:10" ht="14.25" customHeight="1">
      <c r="A742" s="34" t="s">
        <v>99</v>
      </c>
      <c r="B742" s="36" t="s">
        <v>134</v>
      </c>
      <c r="C742" s="34" t="s">
        <v>135</v>
      </c>
      <c r="D742" s="7">
        <v>2</v>
      </c>
      <c r="E742" s="7">
        <v>0</v>
      </c>
      <c r="F742" s="7" t="s">
        <v>48</v>
      </c>
      <c r="G742">
        <v>0</v>
      </c>
      <c r="H742">
        <v>0</v>
      </c>
      <c r="I742">
        <v>0</v>
      </c>
      <c r="J742">
        <v>1</v>
      </c>
    </row>
    <row r="743" spans="1:10" ht="14.25" customHeight="1">
      <c r="A743" s="34" t="s">
        <v>99</v>
      </c>
      <c r="B743" s="36" t="s">
        <v>134</v>
      </c>
      <c r="C743" s="34" t="s">
        <v>135</v>
      </c>
      <c r="D743" s="5">
        <v>2</v>
      </c>
      <c r="E743" s="5">
        <v>0</v>
      </c>
      <c r="F743" s="5" t="s">
        <v>49</v>
      </c>
      <c r="G743">
        <v>0</v>
      </c>
      <c r="H743">
        <v>0</v>
      </c>
      <c r="I743">
        <v>0</v>
      </c>
      <c r="J743">
        <v>0</v>
      </c>
    </row>
    <row r="744" spans="1:10" ht="14.25" customHeight="1">
      <c r="A744" s="34" t="s">
        <v>99</v>
      </c>
      <c r="B744" s="36" t="s">
        <v>134</v>
      </c>
      <c r="C744" s="34" t="s">
        <v>135</v>
      </c>
      <c r="D744" s="5">
        <v>2</v>
      </c>
      <c r="E744" s="5">
        <v>0</v>
      </c>
      <c r="F744" s="5" t="s">
        <v>50</v>
      </c>
      <c r="G744">
        <v>0</v>
      </c>
      <c r="H744">
        <v>0</v>
      </c>
      <c r="I744">
        <v>0</v>
      </c>
      <c r="J744">
        <v>0</v>
      </c>
    </row>
    <row r="745" spans="1:10" ht="14.25" customHeight="1">
      <c r="A745" s="34" t="s">
        <v>99</v>
      </c>
      <c r="B745" s="36" t="s">
        <v>134</v>
      </c>
      <c r="C745" s="34" t="s">
        <v>135</v>
      </c>
      <c r="D745" s="5">
        <v>2</v>
      </c>
      <c r="E745" s="5">
        <v>0</v>
      </c>
      <c r="F745" s="5" t="s">
        <v>51</v>
      </c>
      <c r="G745">
        <v>0</v>
      </c>
      <c r="H745">
        <v>0</v>
      </c>
      <c r="I745">
        <v>0</v>
      </c>
      <c r="J745">
        <v>0</v>
      </c>
    </row>
    <row r="746" spans="1:10" ht="14.25" customHeight="1">
      <c r="A746" s="34" t="s">
        <v>99</v>
      </c>
      <c r="B746" s="36" t="s">
        <v>134</v>
      </c>
      <c r="C746" s="34" t="s">
        <v>135</v>
      </c>
      <c r="D746" s="5">
        <v>2</v>
      </c>
      <c r="E746" s="5">
        <v>5</v>
      </c>
      <c r="F746" s="5" t="s">
        <v>48</v>
      </c>
      <c r="G746">
        <v>1</v>
      </c>
      <c r="H746">
        <v>0</v>
      </c>
      <c r="I746">
        <v>0</v>
      </c>
      <c r="J746">
        <v>1</v>
      </c>
    </row>
    <row r="747" spans="1:10" ht="14.25" customHeight="1">
      <c r="A747" s="34" t="s">
        <v>99</v>
      </c>
      <c r="B747" s="36" t="s">
        <v>134</v>
      </c>
      <c r="C747" s="34" t="s">
        <v>135</v>
      </c>
      <c r="D747" s="5">
        <v>2</v>
      </c>
      <c r="E747" s="5">
        <v>5</v>
      </c>
      <c r="F747" s="5" t="s">
        <v>49</v>
      </c>
      <c r="G747">
        <v>1</v>
      </c>
      <c r="H747">
        <v>0</v>
      </c>
      <c r="I747">
        <v>0</v>
      </c>
      <c r="J747">
        <v>0</v>
      </c>
    </row>
    <row r="748" spans="1:10" ht="14.25" customHeight="1">
      <c r="A748" s="34" t="s">
        <v>99</v>
      </c>
      <c r="B748" s="36" t="s">
        <v>134</v>
      </c>
      <c r="C748" s="34" t="s">
        <v>135</v>
      </c>
      <c r="D748" s="5">
        <v>2</v>
      </c>
      <c r="E748" s="5">
        <v>5</v>
      </c>
      <c r="F748" s="5" t="s">
        <v>50</v>
      </c>
      <c r="G748">
        <v>0</v>
      </c>
      <c r="H748">
        <v>0</v>
      </c>
      <c r="I748">
        <v>0</v>
      </c>
      <c r="J748">
        <v>0</v>
      </c>
    </row>
    <row r="749" spans="1:10" ht="14.25" customHeight="1">
      <c r="A749" s="34" t="s">
        <v>99</v>
      </c>
      <c r="B749" s="36" t="s">
        <v>134</v>
      </c>
      <c r="C749" s="34" t="s">
        <v>135</v>
      </c>
      <c r="D749" s="5">
        <v>2</v>
      </c>
      <c r="E749" s="5">
        <v>5</v>
      </c>
      <c r="F749" s="5" t="s">
        <v>51</v>
      </c>
      <c r="G749">
        <v>0</v>
      </c>
      <c r="H749">
        <v>0</v>
      </c>
      <c r="I749">
        <v>0</v>
      </c>
      <c r="J749">
        <v>0</v>
      </c>
    </row>
    <row r="750" spans="1:10" ht="14.25" customHeight="1">
      <c r="A750" s="34" t="s">
        <v>99</v>
      </c>
      <c r="B750" s="36" t="s">
        <v>134</v>
      </c>
      <c r="C750" s="34" t="s">
        <v>135</v>
      </c>
      <c r="D750" s="5">
        <v>2</v>
      </c>
      <c r="E750" s="5">
        <v>10</v>
      </c>
      <c r="F750" s="5" t="s">
        <v>48</v>
      </c>
      <c r="G750">
        <v>0</v>
      </c>
      <c r="H750">
        <v>0</v>
      </c>
      <c r="I750">
        <v>0</v>
      </c>
      <c r="J750">
        <v>1</v>
      </c>
    </row>
    <row r="751" spans="1:10" ht="14.25" customHeight="1">
      <c r="A751" s="34" t="s">
        <v>99</v>
      </c>
      <c r="B751" s="36" t="s">
        <v>134</v>
      </c>
      <c r="C751" s="34" t="s">
        <v>135</v>
      </c>
      <c r="D751" s="5">
        <v>2</v>
      </c>
      <c r="E751" s="5">
        <v>10</v>
      </c>
      <c r="F751" s="5" t="s">
        <v>49</v>
      </c>
      <c r="G751">
        <v>0</v>
      </c>
      <c r="H751">
        <v>0</v>
      </c>
      <c r="I751">
        <v>0</v>
      </c>
      <c r="J751">
        <v>0</v>
      </c>
    </row>
    <row r="752" spans="1:10" ht="14.25" customHeight="1">
      <c r="A752" s="34" t="s">
        <v>99</v>
      </c>
      <c r="B752" s="36" t="s">
        <v>134</v>
      </c>
      <c r="C752" s="34" t="s">
        <v>135</v>
      </c>
      <c r="D752" s="5">
        <v>2</v>
      </c>
      <c r="E752" s="5">
        <v>10</v>
      </c>
      <c r="F752" s="5" t="s">
        <v>50</v>
      </c>
      <c r="G752">
        <v>0</v>
      </c>
      <c r="H752">
        <v>0</v>
      </c>
      <c r="I752">
        <v>0</v>
      </c>
      <c r="J752">
        <v>0</v>
      </c>
    </row>
    <row r="753" spans="1:10" ht="14.25" customHeight="1">
      <c r="A753" s="34" t="s">
        <v>99</v>
      </c>
      <c r="B753" s="36" t="s">
        <v>134</v>
      </c>
      <c r="C753" s="34" t="s">
        <v>135</v>
      </c>
      <c r="D753" s="5">
        <v>2</v>
      </c>
      <c r="E753" s="5">
        <v>10</v>
      </c>
      <c r="F753" s="5" t="s">
        <v>51</v>
      </c>
      <c r="G753">
        <v>1</v>
      </c>
      <c r="H753">
        <v>0</v>
      </c>
      <c r="I753">
        <v>0</v>
      </c>
      <c r="J753">
        <v>0</v>
      </c>
    </row>
    <row r="754" spans="1:10" ht="14.25" customHeight="1">
      <c r="A754" s="34" t="s">
        <v>99</v>
      </c>
      <c r="B754" s="36" t="s">
        <v>134</v>
      </c>
      <c r="C754" s="34" t="s">
        <v>135</v>
      </c>
      <c r="D754" s="5">
        <v>2</v>
      </c>
      <c r="E754" s="5">
        <v>15</v>
      </c>
      <c r="F754" s="5" t="s">
        <v>48</v>
      </c>
      <c r="G754">
        <v>0</v>
      </c>
      <c r="H754">
        <v>0</v>
      </c>
      <c r="I754">
        <v>0</v>
      </c>
      <c r="J754">
        <v>1</v>
      </c>
    </row>
    <row r="755" spans="1:10" ht="14.25" customHeight="1">
      <c r="A755" s="34" t="s">
        <v>99</v>
      </c>
      <c r="B755" s="36" t="s">
        <v>134</v>
      </c>
      <c r="C755" s="34" t="s">
        <v>135</v>
      </c>
      <c r="D755" s="5">
        <v>2</v>
      </c>
      <c r="E755" s="5">
        <v>15</v>
      </c>
      <c r="F755" s="5" t="s">
        <v>49</v>
      </c>
      <c r="G755">
        <v>0</v>
      </c>
      <c r="H755">
        <v>0</v>
      </c>
      <c r="I755">
        <v>0</v>
      </c>
      <c r="J755">
        <v>0</v>
      </c>
    </row>
    <row r="756" spans="1:10" ht="14.25" customHeight="1">
      <c r="A756" s="34" t="s">
        <v>99</v>
      </c>
      <c r="B756" s="36" t="s">
        <v>134</v>
      </c>
      <c r="C756" s="34" t="s">
        <v>135</v>
      </c>
      <c r="D756" s="5">
        <v>2</v>
      </c>
      <c r="E756" s="5">
        <v>15</v>
      </c>
      <c r="F756" s="5" t="s">
        <v>50</v>
      </c>
      <c r="G756">
        <v>0</v>
      </c>
      <c r="H756">
        <v>0</v>
      </c>
      <c r="I756">
        <v>0</v>
      </c>
      <c r="J756">
        <v>0</v>
      </c>
    </row>
    <row r="757" spans="1:10" ht="14.25" customHeight="1">
      <c r="A757" s="34" t="s">
        <v>99</v>
      </c>
      <c r="B757" s="36" t="s">
        <v>134</v>
      </c>
      <c r="C757" s="34" t="s">
        <v>135</v>
      </c>
      <c r="D757" s="5">
        <v>2</v>
      </c>
      <c r="E757" s="5">
        <v>15</v>
      </c>
      <c r="F757" s="5" t="s">
        <v>51</v>
      </c>
      <c r="G757">
        <v>0</v>
      </c>
      <c r="H757">
        <v>0</v>
      </c>
      <c r="I757">
        <v>0</v>
      </c>
      <c r="J757">
        <v>0</v>
      </c>
    </row>
    <row r="758" spans="1:10" ht="14.25" customHeight="1">
      <c r="A758" s="34" t="s">
        <v>99</v>
      </c>
      <c r="B758" s="36" t="s">
        <v>134</v>
      </c>
      <c r="C758" s="34" t="s">
        <v>135</v>
      </c>
      <c r="D758" s="5">
        <v>2</v>
      </c>
      <c r="E758" s="5">
        <v>20</v>
      </c>
      <c r="F758" s="5" t="s">
        <v>48</v>
      </c>
      <c r="G758">
        <v>0</v>
      </c>
      <c r="H758">
        <v>0</v>
      </c>
      <c r="I758">
        <v>0</v>
      </c>
      <c r="J758">
        <v>1</v>
      </c>
    </row>
    <row r="759" spans="1:10" ht="14.25" customHeight="1">
      <c r="A759" s="34" t="s">
        <v>99</v>
      </c>
      <c r="B759" s="36" t="s">
        <v>134</v>
      </c>
      <c r="C759" s="34" t="s">
        <v>135</v>
      </c>
      <c r="D759" s="5">
        <v>2</v>
      </c>
      <c r="E759" s="5">
        <v>20</v>
      </c>
      <c r="F759" s="5" t="s">
        <v>49</v>
      </c>
      <c r="G759">
        <v>0</v>
      </c>
      <c r="H759">
        <v>0</v>
      </c>
      <c r="I759">
        <v>0</v>
      </c>
      <c r="J759">
        <v>0</v>
      </c>
    </row>
    <row r="760" spans="1:10" ht="14.25" customHeight="1">
      <c r="A760" s="34" t="s">
        <v>99</v>
      </c>
      <c r="B760" s="36" t="s">
        <v>134</v>
      </c>
      <c r="C760" s="34" t="s">
        <v>135</v>
      </c>
      <c r="D760" s="5">
        <v>2</v>
      </c>
      <c r="E760" s="5">
        <v>20</v>
      </c>
      <c r="F760" s="5" t="s">
        <v>50</v>
      </c>
      <c r="G760">
        <v>0</v>
      </c>
      <c r="H760">
        <v>0</v>
      </c>
      <c r="I760">
        <v>0</v>
      </c>
      <c r="J760">
        <v>0</v>
      </c>
    </row>
    <row r="761" spans="1:10" ht="14.25" customHeight="1">
      <c r="A761" s="34" t="s">
        <v>99</v>
      </c>
      <c r="B761" s="36" t="s">
        <v>134</v>
      </c>
      <c r="C761" s="34" t="s">
        <v>135</v>
      </c>
      <c r="D761" s="5">
        <v>2</v>
      </c>
      <c r="E761" s="5">
        <v>20</v>
      </c>
      <c r="F761" s="5" t="s">
        <v>51</v>
      </c>
      <c r="G761">
        <v>0</v>
      </c>
      <c r="H761">
        <v>0</v>
      </c>
      <c r="I761">
        <v>0</v>
      </c>
      <c r="J761">
        <v>0</v>
      </c>
    </row>
    <row r="762" spans="1:10" ht="14.25" customHeight="1">
      <c r="A762" s="34" t="s">
        <v>99</v>
      </c>
      <c r="B762" s="36" t="s">
        <v>134</v>
      </c>
      <c r="C762" s="34" t="s">
        <v>135</v>
      </c>
      <c r="D762" s="7">
        <v>3</v>
      </c>
      <c r="E762" s="7">
        <v>0</v>
      </c>
      <c r="F762" s="7" t="s">
        <v>48</v>
      </c>
      <c r="G762">
        <v>0</v>
      </c>
      <c r="H762">
        <v>0</v>
      </c>
      <c r="I762">
        <v>0</v>
      </c>
      <c r="J762">
        <v>0</v>
      </c>
    </row>
    <row r="763" spans="1:10" ht="14.25" customHeight="1">
      <c r="A763" s="34" t="s">
        <v>99</v>
      </c>
      <c r="B763" s="36" t="s">
        <v>134</v>
      </c>
      <c r="C763" s="34" t="s">
        <v>135</v>
      </c>
      <c r="D763" s="5">
        <v>3</v>
      </c>
      <c r="E763" s="5">
        <v>0</v>
      </c>
      <c r="F763" s="5" t="s">
        <v>49</v>
      </c>
      <c r="G763">
        <v>0</v>
      </c>
      <c r="H763">
        <v>0</v>
      </c>
      <c r="I763">
        <v>0</v>
      </c>
      <c r="J763">
        <v>0</v>
      </c>
    </row>
    <row r="764" spans="1:10" ht="14.25" customHeight="1">
      <c r="A764" s="34" t="s">
        <v>99</v>
      </c>
      <c r="B764" s="36" t="s">
        <v>134</v>
      </c>
      <c r="C764" s="34" t="s">
        <v>135</v>
      </c>
      <c r="D764" s="5">
        <v>3</v>
      </c>
      <c r="E764" s="5">
        <v>0</v>
      </c>
      <c r="F764" s="5" t="s">
        <v>50</v>
      </c>
      <c r="G764">
        <v>1</v>
      </c>
      <c r="H764">
        <v>0</v>
      </c>
      <c r="I764">
        <v>0</v>
      </c>
      <c r="J764">
        <v>0</v>
      </c>
    </row>
    <row r="765" spans="1:10" ht="14.25" customHeight="1">
      <c r="A765" s="34" t="s">
        <v>99</v>
      </c>
      <c r="B765" s="36" t="s">
        <v>134</v>
      </c>
      <c r="C765" s="34" t="s">
        <v>135</v>
      </c>
      <c r="D765" s="5">
        <v>3</v>
      </c>
      <c r="E765" s="5">
        <v>0</v>
      </c>
      <c r="F765" s="5" t="s">
        <v>51</v>
      </c>
      <c r="G765">
        <v>1</v>
      </c>
      <c r="H765">
        <v>0</v>
      </c>
      <c r="I765">
        <v>0</v>
      </c>
      <c r="J765">
        <v>0</v>
      </c>
    </row>
    <row r="766" spans="1:10" ht="14.25" customHeight="1">
      <c r="A766" s="34" t="s">
        <v>99</v>
      </c>
      <c r="B766" s="36" t="s">
        <v>134</v>
      </c>
      <c r="C766" s="34" t="s">
        <v>135</v>
      </c>
      <c r="D766" s="5">
        <v>3</v>
      </c>
      <c r="E766" s="5">
        <v>5</v>
      </c>
      <c r="F766" s="5" t="s">
        <v>48</v>
      </c>
      <c r="G766">
        <v>0</v>
      </c>
      <c r="H766">
        <v>0</v>
      </c>
      <c r="I766">
        <v>0</v>
      </c>
      <c r="J766">
        <v>1</v>
      </c>
    </row>
    <row r="767" spans="1:10" ht="14.25" customHeight="1">
      <c r="A767" s="34" t="s">
        <v>99</v>
      </c>
      <c r="B767" s="36" t="s">
        <v>134</v>
      </c>
      <c r="C767" s="34" t="s">
        <v>135</v>
      </c>
      <c r="D767" s="5">
        <v>3</v>
      </c>
      <c r="E767" s="5">
        <v>5</v>
      </c>
      <c r="F767" s="5" t="s">
        <v>49</v>
      </c>
      <c r="G767">
        <v>0</v>
      </c>
      <c r="H767">
        <v>0</v>
      </c>
      <c r="I767">
        <v>0</v>
      </c>
      <c r="J767">
        <v>0</v>
      </c>
    </row>
    <row r="768" spans="1:10" ht="14.25" customHeight="1">
      <c r="A768" s="34" t="s">
        <v>99</v>
      </c>
      <c r="B768" s="36" t="s">
        <v>134</v>
      </c>
      <c r="C768" s="34" t="s">
        <v>135</v>
      </c>
      <c r="D768" s="5">
        <v>3</v>
      </c>
      <c r="E768" s="5">
        <v>5</v>
      </c>
      <c r="F768" s="5" t="s">
        <v>50</v>
      </c>
      <c r="G768">
        <v>0</v>
      </c>
      <c r="H768">
        <v>0</v>
      </c>
      <c r="I768">
        <v>0</v>
      </c>
      <c r="J768">
        <v>0</v>
      </c>
    </row>
    <row r="769" spans="1:10" ht="14.25" customHeight="1">
      <c r="A769" s="34" t="s">
        <v>99</v>
      </c>
      <c r="B769" s="36" t="s">
        <v>134</v>
      </c>
      <c r="C769" s="34" t="s">
        <v>135</v>
      </c>
      <c r="D769" s="5">
        <v>3</v>
      </c>
      <c r="E769" s="5">
        <v>5</v>
      </c>
      <c r="F769" s="5" t="s">
        <v>51</v>
      </c>
      <c r="G769">
        <v>0</v>
      </c>
      <c r="H769">
        <v>0</v>
      </c>
      <c r="I769">
        <v>0</v>
      </c>
      <c r="J769">
        <v>0</v>
      </c>
    </row>
    <row r="770" spans="1:10" ht="14.25" customHeight="1">
      <c r="A770" s="34" t="s">
        <v>99</v>
      </c>
      <c r="B770" s="36" t="s">
        <v>134</v>
      </c>
      <c r="C770" s="34" t="s">
        <v>135</v>
      </c>
      <c r="D770" s="5">
        <v>3</v>
      </c>
      <c r="E770" s="5">
        <v>10</v>
      </c>
      <c r="F770" s="5" t="s">
        <v>48</v>
      </c>
      <c r="G770">
        <v>0</v>
      </c>
      <c r="H770">
        <v>0</v>
      </c>
      <c r="I770">
        <v>0</v>
      </c>
      <c r="J770">
        <v>1</v>
      </c>
    </row>
    <row r="771" spans="1:10" ht="14.25" customHeight="1">
      <c r="A771" s="34" t="s">
        <v>99</v>
      </c>
      <c r="B771" s="36" t="s">
        <v>134</v>
      </c>
      <c r="C771" s="34" t="s">
        <v>135</v>
      </c>
      <c r="D771" s="5">
        <v>3</v>
      </c>
      <c r="E771" s="5">
        <v>10</v>
      </c>
      <c r="F771" s="5" t="s">
        <v>49</v>
      </c>
      <c r="G771">
        <v>0</v>
      </c>
      <c r="H771">
        <v>0</v>
      </c>
      <c r="I771">
        <v>0</v>
      </c>
      <c r="J771">
        <v>0</v>
      </c>
    </row>
    <row r="772" spans="1:10" ht="14.25" customHeight="1">
      <c r="A772" s="34" t="s">
        <v>99</v>
      </c>
      <c r="B772" s="36" t="s">
        <v>134</v>
      </c>
      <c r="C772" s="34" t="s">
        <v>135</v>
      </c>
      <c r="D772" s="5">
        <v>3</v>
      </c>
      <c r="E772" s="5">
        <v>10</v>
      </c>
      <c r="F772" s="5" t="s">
        <v>50</v>
      </c>
      <c r="G772">
        <v>0</v>
      </c>
      <c r="H772">
        <v>0</v>
      </c>
      <c r="I772">
        <v>0</v>
      </c>
      <c r="J772">
        <v>0</v>
      </c>
    </row>
    <row r="773" spans="1:10" ht="14.25" customHeight="1">
      <c r="A773" s="34" t="s">
        <v>99</v>
      </c>
      <c r="B773" s="36" t="s">
        <v>134</v>
      </c>
      <c r="C773" s="34" t="s">
        <v>135</v>
      </c>
      <c r="D773" s="5">
        <v>3</v>
      </c>
      <c r="E773" s="5">
        <v>10</v>
      </c>
      <c r="F773" s="5" t="s">
        <v>51</v>
      </c>
      <c r="G773">
        <v>0</v>
      </c>
      <c r="H773">
        <v>0</v>
      </c>
      <c r="I773">
        <v>0</v>
      </c>
      <c r="J773">
        <v>0</v>
      </c>
    </row>
    <row r="774" spans="1:10" ht="14.25" customHeight="1">
      <c r="A774" s="34" t="s">
        <v>99</v>
      </c>
      <c r="B774" s="36" t="s">
        <v>134</v>
      </c>
      <c r="C774" s="34" t="s">
        <v>135</v>
      </c>
      <c r="D774" s="5">
        <v>3</v>
      </c>
      <c r="E774" s="5">
        <v>15</v>
      </c>
      <c r="F774" s="5" t="s">
        <v>48</v>
      </c>
      <c r="G774">
        <v>0</v>
      </c>
      <c r="H774">
        <v>0</v>
      </c>
      <c r="I774">
        <v>0</v>
      </c>
      <c r="J774">
        <v>1</v>
      </c>
    </row>
    <row r="775" spans="1:10" ht="14.25" customHeight="1">
      <c r="A775" s="34" t="s">
        <v>99</v>
      </c>
      <c r="B775" s="36" t="s">
        <v>134</v>
      </c>
      <c r="C775" s="34" t="s">
        <v>135</v>
      </c>
      <c r="D775" s="5">
        <v>3</v>
      </c>
      <c r="E775" s="5">
        <v>15</v>
      </c>
      <c r="F775" s="5" t="s">
        <v>49</v>
      </c>
      <c r="G775">
        <v>0</v>
      </c>
      <c r="H775">
        <v>0</v>
      </c>
      <c r="I775">
        <v>0</v>
      </c>
      <c r="J775">
        <v>0</v>
      </c>
    </row>
    <row r="776" spans="1:10" ht="14.25" customHeight="1">
      <c r="A776" s="34" t="s">
        <v>99</v>
      </c>
      <c r="B776" s="36" t="s">
        <v>134</v>
      </c>
      <c r="C776" s="34" t="s">
        <v>135</v>
      </c>
      <c r="D776" s="5">
        <v>3</v>
      </c>
      <c r="E776" s="5">
        <v>15</v>
      </c>
      <c r="F776" s="5" t="s">
        <v>50</v>
      </c>
      <c r="G776">
        <v>0</v>
      </c>
      <c r="H776">
        <v>0</v>
      </c>
      <c r="I776">
        <v>0</v>
      </c>
      <c r="J776">
        <v>0</v>
      </c>
    </row>
    <row r="777" spans="1:10" ht="14.25" customHeight="1">
      <c r="A777" s="34" t="s">
        <v>99</v>
      </c>
      <c r="B777" s="36" t="s">
        <v>134</v>
      </c>
      <c r="C777" s="34" t="s">
        <v>135</v>
      </c>
      <c r="D777" s="5">
        <v>3</v>
      </c>
      <c r="E777" s="5">
        <v>15</v>
      </c>
      <c r="F777" s="5" t="s">
        <v>51</v>
      </c>
      <c r="G777">
        <v>0</v>
      </c>
      <c r="H777">
        <v>0</v>
      </c>
      <c r="I777">
        <v>0</v>
      </c>
      <c r="J777">
        <v>0</v>
      </c>
    </row>
    <row r="778" spans="1:10" ht="14.25" customHeight="1">
      <c r="A778" s="34" t="s">
        <v>99</v>
      </c>
      <c r="B778" s="36" t="s">
        <v>134</v>
      </c>
      <c r="C778" s="34" t="s">
        <v>135</v>
      </c>
      <c r="D778" s="5">
        <v>3</v>
      </c>
      <c r="E778" s="5">
        <v>20</v>
      </c>
      <c r="F778" s="5" t="s">
        <v>48</v>
      </c>
      <c r="G778">
        <v>0</v>
      </c>
      <c r="H778">
        <v>0</v>
      </c>
      <c r="I778">
        <v>0</v>
      </c>
      <c r="J778">
        <v>0</v>
      </c>
    </row>
    <row r="779" spans="1:10" ht="14.25" customHeight="1">
      <c r="A779" s="34" t="s">
        <v>99</v>
      </c>
      <c r="B779" s="36" t="s">
        <v>134</v>
      </c>
      <c r="C779" s="34" t="s">
        <v>135</v>
      </c>
      <c r="D779" s="5">
        <v>3</v>
      </c>
      <c r="E779" s="5">
        <v>20</v>
      </c>
      <c r="F779" s="5" t="s">
        <v>49</v>
      </c>
      <c r="G779">
        <v>0</v>
      </c>
      <c r="H779">
        <v>0</v>
      </c>
      <c r="I779">
        <v>0</v>
      </c>
      <c r="J779">
        <v>0</v>
      </c>
    </row>
    <row r="780" spans="1:10" ht="14.25" customHeight="1">
      <c r="A780" s="34" t="s">
        <v>99</v>
      </c>
      <c r="B780" s="36" t="s">
        <v>134</v>
      </c>
      <c r="C780" s="34" t="s">
        <v>135</v>
      </c>
      <c r="D780" s="5">
        <v>3</v>
      </c>
      <c r="E780" s="5">
        <v>20</v>
      </c>
      <c r="F780" s="5" t="s">
        <v>50</v>
      </c>
      <c r="G780">
        <v>0</v>
      </c>
      <c r="H780">
        <v>0</v>
      </c>
      <c r="I780">
        <v>0</v>
      </c>
      <c r="J780">
        <v>0</v>
      </c>
    </row>
    <row r="781" spans="1:10" ht="14.25" customHeight="1">
      <c r="A781" s="34" t="s">
        <v>99</v>
      </c>
      <c r="B781" s="36" t="s">
        <v>134</v>
      </c>
      <c r="C781" s="34" t="s">
        <v>135</v>
      </c>
      <c r="D781" s="5">
        <v>3</v>
      </c>
      <c r="E781" s="5">
        <v>20</v>
      </c>
      <c r="F781" s="5" t="s">
        <v>51</v>
      </c>
      <c r="G781">
        <v>1</v>
      </c>
      <c r="H781">
        <v>0</v>
      </c>
      <c r="I781">
        <v>0</v>
      </c>
      <c r="J781">
        <v>0</v>
      </c>
    </row>
    <row r="782" spans="1:10" ht="14.25" customHeight="1">
      <c r="A782" s="34" t="s">
        <v>99</v>
      </c>
      <c r="B782" s="36" t="s">
        <v>134</v>
      </c>
      <c r="C782" s="34" t="s">
        <v>135</v>
      </c>
      <c r="D782" s="7">
        <v>4</v>
      </c>
      <c r="E782" s="7">
        <v>0</v>
      </c>
      <c r="F782" s="7" t="s">
        <v>48</v>
      </c>
      <c r="G782">
        <v>0</v>
      </c>
      <c r="H782">
        <v>0</v>
      </c>
      <c r="I782">
        <v>0</v>
      </c>
      <c r="J782">
        <v>1</v>
      </c>
    </row>
    <row r="783" spans="1:10" ht="14.25" customHeight="1">
      <c r="A783" s="34" t="s">
        <v>99</v>
      </c>
      <c r="B783" s="36" t="s">
        <v>134</v>
      </c>
      <c r="C783" s="34" t="s">
        <v>135</v>
      </c>
      <c r="D783" s="5">
        <v>4</v>
      </c>
      <c r="E783" s="5">
        <v>0</v>
      </c>
      <c r="F783" s="5" t="s">
        <v>49</v>
      </c>
      <c r="G783">
        <v>0</v>
      </c>
      <c r="H783">
        <v>0</v>
      </c>
      <c r="I783">
        <v>0</v>
      </c>
      <c r="J783">
        <v>0</v>
      </c>
    </row>
    <row r="784" spans="1:10" ht="14.25" customHeight="1">
      <c r="A784" s="34" t="s">
        <v>99</v>
      </c>
      <c r="B784" s="36" t="s">
        <v>134</v>
      </c>
      <c r="C784" s="34" t="s">
        <v>135</v>
      </c>
      <c r="D784" s="5">
        <v>4</v>
      </c>
      <c r="E784" s="5">
        <v>0</v>
      </c>
      <c r="F784" s="5" t="s">
        <v>50</v>
      </c>
      <c r="G784">
        <v>0</v>
      </c>
      <c r="H784">
        <v>0</v>
      </c>
      <c r="I784">
        <v>0</v>
      </c>
      <c r="J784">
        <v>0</v>
      </c>
    </row>
    <row r="785" spans="1:10" ht="14.25" customHeight="1">
      <c r="A785" s="34" t="s">
        <v>99</v>
      </c>
      <c r="B785" s="36" t="s">
        <v>134</v>
      </c>
      <c r="C785" s="34" t="s">
        <v>135</v>
      </c>
      <c r="D785" s="5">
        <v>4</v>
      </c>
      <c r="E785" s="5">
        <v>0</v>
      </c>
      <c r="F785" s="5" t="s">
        <v>51</v>
      </c>
      <c r="G785">
        <v>0</v>
      </c>
      <c r="H785">
        <v>0</v>
      </c>
      <c r="I785">
        <v>0</v>
      </c>
      <c r="J785">
        <v>0</v>
      </c>
    </row>
    <row r="786" spans="1:10" ht="14.25" customHeight="1">
      <c r="A786" s="34" t="s">
        <v>99</v>
      </c>
      <c r="B786" s="36" t="s">
        <v>134</v>
      </c>
      <c r="C786" s="34" t="s">
        <v>135</v>
      </c>
      <c r="D786" s="5">
        <v>4</v>
      </c>
      <c r="E786" s="5">
        <v>5</v>
      </c>
      <c r="F786" s="5" t="s">
        <v>48</v>
      </c>
      <c r="G786">
        <v>0</v>
      </c>
      <c r="H786">
        <v>0</v>
      </c>
      <c r="I786">
        <v>0</v>
      </c>
      <c r="J786">
        <v>1</v>
      </c>
    </row>
    <row r="787" spans="1:10" ht="14.25" customHeight="1">
      <c r="A787" s="34" t="s">
        <v>99</v>
      </c>
      <c r="B787" s="36" t="s">
        <v>134</v>
      </c>
      <c r="C787" s="34" t="s">
        <v>135</v>
      </c>
      <c r="D787" s="5">
        <v>4</v>
      </c>
      <c r="E787" s="5">
        <v>5</v>
      </c>
      <c r="F787" s="5" t="s">
        <v>49</v>
      </c>
      <c r="G787">
        <v>0</v>
      </c>
      <c r="H787">
        <v>0</v>
      </c>
      <c r="I787">
        <v>0</v>
      </c>
      <c r="J787">
        <v>0</v>
      </c>
    </row>
    <row r="788" spans="1:10" ht="14.25" customHeight="1">
      <c r="A788" s="34" t="s">
        <v>99</v>
      </c>
      <c r="B788" s="36" t="s">
        <v>134</v>
      </c>
      <c r="C788" s="34" t="s">
        <v>135</v>
      </c>
      <c r="D788" s="5">
        <v>4</v>
      </c>
      <c r="E788" s="5">
        <v>5</v>
      </c>
      <c r="F788" s="5" t="s">
        <v>50</v>
      </c>
      <c r="G788">
        <v>0</v>
      </c>
      <c r="H788">
        <v>0</v>
      </c>
      <c r="I788">
        <v>0</v>
      </c>
      <c r="J788">
        <v>0</v>
      </c>
    </row>
    <row r="789" spans="1:10" ht="14.25" customHeight="1">
      <c r="A789" s="34" t="s">
        <v>99</v>
      </c>
      <c r="B789" s="36" t="s">
        <v>134</v>
      </c>
      <c r="C789" s="34" t="s">
        <v>135</v>
      </c>
      <c r="D789" s="5">
        <v>4</v>
      </c>
      <c r="E789" s="5">
        <v>5</v>
      </c>
      <c r="F789" s="5" t="s">
        <v>51</v>
      </c>
      <c r="G789">
        <v>0</v>
      </c>
      <c r="H789">
        <v>0</v>
      </c>
      <c r="I789">
        <v>0</v>
      </c>
      <c r="J789">
        <v>0</v>
      </c>
    </row>
    <row r="790" spans="1:10" ht="14.25" customHeight="1">
      <c r="A790" s="34" t="s">
        <v>99</v>
      </c>
      <c r="B790" s="36" t="s">
        <v>134</v>
      </c>
      <c r="C790" s="34" t="s">
        <v>135</v>
      </c>
      <c r="D790" s="5">
        <v>4</v>
      </c>
      <c r="E790" s="5">
        <v>10</v>
      </c>
      <c r="F790" s="5" t="s">
        <v>48</v>
      </c>
      <c r="G790">
        <v>0</v>
      </c>
      <c r="H790">
        <v>0</v>
      </c>
      <c r="I790">
        <v>0</v>
      </c>
      <c r="J790">
        <v>1</v>
      </c>
    </row>
    <row r="791" spans="1:10" ht="14.25" customHeight="1">
      <c r="A791" s="34" t="s">
        <v>99</v>
      </c>
      <c r="B791" s="36" t="s">
        <v>134</v>
      </c>
      <c r="C791" s="34" t="s">
        <v>135</v>
      </c>
      <c r="D791" s="5">
        <v>4</v>
      </c>
      <c r="E791" s="5">
        <v>10</v>
      </c>
      <c r="F791" s="5" t="s">
        <v>49</v>
      </c>
      <c r="G791">
        <v>0</v>
      </c>
      <c r="H791">
        <v>0</v>
      </c>
      <c r="I791">
        <v>0</v>
      </c>
      <c r="J791">
        <v>0</v>
      </c>
    </row>
    <row r="792" spans="1:10" ht="14.25" customHeight="1">
      <c r="A792" s="34" t="s">
        <v>99</v>
      </c>
      <c r="B792" s="36" t="s">
        <v>134</v>
      </c>
      <c r="C792" s="34" t="s">
        <v>135</v>
      </c>
      <c r="D792" s="5">
        <v>4</v>
      </c>
      <c r="E792" s="5">
        <v>10</v>
      </c>
      <c r="F792" s="5" t="s">
        <v>50</v>
      </c>
      <c r="G792">
        <v>0</v>
      </c>
      <c r="H792">
        <v>0</v>
      </c>
      <c r="I792">
        <v>0</v>
      </c>
      <c r="J792">
        <v>0</v>
      </c>
    </row>
    <row r="793" spans="1:10" ht="14.25" customHeight="1">
      <c r="A793" s="34" t="s">
        <v>99</v>
      </c>
      <c r="B793" s="36" t="s">
        <v>134</v>
      </c>
      <c r="C793" s="34" t="s">
        <v>135</v>
      </c>
      <c r="D793" s="5">
        <v>4</v>
      </c>
      <c r="E793" s="5">
        <v>10</v>
      </c>
      <c r="F793" s="5" t="s">
        <v>51</v>
      </c>
      <c r="G793">
        <v>0</v>
      </c>
      <c r="H793">
        <v>0</v>
      </c>
      <c r="I793">
        <v>0</v>
      </c>
      <c r="J793">
        <v>0</v>
      </c>
    </row>
    <row r="794" spans="1:10" ht="14.25" customHeight="1">
      <c r="A794" s="34" t="s">
        <v>99</v>
      </c>
      <c r="B794" s="36" t="s">
        <v>134</v>
      </c>
      <c r="C794" s="34" t="s">
        <v>135</v>
      </c>
      <c r="D794" s="5">
        <v>4</v>
      </c>
      <c r="E794" s="5">
        <v>15</v>
      </c>
      <c r="F794" s="5" t="s">
        <v>48</v>
      </c>
      <c r="G794">
        <v>0</v>
      </c>
      <c r="H794">
        <v>0</v>
      </c>
      <c r="I794">
        <v>0</v>
      </c>
      <c r="J794">
        <v>1</v>
      </c>
    </row>
    <row r="795" spans="1:10" ht="14.25" customHeight="1">
      <c r="A795" s="34" t="s">
        <v>99</v>
      </c>
      <c r="B795" s="36" t="s">
        <v>134</v>
      </c>
      <c r="C795" s="34" t="s">
        <v>135</v>
      </c>
      <c r="D795" s="5">
        <v>4</v>
      </c>
      <c r="E795" s="5">
        <v>15</v>
      </c>
      <c r="F795" s="5" t="s">
        <v>49</v>
      </c>
      <c r="G795">
        <v>0</v>
      </c>
      <c r="H795">
        <v>0</v>
      </c>
      <c r="I795">
        <v>0</v>
      </c>
      <c r="J795">
        <v>0</v>
      </c>
    </row>
    <row r="796" spans="1:10" ht="14.25" customHeight="1">
      <c r="A796" s="34" t="s">
        <v>99</v>
      </c>
      <c r="B796" s="36" t="s">
        <v>134</v>
      </c>
      <c r="C796" s="34" t="s">
        <v>135</v>
      </c>
      <c r="D796" s="5">
        <v>4</v>
      </c>
      <c r="E796" s="5">
        <v>15</v>
      </c>
      <c r="F796" s="5" t="s">
        <v>50</v>
      </c>
      <c r="G796">
        <v>0</v>
      </c>
      <c r="H796">
        <v>0</v>
      </c>
      <c r="I796">
        <v>0</v>
      </c>
      <c r="J796">
        <v>0</v>
      </c>
    </row>
    <row r="797" spans="1:10" ht="14.25" customHeight="1">
      <c r="A797" s="34" t="s">
        <v>99</v>
      </c>
      <c r="B797" s="36" t="s">
        <v>134</v>
      </c>
      <c r="C797" s="34" t="s">
        <v>135</v>
      </c>
      <c r="D797" s="5">
        <v>4</v>
      </c>
      <c r="E797" s="5">
        <v>15</v>
      </c>
      <c r="F797" s="5" t="s">
        <v>51</v>
      </c>
      <c r="G797">
        <v>0</v>
      </c>
      <c r="H797">
        <v>0</v>
      </c>
      <c r="I797">
        <v>0</v>
      </c>
      <c r="J797">
        <v>0</v>
      </c>
    </row>
    <row r="798" spans="1:10" ht="14.25" customHeight="1">
      <c r="A798" s="34" t="s">
        <v>99</v>
      </c>
      <c r="B798" s="36" t="s">
        <v>134</v>
      </c>
      <c r="C798" s="34" t="s">
        <v>135</v>
      </c>
      <c r="D798" s="5">
        <v>4</v>
      </c>
      <c r="E798" s="5">
        <v>20</v>
      </c>
      <c r="F798" s="5" t="s">
        <v>48</v>
      </c>
      <c r="G798">
        <v>0</v>
      </c>
      <c r="H798">
        <v>0</v>
      </c>
      <c r="I798">
        <v>0</v>
      </c>
      <c r="J798">
        <v>1</v>
      </c>
    </row>
    <row r="799" spans="1:10" ht="14.25" customHeight="1">
      <c r="A799" s="34" t="s">
        <v>99</v>
      </c>
      <c r="B799" s="36" t="s">
        <v>134</v>
      </c>
      <c r="C799" s="34" t="s">
        <v>135</v>
      </c>
      <c r="D799" s="5">
        <v>4</v>
      </c>
      <c r="E799" s="5">
        <v>20</v>
      </c>
      <c r="F799" s="5" t="s">
        <v>49</v>
      </c>
      <c r="G799">
        <v>0</v>
      </c>
      <c r="H799">
        <v>0</v>
      </c>
      <c r="I799">
        <v>0</v>
      </c>
      <c r="J799">
        <v>0</v>
      </c>
    </row>
    <row r="800" spans="1:10" ht="14.25" customHeight="1">
      <c r="A800" s="34" t="s">
        <v>99</v>
      </c>
      <c r="B800" s="36" t="s">
        <v>134</v>
      </c>
      <c r="C800" s="34" t="s">
        <v>135</v>
      </c>
      <c r="D800" s="5">
        <v>4</v>
      </c>
      <c r="E800" s="5">
        <v>20</v>
      </c>
      <c r="F800" s="5" t="s">
        <v>50</v>
      </c>
      <c r="G800">
        <v>0</v>
      </c>
      <c r="H800">
        <v>0</v>
      </c>
      <c r="I800">
        <v>0</v>
      </c>
      <c r="J800">
        <v>0</v>
      </c>
    </row>
    <row r="801" spans="1:10" ht="14.25" customHeight="1">
      <c r="A801" s="34" t="s">
        <v>99</v>
      </c>
      <c r="B801" s="36" t="s">
        <v>134</v>
      </c>
      <c r="C801" s="34" t="s">
        <v>135</v>
      </c>
      <c r="D801" s="5">
        <v>4</v>
      </c>
      <c r="E801" s="5">
        <v>20</v>
      </c>
      <c r="F801" s="5" t="s">
        <v>51</v>
      </c>
      <c r="G801">
        <v>0</v>
      </c>
      <c r="H801">
        <v>0</v>
      </c>
      <c r="I801">
        <v>0</v>
      </c>
      <c r="J801">
        <v>0</v>
      </c>
    </row>
    <row r="802" spans="1:10" ht="14.25" customHeight="1">
      <c r="A802" s="34" t="s">
        <v>99</v>
      </c>
      <c r="B802" s="36" t="s">
        <v>134</v>
      </c>
      <c r="C802" s="34" t="s">
        <v>135</v>
      </c>
      <c r="D802" s="7">
        <v>5</v>
      </c>
      <c r="E802" s="7">
        <v>0</v>
      </c>
      <c r="F802" s="7" t="s">
        <v>48</v>
      </c>
      <c r="G802">
        <v>0</v>
      </c>
      <c r="H802">
        <v>0</v>
      </c>
      <c r="I802">
        <v>0</v>
      </c>
      <c r="J802">
        <v>1</v>
      </c>
    </row>
    <row r="803" spans="1:10" ht="14.25" customHeight="1">
      <c r="A803" s="34" t="s">
        <v>99</v>
      </c>
      <c r="B803" s="36" t="s">
        <v>134</v>
      </c>
      <c r="C803" s="34" t="s">
        <v>135</v>
      </c>
      <c r="D803" s="5">
        <v>5</v>
      </c>
      <c r="E803" s="5">
        <v>0</v>
      </c>
      <c r="F803" s="5" t="s">
        <v>49</v>
      </c>
      <c r="G803">
        <v>1</v>
      </c>
      <c r="H803">
        <v>0</v>
      </c>
      <c r="I803">
        <v>0</v>
      </c>
      <c r="J803">
        <v>0</v>
      </c>
    </row>
    <row r="804" spans="1:10" ht="14.25" customHeight="1">
      <c r="A804" s="34" t="s">
        <v>99</v>
      </c>
      <c r="B804" s="36" t="s">
        <v>134</v>
      </c>
      <c r="C804" s="34" t="s">
        <v>135</v>
      </c>
      <c r="D804" s="5">
        <v>5</v>
      </c>
      <c r="E804" s="5">
        <v>0</v>
      </c>
      <c r="F804" s="5" t="s">
        <v>50</v>
      </c>
      <c r="G804">
        <v>0</v>
      </c>
      <c r="H804">
        <v>0</v>
      </c>
      <c r="I804">
        <v>0</v>
      </c>
      <c r="J804">
        <v>0</v>
      </c>
    </row>
    <row r="805" spans="1:10" ht="14.25" customHeight="1">
      <c r="A805" s="34" t="s">
        <v>99</v>
      </c>
      <c r="B805" s="36" t="s">
        <v>134</v>
      </c>
      <c r="C805" s="34" t="s">
        <v>135</v>
      </c>
      <c r="D805" s="5">
        <v>5</v>
      </c>
      <c r="E805" s="5">
        <v>0</v>
      </c>
      <c r="F805" s="5" t="s">
        <v>51</v>
      </c>
      <c r="G805">
        <v>1</v>
      </c>
      <c r="H805">
        <v>0</v>
      </c>
      <c r="I805">
        <v>0</v>
      </c>
      <c r="J805">
        <v>0</v>
      </c>
    </row>
    <row r="806" spans="1:10" ht="14.25" customHeight="1">
      <c r="A806" s="34" t="s">
        <v>99</v>
      </c>
      <c r="B806" s="36" t="s">
        <v>134</v>
      </c>
      <c r="C806" s="34" t="s">
        <v>135</v>
      </c>
      <c r="D806" s="5">
        <v>5</v>
      </c>
      <c r="E806" s="5">
        <v>5</v>
      </c>
      <c r="F806" s="5" t="s">
        <v>48</v>
      </c>
      <c r="G806">
        <v>0</v>
      </c>
      <c r="H806">
        <v>0</v>
      </c>
      <c r="I806">
        <v>0</v>
      </c>
      <c r="J806">
        <v>1</v>
      </c>
    </row>
    <row r="807" spans="1:10" ht="14.25" customHeight="1">
      <c r="A807" s="34" t="s">
        <v>99</v>
      </c>
      <c r="B807" s="36" t="s">
        <v>134</v>
      </c>
      <c r="C807" s="34" t="s">
        <v>135</v>
      </c>
      <c r="D807" s="5">
        <v>5</v>
      </c>
      <c r="E807" s="5">
        <v>5</v>
      </c>
      <c r="F807" s="5" t="s">
        <v>49</v>
      </c>
      <c r="G807">
        <v>0</v>
      </c>
      <c r="H807">
        <v>0</v>
      </c>
      <c r="I807">
        <v>0</v>
      </c>
      <c r="J807">
        <v>0</v>
      </c>
    </row>
    <row r="808" spans="1:10" ht="14.25" customHeight="1">
      <c r="A808" s="34" t="s">
        <v>99</v>
      </c>
      <c r="B808" s="36" t="s">
        <v>134</v>
      </c>
      <c r="C808" s="34" t="s">
        <v>135</v>
      </c>
      <c r="D808" s="5">
        <v>5</v>
      </c>
      <c r="E808" s="5">
        <v>5</v>
      </c>
      <c r="F808" s="5" t="s">
        <v>50</v>
      </c>
      <c r="G808">
        <v>0</v>
      </c>
      <c r="H808">
        <v>0</v>
      </c>
      <c r="I808">
        <v>0</v>
      </c>
      <c r="J808">
        <v>0</v>
      </c>
    </row>
    <row r="809" spans="1:10" ht="14.25" customHeight="1">
      <c r="A809" s="34" t="s">
        <v>99</v>
      </c>
      <c r="B809" s="36" t="s">
        <v>134</v>
      </c>
      <c r="C809" s="34" t="s">
        <v>135</v>
      </c>
      <c r="D809" s="5">
        <v>5</v>
      </c>
      <c r="E809" s="5">
        <v>5</v>
      </c>
      <c r="F809" s="5" t="s">
        <v>51</v>
      </c>
      <c r="G809">
        <v>0</v>
      </c>
      <c r="H809">
        <v>0</v>
      </c>
      <c r="I809">
        <v>0</v>
      </c>
      <c r="J809">
        <v>0</v>
      </c>
    </row>
    <row r="810" spans="1:10" ht="14.25" customHeight="1">
      <c r="A810" s="34" t="s">
        <v>99</v>
      </c>
      <c r="B810" s="36" t="s">
        <v>134</v>
      </c>
      <c r="C810" s="34" t="s">
        <v>135</v>
      </c>
      <c r="D810" s="5">
        <v>5</v>
      </c>
      <c r="E810" s="5">
        <v>10</v>
      </c>
      <c r="F810" s="5" t="s">
        <v>48</v>
      </c>
      <c r="G810">
        <v>0</v>
      </c>
      <c r="H810">
        <v>0</v>
      </c>
      <c r="I810">
        <v>0</v>
      </c>
      <c r="J810">
        <v>1</v>
      </c>
    </row>
    <row r="811" spans="1:10" ht="14.25" customHeight="1">
      <c r="A811" s="34" t="s">
        <v>99</v>
      </c>
      <c r="B811" s="36" t="s">
        <v>134</v>
      </c>
      <c r="C811" s="34" t="s">
        <v>135</v>
      </c>
      <c r="D811" s="5">
        <v>5</v>
      </c>
      <c r="E811" s="5">
        <v>10</v>
      </c>
      <c r="F811" s="5" t="s">
        <v>49</v>
      </c>
      <c r="G811">
        <v>0</v>
      </c>
      <c r="H811">
        <v>0</v>
      </c>
      <c r="I811">
        <v>0</v>
      </c>
      <c r="J811">
        <v>0</v>
      </c>
    </row>
    <row r="812" spans="1:10" ht="14.25" customHeight="1">
      <c r="A812" s="34" t="s">
        <v>99</v>
      </c>
      <c r="B812" s="36" t="s">
        <v>134</v>
      </c>
      <c r="C812" s="34" t="s">
        <v>135</v>
      </c>
      <c r="D812" s="5">
        <v>5</v>
      </c>
      <c r="E812" s="5">
        <v>10</v>
      </c>
      <c r="F812" s="5" t="s">
        <v>50</v>
      </c>
      <c r="G812">
        <v>0</v>
      </c>
      <c r="H812">
        <v>0</v>
      </c>
      <c r="I812">
        <v>0</v>
      </c>
      <c r="J812">
        <v>0</v>
      </c>
    </row>
    <row r="813" spans="1:10" ht="14.25" customHeight="1">
      <c r="A813" s="34" t="s">
        <v>99</v>
      </c>
      <c r="B813" s="36" t="s">
        <v>134</v>
      </c>
      <c r="C813" s="34" t="s">
        <v>135</v>
      </c>
      <c r="D813" s="5">
        <v>5</v>
      </c>
      <c r="E813" s="5">
        <v>10</v>
      </c>
      <c r="F813" s="5" t="s">
        <v>51</v>
      </c>
      <c r="G813">
        <v>0</v>
      </c>
      <c r="H813">
        <v>0</v>
      </c>
      <c r="I813">
        <v>0</v>
      </c>
      <c r="J813">
        <v>0</v>
      </c>
    </row>
    <row r="814" spans="1:10" ht="14.25" customHeight="1">
      <c r="A814" s="34" t="s">
        <v>99</v>
      </c>
      <c r="B814" s="36" t="s">
        <v>134</v>
      </c>
      <c r="C814" s="34" t="s">
        <v>135</v>
      </c>
      <c r="D814" s="5">
        <v>5</v>
      </c>
      <c r="E814" s="5">
        <v>15</v>
      </c>
      <c r="F814" s="5" t="s">
        <v>48</v>
      </c>
      <c r="G814">
        <v>0</v>
      </c>
      <c r="H814">
        <v>0</v>
      </c>
      <c r="I814">
        <v>0</v>
      </c>
      <c r="J814">
        <v>1</v>
      </c>
    </row>
    <row r="815" spans="1:10" ht="14.25" customHeight="1">
      <c r="A815" s="34" t="s">
        <v>99</v>
      </c>
      <c r="B815" s="36" t="s">
        <v>134</v>
      </c>
      <c r="C815" s="34" t="s">
        <v>135</v>
      </c>
      <c r="D815" s="5">
        <v>5</v>
      </c>
      <c r="E815" s="5">
        <v>15</v>
      </c>
      <c r="F815" s="5" t="s">
        <v>49</v>
      </c>
      <c r="G815">
        <v>1</v>
      </c>
      <c r="H815">
        <v>0</v>
      </c>
      <c r="I815">
        <v>0</v>
      </c>
      <c r="J815">
        <v>0</v>
      </c>
    </row>
    <row r="816" spans="1:10" ht="14.25" customHeight="1">
      <c r="A816" s="34" t="s">
        <v>99</v>
      </c>
      <c r="B816" s="36" t="s">
        <v>134</v>
      </c>
      <c r="C816" s="34" t="s">
        <v>135</v>
      </c>
      <c r="D816" s="5">
        <v>5</v>
      </c>
      <c r="E816" s="5">
        <v>15</v>
      </c>
      <c r="F816" s="5" t="s">
        <v>50</v>
      </c>
      <c r="G816">
        <v>0</v>
      </c>
      <c r="H816">
        <v>0</v>
      </c>
      <c r="I816">
        <v>0</v>
      </c>
      <c r="J816">
        <v>0</v>
      </c>
    </row>
    <row r="817" spans="1:10" ht="14.25" customHeight="1">
      <c r="A817" s="34" t="s">
        <v>99</v>
      </c>
      <c r="B817" s="36" t="s">
        <v>134</v>
      </c>
      <c r="C817" s="34" t="s">
        <v>135</v>
      </c>
      <c r="D817" s="5">
        <v>5</v>
      </c>
      <c r="E817" s="5">
        <v>15</v>
      </c>
      <c r="F817" s="5" t="s">
        <v>51</v>
      </c>
      <c r="G817">
        <v>0</v>
      </c>
      <c r="H817">
        <v>0</v>
      </c>
      <c r="I817">
        <v>0</v>
      </c>
      <c r="J817">
        <v>0</v>
      </c>
    </row>
    <row r="818" spans="1:10" ht="14.25" customHeight="1">
      <c r="A818" s="34" t="s">
        <v>99</v>
      </c>
      <c r="B818" s="36" t="s">
        <v>134</v>
      </c>
      <c r="C818" s="34" t="s">
        <v>135</v>
      </c>
      <c r="D818" s="5">
        <v>5</v>
      </c>
      <c r="E818" s="5">
        <v>20</v>
      </c>
      <c r="F818" s="5" t="s">
        <v>48</v>
      </c>
      <c r="G818">
        <v>0</v>
      </c>
      <c r="H818">
        <v>0</v>
      </c>
      <c r="I818">
        <v>0</v>
      </c>
      <c r="J818">
        <v>1</v>
      </c>
    </row>
    <row r="819" spans="1:10" ht="14.25" customHeight="1">
      <c r="A819" s="34" t="s">
        <v>99</v>
      </c>
      <c r="B819" s="36" t="s">
        <v>134</v>
      </c>
      <c r="C819" s="34" t="s">
        <v>135</v>
      </c>
      <c r="D819" s="5">
        <v>5</v>
      </c>
      <c r="E819" s="5">
        <v>20</v>
      </c>
      <c r="F819" s="5" t="s">
        <v>49</v>
      </c>
      <c r="G819">
        <v>0</v>
      </c>
      <c r="H819">
        <v>0</v>
      </c>
      <c r="I819">
        <v>0</v>
      </c>
      <c r="J819">
        <v>0</v>
      </c>
    </row>
    <row r="820" spans="1:10" ht="14.25" customHeight="1">
      <c r="A820" s="34" t="s">
        <v>99</v>
      </c>
      <c r="B820" s="36" t="s">
        <v>134</v>
      </c>
      <c r="C820" s="34" t="s">
        <v>135</v>
      </c>
      <c r="D820" s="5">
        <v>5</v>
      </c>
      <c r="E820" s="5">
        <v>20</v>
      </c>
      <c r="F820" s="5" t="s">
        <v>50</v>
      </c>
      <c r="G820">
        <v>0</v>
      </c>
      <c r="H820">
        <v>0</v>
      </c>
      <c r="I820">
        <v>0</v>
      </c>
      <c r="J820">
        <v>0</v>
      </c>
    </row>
    <row r="821" spans="1:10" ht="14.25" customHeight="1">
      <c r="A821" s="34" t="s">
        <v>99</v>
      </c>
      <c r="B821" s="36" t="s">
        <v>134</v>
      </c>
      <c r="C821" s="34" t="s">
        <v>135</v>
      </c>
      <c r="D821" s="5">
        <v>5</v>
      </c>
      <c r="E821" s="5">
        <v>20</v>
      </c>
      <c r="F821" s="5" t="s">
        <v>51</v>
      </c>
      <c r="G821">
        <v>0</v>
      </c>
      <c r="H821">
        <v>0</v>
      </c>
      <c r="I821">
        <v>0</v>
      </c>
      <c r="J821">
        <v>0</v>
      </c>
    </row>
    <row r="822" spans="1:10" ht="14.25" customHeight="1">
      <c r="A822" s="34" t="s">
        <v>99</v>
      </c>
      <c r="B822" s="36" t="s">
        <v>134</v>
      </c>
      <c r="C822" s="34" t="s">
        <v>135</v>
      </c>
      <c r="D822" s="7">
        <v>6</v>
      </c>
      <c r="E822" s="7">
        <v>0</v>
      </c>
      <c r="F822" s="7" t="s">
        <v>48</v>
      </c>
      <c r="G822">
        <v>0</v>
      </c>
      <c r="H822">
        <v>0</v>
      </c>
      <c r="I822">
        <v>0</v>
      </c>
      <c r="J822">
        <v>1</v>
      </c>
    </row>
    <row r="823" spans="1:10" ht="14.25" customHeight="1">
      <c r="A823" s="34" t="s">
        <v>99</v>
      </c>
      <c r="B823" s="36" t="s">
        <v>134</v>
      </c>
      <c r="C823" s="34" t="s">
        <v>135</v>
      </c>
      <c r="D823" s="5">
        <v>6</v>
      </c>
      <c r="E823" s="5">
        <v>0</v>
      </c>
      <c r="F823" s="5" t="s">
        <v>49</v>
      </c>
      <c r="G823">
        <v>0</v>
      </c>
      <c r="H823">
        <v>0</v>
      </c>
      <c r="I823">
        <v>0</v>
      </c>
      <c r="J823">
        <v>0</v>
      </c>
    </row>
    <row r="824" spans="1:10" ht="14.25" customHeight="1">
      <c r="A824" s="34" t="s">
        <v>99</v>
      </c>
      <c r="B824" s="36" t="s">
        <v>134</v>
      </c>
      <c r="C824" s="34" t="s">
        <v>135</v>
      </c>
      <c r="D824" s="5">
        <v>6</v>
      </c>
      <c r="E824" s="5">
        <v>0</v>
      </c>
      <c r="F824" s="5" t="s">
        <v>50</v>
      </c>
      <c r="G824">
        <v>0</v>
      </c>
      <c r="H824">
        <v>0</v>
      </c>
      <c r="I824">
        <v>0</v>
      </c>
      <c r="J824">
        <v>0</v>
      </c>
    </row>
    <row r="825" spans="1:10" ht="14.25" customHeight="1">
      <c r="A825" s="34" t="s">
        <v>99</v>
      </c>
      <c r="B825" s="36" t="s">
        <v>134</v>
      </c>
      <c r="C825" s="34" t="s">
        <v>135</v>
      </c>
      <c r="D825" s="5">
        <v>6</v>
      </c>
      <c r="E825" s="5">
        <v>0</v>
      </c>
      <c r="F825" s="5" t="s">
        <v>51</v>
      </c>
      <c r="G825">
        <v>0</v>
      </c>
      <c r="H825">
        <v>0</v>
      </c>
      <c r="I825">
        <v>0</v>
      </c>
      <c r="J825">
        <v>0</v>
      </c>
    </row>
    <row r="826" spans="1:10" ht="14.25" customHeight="1">
      <c r="A826" s="34" t="s">
        <v>99</v>
      </c>
      <c r="B826" s="36" t="s">
        <v>134</v>
      </c>
      <c r="C826" s="34" t="s">
        <v>135</v>
      </c>
      <c r="D826" s="5">
        <v>6</v>
      </c>
      <c r="E826" s="5">
        <v>5</v>
      </c>
      <c r="F826" s="5" t="s">
        <v>48</v>
      </c>
      <c r="G826">
        <v>0</v>
      </c>
      <c r="H826">
        <v>0</v>
      </c>
      <c r="I826">
        <v>0</v>
      </c>
      <c r="J826">
        <v>1</v>
      </c>
    </row>
    <row r="827" spans="1:10" ht="14.25" customHeight="1">
      <c r="A827" s="34" t="s">
        <v>99</v>
      </c>
      <c r="B827" s="36" t="s">
        <v>134</v>
      </c>
      <c r="C827" s="34" t="s">
        <v>135</v>
      </c>
      <c r="D827" s="5">
        <v>6</v>
      </c>
      <c r="E827" s="5">
        <v>5</v>
      </c>
      <c r="F827" s="5" t="s">
        <v>49</v>
      </c>
      <c r="G827">
        <v>0</v>
      </c>
      <c r="H827">
        <v>0</v>
      </c>
      <c r="I827">
        <v>0</v>
      </c>
      <c r="J827">
        <v>0</v>
      </c>
    </row>
    <row r="828" spans="1:10" ht="14.25" customHeight="1">
      <c r="A828" s="34" t="s">
        <v>99</v>
      </c>
      <c r="B828" s="36" t="s">
        <v>134</v>
      </c>
      <c r="C828" s="34" t="s">
        <v>135</v>
      </c>
      <c r="D828" s="5">
        <v>6</v>
      </c>
      <c r="E828" s="5">
        <v>5</v>
      </c>
      <c r="F828" s="5" t="s">
        <v>50</v>
      </c>
      <c r="G828">
        <v>0</v>
      </c>
      <c r="H828">
        <v>0</v>
      </c>
      <c r="I828">
        <v>0</v>
      </c>
      <c r="J828">
        <v>0</v>
      </c>
    </row>
    <row r="829" spans="1:10" ht="14.25" customHeight="1">
      <c r="A829" s="34" t="s">
        <v>99</v>
      </c>
      <c r="B829" s="36" t="s">
        <v>134</v>
      </c>
      <c r="C829" s="34" t="s">
        <v>135</v>
      </c>
      <c r="D829" s="5">
        <v>6</v>
      </c>
      <c r="E829" s="5">
        <v>5</v>
      </c>
      <c r="F829" s="5" t="s">
        <v>51</v>
      </c>
      <c r="G829">
        <v>0</v>
      </c>
      <c r="H829">
        <v>0</v>
      </c>
      <c r="I829">
        <v>0</v>
      </c>
      <c r="J829">
        <v>0</v>
      </c>
    </row>
    <row r="830" spans="1:10" ht="14.25" customHeight="1">
      <c r="A830" s="34" t="s">
        <v>99</v>
      </c>
      <c r="B830" s="36" t="s">
        <v>134</v>
      </c>
      <c r="C830" s="34" t="s">
        <v>135</v>
      </c>
      <c r="D830" s="5">
        <v>6</v>
      </c>
      <c r="E830" s="5">
        <v>10</v>
      </c>
      <c r="F830" s="5" t="s">
        <v>48</v>
      </c>
      <c r="G830">
        <v>0</v>
      </c>
      <c r="H830">
        <v>1</v>
      </c>
      <c r="I830">
        <v>0</v>
      </c>
      <c r="J830">
        <v>1</v>
      </c>
    </row>
    <row r="831" spans="1:10" ht="14.25" customHeight="1">
      <c r="A831" s="34" t="s">
        <v>99</v>
      </c>
      <c r="B831" s="36" t="s">
        <v>134</v>
      </c>
      <c r="C831" s="34" t="s">
        <v>135</v>
      </c>
      <c r="D831" s="5">
        <v>6</v>
      </c>
      <c r="E831" s="5">
        <v>10</v>
      </c>
      <c r="F831" s="5" t="s">
        <v>49</v>
      </c>
      <c r="G831">
        <v>0</v>
      </c>
      <c r="H831">
        <v>0</v>
      </c>
      <c r="I831">
        <v>0</v>
      </c>
      <c r="J831">
        <v>0</v>
      </c>
    </row>
    <row r="832" spans="1:10" ht="14.25" customHeight="1">
      <c r="A832" s="34" t="s">
        <v>99</v>
      </c>
      <c r="B832" s="36" t="s">
        <v>134</v>
      </c>
      <c r="C832" s="34" t="s">
        <v>135</v>
      </c>
      <c r="D832" s="5">
        <v>6</v>
      </c>
      <c r="E832" s="5">
        <v>10</v>
      </c>
      <c r="F832" s="5" t="s">
        <v>50</v>
      </c>
      <c r="G832">
        <v>0</v>
      </c>
      <c r="H832">
        <v>0</v>
      </c>
      <c r="I832">
        <v>0</v>
      </c>
      <c r="J832">
        <v>0</v>
      </c>
    </row>
    <row r="833" spans="1:10" ht="14.25" customHeight="1">
      <c r="A833" s="34" t="s">
        <v>99</v>
      </c>
      <c r="B833" s="36" t="s">
        <v>134</v>
      </c>
      <c r="C833" s="34" t="s">
        <v>135</v>
      </c>
      <c r="D833" s="5">
        <v>6</v>
      </c>
      <c r="E833" s="5">
        <v>10</v>
      </c>
      <c r="F833" s="5" t="s">
        <v>51</v>
      </c>
      <c r="G833">
        <v>0</v>
      </c>
      <c r="H833">
        <v>0</v>
      </c>
      <c r="I833">
        <v>0</v>
      </c>
      <c r="J833">
        <v>0</v>
      </c>
    </row>
    <row r="834" spans="1:10" ht="14.25" customHeight="1">
      <c r="A834" s="34" t="s">
        <v>99</v>
      </c>
      <c r="B834" s="36" t="s">
        <v>134</v>
      </c>
      <c r="C834" s="34" t="s">
        <v>135</v>
      </c>
      <c r="D834" s="5">
        <v>6</v>
      </c>
      <c r="E834" s="5">
        <v>15</v>
      </c>
      <c r="F834" s="5" t="s">
        <v>48</v>
      </c>
      <c r="G834">
        <v>0</v>
      </c>
      <c r="H834">
        <v>1</v>
      </c>
      <c r="I834">
        <v>0</v>
      </c>
      <c r="J834">
        <v>1</v>
      </c>
    </row>
    <row r="835" spans="1:10" ht="14.25" customHeight="1">
      <c r="A835" s="34" t="s">
        <v>99</v>
      </c>
      <c r="B835" s="36" t="s">
        <v>134</v>
      </c>
      <c r="C835" s="34" t="s">
        <v>135</v>
      </c>
      <c r="D835" s="5">
        <v>6</v>
      </c>
      <c r="E835" s="5">
        <v>15</v>
      </c>
      <c r="F835" s="5" t="s">
        <v>49</v>
      </c>
      <c r="G835">
        <v>0</v>
      </c>
      <c r="H835">
        <v>1</v>
      </c>
      <c r="I835">
        <v>0</v>
      </c>
      <c r="J835">
        <v>0</v>
      </c>
    </row>
    <row r="836" spans="1:10" ht="14.25" customHeight="1">
      <c r="A836" s="34" t="s">
        <v>99</v>
      </c>
      <c r="B836" s="36" t="s">
        <v>134</v>
      </c>
      <c r="C836" s="34" t="s">
        <v>135</v>
      </c>
      <c r="D836" s="5">
        <v>6</v>
      </c>
      <c r="E836" s="5">
        <v>15</v>
      </c>
      <c r="F836" s="5" t="s">
        <v>50</v>
      </c>
      <c r="G836">
        <v>0</v>
      </c>
      <c r="H836">
        <v>0</v>
      </c>
      <c r="I836">
        <v>0</v>
      </c>
      <c r="J836">
        <v>0</v>
      </c>
    </row>
    <row r="837" spans="1:10" ht="14.25" customHeight="1">
      <c r="A837" s="34" t="s">
        <v>99</v>
      </c>
      <c r="B837" s="36" t="s">
        <v>134</v>
      </c>
      <c r="C837" s="34" t="s">
        <v>135</v>
      </c>
      <c r="D837" s="5">
        <v>6</v>
      </c>
      <c r="E837" s="5">
        <v>15</v>
      </c>
      <c r="F837" s="5" t="s">
        <v>51</v>
      </c>
      <c r="G837">
        <v>0</v>
      </c>
      <c r="H837">
        <v>0</v>
      </c>
      <c r="I837">
        <v>0</v>
      </c>
      <c r="J837">
        <v>0</v>
      </c>
    </row>
    <row r="838" spans="1:10" ht="14.25" customHeight="1">
      <c r="A838" s="34" t="s">
        <v>99</v>
      </c>
      <c r="B838" s="36" t="s">
        <v>134</v>
      </c>
      <c r="C838" s="34" t="s">
        <v>135</v>
      </c>
      <c r="D838" s="5">
        <v>6</v>
      </c>
      <c r="E838" s="5">
        <v>20</v>
      </c>
      <c r="F838" s="5" t="s">
        <v>48</v>
      </c>
      <c r="G838">
        <v>0</v>
      </c>
      <c r="H838">
        <v>1</v>
      </c>
      <c r="I838">
        <v>0</v>
      </c>
      <c r="J838">
        <v>1</v>
      </c>
    </row>
    <row r="839" spans="1:10" ht="14.25" customHeight="1">
      <c r="A839" s="34" t="s">
        <v>99</v>
      </c>
      <c r="B839" s="36" t="s">
        <v>134</v>
      </c>
      <c r="C839" s="34" t="s">
        <v>135</v>
      </c>
      <c r="D839" s="5">
        <v>6</v>
      </c>
      <c r="E839" s="5">
        <v>20</v>
      </c>
      <c r="F839" s="5" t="s">
        <v>49</v>
      </c>
      <c r="G839">
        <v>0</v>
      </c>
      <c r="H839">
        <v>1</v>
      </c>
      <c r="I839">
        <v>0</v>
      </c>
      <c r="J839">
        <v>0</v>
      </c>
    </row>
    <row r="840" spans="1:10" ht="14.25" customHeight="1">
      <c r="A840" s="34" t="s">
        <v>99</v>
      </c>
      <c r="B840" s="36" t="s">
        <v>134</v>
      </c>
      <c r="C840" s="34" t="s">
        <v>135</v>
      </c>
      <c r="D840" s="5">
        <v>6</v>
      </c>
      <c r="E840" s="5">
        <v>20</v>
      </c>
      <c r="F840" s="5" t="s">
        <v>50</v>
      </c>
      <c r="G840">
        <v>0</v>
      </c>
      <c r="H840">
        <v>0</v>
      </c>
      <c r="I840">
        <v>0</v>
      </c>
      <c r="J840">
        <v>0</v>
      </c>
    </row>
    <row r="841" spans="1:10" ht="14.25" customHeight="1">
      <c r="A841" s="34" t="s">
        <v>99</v>
      </c>
      <c r="B841" s="36" t="s">
        <v>134</v>
      </c>
      <c r="C841" s="34" t="s">
        <v>135</v>
      </c>
      <c r="D841" s="5">
        <v>6</v>
      </c>
      <c r="E841" s="5">
        <v>20</v>
      </c>
      <c r="F841" s="5" t="s">
        <v>51</v>
      </c>
      <c r="G841">
        <v>0</v>
      </c>
      <c r="H841">
        <v>0</v>
      </c>
      <c r="I841">
        <v>0</v>
      </c>
      <c r="J841">
        <v>0</v>
      </c>
    </row>
    <row r="842" spans="1:10" ht="14.25" customHeight="1">
      <c r="A842" s="37">
        <v>44294</v>
      </c>
      <c r="B842" s="36" t="s">
        <v>155</v>
      </c>
      <c r="C842" s="34" t="s">
        <v>154</v>
      </c>
      <c r="D842" s="59">
        <v>1</v>
      </c>
      <c r="E842" s="59">
        <v>0</v>
      </c>
      <c r="F842" s="59" t="s">
        <v>48</v>
      </c>
      <c r="G842">
        <v>0</v>
      </c>
      <c r="H842">
        <v>0</v>
      </c>
      <c r="I842">
        <v>0</v>
      </c>
      <c r="J842">
        <v>1</v>
      </c>
    </row>
    <row r="843" spans="1:10" ht="14.25" customHeight="1">
      <c r="A843" s="37">
        <v>44294</v>
      </c>
      <c r="B843" s="36" t="s">
        <v>155</v>
      </c>
      <c r="C843" s="34" t="s">
        <v>154</v>
      </c>
      <c r="D843" s="5">
        <v>1</v>
      </c>
      <c r="E843" s="5">
        <v>0</v>
      </c>
      <c r="F843" s="5" t="s">
        <v>49</v>
      </c>
      <c r="G843">
        <v>0</v>
      </c>
      <c r="H843">
        <v>0</v>
      </c>
      <c r="I843">
        <v>0</v>
      </c>
      <c r="J843">
        <v>0</v>
      </c>
    </row>
    <row r="844" spans="1:10" ht="14.25" customHeight="1">
      <c r="A844" s="37">
        <v>44294</v>
      </c>
      <c r="B844" s="36" t="s">
        <v>155</v>
      </c>
      <c r="C844" s="34" t="s">
        <v>154</v>
      </c>
      <c r="D844" s="5">
        <v>1</v>
      </c>
      <c r="E844" s="5">
        <v>0</v>
      </c>
      <c r="F844" s="5" t="s">
        <v>50</v>
      </c>
      <c r="G844">
        <v>0</v>
      </c>
      <c r="H844">
        <v>0</v>
      </c>
      <c r="I844">
        <v>0</v>
      </c>
      <c r="J844">
        <v>0</v>
      </c>
    </row>
    <row r="845" spans="1:10" ht="14.25" customHeight="1">
      <c r="A845" s="37">
        <v>44294</v>
      </c>
      <c r="B845" s="36" t="s">
        <v>155</v>
      </c>
      <c r="C845" s="34" t="s">
        <v>154</v>
      </c>
      <c r="D845" s="5">
        <v>1</v>
      </c>
      <c r="E845" s="5">
        <v>0</v>
      </c>
      <c r="F845" s="5" t="s">
        <v>51</v>
      </c>
      <c r="G845">
        <v>0</v>
      </c>
      <c r="H845">
        <v>0</v>
      </c>
      <c r="I845">
        <v>0</v>
      </c>
      <c r="J845">
        <v>0</v>
      </c>
    </row>
    <row r="846" spans="1:10" ht="14.25" customHeight="1">
      <c r="A846" s="37">
        <v>44294</v>
      </c>
      <c r="B846" s="36" t="s">
        <v>155</v>
      </c>
      <c r="C846" s="34" t="s">
        <v>154</v>
      </c>
      <c r="D846" s="5">
        <v>1</v>
      </c>
      <c r="E846" s="5">
        <v>5</v>
      </c>
      <c r="F846" s="5" t="s">
        <v>48</v>
      </c>
      <c r="G846">
        <v>0</v>
      </c>
      <c r="H846">
        <v>1</v>
      </c>
      <c r="I846">
        <v>0</v>
      </c>
      <c r="J846">
        <v>1</v>
      </c>
    </row>
    <row r="847" spans="1:10" ht="14.25" customHeight="1">
      <c r="A847" s="37">
        <v>44294</v>
      </c>
      <c r="B847" s="36" t="s">
        <v>155</v>
      </c>
      <c r="C847" s="34" t="s">
        <v>154</v>
      </c>
      <c r="D847" s="5">
        <v>1</v>
      </c>
      <c r="E847" s="5">
        <v>5</v>
      </c>
      <c r="F847" s="5" t="s">
        <v>49</v>
      </c>
      <c r="G847">
        <v>0</v>
      </c>
      <c r="H847">
        <v>0</v>
      </c>
      <c r="I847">
        <v>0</v>
      </c>
      <c r="J847">
        <v>0</v>
      </c>
    </row>
    <row r="848" spans="1:10" ht="14.25" customHeight="1">
      <c r="A848" s="37">
        <v>44294</v>
      </c>
      <c r="B848" s="36" t="s">
        <v>155</v>
      </c>
      <c r="C848" s="34" t="s">
        <v>154</v>
      </c>
      <c r="D848" s="5">
        <v>1</v>
      </c>
      <c r="E848" s="5">
        <v>5</v>
      </c>
      <c r="F848" s="5" t="s">
        <v>50</v>
      </c>
      <c r="G848">
        <v>0</v>
      </c>
      <c r="H848">
        <v>0</v>
      </c>
      <c r="I848">
        <v>0</v>
      </c>
      <c r="J848">
        <v>0</v>
      </c>
    </row>
    <row r="849" spans="1:10" ht="14.25" customHeight="1">
      <c r="A849" s="37">
        <v>44294</v>
      </c>
      <c r="B849" s="36" t="s">
        <v>155</v>
      </c>
      <c r="C849" s="34" t="s">
        <v>154</v>
      </c>
      <c r="D849" s="5">
        <v>1</v>
      </c>
      <c r="E849" s="5">
        <v>5</v>
      </c>
      <c r="F849" s="5" t="s">
        <v>51</v>
      </c>
      <c r="G849">
        <v>0</v>
      </c>
      <c r="H849">
        <v>0</v>
      </c>
      <c r="I849">
        <v>0</v>
      </c>
      <c r="J849">
        <v>0</v>
      </c>
    </row>
    <row r="850" spans="1:10" ht="14.25" customHeight="1">
      <c r="A850" s="37">
        <v>44294</v>
      </c>
      <c r="B850" s="36" t="s">
        <v>155</v>
      </c>
      <c r="C850" s="34" t="s">
        <v>154</v>
      </c>
      <c r="D850" s="5">
        <v>1</v>
      </c>
      <c r="E850" s="5">
        <v>10</v>
      </c>
      <c r="F850" s="5" t="s">
        <v>48</v>
      </c>
      <c r="G850">
        <v>0</v>
      </c>
      <c r="H850">
        <v>1</v>
      </c>
      <c r="I850">
        <v>0</v>
      </c>
      <c r="J850">
        <v>1</v>
      </c>
    </row>
    <row r="851" spans="1:10" ht="14.25" customHeight="1">
      <c r="A851" s="37">
        <v>44294</v>
      </c>
      <c r="B851" s="36" t="s">
        <v>155</v>
      </c>
      <c r="C851" s="34" t="s">
        <v>154</v>
      </c>
      <c r="D851" s="5">
        <v>1</v>
      </c>
      <c r="E851" s="5">
        <v>10</v>
      </c>
      <c r="F851" s="5" t="s">
        <v>49</v>
      </c>
      <c r="G851">
        <v>0</v>
      </c>
      <c r="H851">
        <v>1</v>
      </c>
      <c r="I851">
        <v>0</v>
      </c>
      <c r="J851">
        <v>0</v>
      </c>
    </row>
    <row r="852" spans="1:10" ht="14.25" customHeight="1">
      <c r="A852" s="37">
        <v>44294</v>
      </c>
      <c r="B852" s="36" t="s">
        <v>155</v>
      </c>
      <c r="C852" s="34" t="s">
        <v>154</v>
      </c>
      <c r="D852" s="5">
        <v>1</v>
      </c>
      <c r="E852" s="5">
        <v>10</v>
      </c>
      <c r="F852" s="5" t="s">
        <v>50</v>
      </c>
      <c r="G852">
        <v>0</v>
      </c>
      <c r="H852">
        <v>0</v>
      </c>
      <c r="I852">
        <v>0</v>
      </c>
      <c r="J852">
        <v>0</v>
      </c>
    </row>
    <row r="853" spans="1:10" ht="14.25" customHeight="1">
      <c r="A853" s="37">
        <v>44294</v>
      </c>
      <c r="B853" s="36" t="s">
        <v>155</v>
      </c>
      <c r="C853" s="34" t="s">
        <v>154</v>
      </c>
      <c r="D853" s="5">
        <v>1</v>
      </c>
      <c r="E853" s="5">
        <v>10</v>
      </c>
      <c r="F853" s="5" t="s">
        <v>51</v>
      </c>
      <c r="G853">
        <v>0</v>
      </c>
      <c r="H853">
        <v>0</v>
      </c>
      <c r="I853">
        <v>0</v>
      </c>
      <c r="J853">
        <v>0</v>
      </c>
    </row>
    <row r="854" spans="1:10" ht="14.25" customHeight="1">
      <c r="A854" s="37">
        <v>44294</v>
      </c>
      <c r="B854" s="36" t="s">
        <v>155</v>
      </c>
      <c r="C854" s="34" t="s">
        <v>154</v>
      </c>
      <c r="D854" s="5">
        <v>1</v>
      </c>
      <c r="E854" s="5">
        <v>15</v>
      </c>
      <c r="F854" s="5" t="s">
        <v>48</v>
      </c>
      <c r="G854">
        <v>0</v>
      </c>
      <c r="H854">
        <v>0</v>
      </c>
      <c r="I854">
        <v>0</v>
      </c>
      <c r="J854">
        <v>1</v>
      </c>
    </row>
    <row r="855" spans="1:10" ht="14.25" customHeight="1">
      <c r="A855" s="37">
        <v>44294</v>
      </c>
      <c r="B855" s="36" t="s">
        <v>155</v>
      </c>
      <c r="C855" s="34" t="s">
        <v>154</v>
      </c>
      <c r="D855" s="5">
        <v>1</v>
      </c>
      <c r="E855" s="5">
        <v>15</v>
      </c>
      <c r="F855" s="5" t="s">
        <v>49</v>
      </c>
      <c r="G855">
        <v>0</v>
      </c>
      <c r="H855">
        <v>0</v>
      </c>
      <c r="I855">
        <v>0</v>
      </c>
      <c r="J855">
        <v>0</v>
      </c>
    </row>
    <row r="856" spans="1:10" ht="14.25" customHeight="1">
      <c r="A856" s="37">
        <v>44294</v>
      </c>
      <c r="B856" s="36" t="s">
        <v>155</v>
      </c>
      <c r="C856" s="34" t="s">
        <v>154</v>
      </c>
      <c r="D856" s="5">
        <v>1</v>
      </c>
      <c r="E856" s="5">
        <v>15</v>
      </c>
      <c r="F856" s="5" t="s">
        <v>50</v>
      </c>
      <c r="G856">
        <v>0</v>
      </c>
      <c r="H856">
        <v>0</v>
      </c>
      <c r="I856">
        <v>0</v>
      </c>
      <c r="J856">
        <v>0</v>
      </c>
    </row>
    <row r="857" spans="1:10" ht="14.25" customHeight="1">
      <c r="A857" s="37">
        <v>44294</v>
      </c>
      <c r="B857" s="36" t="s">
        <v>155</v>
      </c>
      <c r="C857" s="34" t="s">
        <v>154</v>
      </c>
      <c r="D857" s="5">
        <v>1</v>
      </c>
      <c r="E857" s="5">
        <v>15</v>
      </c>
      <c r="F857" s="5" t="s">
        <v>51</v>
      </c>
      <c r="G857">
        <v>0</v>
      </c>
      <c r="H857">
        <v>1</v>
      </c>
      <c r="I857">
        <v>0</v>
      </c>
      <c r="J857">
        <v>0</v>
      </c>
    </row>
    <row r="858" spans="1:10" ht="14.25" customHeight="1">
      <c r="A858" s="37">
        <v>44294</v>
      </c>
      <c r="B858" s="36" t="s">
        <v>155</v>
      </c>
      <c r="C858" s="34" t="s">
        <v>154</v>
      </c>
      <c r="D858" s="5">
        <v>1</v>
      </c>
      <c r="E858" s="5">
        <v>20</v>
      </c>
      <c r="F858" s="5" t="s">
        <v>48</v>
      </c>
      <c r="G858" s="34" t="s">
        <v>198</v>
      </c>
      <c r="H858" s="34" t="s">
        <v>198</v>
      </c>
      <c r="I858" s="34" t="s">
        <v>198</v>
      </c>
      <c r="J858" s="34" t="s">
        <v>198</v>
      </c>
    </row>
    <row r="859" spans="1:10" ht="14.25" customHeight="1">
      <c r="A859" s="37">
        <v>44294</v>
      </c>
      <c r="B859" s="36" t="s">
        <v>155</v>
      </c>
      <c r="C859" s="34" t="s">
        <v>154</v>
      </c>
      <c r="D859" s="5">
        <v>1</v>
      </c>
      <c r="E859" s="5">
        <v>20</v>
      </c>
      <c r="F859" s="5" t="s">
        <v>49</v>
      </c>
      <c r="G859" s="34" t="s">
        <v>198</v>
      </c>
      <c r="H859" s="34" t="s">
        <v>198</v>
      </c>
      <c r="I859" s="34" t="s">
        <v>198</v>
      </c>
      <c r="J859" s="34" t="s">
        <v>198</v>
      </c>
    </row>
    <row r="860" spans="1:10" ht="14.25" customHeight="1">
      <c r="A860" s="37">
        <v>44294</v>
      </c>
      <c r="B860" s="36" t="s">
        <v>155</v>
      </c>
      <c r="C860" s="34" t="s">
        <v>154</v>
      </c>
      <c r="D860" s="5">
        <v>1</v>
      </c>
      <c r="E860" s="5">
        <v>20</v>
      </c>
      <c r="F860" s="5" t="s">
        <v>50</v>
      </c>
      <c r="G860" s="34" t="s">
        <v>198</v>
      </c>
      <c r="H860" s="34" t="s">
        <v>198</v>
      </c>
      <c r="I860" s="34" t="s">
        <v>198</v>
      </c>
      <c r="J860" s="34" t="s">
        <v>198</v>
      </c>
    </row>
    <row r="861" spans="1:10" ht="14.25" customHeight="1">
      <c r="A861" s="37">
        <v>44294</v>
      </c>
      <c r="B861" s="36" t="s">
        <v>155</v>
      </c>
      <c r="C861" s="34" t="s">
        <v>154</v>
      </c>
      <c r="D861" s="5">
        <v>1</v>
      </c>
      <c r="E861" s="5">
        <v>20</v>
      </c>
      <c r="F861" s="5" t="s">
        <v>51</v>
      </c>
      <c r="G861" s="34" t="s">
        <v>198</v>
      </c>
      <c r="H861" s="34" t="s">
        <v>198</v>
      </c>
      <c r="I861" s="34" t="s">
        <v>198</v>
      </c>
      <c r="J861" s="34" t="s">
        <v>198</v>
      </c>
    </row>
    <row r="862" spans="1:10" ht="14.25" customHeight="1">
      <c r="A862" s="37">
        <v>44294</v>
      </c>
      <c r="B862" s="36" t="s">
        <v>155</v>
      </c>
      <c r="C862" s="34" t="s">
        <v>154</v>
      </c>
      <c r="D862" s="7">
        <v>2</v>
      </c>
      <c r="E862" s="7">
        <v>0</v>
      </c>
      <c r="F862" s="7" t="s">
        <v>48</v>
      </c>
      <c r="G862">
        <v>0</v>
      </c>
      <c r="H862">
        <v>0</v>
      </c>
      <c r="I862">
        <v>0</v>
      </c>
      <c r="J862">
        <v>1</v>
      </c>
    </row>
    <row r="863" spans="1:10" ht="14.25" customHeight="1">
      <c r="A863" s="37">
        <v>44294</v>
      </c>
      <c r="B863" s="36" t="s">
        <v>155</v>
      </c>
      <c r="C863" s="34" t="s">
        <v>154</v>
      </c>
      <c r="D863" s="5">
        <v>2</v>
      </c>
      <c r="E863" s="5">
        <v>0</v>
      </c>
      <c r="F863" s="5" t="s">
        <v>49</v>
      </c>
      <c r="G863">
        <v>0</v>
      </c>
      <c r="H863">
        <v>0</v>
      </c>
      <c r="I863">
        <v>0</v>
      </c>
      <c r="J863">
        <v>0</v>
      </c>
    </row>
    <row r="864" spans="1:10" ht="14.25" customHeight="1">
      <c r="A864" s="37">
        <v>44294</v>
      </c>
      <c r="B864" s="36" t="s">
        <v>155</v>
      </c>
      <c r="C864" s="34" t="s">
        <v>154</v>
      </c>
      <c r="D864" s="5">
        <v>2</v>
      </c>
      <c r="E864" s="5">
        <v>0</v>
      </c>
      <c r="F864" s="5" t="s">
        <v>50</v>
      </c>
      <c r="G864">
        <v>0</v>
      </c>
      <c r="H864">
        <v>1</v>
      </c>
      <c r="I864">
        <v>0</v>
      </c>
      <c r="J864">
        <v>0</v>
      </c>
    </row>
    <row r="865" spans="1:10" ht="14.25" customHeight="1">
      <c r="A865" s="37">
        <v>44294</v>
      </c>
      <c r="B865" s="36" t="s">
        <v>155</v>
      </c>
      <c r="C865" s="34" t="s">
        <v>154</v>
      </c>
      <c r="D865" s="5">
        <v>2</v>
      </c>
      <c r="E865" s="5">
        <v>0</v>
      </c>
      <c r="F865" s="5" t="s">
        <v>51</v>
      </c>
      <c r="G865">
        <v>0</v>
      </c>
      <c r="H865">
        <v>1</v>
      </c>
      <c r="I865">
        <v>0</v>
      </c>
      <c r="J865">
        <v>0</v>
      </c>
    </row>
    <row r="866" spans="1:10" ht="14.25" customHeight="1">
      <c r="A866" s="37">
        <v>44294</v>
      </c>
      <c r="B866" s="36" t="s">
        <v>155</v>
      </c>
      <c r="C866" s="34" t="s">
        <v>154</v>
      </c>
      <c r="D866" s="5">
        <v>2</v>
      </c>
      <c r="E866" s="5">
        <v>5</v>
      </c>
      <c r="F866" s="5" t="s">
        <v>48</v>
      </c>
      <c r="G866">
        <v>0</v>
      </c>
      <c r="H866">
        <v>0</v>
      </c>
      <c r="I866">
        <v>0</v>
      </c>
      <c r="J866">
        <v>1</v>
      </c>
    </row>
    <row r="867" spans="1:10" ht="14.25" customHeight="1">
      <c r="A867" s="37">
        <v>44294</v>
      </c>
      <c r="B867" s="36" t="s">
        <v>155</v>
      </c>
      <c r="C867" s="34" t="s">
        <v>154</v>
      </c>
      <c r="D867" s="5">
        <v>2</v>
      </c>
      <c r="E867" s="5">
        <v>5</v>
      </c>
      <c r="F867" s="5" t="s">
        <v>49</v>
      </c>
      <c r="G867">
        <v>0</v>
      </c>
      <c r="H867">
        <v>0</v>
      </c>
      <c r="I867">
        <v>0</v>
      </c>
      <c r="J867">
        <v>0</v>
      </c>
    </row>
    <row r="868" spans="1:10" ht="14.25" customHeight="1">
      <c r="A868" s="37">
        <v>44294</v>
      </c>
      <c r="B868" s="36" t="s">
        <v>155</v>
      </c>
      <c r="C868" s="34" t="s">
        <v>154</v>
      </c>
      <c r="D868" s="5">
        <v>2</v>
      </c>
      <c r="E868" s="5">
        <v>5</v>
      </c>
      <c r="F868" s="5" t="s">
        <v>50</v>
      </c>
      <c r="G868">
        <v>0</v>
      </c>
      <c r="H868">
        <v>0</v>
      </c>
      <c r="I868">
        <v>0</v>
      </c>
      <c r="J868">
        <v>0</v>
      </c>
    </row>
    <row r="869" spans="1:10" ht="14.25" customHeight="1">
      <c r="A869" s="37">
        <v>44294</v>
      </c>
      <c r="B869" s="36" t="s">
        <v>155</v>
      </c>
      <c r="C869" s="34" t="s">
        <v>154</v>
      </c>
      <c r="D869" s="5">
        <v>2</v>
      </c>
      <c r="E869" s="5">
        <v>5</v>
      </c>
      <c r="F869" s="5" t="s">
        <v>51</v>
      </c>
      <c r="G869">
        <v>0</v>
      </c>
      <c r="H869">
        <v>0</v>
      </c>
      <c r="I869">
        <v>0</v>
      </c>
      <c r="J869">
        <v>0</v>
      </c>
    </row>
    <row r="870" spans="1:10" ht="14.25" customHeight="1">
      <c r="A870" s="37">
        <v>44294</v>
      </c>
      <c r="B870" s="36" t="s">
        <v>155</v>
      </c>
      <c r="C870" s="34" t="s">
        <v>154</v>
      </c>
      <c r="D870" s="5">
        <v>2</v>
      </c>
      <c r="E870" s="5">
        <v>10</v>
      </c>
      <c r="F870" s="5" t="s">
        <v>48</v>
      </c>
      <c r="G870">
        <v>0</v>
      </c>
      <c r="H870">
        <v>0</v>
      </c>
      <c r="I870">
        <v>0</v>
      </c>
      <c r="J870">
        <v>1</v>
      </c>
    </row>
    <row r="871" spans="1:10" ht="14.25" customHeight="1">
      <c r="A871" s="37">
        <v>44294</v>
      </c>
      <c r="B871" s="36" t="s">
        <v>155</v>
      </c>
      <c r="C871" s="34" t="s">
        <v>154</v>
      </c>
      <c r="D871" s="5">
        <v>2</v>
      </c>
      <c r="E871" s="5">
        <v>10</v>
      </c>
      <c r="F871" s="5" t="s">
        <v>49</v>
      </c>
      <c r="G871">
        <v>0</v>
      </c>
      <c r="H871">
        <v>0</v>
      </c>
      <c r="I871">
        <v>0</v>
      </c>
      <c r="J871">
        <v>0</v>
      </c>
    </row>
    <row r="872" spans="1:10" ht="14.25" customHeight="1">
      <c r="A872" s="37">
        <v>44294</v>
      </c>
      <c r="B872" s="36" t="s">
        <v>155</v>
      </c>
      <c r="C872" s="34" t="s">
        <v>154</v>
      </c>
      <c r="D872" s="5">
        <v>2</v>
      </c>
      <c r="E872" s="5">
        <v>10</v>
      </c>
      <c r="F872" s="5" t="s">
        <v>50</v>
      </c>
      <c r="G872">
        <v>0</v>
      </c>
      <c r="H872">
        <v>0</v>
      </c>
      <c r="I872">
        <v>0</v>
      </c>
      <c r="J872">
        <v>0</v>
      </c>
    </row>
    <row r="873" spans="1:10" ht="14.25" customHeight="1">
      <c r="A873" s="37">
        <v>44294</v>
      </c>
      <c r="B873" s="36" t="s">
        <v>155</v>
      </c>
      <c r="C873" s="34" t="s">
        <v>154</v>
      </c>
      <c r="D873" s="5">
        <v>2</v>
      </c>
      <c r="E873" s="5">
        <v>10</v>
      </c>
      <c r="F873" s="5" t="s">
        <v>51</v>
      </c>
      <c r="G873">
        <v>0</v>
      </c>
      <c r="H873">
        <v>0</v>
      </c>
      <c r="I873">
        <v>0</v>
      </c>
      <c r="J873">
        <v>0</v>
      </c>
    </row>
    <row r="874" spans="1:10" ht="14.25" customHeight="1">
      <c r="A874" s="37">
        <v>44294</v>
      </c>
      <c r="B874" s="36" t="s">
        <v>155</v>
      </c>
      <c r="C874" s="34" t="s">
        <v>154</v>
      </c>
      <c r="D874" s="5">
        <v>2</v>
      </c>
      <c r="E874" s="5">
        <v>15</v>
      </c>
      <c r="F874" s="5" t="s">
        <v>48</v>
      </c>
      <c r="G874">
        <v>0</v>
      </c>
      <c r="H874">
        <v>0</v>
      </c>
      <c r="I874">
        <v>0</v>
      </c>
      <c r="J874">
        <v>1</v>
      </c>
    </row>
    <row r="875" spans="1:10" ht="14.25" customHeight="1">
      <c r="A875" s="37">
        <v>44294</v>
      </c>
      <c r="B875" s="36" t="s">
        <v>155</v>
      </c>
      <c r="C875" s="34" t="s">
        <v>154</v>
      </c>
      <c r="D875" s="5">
        <v>2</v>
      </c>
      <c r="E875" s="5">
        <v>15</v>
      </c>
      <c r="F875" s="5" t="s">
        <v>49</v>
      </c>
      <c r="G875">
        <v>0</v>
      </c>
      <c r="H875">
        <v>0</v>
      </c>
      <c r="I875">
        <v>0</v>
      </c>
      <c r="J875">
        <v>0</v>
      </c>
    </row>
    <row r="876" spans="1:10" ht="14.25" customHeight="1">
      <c r="A876" s="37">
        <v>44294</v>
      </c>
      <c r="B876" s="36" t="s">
        <v>155</v>
      </c>
      <c r="C876" s="34" t="s">
        <v>154</v>
      </c>
      <c r="D876" s="5">
        <v>2</v>
      </c>
      <c r="E876" s="5">
        <v>15</v>
      </c>
      <c r="F876" s="5" t="s">
        <v>50</v>
      </c>
      <c r="G876">
        <v>0</v>
      </c>
      <c r="H876">
        <v>0</v>
      </c>
      <c r="I876">
        <v>0</v>
      </c>
      <c r="J876">
        <v>0</v>
      </c>
    </row>
    <row r="877" spans="1:10" ht="14.25" customHeight="1">
      <c r="A877" s="37">
        <v>44294</v>
      </c>
      <c r="B877" s="36" t="s">
        <v>155</v>
      </c>
      <c r="C877" s="34" t="s">
        <v>154</v>
      </c>
      <c r="D877" s="5">
        <v>2</v>
      </c>
      <c r="E877" s="5">
        <v>15</v>
      </c>
      <c r="F877" s="5" t="s">
        <v>51</v>
      </c>
      <c r="G877">
        <v>0</v>
      </c>
      <c r="H877">
        <v>0</v>
      </c>
      <c r="I877">
        <v>0</v>
      </c>
      <c r="J877">
        <v>0</v>
      </c>
    </row>
    <row r="878" spans="1:10" ht="14.25" customHeight="1">
      <c r="A878" s="37">
        <v>44294</v>
      </c>
      <c r="B878" s="36" t="s">
        <v>155</v>
      </c>
      <c r="C878" s="34" t="s">
        <v>154</v>
      </c>
      <c r="D878" s="5">
        <v>2</v>
      </c>
      <c r="E878" s="5">
        <v>20</v>
      </c>
      <c r="F878" s="5" t="s">
        <v>48</v>
      </c>
      <c r="G878">
        <v>0</v>
      </c>
      <c r="H878">
        <v>0</v>
      </c>
      <c r="I878">
        <v>0</v>
      </c>
      <c r="J878">
        <v>1</v>
      </c>
    </row>
    <row r="879" spans="1:10" ht="14.25" customHeight="1">
      <c r="A879" s="37">
        <v>44294</v>
      </c>
      <c r="B879" s="36" t="s">
        <v>155</v>
      </c>
      <c r="C879" s="34" t="s">
        <v>154</v>
      </c>
      <c r="D879" s="5">
        <v>2</v>
      </c>
      <c r="E879" s="5">
        <v>20</v>
      </c>
      <c r="F879" s="5" t="s">
        <v>49</v>
      </c>
      <c r="G879">
        <v>0</v>
      </c>
      <c r="H879">
        <v>0</v>
      </c>
      <c r="I879">
        <v>0</v>
      </c>
      <c r="J879">
        <v>0</v>
      </c>
    </row>
    <row r="880" spans="1:10" ht="14.25" customHeight="1">
      <c r="A880" s="37">
        <v>44294</v>
      </c>
      <c r="B880" s="36" t="s">
        <v>155</v>
      </c>
      <c r="C880" s="34" t="s">
        <v>154</v>
      </c>
      <c r="D880" s="5">
        <v>2</v>
      </c>
      <c r="E880" s="5">
        <v>20</v>
      </c>
      <c r="F880" s="5" t="s">
        <v>50</v>
      </c>
      <c r="G880">
        <v>0</v>
      </c>
      <c r="H880">
        <v>0</v>
      </c>
      <c r="I880">
        <v>0</v>
      </c>
      <c r="J880">
        <v>0</v>
      </c>
    </row>
    <row r="881" spans="1:10" ht="14.25" customHeight="1">
      <c r="A881" s="37">
        <v>44294</v>
      </c>
      <c r="B881" s="36" t="s">
        <v>155</v>
      </c>
      <c r="C881" s="34" t="s">
        <v>154</v>
      </c>
      <c r="D881" s="5">
        <v>2</v>
      </c>
      <c r="E881" s="5">
        <v>20</v>
      </c>
      <c r="F881" s="5" t="s">
        <v>51</v>
      </c>
      <c r="G881">
        <v>1</v>
      </c>
      <c r="H881">
        <v>0</v>
      </c>
      <c r="I881">
        <v>0</v>
      </c>
      <c r="J881">
        <v>0</v>
      </c>
    </row>
    <row r="882" spans="1:10" ht="14.25" customHeight="1">
      <c r="A882" s="37">
        <v>44294</v>
      </c>
      <c r="B882" s="36" t="s">
        <v>155</v>
      </c>
      <c r="C882" s="34" t="s">
        <v>154</v>
      </c>
      <c r="D882" s="7">
        <v>3</v>
      </c>
      <c r="E882" s="7">
        <v>0</v>
      </c>
      <c r="F882" s="7" t="s">
        <v>48</v>
      </c>
      <c r="G882">
        <v>0</v>
      </c>
      <c r="H882">
        <v>0</v>
      </c>
      <c r="I882">
        <v>0</v>
      </c>
      <c r="J882">
        <v>1</v>
      </c>
    </row>
    <row r="883" spans="1:10" ht="14.25" customHeight="1">
      <c r="A883" s="37">
        <v>44294</v>
      </c>
      <c r="B883" s="36" t="s">
        <v>155</v>
      </c>
      <c r="C883" s="34" t="s">
        <v>154</v>
      </c>
      <c r="D883" s="5">
        <v>3</v>
      </c>
      <c r="E883" s="5">
        <v>0</v>
      </c>
      <c r="F883" s="5" t="s">
        <v>49</v>
      </c>
      <c r="G883">
        <v>0</v>
      </c>
      <c r="H883">
        <v>0</v>
      </c>
      <c r="I883">
        <v>0</v>
      </c>
      <c r="J883">
        <v>0</v>
      </c>
    </row>
    <row r="884" spans="1:10" ht="14.25" customHeight="1">
      <c r="A884" s="37">
        <v>44294</v>
      </c>
      <c r="B884" s="36" t="s">
        <v>155</v>
      </c>
      <c r="C884" s="34" t="s">
        <v>154</v>
      </c>
      <c r="D884" s="5">
        <v>3</v>
      </c>
      <c r="E884" s="5">
        <v>0</v>
      </c>
      <c r="F884" s="5" t="s">
        <v>50</v>
      </c>
      <c r="G884">
        <v>0</v>
      </c>
      <c r="H884">
        <v>1</v>
      </c>
      <c r="I884">
        <v>0</v>
      </c>
      <c r="J884">
        <v>0</v>
      </c>
    </row>
    <row r="885" spans="1:10" ht="14.25" customHeight="1">
      <c r="A885" s="37">
        <v>44294</v>
      </c>
      <c r="B885" s="36" t="s">
        <v>155</v>
      </c>
      <c r="C885" s="34" t="s">
        <v>154</v>
      </c>
      <c r="D885" s="5">
        <v>3</v>
      </c>
      <c r="E885" s="5">
        <v>0</v>
      </c>
      <c r="F885" s="5" t="s">
        <v>51</v>
      </c>
      <c r="G885">
        <v>0</v>
      </c>
      <c r="H885">
        <v>0</v>
      </c>
      <c r="I885">
        <v>0</v>
      </c>
      <c r="J885">
        <v>0</v>
      </c>
    </row>
    <row r="886" spans="1:10" ht="14.25" customHeight="1">
      <c r="A886" s="37">
        <v>44294</v>
      </c>
      <c r="B886" s="36" t="s">
        <v>155</v>
      </c>
      <c r="C886" s="34" t="s">
        <v>154</v>
      </c>
      <c r="D886" s="5">
        <v>3</v>
      </c>
      <c r="E886" s="5">
        <v>5</v>
      </c>
      <c r="F886" s="5" t="s">
        <v>48</v>
      </c>
      <c r="G886">
        <v>0</v>
      </c>
      <c r="H886">
        <v>0</v>
      </c>
      <c r="I886">
        <v>0</v>
      </c>
      <c r="J886">
        <v>1</v>
      </c>
    </row>
    <row r="887" spans="1:10" ht="14.25" customHeight="1">
      <c r="A887" s="37">
        <v>44294</v>
      </c>
      <c r="B887" s="36" t="s">
        <v>155</v>
      </c>
      <c r="C887" s="34" t="s">
        <v>154</v>
      </c>
      <c r="D887" s="5">
        <v>3</v>
      </c>
      <c r="E887" s="5">
        <v>5</v>
      </c>
      <c r="F887" s="5" t="s">
        <v>49</v>
      </c>
      <c r="G887">
        <v>0</v>
      </c>
      <c r="H887">
        <v>0</v>
      </c>
      <c r="I887">
        <v>0</v>
      </c>
      <c r="J887">
        <v>0</v>
      </c>
    </row>
    <row r="888" spans="1:10" ht="14.25" customHeight="1">
      <c r="A888" s="37">
        <v>44294</v>
      </c>
      <c r="B888" s="36" t="s">
        <v>155</v>
      </c>
      <c r="C888" s="34" t="s">
        <v>154</v>
      </c>
      <c r="D888" s="5">
        <v>3</v>
      </c>
      <c r="E888" s="5">
        <v>5</v>
      </c>
      <c r="F888" s="5" t="s">
        <v>50</v>
      </c>
      <c r="G888">
        <v>0</v>
      </c>
      <c r="H888">
        <v>0</v>
      </c>
      <c r="I888">
        <v>0</v>
      </c>
      <c r="J888">
        <v>0</v>
      </c>
    </row>
    <row r="889" spans="1:10" ht="14.25" customHeight="1">
      <c r="A889" s="37">
        <v>44294</v>
      </c>
      <c r="B889" s="36" t="s">
        <v>155</v>
      </c>
      <c r="C889" s="34" t="s">
        <v>154</v>
      </c>
      <c r="D889" s="5">
        <v>3</v>
      </c>
      <c r="E889" s="5">
        <v>5</v>
      </c>
      <c r="F889" s="5" t="s">
        <v>51</v>
      </c>
      <c r="G889">
        <v>0</v>
      </c>
      <c r="H889">
        <v>0</v>
      </c>
      <c r="I889">
        <v>0</v>
      </c>
      <c r="J889">
        <v>0</v>
      </c>
    </row>
    <row r="890" spans="1:10" ht="14.25" customHeight="1">
      <c r="A890" s="37">
        <v>44294</v>
      </c>
      <c r="B890" s="36" t="s">
        <v>155</v>
      </c>
      <c r="C890" s="34" t="s">
        <v>154</v>
      </c>
      <c r="D890" s="5">
        <v>3</v>
      </c>
      <c r="E890" s="5">
        <v>10</v>
      </c>
      <c r="F890" s="5" t="s">
        <v>48</v>
      </c>
      <c r="G890">
        <v>0</v>
      </c>
      <c r="H890">
        <v>0</v>
      </c>
      <c r="I890">
        <v>0</v>
      </c>
      <c r="J890">
        <v>1</v>
      </c>
    </row>
    <row r="891" spans="1:10" ht="14.25" customHeight="1">
      <c r="A891" s="37">
        <v>44294</v>
      </c>
      <c r="B891" s="36" t="s">
        <v>155</v>
      </c>
      <c r="C891" s="34" t="s">
        <v>154</v>
      </c>
      <c r="D891" s="5">
        <v>3</v>
      </c>
      <c r="E891" s="5">
        <v>10</v>
      </c>
      <c r="F891" s="5" t="s">
        <v>49</v>
      </c>
      <c r="G891">
        <v>0</v>
      </c>
      <c r="H891">
        <v>0</v>
      </c>
      <c r="I891">
        <v>0</v>
      </c>
      <c r="J891">
        <v>0</v>
      </c>
    </row>
    <row r="892" spans="1:10" ht="14.25" customHeight="1">
      <c r="A892" s="37">
        <v>44294</v>
      </c>
      <c r="B892" s="36" t="s">
        <v>155</v>
      </c>
      <c r="C892" s="34" t="s">
        <v>154</v>
      </c>
      <c r="D892" s="5">
        <v>3</v>
      </c>
      <c r="E892" s="5">
        <v>10</v>
      </c>
      <c r="F892" s="5" t="s">
        <v>50</v>
      </c>
      <c r="G892">
        <v>0</v>
      </c>
      <c r="H892">
        <v>0</v>
      </c>
      <c r="I892">
        <v>0</v>
      </c>
      <c r="J892">
        <v>0</v>
      </c>
    </row>
    <row r="893" spans="1:10" ht="14.25" customHeight="1">
      <c r="A893" s="37">
        <v>44294</v>
      </c>
      <c r="B893" s="36" t="s">
        <v>155</v>
      </c>
      <c r="C893" s="34" t="s">
        <v>154</v>
      </c>
      <c r="D893" s="5">
        <v>3</v>
      </c>
      <c r="E893" s="5">
        <v>10</v>
      </c>
      <c r="F893" s="5" t="s">
        <v>51</v>
      </c>
      <c r="G893">
        <v>0</v>
      </c>
      <c r="H893">
        <v>0</v>
      </c>
      <c r="I893">
        <v>0</v>
      </c>
      <c r="J893">
        <v>0</v>
      </c>
    </row>
    <row r="894" spans="1:10" ht="14.25" customHeight="1">
      <c r="A894" s="37">
        <v>44294</v>
      </c>
      <c r="B894" s="36" t="s">
        <v>155</v>
      </c>
      <c r="C894" s="34" t="s">
        <v>154</v>
      </c>
      <c r="D894" s="5">
        <v>3</v>
      </c>
      <c r="E894" s="5">
        <v>15</v>
      </c>
      <c r="F894" s="5" t="s">
        <v>48</v>
      </c>
      <c r="G894">
        <v>0</v>
      </c>
      <c r="H894">
        <v>0</v>
      </c>
      <c r="I894">
        <v>0</v>
      </c>
      <c r="J894">
        <v>1</v>
      </c>
    </row>
    <row r="895" spans="1:10" ht="14.25" customHeight="1">
      <c r="A895" s="37">
        <v>44294</v>
      </c>
      <c r="B895" s="36" t="s">
        <v>155</v>
      </c>
      <c r="C895" s="34" t="s">
        <v>154</v>
      </c>
      <c r="D895" s="5">
        <v>3</v>
      </c>
      <c r="E895" s="5">
        <v>15</v>
      </c>
      <c r="F895" s="5" t="s">
        <v>49</v>
      </c>
      <c r="G895">
        <v>0</v>
      </c>
      <c r="H895">
        <v>0</v>
      </c>
      <c r="I895">
        <v>0</v>
      </c>
      <c r="J895">
        <v>0</v>
      </c>
    </row>
    <row r="896" spans="1:10" ht="14.25" customHeight="1">
      <c r="A896" s="37">
        <v>44294</v>
      </c>
      <c r="B896" s="36" t="s">
        <v>155</v>
      </c>
      <c r="C896" s="34" t="s">
        <v>154</v>
      </c>
      <c r="D896" s="5">
        <v>3</v>
      </c>
      <c r="E896" s="5">
        <v>15</v>
      </c>
      <c r="F896" s="5" t="s">
        <v>50</v>
      </c>
      <c r="G896">
        <v>0</v>
      </c>
      <c r="H896">
        <v>0</v>
      </c>
      <c r="I896">
        <v>0</v>
      </c>
      <c r="J896">
        <v>0</v>
      </c>
    </row>
    <row r="897" spans="1:10" ht="14.25" customHeight="1">
      <c r="A897" s="37">
        <v>44294</v>
      </c>
      <c r="B897" s="36" t="s">
        <v>155</v>
      </c>
      <c r="C897" s="34" t="s">
        <v>154</v>
      </c>
      <c r="D897" s="5">
        <v>3</v>
      </c>
      <c r="E897" s="5">
        <v>15</v>
      </c>
      <c r="F897" s="5" t="s">
        <v>51</v>
      </c>
      <c r="G897">
        <v>0</v>
      </c>
      <c r="H897">
        <v>0</v>
      </c>
      <c r="I897">
        <v>0</v>
      </c>
      <c r="J897">
        <v>0</v>
      </c>
    </row>
    <row r="898" spans="1:10" ht="14.25" customHeight="1">
      <c r="A898" s="37">
        <v>44294</v>
      </c>
      <c r="B898" s="36" t="s">
        <v>155</v>
      </c>
      <c r="C898" s="34" t="s">
        <v>154</v>
      </c>
      <c r="D898" s="5">
        <v>3</v>
      </c>
      <c r="E898" s="5">
        <v>20</v>
      </c>
      <c r="F898" s="5" t="s">
        <v>48</v>
      </c>
      <c r="G898" s="34" t="s">
        <v>198</v>
      </c>
      <c r="H898" s="34" t="s">
        <v>198</v>
      </c>
      <c r="I898" s="34" t="s">
        <v>198</v>
      </c>
      <c r="J898" s="34" t="s">
        <v>198</v>
      </c>
    </row>
    <row r="899" spans="1:10" ht="14.25" customHeight="1">
      <c r="A899" s="37">
        <v>44294</v>
      </c>
      <c r="B899" s="36" t="s">
        <v>155</v>
      </c>
      <c r="C899" s="34" t="s">
        <v>154</v>
      </c>
      <c r="D899" s="5">
        <v>3</v>
      </c>
      <c r="E899" s="5">
        <v>20</v>
      </c>
      <c r="F899" s="5" t="s">
        <v>49</v>
      </c>
      <c r="G899" s="34" t="s">
        <v>198</v>
      </c>
      <c r="H899" s="34" t="s">
        <v>198</v>
      </c>
      <c r="I899" s="34" t="s">
        <v>198</v>
      </c>
      <c r="J899" s="34" t="s">
        <v>198</v>
      </c>
    </row>
    <row r="900" spans="1:10" ht="14.25" customHeight="1">
      <c r="A900" s="37">
        <v>44294</v>
      </c>
      <c r="B900" s="36" t="s">
        <v>155</v>
      </c>
      <c r="C900" s="34" t="s">
        <v>154</v>
      </c>
      <c r="D900" s="5">
        <v>3</v>
      </c>
      <c r="E900" s="5">
        <v>20</v>
      </c>
      <c r="F900" s="5" t="s">
        <v>50</v>
      </c>
      <c r="G900" s="34" t="s">
        <v>198</v>
      </c>
      <c r="H900" s="34" t="s">
        <v>198</v>
      </c>
      <c r="I900" s="34" t="s">
        <v>198</v>
      </c>
      <c r="J900" s="34" t="s">
        <v>198</v>
      </c>
    </row>
    <row r="901" spans="1:10" ht="14.25" customHeight="1">
      <c r="A901" s="37">
        <v>44294</v>
      </c>
      <c r="B901" s="36" t="s">
        <v>155</v>
      </c>
      <c r="C901" s="34" t="s">
        <v>154</v>
      </c>
      <c r="D901" s="5">
        <v>3</v>
      </c>
      <c r="E901" s="5">
        <v>20</v>
      </c>
      <c r="F901" s="5" t="s">
        <v>51</v>
      </c>
      <c r="G901" s="34" t="s">
        <v>198</v>
      </c>
      <c r="H901" s="34" t="s">
        <v>198</v>
      </c>
      <c r="I901" s="34" t="s">
        <v>198</v>
      </c>
      <c r="J901" s="34" t="s">
        <v>198</v>
      </c>
    </row>
    <row r="902" spans="1:10" ht="14.25" customHeight="1">
      <c r="A902" s="37">
        <v>44294</v>
      </c>
      <c r="B902" s="36" t="s">
        <v>155</v>
      </c>
      <c r="C902" s="34" t="s">
        <v>154</v>
      </c>
      <c r="D902" s="7">
        <v>4</v>
      </c>
      <c r="E902" s="7">
        <v>0</v>
      </c>
      <c r="F902" s="7" t="s">
        <v>48</v>
      </c>
      <c r="G902">
        <v>0</v>
      </c>
      <c r="H902">
        <v>0</v>
      </c>
      <c r="I902">
        <v>0</v>
      </c>
      <c r="J902">
        <v>1</v>
      </c>
    </row>
    <row r="903" spans="1:10" ht="14.25" customHeight="1">
      <c r="A903" s="37">
        <v>44294</v>
      </c>
      <c r="B903" s="36" t="s">
        <v>155</v>
      </c>
      <c r="C903" s="34" t="s">
        <v>154</v>
      </c>
      <c r="D903" s="5">
        <v>4</v>
      </c>
      <c r="E903" s="5">
        <v>0</v>
      </c>
      <c r="F903" s="5" t="s">
        <v>49</v>
      </c>
      <c r="G903">
        <v>0</v>
      </c>
      <c r="H903">
        <v>0</v>
      </c>
      <c r="I903">
        <v>0</v>
      </c>
      <c r="J903">
        <v>0</v>
      </c>
    </row>
    <row r="904" spans="1:10" ht="14.25" customHeight="1">
      <c r="A904" s="37">
        <v>44294</v>
      </c>
      <c r="B904" s="36" t="s">
        <v>155</v>
      </c>
      <c r="C904" s="34" t="s">
        <v>154</v>
      </c>
      <c r="D904" s="5">
        <v>4</v>
      </c>
      <c r="E904" s="5">
        <v>0</v>
      </c>
      <c r="F904" s="5" t="s">
        <v>50</v>
      </c>
      <c r="G904">
        <v>0</v>
      </c>
      <c r="H904">
        <v>1</v>
      </c>
      <c r="I904">
        <v>0</v>
      </c>
      <c r="J904">
        <v>0</v>
      </c>
    </row>
    <row r="905" spans="1:10" ht="14.25" customHeight="1">
      <c r="A905" s="37">
        <v>44294</v>
      </c>
      <c r="B905" s="36" t="s">
        <v>155</v>
      </c>
      <c r="C905" s="34" t="s">
        <v>154</v>
      </c>
      <c r="D905" s="5">
        <v>4</v>
      </c>
      <c r="E905" s="5">
        <v>0</v>
      </c>
      <c r="F905" s="5" t="s">
        <v>51</v>
      </c>
      <c r="G905">
        <v>0</v>
      </c>
      <c r="H905">
        <v>1</v>
      </c>
      <c r="I905">
        <v>0</v>
      </c>
      <c r="J905">
        <v>0</v>
      </c>
    </row>
    <row r="906" spans="1:10" ht="14.25" customHeight="1">
      <c r="A906" s="37">
        <v>44294</v>
      </c>
      <c r="B906" s="36" t="s">
        <v>155</v>
      </c>
      <c r="C906" s="34" t="s">
        <v>154</v>
      </c>
      <c r="D906" s="5">
        <v>4</v>
      </c>
      <c r="E906" s="5">
        <v>5</v>
      </c>
      <c r="F906" s="5" t="s">
        <v>48</v>
      </c>
      <c r="G906">
        <v>0</v>
      </c>
      <c r="H906">
        <v>1</v>
      </c>
      <c r="I906">
        <v>0</v>
      </c>
      <c r="J906">
        <v>1</v>
      </c>
    </row>
    <row r="907" spans="1:10" ht="14.25" customHeight="1">
      <c r="A907" s="37">
        <v>44294</v>
      </c>
      <c r="B907" s="36" t="s">
        <v>155</v>
      </c>
      <c r="C907" s="34" t="s">
        <v>154</v>
      </c>
      <c r="D907" s="5">
        <v>4</v>
      </c>
      <c r="E907" s="5">
        <v>5</v>
      </c>
      <c r="F907" s="5" t="s">
        <v>49</v>
      </c>
      <c r="G907">
        <v>0</v>
      </c>
      <c r="H907">
        <v>0</v>
      </c>
      <c r="I907">
        <v>0</v>
      </c>
      <c r="J907">
        <v>0</v>
      </c>
    </row>
    <row r="908" spans="1:10" ht="14.25" customHeight="1">
      <c r="A908" s="37">
        <v>44294</v>
      </c>
      <c r="B908" s="36" t="s">
        <v>155</v>
      </c>
      <c r="C908" s="34" t="s">
        <v>154</v>
      </c>
      <c r="D908" s="5">
        <v>4</v>
      </c>
      <c r="E908" s="5">
        <v>5</v>
      </c>
      <c r="F908" s="5" t="s">
        <v>50</v>
      </c>
      <c r="G908">
        <v>0</v>
      </c>
      <c r="H908">
        <v>0</v>
      </c>
      <c r="I908">
        <v>0</v>
      </c>
      <c r="J908">
        <v>0</v>
      </c>
    </row>
    <row r="909" spans="1:10" ht="14.25" customHeight="1">
      <c r="A909" s="37">
        <v>44294</v>
      </c>
      <c r="B909" s="36" t="s">
        <v>155</v>
      </c>
      <c r="C909" s="34" t="s">
        <v>154</v>
      </c>
      <c r="D909" s="5">
        <v>4</v>
      </c>
      <c r="E909" s="5">
        <v>5</v>
      </c>
      <c r="F909" s="5" t="s">
        <v>51</v>
      </c>
      <c r="G909">
        <v>0</v>
      </c>
      <c r="H909">
        <v>0</v>
      </c>
      <c r="I909">
        <v>0</v>
      </c>
      <c r="J909">
        <v>0</v>
      </c>
    </row>
    <row r="910" spans="1:10" ht="14.25" customHeight="1">
      <c r="A910" s="37">
        <v>44294</v>
      </c>
      <c r="B910" s="36" t="s">
        <v>155</v>
      </c>
      <c r="C910" s="34" t="s">
        <v>154</v>
      </c>
      <c r="D910" s="5">
        <v>4</v>
      </c>
      <c r="E910" s="5">
        <v>10</v>
      </c>
      <c r="F910" s="5" t="s">
        <v>48</v>
      </c>
      <c r="G910">
        <v>0</v>
      </c>
      <c r="H910">
        <v>0</v>
      </c>
      <c r="I910">
        <v>0</v>
      </c>
      <c r="J910">
        <v>1</v>
      </c>
    </row>
    <row r="911" spans="1:10" ht="14.25" customHeight="1">
      <c r="A911" s="37">
        <v>44294</v>
      </c>
      <c r="B911" s="36" t="s">
        <v>155</v>
      </c>
      <c r="C911" s="34" t="s">
        <v>154</v>
      </c>
      <c r="D911" s="5">
        <v>4</v>
      </c>
      <c r="E911" s="5">
        <v>10</v>
      </c>
      <c r="F911" s="5" t="s">
        <v>49</v>
      </c>
      <c r="G911">
        <v>0</v>
      </c>
      <c r="H911">
        <v>0</v>
      </c>
      <c r="I911">
        <v>0</v>
      </c>
      <c r="J911">
        <v>0</v>
      </c>
    </row>
    <row r="912" spans="1:10" ht="14.25" customHeight="1">
      <c r="A912" s="37">
        <v>44294</v>
      </c>
      <c r="B912" s="36" t="s">
        <v>155</v>
      </c>
      <c r="C912" s="34" t="s">
        <v>154</v>
      </c>
      <c r="D912" s="5">
        <v>4</v>
      </c>
      <c r="E912" s="5">
        <v>10</v>
      </c>
      <c r="F912" s="5" t="s">
        <v>50</v>
      </c>
      <c r="G912">
        <v>0</v>
      </c>
      <c r="H912">
        <v>0</v>
      </c>
      <c r="I912">
        <v>0</v>
      </c>
      <c r="J912">
        <v>0</v>
      </c>
    </row>
    <row r="913" spans="1:10" ht="14.25" customHeight="1">
      <c r="A913" s="37">
        <v>44294</v>
      </c>
      <c r="B913" s="36" t="s">
        <v>155</v>
      </c>
      <c r="C913" s="34" t="s">
        <v>154</v>
      </c>
      <c r="D913" s="5">
        <v>4</v>
      </c>
      <c r="E913" s="5">
        <v>10</v>
      </c>
      <c r="F913" s="5" t="s">
        <v>51</v>
      </c>
      <c r="G913">
        <v>0</v>
      </c>
      <c r="H913">
        <v>0</v>
      </c>
      <c r="I913">
        <v>0</v>
      </c>
      <c r="J913">
        <v>0</v>
      </c>
    </row>
    <row r="914" spans="1:10" ht="14.25" customHeight="1">
      <c r="A914" s="37">
        <v>44294</v>
      </c>
      <c r="B914" s="36" t="s">
        <v>155</v>
      </c>
      <c r="C914" s="34" t="s">
        <v>154</v>
      </c>
      <c r="D914" s="5">
        <v>4</v>
      </c>
      <c r="E914" s="5">
        <v>15</v>
      </c>
      <c r="F914" s="5" t="s">
        <v>48</v>
      </c>
      <c r="G914" s="34" t="s">
        <v>198</v>
      </c>
      <c r="H914" s="34" t="s">
        <v>198</v>
      </c>
      <c r="I914" s="34" t="s">
        <v>198</v>
      </c>
      <c r="J914" s="34" t="s">
        <v>198</v>
      </c>
    </row>
    <row r="915" spans="1:10" ht="14.25" customHeight="1">
      <c r="A915" s="37">
        <v>44294</v>
      </c>
      <c r="B915" s="36" t="s">
        <v>155</v>
      </c>
      <c r="C915" s="34" t="s">
        <v>154</v>
      </c>
      <c r="D915" s="5">
        <v>4</v>
      </c>
      <c r="E915" s="5">
        <v>15</v>
      </c>
      <c r="F915" s="5" t="s">
        <v>49</v>
      </c>
      <c r="G915" s="34" t="s">
        <v>198</v>
      </c>
      <c r="H915" s="34" t="s">
        <v>198</v>
      </c>
      <c r="I915" s="34" t="s">
        <v>198</v>
      </c>
      <c r="J915" s="34" t="s">
        <v>198</v>
      </c>
    </row>
    <row r="916" spans="1:10" ht="14.25" customHeight="1">
      <c r="A916" s="37">
        <v>44294</v>
      </c>
      <c r="B916" s="36" t="s">
        <v>155</v>
      </c>
      <c r="C916" s="34" t="s">
        <v>154</v>
      </c>
      <c r="D916" s="5">
        <v>4</v>
      </c>
      <c r="E916" s="5">
        <v>15</v>
      </c>
      <c r="F916" s="5" t="s">
        <v>50</v>
      </c>
      <c r="G916" s="34" t="s">
        <v>198</v>
      </c>
      <c r="H916" s="34" t="s">
        <v>198</v>
      </c>
      <c r="I916" s="34" t="s">
        <v>198</v>
      </c>
      <c r="J916" s="34" t="s">
        <v>198</v>
      </c>
    </row>
    <row r="917" spans="1:10" ht="14.25" customHeight="1">
      <c r="A917" s="37">
        <v>44294</v>
      </c>
      <c r="B917" s="36" t="s">
        <v>155</v>
      </c>
      <c r="C917" s="34" t="s">
        <v>154</v>
      </c>
      <c r="D917" s="5">
        <v>4</v>
      </c>
      <c r="E917" s="5">
        <v>15</v>
      </c>
      <c r="F917" s="5" t="s">
        <v>51</v>
      </c>
      <c r="G917" s="34" t="s">
        <v>198</v>
      </c>
      <c r="H917" s="34" t="s">
        <v>198</v>
      </c>
      <c r="I917" s="34" t="s">
        <v>198</v>
      </c>
      <c r="J917" s="34" t="s">
        <v>198</v>
      </c>
    </row>
    <row r="918" spans="1:10" ht="14.25" customHeight="1">
      <c r="A918" s="37">
        <v>44294</v>
      </c>
      <c r="B918" s="36" t="s">
        <v>155</v>
      </c>
      <c r="C918" s="34" t="s">
        <v>154</v>
      </c>
      <c r="D918" s="5">
        <v>4</v>
      </c>
      <c r="E918" s="5">
        <v>20</v>
      </c>
      <c r="F918" s="5" t="s">
        <v>48</v>
      </c>
      <c r="G918" s="34" t="s">
        <v>198</v>
      </c>
      <c r="H918" s="34" t="s">
        <v>198</v>
      </c>
      <c r="I918" s="34" t="s">
        <v>198</v>
      </c>
      <c r="J918" s="34" t="s">
        <v>198</v>
      </c>
    </row>
    <row r="919" spans="1:10" ht="14.25" customHeight="1">
      <c r="A919" s="37">
        <v>44294</v>
      </c>
      <c r="B919" s="36" t="s">
        <v>155</v>
      </c>
      <c r="C919" s="34" t="s">
        <v>154</v>
      </c>
      <c r="D919" s="5">
        <v>4</v>
      </c>
      <c r="E919" s="5">
        <v>20</v>
      </c>
      <c r="F919" s="5" t="s">
        <v>49</v>
      </c>
      <c r="G919" s="34" t="s">
        <v>198</v>
      </c>
      <c r="H919" s="34" t="s">
        <v>198</v>
      </c>
      <c r="I919" s="34" t="s">
        <v>198</v>
      </c>
      <c r="J919" s="34" t="s">
        <v>198</v>
      </c>
    </row>
    <row r="920" spans="1:10" ht="14.25" customHeight="1">
      <c r="A920" s="37">
        <v>44294</v>
      </c>
      <c r="B920" s="36" t="s">
        <v>155</v>
      </c>
      <c r="C920" s="34" t="s">
        <v>154</v>
      </c>
      <c r="D920" s="5">
        <v>4</v>
      </c>
      <c r="E920" s="5">
        <v>20</v>
      </c>
      <c r="F920" s="5" t="s">
        <v>50</v>
      </c>
      <c r="G920" s="34" t="s">
        <v>198</v>
      </c>
      <c r="H920" s="34" t="s">
        <v>198</v>
      </c>
      <c r="I920" s="34" t="s">
        <v>198</v>
      </c>
      <c r="J920" s="34" t="s">
        <v>198</v>
      </c>
    </row>
    <row r="921" spans="1:10" ht="14.25" customHeight="1">
      <c r="A921" s="37">
        <v>44294</v>
      </c>
      <c r="B921" s="36" t="s">
        <v>155</v>
      </c>
      <c r="C921" s="34" t="s">
        <v>154</v>
      </c>
      <c r="D921" s="5">
        <v>4</v>
      </c>
      <c r="E921" s="5">
        <v>20</v>
      </c>
      <c r="F921" s="5" t="s">
        <v>51</v>
      </c>
      <c r="G921" s="34" t="s">
        <v>198</v>
      </c>
      <c r="H921" s="34" t="s">
        <v>198</v>
      </c>
      <c r="I921" s="34" t="s">
        <v>198</v>
      </c>
      <c r="J921" s="34" t="s">
        <v>198</v>
      </c>
    </row>
    <row r="922" spans="1:10" ht="14.25" customHeight="1">
      <c r="A922" s="37">
        <v>44294</v>
      </c>
      <c r="B922" s="36" t="s">
        <v>155</v>
      </c>
      <c r="C922" s="34" t="s">
        <v>154</v>
      </c>
      <c r="D922" s="7">
        <v>5</v>
      </c>
      <c r="E922" s="7">
        <v>0</v>
      </c>
      <c r="F922" s="7" t="s">
        <v>48</v>
      </c>
      <c r="G922">
        <v>0</v>
      </c>
      <c r="H922">
        <v>0</v>
      </c>
      <c r="I922">
        <v>0</v>
      </c>
      <c r="J922">
        <v>0</v>
      </c>
    </row>
    <row r="923" spans="1:10" ht="14.25" customHeight="1">
      <c r="A923" s="37">
        <v>44294</v>
      </c>
      <c r="B923" s="36" t="s">
        <v>155</v>
      </c>
      <c r="C923" s="34" t="s">
        <v>154</v>
      </c>
      <c r="D923" s="5">
        <v>5</v>
      </c>
      <c r="E923" s="5">
        <v>0</v>
      </c>
      <c r="F923" s="5" t="s">
        <v>49</v>
      </c>
      <c r="G923">
        <v>0</v>
      </c>
      <c r="H923">
        <v>0</v>
      </c>
      <c r="I923">
        <v>0</v>
      </c>
      <c r="J923">
        <v>0</v>
      </c>
    </row>
    <row r="924" spans="1:10" ht="14.25" customHeight="1">
      <c r="A924" s="37">
        <v>44294</v>
      </c>
      <c r="B924" s="36" t="s">
        <v>155</v>
      </c>
      <c r="C924" s="34" t="s">
        <v>154</v>
      </c>
      <c r="D924" s="5">
        <v>5</v>
      </c>
      <c r="E924" s="5">
        <v>0</v>
      </c>
      <c r="F924" s="5" t="s">
        <v>50</v>
      </c>
      <c r="G924">
        <v>0</v>
      </c>
      <c r="H924">
        <v>0</v>
      </c>
      <c r="I924">
        <v>0</v>
      </c>
      <c r="J924">
        <v>0</v>
      </c>
    </row>
    <row r="925" spans="1:10" ht="14.25" customHeight="1">
      <c r="A925" s="37">
        <v>44294</v>
      </c>
      <c r="B925" s="36" t="s">
        <v>155</v>
      </c>
      <c r="C925" s="34" t="s">
        <v>154</v>
      </c>
      <c r="D925" s="5">
        <v>5</v>
      </c>
      <c r="E925" s="5">
        <v>0</v>
      </c>
      <c r="F925" s="5" t="s">
        <v>51</v>
      </c>
      <c r="G925">
        <v>0</v>
      </c>
      <c r="H925">
        <v>0</v>
      </c>
      <c r="I925">
        <v>0</v>
      </c>
      <c r="J925">
        <v>0</v>
      </c>
    </row>
    <row r="926" spans="1:10" ht="14.25" customHeight="1">
      <c r="A926" s="37">
        <v>44294</v>
      </c>
      <c r="B926" s="36" t="s">
        <v>155</v>
      </c>
      <c r="C926" s="34" t="s">
        <v>154</v>
      </c>
      <c r="D926" s="5">
        <v>5</v>
      </c>
      <c r="E926" s="5">
        <v>5</v>
      </c>
      <c r="F926" s="5" t="s">
        <v>48</v>
      </c>
      <c r="G926">
        <v>0</v>
      </c>
      <c r="H926">
        <v>0</v>
      </c>
      <c r="I926">
        <v>0</v>
      </c>
      <c r="J926">
        <v>0</v>
      </c>
    </row>
    <row r="927" spans="1:10" ht="14.25" customHeight="1">
      <c r="A927" s="37">
        <v>44294</v>
      </c>
      <c r="B927" s="36" t="s">
        <v>155</v>
      </c>
      <c r="C927" s="34" t="s">
        <v>154</v>
      </c>
      <c r="D927" s="5">
        <v>5</v>
      </c>
      <c r="E927" s="5">
        <v>5</v>
      </c>
      <c r="F927" s="5" t="s">
        <v>49</v>
      </c>
      <c r="G927">
        <v>0</v>
      </c>
      <c r="H927">
        <v>0</v>
      </c>
      <c r="I927">
        <v>0</v>
      </c>
      <c r="J927">
        <v>0</v>
      </c>
    </row>
    <row r="928" spans="1:10" ht="14.25" customHeight="1">
      <c r="A928" s="37">
        <v>44294</v>
      </c>
      <c r="B928" s="36" t="s">
        <v>155</v>
      </c>
      <c r="C928" s="34" t="s">
        <v>154</v>
      </c>
      <c r="D928" s="5">
        <v>5</v>
      </c>
      <c r="E928" s="5">
        <v>5</v>
      </c>
      <c r="F928" s="5" t="s">
        <v>50</v>
      </c>
      <c r="G928">
        <v>0</v>
      </c>
      <c r="H928">
        <v>0</v>
      </c>
      <c r="I928">
        <v>0</v>
      </c>
      <c r="J928">
        <v>0</v>
      </c>
    </row>
    <row r="929" spans="1:10" ht="14.25" customHeight="1">
      <c r="A929" s="37">
        <v>44294</v>
      </c>
      <c r="B929" s="36" t="s">
        <v>155</v>
      </c>
      <c r="C929" s="34" t="s">
        <v>154</v>
      </c>
      <c r="D929" s="5">
        <v>5</v>
      </c>
      <c r="E929" s="5">
        <v>5</v>
      </c>
      <c r="F929" s="5" t="s">
        <v>51</v>
      </c>
      <c r="G929">
        <v>0</v>
      </c>
      <c r="H929">
        <v>0</v>
      </c>
      <c r="I929">
        <v>0</v>
      </c>
      <c r="J929">
        <v>0</v>
      </c>
    </row>
    <row r="930" spans="1:10" ht="14.25" customHeight="1">
      <c r="A930" s="37">
        <v>44294</v>
      </c>
      <c r="B930" s="36" t="s">
        <v>155</v>
      </c>
      <c r="C930" s="34" t="s">
        <v>154</v>
      </c>
      <c r="D930" s="5">
        <v>5</v>
      </c>
      <c r="E930" s="5">
        <v>10</v>
      </c>
      <c r="F930" s="5" t="s">
        <v>48</v>
      </c>
      <c r="G930">
        <v>0</v>
      </c>
      <c r="H930">
        <v>0</v>
      </c>
      <c r="I930">
        <v>0</v>
      </c>
      <c r="J930">
        <v>1</v>
      </c>
    </row>
    <row r="931" spans="1:10" ht="14.25" customHeight="1">
      <c r="A931" s="37">
        <v>44294</v>
      </c>
      <c r="B931" s="36" t="s">
        <v>155</v>
      </c>
      <c r="C931" s="34" t="s">
        <v>154</v>
      </c>
      <c r="D931" s="5">
        <v>5</v>
      </c>
      <c r="E931" s="5">
        <v>10</v>
      </c>
      <c r="F931" s="5" t="s">
        <v>49</v>
      </c>
      <c r="G931">
        <v>0</v>
      </c>
      <c r="H931">
        <v>0</v>
      </c>
      <c r="I931">
        <v>0</v>
      </c>
      <c r="J931">
        <v>0</v>
      </c>
    </row>
    <row r="932" spans="1:10" ht="14.25" customHeight="1">
      <c r="A932" s="37">
        <v>44294</v>
      </c>
      <c r="B932" s="36" t="s">
        <v>155</v>
      </c>
      <c r="C932" s="34" t="s">
        <v>154</v>
      </c>
      <c r="D932" s="5">
        <v>5</v>
      </c>
      <c r="E932" s="5">
        <v>10</v>
      </c>
      <c r="F932" s="5" t="s">
        <v>50</v>
      </c>
      <c r="G932">
        <v>0</v>
      </c>
      <c r="H932">
        <v>0</v>
      </c>
      <c r="I932">
        <v>0</v>
      </c>
      <c r="J932">
        <v>0</v>
      </c>
    </row>
    <row r="933" spans="1:10" ht="14.25" customHeight="1">
      <c r="A933" s="37">
        <v>44294</v>
      </c>
      <c r="B933" s="36" t="s">
        <v>155</v>
      </c>
      <c r="C933" s="34" t="s">
        <v>154</v>
      </c>
      <c r="D933" s="5">
        <v>5</v>
      </c>
      <c r="E933" s="5">
        <v>10</v>
      </c>
      <c r="F933" s="5" t="s">
        <v>51</v>
      </c>
      <c r="G933">
        <v>0</v>
      </c>
      <c r="H933">
        <v>0</v>
      </c>
      <c r="I933">
        <v>0</v>
      </c>
      <c r="J933">
        <v>0</v>
      </c>
    </row>
    <row r="934" spans="1:10" ht="14.25" customHeight="1">
      <c r="A934" s="37">
        <v>44294</v>
      </c>
      <c r="B934" s="36" t="s">
        <v>155</v>
      </c>
      <c r="C934" s="34" t="s">
        <v>154</v>
      </c>
      <c r="D934" s="5">
        <v>5</v>
      </c>
      <c r="E934" s="5">
        <v>15</v>
      </c>
      <c r="F934" s="5" t="s">
        <v>48</v>
      </c>
      <c r="G934">
        <v>0</v>
      </c>
      <c r="H934">
        <v>0</v>
      </c>
      <c r="I934">
        <v>0</v>
      </c>
      <c r="J934">
        <v>1</v>
      </c>
    </row>
    <row r="935" spans="1:10" ht="14.25" customHeight="1">
      <c r="A935" s="37">
        <v>44294</v>
      </c>
      <c r="B935" s="36" t="s">
        <v>155</v>
      </c>
      <c r="C935" s="34" t="s">
        <v>154</v>
      </c>
      <c r="D935" s="5">
        <v>5</v>
      </c>
      <c r="E935" s="5">
        <v>15</v>
      </c>
      <c r="F935" s="5" t="s">
        <v>49</v>
      </c>
      <c r="G935">
        <v>0</v>
      </c>
      <c r="H935">
        <v>0</v>
      </c>
      <c r="I935">
        <v>0</v>
      </c>
      <c r="J935">
        <v>0</v>
      </c>
    </row>
    <row r="936" spans="1:10" ht="14.25" customHeight="1">
      <c r="A936" s="37">
        <v>44294</v>
      </c>
      <c r="B936" s="36" t="s">
        <v>155</v>
      </c>
      <c r="C936" s="34" t="s">
        <v>154</v>
      </c>
      <c r="D936" s="5">
        <v>5</v>
      </c>
      <c r="E936" s="5">
        <v>15</v>
      </c>
      <c r="F936" s="5" t="s">
        <v>50</v>
      </c>
      <c r="G936">
        <v>0</v>
      </c>
      <c r="H936">
        <v>0</v>
      </c>
      <c r="I936">
        <v>0</v>
      </c>
      <c r="J936">
        <v>0</v>
      </c>
    </row>
    <row r="937" spans="1:10" ht="14.25" customHeight="1">
      <c r="A937" s="37">
        <v>44294</v>
      </c>
      <c r="B937" s="36" t="s">
        <v>155</v>
      </c>
      <c r="C937" s="34" t="s">
        <v>154</v>
      </c>
      <c r="D937" s="5">
        <v>5</v>
      </c>
      <c r="E937" s="5">
        <v>15</v>
      </c>
      <c r="F937" s="5" t="s">
        <v>51</v>
      </c>
      <c r="G937">
        <v>0</v>
      </c>
      <c r="H937">
        <v>0</v>
      </c>
      <c r="I937">
        <v>0</v>
      </c>
      <c r="J937">
        <v>0</v>
      </c>
    </row>
    <row r="938" spans="1:10" ht="14.25" customHeight="1">
      <c r="A938" s="37">
        <v>44294</v>
      </c>
      <c r="B938" s="36" t="s">
        <v>155</v>
      </c>
      <c r="C938" s="34" t="s">
        <v>154</v>
      </c>
      <c r="D938" s="5">
        <v>5</v>
      </c>
      <c r="E938" s="5">
        <v>20</v>
      </c>
      <c r="F938" s="5" t="s">
        <v>48</v>
      </c>
      <c r="G938" s="34" t="s">
        <v>198</v>
      </c>
      <c r="H938" s="34" t="s">
        <v>198</v>
      </c>
      <c r="I938" s="34" t="s">
        <v>198</v>
      </c>
      <c r="J938" s="34" t="s">
        <v>198</v>
      </c>
    </row>
    <row r="939" spans="1:10" ht="14.25" customHeight="1">
      <c r="A939" s="37">
        <v>44294</v>
      </c>
      <c r="B939" s="36" t="s">
        <v>155</v>
      </c>
      <c r="C939" s="34" t="s">
        <v>154</v>
      </c>
      <c r="D939" s="5">
        <v>5</v>
      </c>
      <c r="E939" s="5">
        <v>20</v>
      </c>
      <c r="F939" s="5" t="s">
        <v>49</v>
      </c>
      <c r="G939" s="34" t="s">
        <v>198</v>
      </c>
      <c r="H939" s="34" t="s">
        <v>198</v>
      </c>
      <c r="I939" s="34" t="s">
        <v>198</v>
      </c>
      <c r="J939" s="34" t="s">
        <v>198</v>
      </c>
    </row>
    <row r="940" spans="1:10" ht="14.25" customHeight="1">
      <c r="A940" s="37">
        <v>44294</v>
      </c>
      <c r="B940" s="36" t="s">
        <v>155</v>
      </c>
      <c r="C940" s="34" t="s">
        <v>154</v>
      </c>
      <c r="D940" s="5">
        <v>5</v>
      </c>
      <c r="E940" s="5">
        <v>20</v>
      </c>
      <c r="F940" s="5" t="s">
        <v>50</v>
      </c>
      <c r="G940" s="34" t="s">
        <v>198</v>
      </c>
      <c r="H940" s="34" t="s">
        <v>198</v>
      </c>
      <c r="I940" s="34" t="s">
        <v>198</v>
      </c>
      <c r="J940" s="34" t="s">
        <v>198</v>
      </c>
    </row>
    <row r="941" spans="1:10" ht="14.25" customHeight="1">
      <c r="A941" s="37">
        <v>44294</v>
      </c>
      <c r="B941" s="36" t="s">
        <v>155</v>
      </c>
      <c r="C941" s="34" t="s">
        <v>154</v>
      </c>
      <c r="D941" s="5">
        <v>5</v>
      </c>
      <c r="E941" s="5">
        <v>20</v>
      </c>
      <c r="F941" s="5" t="s">
        <v>51</v>
      </c>
      <c r="G941" s="34" t="s">
        <v>198</v>
      </c>
      <c r="H941" s="34" t="s">
        <v>198</v>
      </c>
      <c r="I941" s="34" t="s">
        <v>198</v>
      </c>
      <c r="J941" s="34" t="s">
        <v>198</v>
      </c>
    </row>
    <row r="942" spans="1:10" ht="14.25" customHeight="1">
      <c r="A942" s="37">
        <v>44294</v>
      </c>
      <c r="B942" s="36" t="s">
        <v>155</v>
      </c>
      <c r="C942" s="34" t="s">
        <v>154</v>
      </c>
      <c r="D942" s="7">
        <v>6</v>
      </c>
      <c r="E942" s="7">
        <v>0</v>
      </c>
      <c r="F942" s="7" t="s">
        <v>48</v>
      </c>
      <c r="G942">
        <v>0</v>
      </c>
      <c r="H942">
        <v>0</v>
      </c>
      <c r="I942">
        <v>0</v>
      </c>
      <c r="J942">
        <v>1</v>
      </c>
    </row>
    <row r="943" spans="1:10" ht="14.25" customHeight="1">
      <c r="A943" s="37">
        <v>44294</v>
      </c>
      <c r="B943" s="36" t="s">
        <v>155</v>
      </c>
      <c r="C943" s="34" t="s">
        <v>154</v>
      </c>
      <c r="D943" s="5">
        <v>6</v>
      </c>
      <c r="E943" s="5">
        <v>0</v>
      </c>
      <c r="F943" s="5" t="s">
        <v>49</v>
      </c>
      <c r="G943">
        <v>0</v>
      </c>
      <c r="H943">
        <v>0</v>
      </c>
      <c r="I943">
        <v>0</v>
      </c>
      <c r="J943">
        <v>0</v>
      </c>
    </row>
    <row r="944" spans="1:10" ht="14.25" customHeight="1">
      <c r="A944" s="37">
        <v>44294</v>
      </c>
      <c r="B944" s="36" t="s">
        <v>155</v>
      </c>
      <c r="C944" s="34" t="s">
        <v>154</v>
      </c>
      <c r="D944" s="5">
        <v>6</v>
      </c>
      <c r="E944" s="5">
        <v>0</v>
      </c>
      <c r="F944" s="5" t="s">
        <v>50</v>
      </c>
      <c r="G944">
        <v>0</v>
      </c>
      <c r="H944">
        <v>1</v>
      </c>
      <c r="I944">
        <v>0</v>
      </c>
      <c r="J944">
        <v>0</v>
      </c>
    </row>
    <row r="945" spans="1:10" ht="14.25" customHeight="1">
      <c r="A945" s="37">
        <v>44294</v>
      </c>
      <c r="B945" s="36" t="s">
        <v>155</v>
      </c>
      <c r="C945" s="34" t="s">
        <v>154</v>
      </c>
      <c r="D945" s="5">
        <v>6</v>
      </c>
      <c r="E945" s="5">
        <v>0</v>
      </c>
      <c r="F945" s="5" t="s">
        <v>51</v>
      </c>
      <c r="G945">
        <v>0</v>
      </c>
      <c r="H945">
        <v>1</v>
      </c>
      <c r="I945">
        <v>0</v>
      </c>
      <c r="J945">
        <v>0</v>
      </c>
    </row>
    <row r="946" spans="1:10" ht="14.25" customHeight="1">
      <c r="A946" s="37">
        <v>44294</v>
      </c>
      <c r="B946" s="36" t="s">
        <v>155</v>
      </c>
      <c r="C946" s="34" t="s">
        <v>154</v>
      </c>
      <c r="D946" s="5">
        <v>6</v>
      </c>
      <c r="E946" s="5">
        <v>5</v>
      </c>
      <c r="F946" s="5" t="s">
        <v>48</v>
      </c>
      <c r="G946">
        <v>0</v>
      </c>
      <c r="H946">
        <v>0</v>
      </c>
      <c r="I946">
        <v>1</v>
      </c>
      <c r="J946">
        <v>1</v>
      </c>
    </row>
    <row r="947" spans="1:10" ht="14.25" customHeight="1">
      <c r="A947" s="37">
        <v>44294</v>
      </c>
      <c r="B947" s="36" t="s">
        <v>155</v>
      </c>
      <c r="C947" s="34" t="s">
        <v>154</v>
      </c>
      <c r="D947" s="5">
        <v>6</v>
      </c>
      <c r="E947" s="5">
        <v>5</v>
      </c>
      <c r="F947" s="5" t="s">
        <v>49</v>
      </c>
      <c r="G947">
        <v>0</v>
      </c>
      <c r="H947">
        <v>0</v>
      </c>
      <c r="I947">
        <v>0</v>
      </c>
      <c r="J947">
        <v>0</v>
      </c>
    </row>
    <row r="948" spans="1:10" ht="14.25" customHeight="1">
      <c r="A948" s="37">
        <v>44294</v>
      </c>
      <c r="B948" s="36" t="s">
        <v>155</v>
      </c>
      <c r="C948" s="34" t="s">
        <v>154</v>
      </c>
      <c r="D948" s="5">
        <v>6</v>
      </c>
      <c r="E948" s="5">
        <v>5</v>
      </c>
      <c r="F948" s="5" t="s">
        <v>50</v>
      </c>
      <c r="G948">
        <v>0</v>
      </c>
      <c r="H948">
        <v>0</v>
      </c>
      <c r="I948">
        <v>0</v>
      </c>
      <c r="J948">
        <v>0</v>
      </c>
    </row>
    <row r="949" spans="1:10" ht="14.25" customHeight="1">
      <c r="A949" s="37">
        <v>44294</v>
      </c>
      <c r="B949" s="36" t="s">
        <v>155</v>
      </c>
      <c r="C949" s="34" t="s">
        <v>154</v>
      </c>
      <c r="D949" s="5">
        <v>6</v>
      </c>
      <c r="E949" s="5">
        <v>5</v>
      </c>
      <c r="F949" s="5" t="s">
        <v>51</v>
      </c>
      <c r="G949">
        <v>0</v>
      </c>
      <c r="H949">
        <v>0</v>
      </c>
      <c r="I949">
        <v>0</v>
      </c>
      <c r="J949">
        <v>0</v>
      </c>
    </row>
    <row r="950" spans="1:10" ht="14.25" customHeight="1">
      <c r="A950" s="37">
        <v>44294</v>
      </c>
      <c r="B950" s="36" t="s">
        <v>155</v>
      </c>
      <c r="C950" s="34" t="s">
        <v>154</v>
      </c>
      <c r="D950" s="5">
        <v>6</v>
      </c>
      <c r="E950" s="5">
        <v>10</v>
      </c>
      <c r="F950" s="5" t="s">
        <v>48</v>
      </c>
      <c r="G950">
        <v>0</v>
      </c>
      <c r="H950">
        <v>0</v>
      </c>
      <c r="I950">
        <v>1</v>
      </c>
      <c r="J950">
        <v>1</v>
      </c>
    </row>
    <row r="951" spans="1:10" ht="14.25" customHeight="1">
      <c r="A951" s="37">
        <v>44294</v>
      </c>
      <c r="B951" s="36" t="s">
        <v>155</v>
      </c>
      <c r="C951" s="34" t="s">
        <v>154</v>
      </c>
      <c r="D951" s="5">
        <v>6</v>
      </c>
      <c r="E951" s="5">
        <v>10</v>
      </c>
      <c r="F951" s="5" t="s">
        <v>49</v>
      </c>
      <c r="G951">
        <v>0</v>
      </c>
      <c r="H951">
        <v>0</v>
      </c>
      <c r="I951">
        <v>0</v>
      </c>
      <c r="J951">
        <v>0</v>
      </c>
    </row>
    <row r="952" spans="1:10" ht="14.25" customHeight="1">
      <c r="A952" s="37">
        <v>44294</v>
      </c>
      <c r="B952" s="36" t="s">
        <v>155</v>
      </c>
      <c r="C952" s="34" t="s">
        <v>154</v>
      </c>
      <c r="D952" s="5">
        <v>6</v>
      </c>
      <c r="E952" s="5">
        <v>10</v>
      </c>
      <c r="F952" s="5" t="s">
        <v>50</v>
      </c>
      <c r="G952">
        <v>0</v>
      </c>
      <c r="H952">
        <v>0</v>
      </c>
      <c r="I952">
        <v>0</v>
      </c>
      <c r="J952">
        <v>0</v>
      </c>
    </row>
    <row r="953" spans="1:10" ht="14.25" customHeight="1">
      <c r="A953" s="37">
        <v>44294</v>
      </c>
      <c r="B953" s="36" t="s">
        <v>155</v>
      </c>
      <c r="C953" s="34" t="s">
        <v>154</v>
      </c>
      <c r="D953" s="5">
        <v>6</v>
      </c>
      <c r="E953" s="5">
        <v>10</v>
      </c>
      <c r="F953" s="5" t="s">
        <v>51</v>
      </c>
      <c r="G953">
        <v>0</v>
      </c>
      <c r="H953">
        <v>0</v>
      </c>
      <c r="I953">
        <v>0</v>
      </c>
      <c r="J953">
        <v>0</v>
      </c>
    </row>
    <row r="954" spans="1:10" ht="14.25" customHeight="1">
      <c r="A954" s="37">
        <v>44294</v>
      </c>
      <c r="B954" s="36" t="s">
        <v>155</v>
      </c>
      <c r="C954" s="34" t="s">
        <v>154</v>
      </c>
      <c r="D954" s="5">
        <v>6</v>
      </c>
      <c r="E954" s="5">
        <v>15</v>
      </c>
      <c r="F954" s="5" t="s">
        <v>48</v>
      </c>
      <c r="G954">
        <v>0</v>
      </c>
      <c r="H954">
        <v>0</v>
      </c>
      <c r="I954">
        <v>1</v>
      </c>
      <c r="J954">
        <v>1</v>
      </c>
    </row>
    <row r="955" spans="1:10" ht="14.25" customHeight="1">
      <c r="A955" s="37">
        <v>44294</v>
      </c>
      <c r="B955" s="36" t="s">
        <v>155</v>
      </c>
      <c r="C955" s="34" t="s">
        <v>154</v>
      </c>
      <c r="D955" s="5">
        <v>6</v>
      </c>
      <c r="E955" s="5">
        <v>15</v>
      </c>
      <c r="F955" s="5" t="s">
        <v>49</v>
      </c>
      <c r="G955">
        <v>0</v>
      </c>
      <c r="H955">
        <v>0</v>
      </c>
      <c r="I955">
        <v>1</v>
      </c>
      <c r="J955">
        <v>0</v>
      </c>
    </row>
    <row r="956" spans="1:10" ht="14.25" customHeight="1">
      <c r="A956" s="37">
        <v>44294</v>
      </c>
      <c r="B956" s="36" t="s">
        <v>155</v>
      </c>
      <c r="C956" s="34" t="s">
        <v>154</v>
      </c>
      <c r="D956" s="5">
        <v>6</v>
      </c>
      <c r="E956" s="5">
        <v>15</v>
      </c>
      <c r="F956" s="5" t="s">
        <v>50</v>
      </c>
      <c r="G956">
        <v>0</v>
      </c>
      <c r="H956">
        <v>1</v>
      </c>
      <c r="I956">
        <v>0</v>
      </c>
      <c r="J956">
        <v>0</v>
      </c>
    </row>
    <row r="957" spans="1:10" ht="14.25" customHeight="1">
      <c r="A957" s="37">
        <v>44294</v>
      </c>
      <c r="B957" s="36" t="s">
        <v>155</v>
      </c>
      <c r="C957" s="34" t="s">
        <v>154</v>
      </c>
      <c r="D957" s="5">
        <v>6</v>
      </c>
      <c r="E957" s="5">
        <v>15</v>
      </c>
      <c r="F957" s="5" t="s">
        <v>51</v>
      </c>
      <c r="G957">
        <v>0</v>
      </c>
      <c r="H957">
        <v>1</v>
      </c>
      <c r="I957">
        <v>0</v>
      </c>
      <c r="J957">
        <v>0</v>
      </c>
    </row>
    <row r="958" spans="1:10" ht="14.25" customHeight="1">
      <c r="A958" s="37">
        <v>44294</v>
      </c>
      <c r="B958" s="36" t="s">
        <v>155</v>
      </c>
      <c r="C958" s="34" t="s">
        <v>154</v>
      </c>
      <c r="D958" s="5">
        <v>6</v>
      </c>
      <c r="E958" s="5">
        <v>20</v>
      </c>
      <c r="F958" s="5" t="s">
        <v>48</v>
      </c>
      <c r="G958" s="34" t="s">
        <v>198</v>
      </c>
      <c r="H958" s="34" t="s">
        <v>198</v>
      </c>
      <c r="I958" s="34" t="s">
        <v>198</v>
      </c>
      <c r="J958" s="34" t="s">
        <v>198</v>
      </c>
    </row>
    <row r="959" spans="1:10" ht="14.25" customHeight="1">
      <c r="A959" s="37">
        <v>44294</v>
      </c>
      <c r="B959" s="36" t="s">
        <v>155</v>
      </c>
      <c r="C959" s="34" t="s">
        <v>154</v>
      </c>
      <c r="D959" s="5">
        <v>6</v>
      </c>
      <c r="E959" s="5">
        <v>20</v>
      </c>
      <c r="F959" s="5" t="s">
        <v>49</v>
      </c>
      <c r="G959" s="34" t="s">
        <v>198</v>
      </c>
      <c r="H959" s="34" t="s">
        <v>198</v>
      </c>
      <c r="I959" s="34" t="s">
        <v>198</v>
      </c>
      <c r="J959" s="34" t="s">
        <v>198</v>
      </c>
    </row>
    <row r="960" spans="1:10" ht="14.25" customHeight="1">
      <c r="A960" s="37">
        <v>44294</v>
      </c>
      <c r="B960" s="36" t="s">
        <v>155</v>
      </c>
      <c r="C960" s="34" t="s">
        <v>154</v>
      </c>
      <c r="D960" s="5">
        <v>6</v>
      </c>
      <c r="E960" s="5">
        <v>20</v>
      </c>
      <c r="F960" s="5" t="s">
        <v>50</v>
      </c>
      <c r="G960" s="34" t="s">
        <v>198</v>
      </c>
      <c r="H960" s="34" t="s">
        <v>198</v>
      </c>
      <c r="I960" s="34" t="s">
        <v>198</v>
      </c>
      <c r="J960" s="34" t="s">
        <v>198</v>
      </c>
    </row>
    <row r="961" spans="1:10" ht="14.25" customHeight="1">
      <c r="A961" s="37">
        <v>44294</v>
      </c>
      <c r="B961" s="36" t="s">
        <v>155</v>
      </c>
      <c r="C961" s="34" t="s">
        <v>154</v>
      </c>
      <c r="D961" s="5">
        <v>6</v>
      </c>
      <c r="E961" s="5">
        <v>20</v>
      </c>
      <c r="F961" s="5" t="s">
        <v>51</v>
      </c>
      <c r="G961" s="34" t="s">
        <v>198</v>
      </c>
      <c r="H961" s="34" t="s">
        <v>198</v>
      </c>
      <c r="I961" s="34" t="s">
        <v>198</v>
      </c>
      <c r="J961" s="34" t="s">
        <v>198</v>
      </c>
    </row>
    <row r="962" spans="1:10" ht="14.25" customHeight="1">
      <c r="A962" s="37">
        <v>44325</v>
      </c>
      <c r="B962" s="36" t="s">
        <v>167</v>
      </c>
      <c r="C962" s="34" t="s">
        <v>166</v>
      </c>
      <c r="D962" s="59">
        <v>1</v>
      </c>
      <c r="E962" s="59">
        <v>0</v>
      </c>
      <c r="F962" s="59" t="s">
        <v>48</v>
      </c>
      <c r="G962">
        <v>0</v>
      </c>
      <c r="H962">
        <v>0</v>
      </c>
      <c r="I962">
        <v>0</v>
      </c>
      <c r="J962">
        <v>1</v>
      </c>
    </row>
    <row r="963" spans="1:10" ht="14.25" customHeight="1">
      <c r="A963" s="37">
        <v>44325</v>
      </c>
      <c r="B963" s="36" t="s">
        <v>167</v>
      </c>
      <c r="C963" s="34" t="s">
        <v>166</v>
      </c>
      <c r="D963" s="5">
        <v>1</v>
      </c>
      <c r="E963" s="5">
        <v>0</v>
      </c>
      <c r="F963" s="5" t="s">
        <v>49</v>
      </c>
      <c r="G963">
        <v>0</v>
      </c>
      <c r="H963">
        <v>0</v>
      </c>
      <c r="I963">
        <v>0</v>
      </c>
      <c r="J963">
        <v>0</v>
      </c>
    </row>
    <row r="964" spans="1:10" ht="14.25" customHeight="1">
      <c r="A964" s="37">
        <v>44325</v>
      </c>
      <c r="B964" s="36" t="s">
        <v>167</v>
      </c>
      <c r="C964" s="34" t="s">
        <v>166</v>
      </c>
      <c r="D964" s="5">
        <v>1</v>
      </c>
      <c r="E964" s="5">
        <v>0</v>
      </c>
      <c r="F964" s="5" t="s">
        <v>50</v>
      </c>
      <c r="G964">
        <v>0</v>
      </c>
      <c r="H964">
        <v>0</v>
      </c>
      <c r="I964">
        <v>0</v>
      </c>
      <c r="J964">
        <v>0</v>
      </c>
    </row>
    <row r="965" spans="1:10" ht="14.25" customHeight="1">
      <c r="A965" s="37">
        <v>44325</v>
      </c>
      <c r="B965" s="36" t="s">
        <v>167</v>
      </c>
      <c r="C965" s="34" t="s">
        <v>166</v>
      </c>
      <c r="D965" s="5">
        <v>1</v>
      </c>
      <c r="E965" s="5">
        <v>0</v>
      </c>
      <c r="F965" s="5" t="s">
        <v>51</v>
      </c>
      <c r="G965">
        <v>0</v>
      </c>
      <c r="H965">
        <v>0</v>
      </c>
      <c r="I965">
        <v>0</v>
      </c>
      <c r="J965">
        <v>0</v>
      </c>
    </row>
    <row r="966" spans="1:10" ht="14.25" customHeight="1">
      <c r="A966" s="37">
        <v>44325</v>
      </c>
      <c r="B966" s="36" t="s">
        <v>167</v>
      </c>
      <c r="C966" s="34" t="s">
        <v>166</v>
      </c>
      <c r="D966" s="5">
        <v>1</v>
      </c>
      <c r="E966" s="5">
        <v>5</v>
      </c>
      <c r="F966" s="5" t="s">
        <v>48</v>
      </c>
      <c r="G966">
        <v>0</v>
      </c>
      <c r="H966">
        <v>0</v>
      </c>
      <c r="I966">
        <v>0</v>
      </c>
      <c r="J966">
        <v>1</v>
      </c>
    </row>
    <row r="967" spans="1:10" ht="14.25" customHeight="1">
      <c r="A967" s="37">
        <v>44325</v>
      </c>
      <c r="B967" s="36" t="s">
        <v>167</v>
      </c>
      <c r="C967" s="34" t="s">
        <v>166</v>
      </c>
      <c r="D967" s="5">
        <v>1</v>
      </c>
      <c r="E967" s="5">
        <v>5</v>
      </c>
      <c r="F967" s="5" t="s">
        <v>49</v>
      </c>
      <c r="G967">
        <v>0</v>
      </c>
      <c r="H967">
        <v>0</v>
      </c>
      <c r="I967">
        <v>0</v>
      </c>
      <c r="J967">
        <v>0</v>
      </c>
    </row>
    <row r="968" spans="1:10" ht="14.25" customHeight="1">
      <c r="A968" s="37">
        <v>44325</v>
      </c>
      <c r="B968" s="36" t="s">
        <v>167</v>
      </c>
      <c r="C968" s="34" t="s">
        <v>166</v>
      </c>
      <c r="D968" s="5">
        <v>1</v>
      </c>
      <c r="E968" s="5">
        <v>5</v>
      </c>
      <c r="F968" s="5" t="s">
        <v>50</v>
      </c>
      <c r="G968">
        <v>0</v>
      </c>
      <c r="H968">
        <v>0</v>
      </c>
      <c r="I968">
        <v>0</v>
      </c>
      <c r="J968">
        <v>0</v>
      </c>
    </row>
    <row r="969" spans="1:10" ht="14.25" customHeight="1">
      <c r="A969" s="37">
        <v>44325</v>
      </c>
      <c r="B969" s="36" t="s">
        <v>167</v>
      </c>
      <c r="C969" s="34" t="s">
        <v>166</v>
      </c>
      <c r="D969" s="5">
        <v>1</v>
      </c>
      <c r="E969" s="5">
        <v>5</v>
      </c>
      <c r="F969" s="5" t="s">
        <v>51</v>
      </c>
      <c r="G969">
        <v>0</v>
      </c>
      <c r="H969">
        <v>0</v>
      </c>
      <c r="I969">
        <v>0</v>
      </c>
      <c r="J969">
        <v>0</v>
      </c>
    </row>
    <row r="970" spans="1:10" ht="14.25" customHeight="1">
      <c r="A970" s="37">
        <v>44325</v>
      </c>
      <c r="B970" s="36" t="s">
        <v>167</v>
      </c>
      <c r="C970" s="34" t="s">
        <v>166</v>
      </c>
      <c r="D970" s="5">
        <v>1</v>
      </c>
      <c r="E970" s="5">
        <v>10</v>
      </c>
      <c r="F970" s="5" t="s">
        <v>48</v>
      </c>
      <c r="G970">
        <v>0</v>
      </c>
      <c r="H970">
        <v>0</v>
      </c>
      <c r="I970">
        <v>0</v>
      </c>
      <c r="J970">
        <v>1</v>
      </c>
    </row>
    <row r="971" spans="1:10" ht="14.25" customHeight="1">
      <c r="A971" s="37">
        <v>44325</v>
      </c>
      <c r="B971" s="36" t="s">
        <v>167</v>
      </c>
      <c r="C971" s="34" t="s">
        <v>166</v>
      </c>
      <c r="D971" s="5">
        <v>1</v>
      </c>
      <c r="E971" s="5">
        <v>10</v>
      </c>
      <c r="F971" s="5" t="s">
        <v>49</v>
      </c>
      <c r="G971">
        <v>0</v>
      </c>
      <c r="H971">
        <v>0</v>
      </c>
      <c r="I971">
        <v>0</v>
      </c>
      <c r="J971">
        <v>0</v>
      </c>
    </row>
    <row r="972" spans="1:10" ht="14.25" customHeight="1">
      <c r="A972" s="37">
        <v>44325</v>
      </c>
      <c r="B972" s="36" t="s">
        <v>167</v>
      </c>
      <c r="C972" s="34" t="s">
        <v>166</v>
      </c>
      <c r="D972" s="5">
        <v>1</v>
      </c>
      <c r="E972" s="5">
        <v>10</v>
      </c>
      <c r="F972" s="5" t="s">
        <v>50</v>
      </c>
      <c r="G972">
        <v>0</v>
      </c>
      <c r="H972">
        <v>0</v>
      </c>
      <c r="I972">
        <v>0</v>
      </c>
      <c r="J972">
        <v>0</v>
      </c>
    </row>
    <row r="973" spans="1:10" ht="14.25" customHeight="1">
      <c r="A973" s="37">
        <v>44325</v>
      </c>
      <c r="B973" s="36" t="s">
        <v>167</v>
      </c>
      <c r="C973" s="34" t="s">
        <v>166</v>
      </c>
      <c r="D973" s="5">
        <v>1</v>
      </c>
      <c r="E973" s="5">
        <v>10</v>
      </c>
      <c r="F973" s="5" t="s">
        <v>51</v>
      </c>
      <c r="G973">
        <v>1</v>
      </c>
      <c r="H973">
        <v>0</v>
      </c>
      <c r="I973">
        <v>0</v>
      </c>
      <c r="J973">
        <v>0</v>
      </c>
    </row>
    <row r="974" spans="1:10" ht="14.25" customHeight="1">
      <c r="A974" s="37">
        <v>44325</v>
      </c>
      <c r="B974" s="36" t="s">
        <v>167</v>
      </c>
      <c r="C974" s="34" t="s">
        <v>166</v>
      </c>
      <c r="D974" s="5">
        <v>1</v>
      </c>
      <c r="E974" s="5">
        <v>15</v>
      </c>
      <c r="F974" s="5" t="s">
        <v>48</v>
      </c>
      <c r="G974">
        <v>0</v>
      </c>
      <c r="H974">
        <v>1</v>
      </c>
      <c r="I974">
        <v>0</v>
      </c>
      <c r="J974">
        <v>1</v>
      </c>
    </row>
    <row r="975" spans="1:10" ht="14.25" customHeight="1">
      <c r="A975" s="37">
        <v>44325</v>
      </c>
      <c r="B975" s="36" t="s">
        <v>167</v>
      </c>
      <c r="C975" s="34" t="s">
        <v>166</v>
      </c>
      <c r="D975" s="5">
        <v>1</v>
      </c>
      <c r="E975" s="5">
        <v>15</v>
      </c>
      <c r="F975" s="5" t="s">
        <v>49</v>
      </c>
      <c r="G975">
        <v>0</v>
      </c>
      <c r="H975">
        <v>1</v>
      </c>
      <c r="I975">
        <v>0</v>
      </c>
      <c r="J975">
        <v>0</v>
      </c>
    </row>
    <row r="976" spans="1:10" ht="14.25" customHeight="1">
      <c r="A976" s="37">
        <v>44325</v>
      </c>
      <c r="B976" s="36" t="s">
        <v>167</v>
      </c>
      <c r="C976" s="34" t="s">
        <v>166</v>
      </c>
      <c r="D976" s="5">
        <v>1</v>
      </c>
      <c r="E976" s="5">
        <v>15</v>
      </c>
      <c r="F976" s="5" t="s">
        <v>50</v>
      </c>
      <c r="G976">
        <v>0</v>
      </c>
      <c r="H976">
        <v>0</v>
      </c>
      <c r="I976">
        <v>0</v>
      </c>
      <c r="J976">
        <v>0</v>
      </c>
    </row>
    <row r="977" spans="1:10" ht="14.25" customHeight="1">
      <c r="A977" s="37">
        <v>44325</v>
      </c>
      <c r="B977" s="36" t="s">
        <v>167</v>
      </c>
      <c r="C977" s="34" t="s">
        <v>166</v>
      </c>
      <c r="D977" s="5">
        <v>1</v>
      </c>
      <c r="E977" s="5">
        <v>15</v>
      </c>
      <c r="F977" s="5" t="s">
        <v>51</v>
      </c>
      <c r="G977">
        <v>0</v>
      </c>
      <c r="H977">
        <v>0</v>
      </c>
      <c r="I977">
        <v>0</v>
      </c>
      <c r="J977">
        <v>0</v>
      </c>
    </row>
    <row r="978" spans="1:10" ht="14.25" customHeight="1">
      <c r="A978" s="37">
        <v>44325</v>
      </c>
      <c r="B978" s="36" t="s">
        <v>167</v>
      </c>
      <c r="C978" s="34" t="s">
        <v>166</v>
      </c>
      <c r="D978" s="5">
        <v>1</v>
      </c>
      <c r="E978" s="5">
        <v>20</v>
      </c>
      <c r="F978" s="5" t="s">
        <v>48</v>
      </c>
      <c r="G978">
        <v>0</v>
      </c>
      <c r="H978">
        <v>0</v>
      </c>
      <c r="I978">
        <v>0</v>
      </c>
      <c r="J978">
        <v>1</v>
      </c>
    </row>
    <row r="979" spans="1:10" ht="14.25" customHeight="1">
      <c r="A979" s="37">
        <v>44325</v>
      </c>
      <c r="B979" s="36" t="s">
        <v>167</v>
      </c>
      <c r="C979" s="34" t="s">
        <v>166</v>
      </c>
      <c r="D979" s="5">
        <v>1</v>
      </c>
      <c r="E979" s="5">
        <v>20</v>
      </c>
      <c r="F979" s="5" t="s">
        <v>49</v>
      </c>
      <c r="G979">
        <v>0</v>
      </c>
      <c r="H979">
        <v>0</v>
      </c>
      <c r="I979">
        <v>0</v>
      </c>
      <c r="J979">
        <v>0</v>
      </c>
    </row>
    <row r="980" spans="1:10" ht="14.25" customHeight="1">
      <c r="A980" s="37">
        <v>44325</v>
      </c>
      <c r="B980" s="36" t="s">
        <v>167</v>
      </c>
      <c r="C980" s="34" t="s">
        <v>166</v>
      </c>
      <c r="D980" s="5">
        <v>1</v>
      </c>
      <c r="E980" s="5">
        <v>20</v>
      </c>
      <c r="F980" s="5" t="s">
        <v>50</v>
      </c>
      <c r="G980">
        <v>0</v>
      </c>
      <c r="H980">
        <v>0</v>
      </c>
      <c r="I980">
        <v>0</v>
      </c>
      <c r="J980">
        <v>0</v>
      </c>
    </row>
    <row r="981" spans="1:10" ht="14.25" customHeight="1">
      <c r="A981" s="37">
        <v>44325</v>
      </c>
      <c r="B981" s="36" t="s">
        <v>167</v>
      </c>
      <c r="C981" s="34" t="s">
        <v>166</v>
      </c>
      <c r="D981" s="5">
        <v>1</v>
      </c>
      <c r="E981" s="5">
        <v>20</v>
      </c>
      <c r="F981" s="5" t="s">
        <v>51</v>
      </c>
      <c r="G981">
        <v>0</v>
      </c>
      <c r="H981">
        <v>0</v>
      </c>
      <c r="I981">
        <v>0</v>
      </c>
      <c r="J981">
        <v>0</v>
      </c>
    </row>
    <row r="982" spans="1:10" ht="14.25" customHeight="1">
      <c r="A982" s="37">
        <v>44325</v>
      </c>
      <c r="B982" s="36" t="s">
        <v>167</v>
      </c>
      <c r="C982" s="34" t="s">
        <v>166</v>
      </c>
      <c r="D982" s="7">
        <v>2</v>
      </c>
      <c r="E982" s="7">
        <v>0</v>
      </c>
      <c r="F982" s="7" t="s">
        <v>48</v>
      </c>
      <c r="G982">
        <v>1</v>
      </c>
      <c r="H982">
        <v>0</v>
      </c>
      <c r="I982">
        <v>0</v>
      </c>
      <c r="J982">
        <v>0</v>
      </c>
    </row>
    <row r="983" spans="1:10" ht="14.25" customHeight="1">
      <c r="A983" s="37">
        <v>44325</v>
      </c>
      <c r="B983" s="36" t="s">
        <v>167</v>
      </c>
      <c r="C983" s="34" t="s">
        <v>166</v>
      </c>
      <c r="D983" s="5">
        <v>2</v>
      </c>
      <c r="E983" s="5">
        <v>0</v>
      </c>
      <c r="F983" s="5" t="s">
        <v>49</v>
      </c>
      <c r="G983">
        <v>1</v>
      </c>
      <c r="H983">
        <v>0</v>
      </c>
      <c r="I983">
        <v>0</v>
      </c>
      <c r="J983">
        <v>0</v>
      </c>
    </row>
    <row r="984" spans="1:10" ht="14.25" customHeight="1">
      <c r="A984" s="37">
        <v>44325</v>
      </c>
      <c r="B984" s="36" t="s">
        <v>167</v>
      </c>
      <c r="C984" s="34" t="s">
        <v>166</v>
      </c>
      <c r="D984" s="5">
        <v>2</v>
      </c>
      <c r="E984" s="5">
        <v>0</v>
      </c>
      <c r="F984" s="5" t="s">
        <v>50</v>
      </c>
      <c r="G984">
        <v>1</v>
      </c>
      <c r="H984">
        <v>0</v>
      </c>
      <c r="I984">
        <v>0</v>
      </c>
      <c r="J984">
        <v>0</v>
      </c>
    </row>
    <row r="985" spans="1:10" ht="14.25" customHeight="1">
      <c r="A985" s="37">
        <v>44325</v>
      </c>
      <c r="B985" s="36" t="s">
        <v>167</v>
      </c>
      <c r="C985" s="34" t="s">
        <v>166</v>
      </c>
      <c r="D985" s="5">
        <v>2</v>
      </c>
      <c r="E985" s="5">
        <v>0</v>
      </c>
      <c r="F985" s="5" t="s">
        <v>51</v>
      </c>
      <c r="G985">
        <v>1</v>
      </c>
      <c r="H985">
        <v>0</v>
      </c>
      <c r="I985">
        <v>0</v>
      </c>
      <c r="J985">
        <v>0</v>
      </c>
    </row>
    <row r="986" spans="1:10" ht="14.25" customHeight="1">
      <c r="A986" s="37">
        <v>44325</v>
      </c>
      <c r="B986" s="36" t="s">
        <v>167</v>
      </c>
      <c r="C986" s="34" t="s">
        <v>166</v>
      </c>
      <c r="D986" s="5">
        <v>2</v>
      </c>
      <c r="E986" s="5">
        <v>5</v>
      </c>
      <c r="F986" s="5" t="s">
        <v>48</v>
      </c>
      <c r="G986">
        <v>0</v>
      </c>
      <c r="H986">
        <v>0</v>
      </c>
      <c r="I986">
        <v>0</v>
      </c>
      <c r="J986">
        <v>1</v>
      </c>
    </row>
    <row r="987" spans="1:10" ht="14.25" customHeight="1">
      <c r="A987" s="37">
        <v>44325</v>
      </c>
      <c r="B987" s="36" t="s">
        <v>167</v>
      </c>
      <c r="C987" s="34" t="s">
        <v>166</v>
      </c>
      <c r="D987" s="5">
        <v>2</v>
      </c>
      <c r="E987" s="5">
        <v>5</v>
      </c>
      <c r="F987" s="5" t="s">
        <v>49</v>
      </c>
      <c r="G987">
        <v>0</v>
      </c>
      <c r="H987">
        <v>0</v>
      </c>
      <c r="I987">
        <v>0</v>
      </c>
      <c r="J987">
        <v>1</v>
      </c>
    </row>
    <row r="988" spans="1:10" ht="14.25" customHeight="1">
      <c r="A988" s="37">
        <v>44325</v>
      </c>
      <c r="B988" s="36" t="s">
        <v>167</v>
      </c>
      <c r="C988" s="34" t="s">
        <v>166</v>
      </c>
      <c r="D988" s="5">
        <v>2</v>
      </c>
      <c r="E988" s="5">
        <v>5</v>
      </c>
      <c r="F988" s="5" t="s">
        <v>50</v>
      </c>
      <c r="G988">
        <v>0</v>
      </c>
      <c r="H988">
        <v>0</v>
      </c>
      <c r="I988">
        <v>0</v>
      </c>
      <c r="J988">
        <v>0</v>
      </c>
    </row>
    <row r="989" spans="1:10" ht="14.25" customHeight="1">
      <c r="A989" s="37">
        <v>44325</v>
      </c>
      <c r="B989" s="36" t="s">
        <v>167</v>
      </c>
      <c r="C989" s="34" t="s">
        <v>166</v>
      </c>
      <c r="D989" s="5">
        <v>2</v>
      </c>
      <c r="E989" s="5">
        <v>5</v>
      </c>
      <c r="F989" s="5" t="s">
        <v>51</v>
      </c>
      <c r="G989">
        <v>0</v>
      </c>
      <c r="H989">
        <v>0</v>
      </c>
      <c r="I989">
        <v>0</v>
      </c>
      <c r="J989">
        <v>0</v>
      </c>
    </row>
    <row r="990" spans="1:10" ht="14.25" customHeight="1">
      <c r="A990" s="37">
        <v>44325</v>
      </c>
      <c r="B990" s="36" t="s">
        <v>167</v>
      </c>
      <c r="C990" s="34" t="s">
        <v>166</v>
      </c>
      <c r="D990" s="5">
        <v>2</v>
      </c>
      <c r="E990" s="5">
        <v>10</v>
      </c>
      <c r="F990" s="5" t="s">
        <v>48</v>
      </c>
      <c r="G990">
        <v>0</v>
      </c>
      <c r="H990">
        <v>0</v>
      </c>
      <c r="I990">
        <v>0</v>
      </c>
      <c r="J990">
        <v>1</v>
      </c>
    </row>
    <row r="991" spans="1:10" ht="14.25" customHeight="1">
      <c r="A991" s="37">
        <v>44325</v>
      </c>
      <c r="B991" s="36" t="s">
        <v>167</v>
      </c>
      <c r="C991" s="34" t="s">
        <v>166</v>
      </c>
      <c r="D991" s="5">
        <v>2</v>
      </c>
      <c r="E991" s="5">
        <v>10</v>
      </c>
      <c r="F991" s="5" t="s">
        <v>49</v>
      </c>
      <c r="G991">
        <v>0</v>
      </c>
      <c r="H991">
        <v>0</v>
      </c>
      <c r="I991">
        <v>0</v>
      </c>
      <c r="J991">
        <v>0</v>
      </c>
    </row>
    <row r="992" spans="1:10" ht="14.25" customHeight="1">
      <c r="A992" s="37">
        <v>44325</v>
      </c>
      <c r="B992" s="36" t="s">
        <v>167</v>
      </c>
      <c r="C992" s="34" t="s">
        <v>166</v>
      </c>
      <c r="D992" s="5">
        <v>2</v>
      </c>
      <c r="E992" s="5">
        <v>10</v>
      </c>
      <c r="F992" s="5" t="s">
        <v>50</v>
      </c>
      <c r="G992">
        <v>0</v>
      </c>
      <c r="H992">
        <v>0</v>
      </c>
      <c r="I992">
        <v>0</v>
      </c>
      <c r="J992">
        <v>0</v>
      </c>
    </row>
    <row r="993" spans="1:10" ht="14.25" customHeight="1">
      <c r="A993" s="37">
        <v>44325</v>
      </c>
      <c r="B993" s="36" t="s">
        <v>167</v>
      </c>
      <c r="C993" s="34" t="s">
        <v>166</v>
      </c>
      <c r="D993" s="5">
        <v>2</v>
      </c>
      <c r="E993" s="5">
        <v>10</v>
      </c>
      <c r="F993" s="5" t="s">
        <v>51</v>
      </c>
      <c r="G993">
        <v>0</v>
      </c>
      <c r="H993">
        <v>0</v>
      </c>
      <c r="I993">
        <v>0</v>
      </c>
      <c r="J993">
        <v>0</v>
      </c>
    </row>
    <row r="994" spans="1:10" ht="14.25" customHeight="1">
      <c r="A994" s="37">
        <v>44325</v>
      </c>
      <c r="B994" s="36" t="s">
        <v>167</v>
      </c>
      <c r="C994" s="34" t="s">
        <v>166</v>
      </c>
      <c r="D994" s="5">
        <v>2</v>
      </c>
      <c r="E994" s="5">
        <v>15</v>
      </c>
      <c r="F994" s="5" t="s">
        <v>48</v>
      </c>
      <c r="G994" s="34" t="s">
        <v>198</v>
      </c>
      <c r="H994" s="34" t="s">
        <v>198</v>
      </c>
      <c r="I994" s="34" t="s">
        <v>198</v>
      </c>
      <c r="J994" s="34" t="s">
        <v>198</v>
      </c>
    </row>
    <row r="995" spans="1:10" ht="14.25" customHeight="1">
      <c r="A995" s="37">
        <v>44325</v>
      </c>
      <c r="B995" s="36" t="s">
        <v>167</v>
      </c>
      <c r="C995" s="34" t="s">
        <v>166</v>
      </c>
      <c r="D995" s="5">
        <v>2</v>
      </c>
      <c r="E995" s="5">
        <v>15</v>
      </c>
      <c r="F995" s="5" t="s">
        <v>49</v>
      </c>
      <c r="G995" s="34" t="s">
        <v>198</v>
      </c>
      <c r="H995" s="34" t="s">
        <v>198</v>
      </c>
      <c r="I995" s="34" t="s">
        <v>198</v>
      </c>
      <c r="J995" s="34" t="s">
        <v>198</v>
      </c>
    </row>
    <row r="996" spans="1:10" ht="14.25" customHeight="1">
      <c r="A996" s="37">
        <v>44325</v>
      </c>
      <c r="B996" s="36" t="s">
        <v>167</v>
      </c>
      <c r="C996" s="34" t="s">
        <v>166</v>
      </c>
      <c r="D996" s="5">
        <v>2</v>
      </c>
      <c r="E996" s="5">
        <v>15</v>
      </c>
      <c r="F996" s="5" t="s">
        <v>50</v>
      </c>
      <c r="G996" s="34" t="s">
        <v>198</v>
      </c>
      <c r="H996" s="34" t="s">
        <v>198</v>
      </c>
      <c r="I996" s="34" t="s">
        <v>198</v>
      </c>
      <c r="J996" s="34" t="s">
        <v>198</v>
      </c>
    </row>
    <row r="997" spans="1:10" ht="14.25" customHeight="1">
      <c r="A997" s="37">
        <v>44325</v>
      </c>
      <c r="B997" s="36" t="s">
        <v>167</v>
      </c>
      <c r="C997" s="34" t="s">
        <v>166</v>
      </c>
      <c r="D997" s="5">
        <v>2</v>
      </c>
      <c r="E997" s="5">
        <v>15</v>
      </c>
      <c r="F997" s="5" t="s">
        <v>51</v>
      </c>
      <c r="G997" s="34" t="s">
        <v>198</v>
      </c>
      <c r="H997" s="34" t="s">
        <v>198</v>
      </c>
      <c r="I997" s="34" t="s">
        <v>198</v>
      </c>
      <c r="J997" s="34" t="s">
        <v>198</v>
      </c>
    </row>
    <row r="998" spans="1:10" ht="14.25" customHeight="1">
      <c r="A998" s="37">
        <v>44325</v>
      </c>
      <c r="B998" s="36" t="s">
        <v>167</v>
      </c>
      <c r="C998" s="34" t="s">
        <v>166</v>
      </c>
      <c r="D998" s="5">
        <v>2</v>
      </c>
      <c r="E998" s="5">
        <v>20</v>
      </c>
      <c r="F998" s="5" t="s">
        <v>48</v>
      </c>
      <c r="G998" s="34" t="s">
        <v>198</v>
      </c>
      <c r="H998" s="34" t="s">
        <v>198</v>
      </c>
      <c r="I998" s="34" t="s">
        <v>198</v>
      </c>
      <c r="J998" s="34" t="s">
        <v>198</v>
      </c>
    </row>
    <row r="999" spans="1:10" ht="14.25" customHeight="1">
      <c r="A999" s="37">
        <v>44325</v>
      </c>
      <c r="B999" s="36" t="s">
        <v>167</v>
      </c>
      <c r="C999" s="34" t="s">
        <v>166</v>
      </c>
      <c r="D999" s="5">
        <v>2</v>
      </c>
      <c r="E999" s="5">
        <v>20</v>
      </c>
      <c r="F999" s="5" t="s">
        <v>49</v>
      </c>
      <c r="G999" s="34" t="s">
        <v>198</v>
      </c>
      <c r="H999" s="34" t="s">
        <v>198</v>
      </c>
      <c r="I999" s="34" t="s">
        <v>198</v>
      </c>
      <c r="J999" s="34" t="s">
        <v>198</v>
      </c>
    </row>
    <row r="1000" spans="1:10" ht="14.25" customHeight="1">
      <c r="A1000" s="37">
        <v>44325</v>
      </c>
      <c r="B1000" s="36" t="s">
        <v>167</v>
      </c>
      <c r="C1000" s="34" t="s">
        <v>166</v>
      </c>
      <c r="D1000" s="5">
        <v>2</v>
      </c>
      <c r="E1000" s="5">
        <v>20</v>
      </c>
      <c r="F1000" s="5" t="s">
        <v>50</v>
      </c>
      <c r="G1000" s="34" t="s">
        <v>198</v>
      </c>
      <c r="H1000" s="34" t="s">
        <v>198</v>
      </c>
      <c r="I1000" s="34" t="s">
        <v>198</v>
      </c>
      <c r="J1000" s="34" t="s">
        <v>198</v>
      </c>
    </row>
    <row r="1001" spans="1:10" ht="15" customHeight="1">
      <c r="A1001" s="37">
        <v>44325</v>
      </c>
      <c r="B1001" s="36" t="s">
        <v>167</v>
      </c>
      <c r="C1001" s="34" t="s">
        <v>166</v>
      </c>
      <c r="D1001" s="5">
        <v>2</v>
      </c>
      <c r="E1001" s="5">
        <v>20</v>
      </c>
      <c r="F1001" s="5" t="s">
        <v>51</v>
      </c>
      <c r="G1001" s="34" t="s">
        <v>198</v>
      </c>
      <c r="H1001" s="34" t="s">
        <v>198</v>
      </c>
      <c r="I1001" s="34" t="s">
        <v>198</v>
      </c>
      <c r="J1001" s="34" t="s">
        <v>198</v>
      </c>
    </row>
    <row r="1002" spans="1:10" ht="15" customHeight="1">
      <c r="A1002" s="37">
        <v>44325</v>
      </c>
      <c r="B1002" s="36" t="s">
        <v>167</v>
      </c>
      <c r="C1002" s="34" t="s">
        <v>166</v>
      </c>
      <c r="D1002" s="7">
        <v>3</v>
      </c>
      <c r="E1002" s="7">
        <v>0</v>
      </c>
      <c r="F1002" s="7" t="s">
        <v>48</v>
      </c>
      <c r="G1002">
        <v>0</v>
      </c>
      <c r="H1002">
        <v>0</v>
      </c>
      <c r="I1002">
        <v>0</v>
      </c>
      <c r="J1002">
        <v>1</v>
      </c>
    </row>
    <row r="1003" spans="1:10" ht="15" customHeight="1">
      <c r="A1003" s="37">
        <v>44325</v>
      </c>
      <c r="B1003" s="36" t="s">
        <v>167</v>
      </c>
      <c r="C1003" s="34" t="s">
        <v>166</v>
      </c>
      <c r="D1003" s="5">
        <v>3</v>
      </c>
      <c r="E1003" s="5">
        <v>0</v>
      </c>
      <c r="F1003" s="5" t="s">
        <v>49</v>
      </c>
      <c r="G1003">
        <v>0</v>
      </c>
      <c r="H1003">
        <v>0</v>
      </c>
      <c r="I1003">
        <v>0</v>
      </c>
      <c r="J1003">
        <v>0</v>
      </c>
    </row>
    <row r="1004" spans="1:10" ht="15" customHeight="1">
      <c r="A1004" s="37">
        <v>44325</v>
      </c>
      <c r="B1004" s="36" t="s">
        <v>167</v>
      </c>
      <c r="C1004" s="34" t="s">
        <v>166</v>
      </c>
      <c r="D1004" s="5">
        <v>3</v>
      </c>
      <c r="E1004" s="5">
        <v>0</v>
      </c>
      <c r="F1004" s="5" t="s">
        <v>50</v>
      </c>
      <c r="G1004">
        <v>0</v>
      </c>
      <c r="H1004">
        <v>0</v>
      </c>
      <c r="I1004">
        <v>0</v>
      </c>
      <c r="J1004">
        <v>0</v>
      </c>
    </row>
    <row r="1005" spans="1:10" ht="15" customHeight="1">
      <c r="A1005" s="37">
        <v>44325</v>
      </c>
      <c r="B1005" s="36" t="s">
        <v>167</v>
      </c>
      <c r="C1005" s="34" t="s">
        <v>166</v>
      </c>
      <c r="D1005" s="5">
        <v>3</v>
      </c>
      <c r="E1005" s="5">
        <v>0</v>
      </c>
      <c r="F1005" s="5" t="s">
        <v>51</v>
      </c>
      <c r="G1005">
        <v>0</v>
      </c>
      <c r="H1005">
        <v>0</v>
      </c>
      <c r="I1005">
        <v>0</v>
      </c>
      <c r="J1005">
        <v>0</v>
      </c>
    </row>
    <row r="1006" spans="1:10" ht="15" customHeight="1">
      <c r="A1006" s="37">
        <v>44325</v>
      </c>
      <c r="B1006" s="36" t="s">
        <v>167</v>
      </c>
      <c r="C1006" s="34" t="s">
        <v>166</v>
      </c>
      <c r="D1006" s="5">
        <v>3</v>
      </c>
      <c r="E1006" s="5">
        <v>5</v>
      </c>
      <c r="F1006" s="5" t="s">
        <v>48</v>
      </c>
      <c r="G1006">
        <v>0</v>
      </c>
      <c r="H1006">
        <v>0</v>
      </c>
      <c r="I1006">
        <v>0</v>
      </c>
      <c r="J1006">
        <v>1</v>
      </c>
    </row>
    <row r="1007" spans="1:10" ht="15" customHeight="1">
      <c r="A1007" s="37">
        <v>44325</v>
      </c>
      <c r="B1007" s="36" t="s">
        <v>167</v>
      </c>
      <c r="C1007" s="34" t="s">
        <v>166</v>
      </c>
      <c r="D1007" s="5">
        <v>3</v>
      </c>
      <c r="E1007" s="5">
        <v>5</v>
      </c>
      <c r="F1007" s="5" t="s">
        <v>49</v>
      </c>
      <c r="G1007">
        <v>0</v>
      </c>
      <c r="H1007">
        <v>0</v>
      </c>
      <c r="I1007">
        <v>0</v>
      </c>
      <c r="J1007">
        <v>0</v>
      </c>
    </row>
    <row r="1008" spans="1:10" ht="15" customHeight="1">
      <c r="A1008" s="37">
        <v>44325</v>
      </c>
      <c r="B1008" s="36" t="s">
        <v>167</v>
      </c>
      <c r="C1008" s="34" t="s">
        <v>166</v>
      </c>
      <c r="D1008" s="5">
        <v>3</v>
      </c>
      <c r="E1008" s="5">
        <v>5</v>
      </c>
      <c r="F1008" s="5" t="s">
        <v>50</v>
      </c>
      <c r="G1008">
        <v>0</v>
      </c>
      <c r="H1008">
        <v>0</v>
      </c>
      <c r="I1008">
        <v>0</v>
      </c>
      <c r="J1008">
        <v>0</v>
      </c>
    </row>
    <row r="1009" spans="1:10" ht="15" customHeight="1">
      <c r="A1009" s="37">
        <v>44325</v>
      </c>
      <c r="B1009" s="36" t="s">
        <v>167</v>
      </c>
      <c r="C1009" s="34" t="s">
        <v>166</v>
      </c>
      <c r="D1009" s="5">
        <v>3</v>
      </c>
      <c r="E1009" s="5">
        <v>5</v>
      </c>
      <c r="F1009" s="5" t="s">
        <v>51</v>
      </c>
      <c r="G1009">
        <v>0</v>
      </c>
      <c r="H1009">
        <v>1</v>
      </c>
      <c r="I1009">
        <v>0</v>
      </c>
      <c r="J1009">
        <v>0</v>
      </c>
    </row>
    <row r="1010" spans="1:10" ht="15" customHeight="1">
      <c r="A1010" s="37">
        <v>44325</v>
      </c>
      <c r="B1010" s="36" t="s">
        <v>167</v>
      </c>
      <c r="C1010" s="34" t="s">
        <v>166</v>
      </c>
      <c r="D1010" s="5">
        <v>3</v>
      </c>
      <c r="E1010" s="5">
        <v>10</v>
      </c>
      <c r="F1010" s="5" t="s">
        <v>48</v>
      </c>
      <c r="G1010">
        <v>0</v>
      </c>
      <c r="H1010">
        <v>1</v>
      </c>
      <c r="I1010">
        <v>0</v>
      </c>
      <c r="J1010">
        <v>1</v>
      </c>
    </row>
    <row r="1011" spans="1:10" ht="15" customHeight="1">
      <c r="A1011" s="37">
        <v>44325</v>
      </c>
      <c r="B1011" s="36" t="s">
        <v>167</v>
      </c>
      <c r="C1011" s="34" t="s">
        <v>166</v>
      </c>
      <c r="D1011" s="5">
        <v>3</v>
      </c>
      <c r="E1011" s="5">
        <v>10</v>
      </c>
      <c r="F1011" s="5" t="s">
        <v>49</v>
      </c>
      <c r="G1011">
        <v>0</v>
      </c>
      <c r="H1011">
        <v>0</v>
      </c>
      <c r="I1011">
        <v>0</v>
      </c>
      <c r="J1011">
        <v>0</v>
      </c>
    </row>
    <row r="1012" spans="1:10" ht="15" customHeight="1">
      <c r="A1012" s="37">
        <v>44325</v>
      </c>
      <c r="B1012" s="36" t="s">
        <v>167</v>
      </c>
      <c r="C1012" s="34" t="s">
        <v>166</v>
      </c>
      <c r="D1012" s="5">
        <v>3</v>
      </c>
      <c r="E1012" s="5">
        <v>10</v>
      </c>
      <c r="F1012" s="5" t="s">
        <v>50</v>
      </c>
      <c r="G1012">
        <v>0</v>
      </c>
      <c r="H1012">
        <v>1</v>
      </c>
      <c r="I1012">
        <v>0</v>
      </c>
      <c r="J1012">
        <v>0</v>
      </c>
    </row>
    <row r="1013" spans="1:10" ht="15" customHeight="1">
      <c r="A1013" s="37">
        <v>44325</v>
      </c>
      <c r="B1013" s="36" t="s">
        <v>167</v>
      </c>
      <c r="C1013" s="34" t="s">
        <v>166</v>
      </c>
      <c r="D1013" s="5">
        <v>3</v>
      </c>
      <c r="E1013" s="5">
        <v>10</v>
      </c>
      <c r="F1013" s="5" t="s">
        <v>51</v>
      </c>
      <c r="G1013">
        <v>0</v>
      </c>
      <c r="H1013">
        <v>0</v>
      </c>
      <c r="I1013">
        <v>0</v>
      </c>
      <c r="J1013">
        <v>0</v>
      </c>
    </row>
    <row r="1014" spans="1:10" ht="15" customHeight="1">
      <c r="A1014" s="37">
        <v>44325</v>
      </c>
      <c r="B1014" s="36" t="s">
        <v>167</v>
      </c>
      <c r="C1014" s="34" t="s">
        <v>166</v>
      </c>
      <c r="D1014" s="5">
        <v>3</v>
      </c>
      <c r="E1014" s="5">
        <v>15</v>
      </c>
      <c r="F1014" s="5" t="s">
        <v>48</v>
      </c>
      <c r="G1014" s="34" t="s">
        <v>198</v>
      </c>
      <c r="H1014" s="34" t="s">
        <v>198</v>
      </c>
      <c r="I1014" s="34" t="s">
        <v>198</v>
      </c>
      <c r="J1014" s="34" t="s">
        <v>198</v>
      </c>
    </row>
    <row r="1015" spans="1:10" ht="15" customHeight="1">
      <c r="A1015" s="37">
        <v>44325</v>
      </c>
      <c r="B1015" s="36" t="s">
        <v>167</v>
      </c>
      <c r="C1015" s="34" t="s">
        <v>166</v>
      </c>
      <c r="D1015" s="5">
        <v>3</v>
      </c>
      <c r="E1015" s="5">
        <v>15</v>
      </c>
      <c r="F1015" s="5" t="s">
        <v>49</v>
      </c>
      <c r="G1015" s="34" t="s">
        <v>198</v>
      </c>
      <c r="H1015" s="34" t="s">
        <v>198</v>
      </c>
      <c r="I1015" s="34" t="s">
        <v>198</v>
      </c>
      <c r="J1015" s="34" t="s">
        <v>198</v>
      </c>
    </row>
    <row r="1016" spans="1:10" ht="15" customHeight="1">
      <c r="A1016" s="37">
        <v>44325</v>
      </c>
      <c r="B1016" s="36" t="s">
        <v>167</v>
      </c>
      <c r="C1016" s="34" t="s">
        <v>166</v>
      </c>
      <c r="D1016" s="5">
        <v>3</v>
      </c>
      <c r="E1016" s="5">
        <v>15</v>
      </c>
      <c r="F1016" s="5" t="s">
        <v>50</v>
      </c>
      <c r="G1016" s="34" t="s">
        <v>198</v>
      </c>
      <c r="H1016" s="34" t="s">
        <v>198</v>
      </c>
      <c r="I1016" s="34" t="s">
        <v>198</v>
      </c>
      <c r="J1016" s="34" t="s">
        <v>198</v>
      </c>
    </row>
    <row r="1017" spans="1:10" ht="15" customHeight="1">
      <c r="A1017" s="37">
        <v>44325</v>
      </c>
      <c r="B1017" s="36" t="s">
        <v>167</v>
      </c>
      <c r="C1017" s="34" t="s">
        <v>166</v>
      </c>
      <c r="D1017" s="5">
        <v>3</v>
      </c>
      <c r="E1017" s="5">
        <v>15</v>
      </c>
      <c r="F1017" s="5" t="s">
        <v>51</v>
      </c>
      <c r="G1017" s="34" t="s">
        <v>198</v>
      </c>
      <c r="H1017" s="34" t="s">
        <v>198</v>
      </c>
      <c r="I1017" s="34" t="s">
        <v>198</v>
      </c>
      <c r="J1017" s="34" t="s">
        <v>198</v>
      </c>
    </row>
    <row r="1018" spans="1:10" ht="15" customHeight="1">
      <c r="A1018" s="37">
        <v>44325</v>
      </c>
      <c r="B1018" s="36" t="s">
        <v>167</v>
      </c>
      <c r="C1018" s="34" t="s">
        <v>166</v>
      </c>
      <c r="D1018" s="5">
        <v>3</v>
      </c>
      <c r="E1018" s="5">
        <v>20</v>
      </c>
      <c r="F1018" s="5" t="s">
        <v>48</v>
      </c>
      <c r="G1018" s="34" t="s">
        <v>198</v>
      </c>
      <c r="H1018" s="34" t="s">
        <v>198</v>
      </c>
      <c r="I1018" s="34" t="s">
        <v>198</v>
      </c>
      <c r="J1018" s="34" t="s">
        <v>198</v>
      </c>
    </row>
    <row r="1019" spans="1:10" ht="15" customHeight="1">
      <c r="A1019" s="37">
        <v>44325</v>
      </c>
      <c r="B1019" s="36" t="s">
        <v>167</v>
      </c>
      <c r="C1019" s="34" t="s">
        <v>166</v>
      </c>
      <c r="D1019" s="5">
        <v>3</v>
      </c>
      <c r="E1019" s="5">
        <v>20</v>
      </c>
      <c r="F1019" s="5" t="s">
        <v>49</v>
      </c>
      <c r="G1019" s="34" t="s">
        <v>198</v>
      </c>
      <c r="H1019" s="34" t="s">
        <v>198</v>
      </c>
      <c r="I1019" s="34" t="s">
        <v>198</v>
      </c>
      <c r="J1019" s="34" t="s">
        <v>198</v>
      </c>
    </row>
    <row r="1020" spans="1:10" ht="15" customHeight="1">
      <c r="A1020" s="37">
        <v>44325</v>
      </c>
      <c r="B1020" s="36" t="s">
        <v>167</v>
      </c>
      <c r="C1020" s="34" t="s">
        <v>166</v>
      </c>
      <c r="D1020" s="5">
        <v>3</v>
      </c>
      <c r="E1020" s="5">
        <v>20</v>
      </c>
      <c r="F1020" s="5" t="s">
        <v>50</v>
      </c>
      <c r="G1020" s="34" t="s">
        <v>198</v>
      </c>
      <c r="H1020" s="34" t="s">
        <v>198</v>
      </c>
      <c r="I1020" s="34" t="s">
        <v>198</v>
      </c>
      <c r="J1020" s="34" t="s">
        <v>198</v>
      </c>
    </row>
    <row r="1021" spans="1:10" ht="15" customHeight="1">
      <c r="A1021" s="37">
        <v>44325</v>
      </c>
      <c r="B1021" s="36" t="s">
        <v>167</v>
      </c>
      <c r="C1021" s="34" t="s">
        <v>166</v>
      </c>
      <c r="D1021" s="5">
        <v>3</v>
      </c>
      <c r="E1021" s="5">
        <v>20</v>
      </c>
      <c r="F1021" s="5" t="s">
        <v>51</v>
      </c>
      <c r="G1021" s="34" t="s">
        <v>198</v>
      </c>
      <c r="H1021" s="34" t="s">
        <v>198</v>
      </c>
      <c r="I1021" s="34" t="s">
        <v>198</v>
      </c>
      <c r="J1021" s="34" t="s">
        <v>198</v>
      </c>
    </row>
    <row r="1022" spans="1:10" ht="15" customHeight="1">
      <c r="A1022" s="37">
        <v>44325</v>
      </c>
      <c r="B1022" s="36" t="s">
        <v>167</v>
      </c>
      <c r="C1022" s="34" t="s">
        <v>166</v>
      </c>
      <c r="D1022" s="7">
        <v>4</v>
      </c>
      <c r="E1022" s="7">
        <v>0</v>
      </c>
      <c r="F1022" s="7" t="s">
        <v>48</v>
      </c>
      <c r="G1022">
        <v>0</v>
      </c>
      <c r="H1022">
        <v>0</v>
      </c>
      <c r="I1022">
        <v>0</v>
      </c>
      <c r="J1022">
        <v>1</v>
      </c>
    </row>
    <row r="1023" spans="1:10" ht="15" customHeight="1">
      <c r="A1023" s="37">
        <v>44325</v>
      </c>
      <c r="B1023" s="36" t="s">
        <v>167</v>
      </c>
      <c r="C1023" s="34" t="s">
        <v>166</v>
      </c>
      <c r="D1023" s="5">
        <v>4</v>
      </c>
      <c r="E1023" s="5">
        <v>0</v>
      </c>
      <c r="F1023" s="5" t="s">
        <v>49</v>
      </c>
      <c r="G1023">
        <v>0</v>
      </c>
      <c r="H1023">
        <v>0</v>
      </c>
      <c r="I1023">
        <v>0</v>
      </c>
      <c r="J1023">
        <v>0</v>
      </c>
    </row>
    <row r="1024" spans="1:10" ht="15" customHeight="1">
      <c r="A1024" s="37">
        <v>44325</v>
      </c>
      <c r="B1024" s="36" t="s">
        <v>167</v>
      </c>
      <c r="C1024" s="34" t="s">
        <v>166</v>
      </c>
      <c r="D1024" s="5">
        <v>4</v>
      </c>
      <c r="E1024" s="5">
        <v>0</v>
      </c>
      <c r="F1024" s="5" t="s">
        <v>50</v>
      </c>
      <c r="G1024">
        <v>0</v>
      </c>
      <c r="H1024">
        <v>0</v>
      </c>
      <c r="I1024">
        <v>0</v>
      </c>
      <c r="J1024">
        <v>0</v>
      </c>
    </row>
    <row r="1025" spans="1:10" ht="15" customHeight="1">
      <c r="A1025" s="37">
        <v>44325</v>
      </c>
      <c r="B1025" s="36" t="s">
        <v>167</v>
      </c>
      <c r="C1025" s="34" t="s">
        <v>166</v>
      </c>
      <c r="D1025" s="5">
        <v>4</v>
      </c>
      <c r="E1025" s="5">
        <v>0</v>
      </c>
      <c r="F1025" s="5" t="s">
        <v>51</v>
      </c>
      <c r="G1025">
        <v>0</v>
      </c>
      <c r="H1025">
        <v>0</v>
      </c>
      <c r="I1025">
        <v>0</v>
      </c>
      <c r="J1025">
        <v>0</v>
      </c>
    </row>
    <row r="1026" spans="1:10" ht="15" customHeight="1">
      <c r="A1026" s="37">
        <v>44325</v>
      </c>
      <c r="B1026" s="36" t="s">
        <v>167</v>
      </c>
      <c r="C1026" s="34" t="s">
        <v>166</v>
      </c>
      <c r="D1026" s="5">
        <v>4</v>
      </c>
      <c r="E1026" s="5">
        <v>5</v>
      </c>
      <c r="F1026" s="5" t="s">
        <v>48</v>
      </c>
      <c r="G1026">
        <v>0</v>
      </c>
      <c r="H1026">
        <v>0</v>
      </c>
      <c r="I1026">
        <v>0</v>
      </c>
      <c r="J1026">
        <v>1</v>
      </c>
    </row>
    <row r="1027" spans="1:10" ht="15" customHeight="1">
      <c r="A1027" s="37">
        <v>44325</v>
      </c>
      <c r="B1027" s="36" t="s">
        <v>167</v>
      </c>
      <c r="C1027" s="34" t="s">
        <v>166</v>
      </c>
      <c r="D1027" s="5">
        <v>4</v>
      </c>
      <c r="E1027" s="5">
        <v>5</v>
      </c>
      <c r="F1027" s="5" t="s">
        <v>49</v>
      </c>
      <c r="G1027">
        <v>0</v>
      </c>
      <c r="H1027">
        <v>0</v>
      </c>
      <c r="I1027">
        <v>0</v>
      </c>
      <c r="J1027">
        <v>0</v>
      </c>
    </row>
    <row r="1028" spans="1:10" ht="15" customHeight="1">
      <c r="A1028" s="37">
        <v>44325</v>
      </c>
      <c r="B1028" s="36" t="s">
        <v>167</v>
      </c>
      <c r="C1028" s="34" t="s">
        <v>166</v>
      </c>
      <c r="D1028" s="5">
        <v>4</v>
      </c>
      <c r="E1028" s="5">
        <v>5</v>
      </c>
      <c r="F1028" s="5" t="s">
        <v>50</v>
      </c>
      <c r="G1028">
        <v>0</v>
      </c>
      <c r="H1028">
        <v>0</v>
      </c>
      <c r="I1028">
        <v>0</v>
      </c>
      <c r="J1028">
        <v>0</v>
      </c>
    </row>
    <row r="1029" spans="1:10" ht="15" customHeight="1">
      <c r="A1029" s="37">
        <v>44325</v>
      </c>
      <c r="B1029" s="36" t="s">
        <v>167</v>
      </c>
      <c r="C1029" s="34" t="s">
        <v>166</v>
      </c>
      <c r="D1029" s="5">
        <v>4</v>
      </c>
      <c r="E1029" s="5">
        <v>5</v>
      </c>
      <c r="F1029" s="5" t="s">
        <v>51</v>
      </c>
      <c r="G1029">
        <v>0</v>
      </c>
      <c r="H1029">
        <v>0</v>
      </c>
      <c r="I1029">
        <v>0</v>
      </c>
      <c r="J1029">
        <v>0</v>
      </c>
    </row>
    <row r="1030" spans="1:10" ht="15" customHeight="1">
      <c r="A1030" s="37">
        <v>44325</v>
      </c>
      <c r="B1030" s="36" t="s">
        <v>167</v>
      </c>
      <c r="C1030" s="34" t="s">
        <v>166</v>
      </c>
      <c r="D1030" s="5">
        <v>4</v>
      </c>
      <c r="E1030" s="5">
        <v>10</v>
      </c>
      <c r="F1030" s="5" t="s">
        <v>48</v>
      </c>
      <c r="G1030">
        <v>0</v>
      </c>
      <c r="H1030">
        <v>1</v>
      </c>
      <c r="I1030">
        <v>0</v>
      </c>
      <c r="J1030">
        <v>1</v>
      </c>
    </row>
    <row r="1031" spans="1:10" ht="15" customHeight="1">
      <c r="A1031" s="37">
        <v>44325</v>
      </c>
      <c r="B1031" s="36" t="s">
        <v>167</v>
      </c>
      <c r="C1031" s="34" t="s">
        <v>166</v>
      </c>
      <c r="D1031" s="5">
        <v>4</v>
      </c>
      <c r="E1031" s="5">
        <v>10</v>
      </c>
      <c r="F1031" s="5" t="s">
        <v>49</v>
      </c>
      <c r="G1031">
        <v>0</v>
      </c>
      <c r="H1031">
        <v>0</v>
      </c>
      <c r="I1031">
        <v>0</v>
      </c>
      <c r="J1031">
        <v>0</v>
      </c>
    </row>
    <row r="1032" spans="1:10" ht="15" customHeight="1">
      <c r="A1032" s="37">
        <v>44325</v>
      </c>
      <c r="B1032" s="36" t="s">
        <v>167</v>
      </c>
      <c r="C1032" s="34" t="s">
        <v>166</v>
      </c>
      <c r="D1032" s="5">
        <v>4</v>
      </c>
      <c r="E1032" s="5">
        <v>10</v>
      </c>
      <c r="F1032" s="5" t="s">
        <v>50</v>
      </c>
      <c r="G1032">
        <v>0</v>
      </c>
      <c r="H1032">
        <v>0</v>
      </c>
      <c r="I1032">
        <v>0</v>
      </c>
      <c r="J1032">
        <v>0</v>
      </c>
    </row>
    <row r="1033" spans="1:10" ht="15" customHeight="1">
      <c r="A1033" s="37">
        <v>44325</v>
      </c>
      <c r="B1033" s="36" t="s">
        <v>167</v>
      </c>
      <c r="C1033" s="34" t="s">
        <v>166</v>
      </c>
      <c r="D1033" s="5">
        <v>4</v>
      </c>
      <c r="E1033" s="5">
        <v>10</v>
      </c>
      <c r="F1033" s="5" t="s">
        <v>51</v>
      </c>
      <c r="G1033">
        <v>0</v>
      </c>
      <c r="H1033">
        <v>1</v>
      </c>
      <c r="I1033">
        <v>0</v>
      </c>
      <c r="J1033">
        <v>0</v>
      </c>
    </row>
    <row r="1034" spans="1:10" ht="15" customHeight="1">
      <c r="A1034" s="37">
        <v>44325</v>
      </c>
      <c r="B1034" s="36" t="s">
        <v>167</v>
      </c>
      <c r="C1034" s="34" t="s">
        <v>166</v>
      </c>
      <c r="D1034" s="5">
        <v>4</v>
      </c>
      <c r="E1034" s="5">
        <v>15</v>
      </c>
      <c r="F1034" s="5" t="s">
        <v>48</v>
      </c>
      <c r="G1034">
        <v>0</v>
      </c>
      <c r="H1034">
        <v>0</v>
      </c>
      <c r="I1034">
        <v>0</v>
      </c>
      <c r="J1034">
        <v>1</v>
      </c>
    </row>
    <row r="1035" spans="1:10" ht="15" customHeight="1">
      <c r="A1035" s="37">
        <v>44325</v>
      </c>
      <c r="B1035" s="36" t="s">
        <v>167</v>
      </c>
      <c r="C1035" s="34" t="s">
        <v>166</v>
      </c>
      <c r="D1035" s="5">
        <v>4</v>
      </c>
      <c r="E1035" s="5">
        <v>15</v>
      </c>
      <c r="F1035" s="5" t="s">
        <v>49</v>
      </c>
      <c r="G1035">
        <v>0</v>
      </c>
      <c r="H1035">
        <v>0</v>
      </c>
      <c r="I1035">
        <v>0</v>
      </c>
      <c r="J1035">
        <v>0</v>
      </c>
    </row>
    <row r="1036" spans="1:10" ht="15" customHeight="1">
      <c r="A1036" s="37">
        <v>44325</v>
      </c>
      <c r="B1036" s="36" t="s">
        <v>167</v>
      </c>
      <c r="C1036" s="34" t="s">
        <v>166</v>
      </c>
      <c r="D1036" s="5">
        <v>4</v>
      </c>
      <c r="E1036" s="5">
        <v>15</v>
      </c>
      <c r="F1036" s="5" t="s">
        <v>50</v>
      </c>
      <c r="G1036">
        <v>0</v>
      </c>
      <c r="H1036">
        <v>0</v>
      </c>
      <c r="I1036">
        <v>0</v>
      </c>
      <c r="J1036">
        <v>0</v>
      </c>
    </row>
    <row r="1037" spans="1:10" ht="15" customHeight="1">
      <c r="A1037" s="37">
        <v>44325</v>
      </c>
      <c r="B1037" s="36" t="s">
        <v>167</v>
      </c>
      <c r="C1037" s="34" t="s">
        <v>166</v>
      </c>
      <c r="D1037" s="5">
        <v>4</v>
      </c>
      <c r="E1037" s="5">
        <v>15</v>
      </c>
      <c r="F1037" s="5" t="s">
        <v>51</v>
      </c>
      <c r="G1037">
        <v>0</v>
      </c>
      <c r="H1037">
        <v>0</v>
      </c>
      <c r="I1037">
        <v>0</v>
      </c>
      <c r="J1037">
        <v>0</v>
      </c>
    </row>
    <row r="1038" spans="1:10" ht="15" customHeight="1">
      <c r="A1038" s="37">
        <v>44325</v>
      </c>
      <c r="B1038" s="36" t="s">
        <v>167</v>
      </c>
      <c r="C1038" s="34" t="s">
        <v>166</v>
      </c>
      <c r="D1038" s="5">
        <v>4</v>
      </c>
      <c r="E1038" s="5">
        <v>20</v>
      </c>
      <c r="F1038" s="5" t="s">
        <v>48</v>
      </c>
      <c r="G1038" s="34" t="s">
        <v>198</v>
      </c>
      <c r="H1038" s="34" t="s">
        <v>198</v>
      </c>
      <c r="I1038" s="34" t="s">
        <v>198</v>
      </c>
      <c r="J1038" s="34" t="s">
        <v>198</v>
      </c>
    </row>
    <row r="1039" spans="1:10" ht="15" customHeight="1">
      <c r="A1039" s="37">
        <v>44325</v>
      </c>
      <c r="B1039" s="36" t="s">
        <v>167</v>
      </c>
      <c r="C1039" s="34" t="s">
        <v>166</v>
      </c>
      <c r="D1039" s="5">
        <v>4</v>
      </c>
      <c r="E1039" s="5">
        <v>20</v>
      </c>
      <c r="F1039" s="5" t="s">
        <v>49</v>
      </c>
      <c r="G1039" s="34" t="s">
        <v>198</v>
      </c>
      <c r="H1039" s="34" t="s">
        <v>198</v>
      </c>
      <c r="I1039" s="34" t="s">
        <v>198</v>
      </c>
      <c r="J1039" s="34" t="s">
        <v>198</v>
      </c>
    </row>
    <row r="1040" spans="1:10" ht="15" customHeight="1">
      <c r="A1040" s="37">
        <v>44325</v>
      </c>
      <c r="B1040" s="36" t="s">
        <v>167</v>
      </c>
      <c r="C1040" s="34" t="s">
        <v>166</v>
      </c>
      <c r="D1040" s="5">
        <v>4</v>
      </c>
      <c r="E1040" s="5">
        <v>20</v>
      </c>
      <c r="F1040" s="5" t="s">
        <v>50</v>
      </c>
      <c r="G1040" s="34" t="s">
        <v>198</v>
      </c>
      <c r="H1040" s="34" t="s">
        <v>198</v>
      </c>
      <c r="I1040" s="34" t="s">
        <v>198</v>
      </c>
      <c r="J1040" s="34" t="s">
        <v>198</v>
      </c>
    </row>
    <row r="1041" spans="1:10" ht="15" customHeight="1">
      <c r="A1041" s="37">
        <v>44325</v>
      </c>
      <c r="B1041" s="36" t="s">
        <v>167</v>
      </c>
      <c r="C1041" s="34" t="s">
        <v>166</v>
      </c>
      <c r="D1041" s="5">
        <v>4</v>
      </c>
      <c r="E1041" s="5">
        <v>20</v>
      </c>
      <c r="F1041" s="5" t="s">
        <v>51</v>
      </c>
      <c r="G1041" s="34" t="s">
        <v>198</v>
      </c>
      <c r="H1041" s="34" t="s">
        <v>198</v>
      </c>
      <c r="I1041" s="34" t="s">
        <v>198</v>
      </c>
      <c r="J1041" s="34" t="s">
        <v>198</v>
      </c>
    </row>
    <row r="1042" spans="1:10" ht="15" customHeight="1">
      <c r="A1042" s="37">
        <v>44325</v>
      </c>
      <c r="B1042" s="36" t="s">
        <v>167</v>
      </c>
      <c r="C1042" s="34" t="s">
        <v>166</v>
      </c>
      <c r="D1042" s="7">
        <v>5</v>
      </c>
      <c r="E1042" s="7">
        <v>0</v>
      </c>
      <c r="F1042" s="7" t="s">
        <v>48</v>
      </c>
      <c r="G1042">
        <v>0</v>
      </c>
      <c r="H1042">
        <v>0</v>
      </c>
      <c r="I1042">
        <v>0</v>
      </c>
      <c r="J1042">
        <v>1</v>
      </c>
    </row>
    <row r="1043" spans="1:10" ht="15" customHeight="1">
      <c r="A1043" s="37">
        <v>44325</v>
      </c>
      <c r="B1043" s="36" t="s">
        <v>167</v>
      </c>
      <c r="C1043" s="34" t="s">
        <v>166</v>
      </c>
      <c r="D1043" s="5">
        <v>5</v>
      </c>
      <c r="E1043" s="5">
        <v>0</v>
      </c>
      <c r="F1043" s="5" t="s">
        <v>49</v>
      </c>
      <c r="G1043">
        <v>0</v>
      </c>
      <c r="H1043">
        <v>0</v>
      </c>
      <c r="I1043">
        <v>0</v>
      </c>
      <c r="J1043">
        <v>0</v>
      </c>
    </row>
    <row r="1044" spans="1:10" ht="15" customHeight="1">
      <c r="A1044" s="37">
        <v>44325</v>
      </c>
      <c r="B1044" s="36" t="s">
        <v>167</v>
      </c>
      <c r="C1044" s="34" t="s">
        <v>166</v>
      </c>
      <c r="D1044" s="5">
        <v>5</v>
      </c>
      <c r="E1044" s="5">
        <v>0</v>
      </c>
      <c r="F1044" s="5" t="s">
        <v>50</v>
      </c>
      <c r="G1044">
        <v>0</v>
      </c>
      <c r="H1044">
        <v>0</v>
      </c>
      <c r="I1044">
        <v>0</v>
      </c>
      <c r="J1044">
        <v>0</v>
      </c>
    </row>
    <row r="1045" spans="1:10" ht="15" customHeight="1">
      <c r="A1045" s="37">
        <v>44325</v>
      </c>
      <c r="B1045" s="36" t="s">
        <v>167</v>
      </c>
      <c r="C1045" s="34" t="s">
        <v>166</v>
      </c>
      <c r="D1045" s="5">
        <v>5</v>
      </c>
      <c r="E1045" s="5">
        <v>0</v>
      </c>
      <c r="F1045" s="5" t="s">
        <v>51</v>
      </c>
      <c r="G1045">
        <v>0</v>
      </c>
      <c r="H1045">
        <v>0</v>
      </c>
      <c r="I1045">
        <v>0</v>
      </c>
      <c r="J1045">
        <v>0</v>
      </c>
    </row>
    <row r="1046" spans="1:10" ht="15" customHeight="1">
      <c r="A1046" s="37">
        <v>44325</v>
      </c>
      <c r="B1046" s="36" t="s">
        <v>167</v>
      </c>
      <c r="C1046" s="34" t="s">
        <v>166</v>
      </c>
      <c r="D1046" s="5">
        <v>5</v>
      </c>
      <c r="E1046" s="5">
        <v>5</v>
      </c>
      <c r="F1046" s="5" t="s">
        <v>48</v>
      </c>
      <c r="G1046">
        <v>0</v>
      </c>
      <c r="H1046">
        <v>0</v>
      </c>
      <c r="I1046">
        <v>0</v>
      </c>
      <c r="J1046">
        <v>1</v>
      </c>
    </row>
    <row r="1047" spans="1:10" ht="15" customHeight="1">
      <c r="A1047" s="37">
        <v>44325</v>
      </c>
      <c r="B1047" s="36" t="s">
        <v>167</v>
      </c>
      <c r="C1047" s="34" t="s">
        <v>166</v>
      </c>
      <c r="D1047" s="5">
        <v>5</v>
      </c>
      <c r="E1047" s="5">
        <v>5</v>
      </c>
      <c r="F1047" s="5" t="s">
        <v>49</v>
      </c>
      <c r="G1047">
        <v>0</v>
      </c>
      <c r="H1047">
        <v>0</v>
      </c>
      <c r="I1047">
        <v>0</v>
      </c>
      <c r="J1047">
        <v>1</v>
      </c>
    </row>
    <row r="1048" spans="1:10" ht="15" customHeight="1">
      <c r="A1048" s="37">
        <v>44325</v>
      </c>
      <c r="B1048" s="36" t="s">
        <v>167</v>
      </c>
      <c r="C1048" s="34" t="s">
        <v>166</v>
      </c>
      <c r="D1048" s="5">
        <v>5</v>
      </c>
      <c r="E1048" s="5">
        <v>5</v>
      </c>
      <c r="F1048" s="5" t="s">
        <v>50</v>
      </c>
      <c r="G1048">
        <v>1</v>
      </c>
      <c r="H1048">
        <v>0</v>
      </c>
      <c r="I1048">
        <v>0</v>
      </c>
      <c r="J1048">
        <v>0</v>
      </c>
    </row>
    <row r="1049" spans="1:10" ht="15" customHeight="1">
      <c r="A1049" s="37">
        <v>44325</v>
      </c>
      <c r="B1049" s="36" t="s">
        <v>167</v>
      </c>
      <c r="C1049" s="34" t="s">
        <v>166</v>
      </c>
      <c r="D1049" s="5">
        <v>5</v>
      </c>
      <c r="E1049" s="5">
        <v>5</v>
      </c>
      <c r="F1049" s="5" t="s">
        <v>51</v>
      </c>
      <c r="G1049">
        <v>0</v>
      </c>
      <c r="H1049">
        <v>0</v>
      </c>
      <c r="I1049">
        <v>0</v>
      </c>
      <c r="J1049">
        <v>0</v>
      </c>
    </row>
    <row r="1050" spans="1:10" ht="15" customHeight="1">
      <c r="A1050" s="37">
        <v>44325</v>
      </c>
      <c r="B1050" s="36" t="s">
        <v>167</v>
      </c>
      <c r="C1050" s="34" t="s">
        <v>166</v>
      </c>
      <c r="D1050" s="5">
        <v>5</v>
      </c>
      <c r="E1050" s="5">
        <v>10</v>
      </c>
      <c r="F1050" s="5" t="s">
        <v>48</v>
      </c>
      <c r="G1050">
        <v>0</v>
      </c>
      <c r="H1050">
        <v>0</v>
      </c>
      <c r="I1050">
        <v>0</v>
      </c>
      <c r="J1050">
        <v>1</v>
      </c>
    </row>
    <row r="1051" spans="1:10" ht="15" customHeight="1">
      <c r="A1051" s="37">
        <v>44325</v>
      </c>
      <c r="B1051" s="36" t="s">
        <v>167</v>
      </c>
      <c r="C1051" s="34" t="s">
        <v>166</v>
      </c>
      <c r="D1051" s="5">
        <v>5</v>
      </c>
      <c r="E1051" s="5">
        <v>10</v>
      </c>
      <c r="F1051" s="5" t="s">
        <v>49</v>
      </c>
      <c r="G1051">
        <v>0</v>
      </c>
      <c r="H1051">
        <v>0</v>
      </c>
      <c r="I1051">
        <v>0</v>
      </c>
      <c r="J1051">
        <v>1</v>
      </c>
    </row>
    <row r="1052" spans="1:10" ht="15" customHeight="1">
      <c r="A1052" s="37">
        <v>44325</v>
      </c>
      <c r="B1052" s="36" t="s">
        <v>167</v>
      </c>
      <c r="C1052" s="34" t="s">
        <v>166</v>
      </c>
      <c r="D1052" s="5">
        <v>5</v>
      </c>
      <c r="E1052" s="5">
        <v>10</v>
      </c>
      <c r="F1052" s="5" t="s">
        <v>50</v>
      </c>
      <c r="G1052">
        <v>0</v>
      </c>
      <c r="H1052">
        <v>0</v>
      </c>
      <c r="I1052">
        <v>0</v>
      </c>
      <c r="J1052">
        <v>0</v>
      </c>
    </row>
    <row r="1053" spans="1:10" ht="15" customHeight="1">
      <c r="A1053" s="37">
        <v>44325</v>
      </c>
      <c r="B1053" s="36" t="s">
        <v>167</v>
      </c>
      <c r="C1053" s="34" t="s">
        <v>166</v>
      </c>
      <c r="D1053" s="5">
        <v>5</v>
      </c>
      <c r="E1053" s="5">
        <v>10</v>
      </c>
      <c r="F1053" s="5" t="s">
        <v>51</v>
      </c>
      <c r="G1053">
        <v>0</v>
      </c>
      <c r="H1053">
        <v>0</v>
      </c>
      <c r="I1053">
        <v>0</v>
      </c>
      <c r="J1053">
        <v>0</v>
      </c>
    </row>
    <row r="1054" spans="1:10" ht="15" customHeight="1">
      <c r="A1054" s="37">
        <v>44325</v>
      </c>
      <c r="B1054" s="36" t="s">
        <v>167</v>
      </c>
      <c r="C1054" s="34" t="s">
        <v>166</v>
      </c>
      <c r="D1054" s="5">
        <v>5</v>
      </c>
      <c r="E1054" s="5">
        <v>15</v>
      </c>
      <c r="F1054" s="5" t="s">
        <v>48</v>
      </c>
      <c r="G1054" s="34" t="s">
        <v>198</v>
      </c>
      <c r="H1054" s="34" t="s">
        <v>198</v>
      </c>
      <c r="I1054" s="34" t="s">
        <v>198</v>
      </c>
      <c r="J1054" s="34" t="s">
        <v>198</v>
      </c>
    </row>
    <row r="1055" spans="1:10" ht="15" customHeight="1">
      <c r="A1055" s="37">
        <v>44325</v>
      </c>
      <c r="B1055" s="36" t="s">
        <v>167</v>
      </c>
      <c r="C1055" s="34" t="s">
        <v>166</v>
      </c>
      <c r="D1055" s="5">
        <v>5</v>
      </c>
      <c r="E1055" s="5">
        <v>15</v>
      </c>
      <c r="F1055" s="5" t="s">
        <v>49</v>
      </c>
      <c r="G1055" s="34" t="s">
        <v>198</v>
      </c>
      <c r="H1055" s="34" t="s">
        <v>198</v>
      </c>
      <c r="I1055" s="34" t="s">
        <v>198</v>
      </c>
      <c r="J1055" s="34" t="s">
        <v>198</v>
      </c>
    </row>
    <row r="1056" spans="1:10" ht="15" customHeight="1">
      <c r="A1056" s="37">
        <v>44325</v>
      </c>
      <c r="B1056" s="36" t="s">
        <v>167</v>
      </c>
      <c r="C1056" s="34" t="s">
        <v>166</v>
      </c>
      <c r="D1056" s="5">
        <v>5</v>
      </c>
      <c r="E1056" s="5">
        <v>15</v>
      </c>
      <c r="F1056" s="5" t="s">
        <v>50</v>
      </c>
      <c r="G1056" s="34" t="s">
        <v>198</v>
      </c>
      <c r="H1056" s="34" t="s">
        <v>198</v>
      </c>
      <c r="I1056" s="34" t="s">
        <v>198</v>
      </c>
      <c r="J1056" s="34" t="s">
        <v>198</v>
      </c>
    </row>
    <row r="1057" spans="1:10" ht="15" customHeight="1">
      <c r="A1057" s="37">
        <v>44325</v>
      </c>
      <c r="B1057" s="36" t="s">
        <v>167</v>
      </c>
      <c r="C1057" s="34" t="s">
        <v>166</v>
      </c>
      <c r="D1057" s="5">
        <v>5</v>
      </c>
      <c r="E1057" s="5">
        <v>15</v>
      </c>
      <c r="F1057" s="5" t="s">
        <v>51</v>
      </c>
      <c r="G1057" s="34" t="s">
        <v>198</v>
      </c>
      <c r="H1057" s="34" t="s">
        <v>198</v>
      </c>
      <c r="I1057" s="34" t="s">
        <v>198</v>
      </c>
      <c r="J1057" s="34" t="s">
        <v>198</v>
      </c>
    </row>
    <row r="1058" spans="1:10" ht="15" customHeight="1">
      <c r="A1058" s="37">
        <v>44325</v>
      </c>
      <c r="B1058" s="36" t="s">
        <v>167</v>
      </c>
      <c r="C1058" s="34" t="s">
        <v>166</v>
      </c>
      <c r="D1058" s="5">
        <v>5</v>
      </c>
      <c r="E1058" s="5">
        <v>20</v>
      </c>
      <c r="F1058" s="5" t="s">
        <v>48</v>
      </c>
      <c r="G1058" s="34" t="s">
        <v>198</v>
      </c>
      <c r="H1058" s="34" t="s">
        <v>198</v>
      </c>
      <c r="I1058" s="34" t="s">
        <v>198</v>
      </c>
      <c r="J1058" s="34" t="s">
        <v>198</v>
      </c>
    </row>
    <row r="1059" spans="1:10" ht="15" customHeight="1">
      <c r="A1059" s="37">
        <v>44325</v>
      </c>
      <c r="B1059" s="36" t="s">
        <v>167</v>
      </c>
      <c r="C1059" s="34" t="s">
        <v>166</v>
      </c>
      <c r="D1059" s="5">
        <v>5</v>
      </c>
      <c r="E1059" s="5">
        <v>20</v>
      </c>
      <c r="F1059" s="5" t="s">
        <v>49</v>
      </c>
      <c r="G1059" s="34" t="s">
        <v>198</v>
      </c>
      <c r="H1059" s="34" t="s">
        <v>198</v>
      </c>
      <c r="I1059" s="34" t="s">
        <v>198</v>
      </c>
      <c r="J1059" s="34" t="s">
        <v>198</v>
      </c>
    </row>
    <row r="1060" spans="1:10" ht="15" customHeight="1">
      <c r="A1060" s="37">
        <v>44325</v>
      </c>
      <c r="B1060" s="36" t="s">
        <v>167</v>
      </c>
      <c r="C1060" s="34" t="s">
        <v>166</v>
      </c>
      <c r="D1060" s="5">
        <v>5</v>
      </c>
      <c r="E1060" s="5">
        <v>20</v>
      </c>
      <c r="F1060" s="5" t="s">
        <v>50</v>
      </c>
      <c r="G1060" s="34" t="s">
        <v>198</v>
      </c>
      <c r="H1060" s="34" t="s">
        <v>198</v>
      </c>
      <c r="I1060" s="34" t="s">
        <v>198</v>
      </c>
      <c r="J1060" s="34" t="s">
        <v>198</v>
      </c>
    </row>
    <row r="1061" spans="1:10" ht="15" customHeight="1">
      <c r="A1061" s="37">
        <v>44325</v>
      </c>
      <c r="B1061" s="36" t="s">
        <v>167</v>
      </c>
      <c r="C1061" s="34" t="s">
        <v>166</v>
      </c>
      <c r="D1061" s="5">
        <v>5</v>
      </c>
      <c r="E1061" s="5">
        <v>20</v>
      </c>
      <c r="F1061" s="5" t="s">
        <v>51</v>
      </c>
      <c r="G1061" s="34" t="s">
        <v>198</v>
      </c>
      <c r="H1061" s="34" t="s">
        <v>198</v>
      </c>
      <c r="I1061" s="34" t="s">
        <v>198</v>
      </c>
      <c r="J1061" s="34" t="s">
        <v>198</v>
      </c>
    </row>
    <row r="1062" spans="1:10" ht="15" customHeight="1">
      <c r="A1062" s="37">
        <v>44325</v>
      </c>
      <c r="B1062" s="36" t="s">
        <v>167</v>
      </c>
      <c r="C1062" s="34" t="s">
        <v>166</v>
      </c>
      <c r="D1062" s="7">
        <v>6</v>
      </c>
      <c r="E1062" s="7">
        <v>0</v>
      </c>
      <c r="F1062" s="7" t="s">
        <v>48</v>
      </c>
      <c r="G1062">
        <v>0</v>
      </c>
      <c r="H1062">
        <v>0</v>
      </c>
      <c r="I1062">
        <v>0</v>
      </c>
      <c r="J1062">
        <v>0</v>
      </c>
    </row>
    <row r="1063" spans="1:10" ht="15" customHeight="1">
      <c r="A1063" s="37">
        <v>44325</v>
      </c>
      <c r="B1063" s="36" t="s">
        <v>167</v>
      </c>
      <c r="C1063" s="34" t="s">
        <v>166</v>
      </c>
      <c r="D1063" s="5">
        <v>6</v>
      </c>
      <c r="E1063" s="5">
        <v>0</v>
      </c>
      <c r="F1063" s="5" t="s">
        <v>49</v>
      </c>
      <c r="G1063">
        <v>0</v>
      </c>
      <c r="H1063">
        <v>0</v>
      </c>
      <c r="I1063">
        <v>0</v>
      </c>
      <c r="J1063">
        <v>0</v>
      </c>
    </row>
    <row r="1064" spans="1:10" ht="15" customHeight="1">
      <c r="A1064" s="37">
        <v>44325</v>
      </c>
      <c r="B1064" s="36" t="s">
        <v>167</v>
      </c>
      <c r="C1064" s="34" t="s">
        <v>166</v>
      </c>
      <c r="D1064" s="5">
        <v>6</v>
      </c>
      <c r="E1064" s="5">
        <v>0</v>
      </c>
      <c r="F1064" s="5" t="s">
        <v>50</v>
      </c>
      <c r="G1064">
        <v>0</v>
      </c>
      <c r="H1064">
        <v>0</v>
      </c>
      <c r="I1064">
        <v>0</v>
      </c>
      <c r="J1064">
        <v>0</v>
      </c>
    </row>
    <row r="1065" spans="1:10" ht="15" customHeight="1">
      <c r="A1065" s="37">
        <v>44325</v>
      </c>
      <c r="B1065" s="36" t="s">
        <v>167</v>
      </c>
      <c r="C1065" s="34" t="s">
        <v>166</v>
      </c>
      <c r="D1065" s="5">
        <v>6</v>
      </c>
      <c r="E1065" s="5">
        <v>0</v>
      </c>
      <c r="F1065" s="5" t="s">
        <v>51</v>
      </c>
      <c r="G1065">
        <v>0</v>
      </c>
      <c r="H1065">
        <v>0</v>
      </c>
      <c r="I1065">
        <v>0</v>
      </c>
      <c r="J1065">
        <v>0</v>
      </c>
    </row>
    <row r="1066" spans="1:10" ht="15" customHeight="1">
      <c r="A1066" s="37">
        <v>44325</v>
      </c>
      <c r="B1066" s="36" t="s">
        <v>167</v>
      </c>
      <c r="C1066" s="34" t="s">
        <v>166</v>
      </c>
      <c r="D1066" s="5">
        <v>6</v>
      </c>
      <c r="E1066" s="5">
        <v>5</v>
      </c>
      <c r="F1066" s="5" t="s">
        <v>48</v>
      </c>
      <c r="G1066">
        <v>0</v>
      </c>
      <c r="H1066">
        <v>0</v>
      </c>
      <c r="I1066">
        <v>0</v>
      </c>
      <c r="J1066">
        <v>1</v>
      </c>
    </row>
    <row r="1067" spans="1:10" ht="15" customHeight="1">
      <c r="A1067" s="37">
        <v>44325</v>
      </c>
      <c r="B1067" s="36" t="s">
        <v>167</v>
      </c>
      <c r="C1067" s="34" t="s">
        <v>166</v>
      </c>
      <c r="D1067" s="5">
        <v>6</v>
      </c>
      <c r="E1067" s="5">
        <v>5</v>
      </c>
      <c r="F1067" s="5" t="s">
        <v>49</v>
      </c>
      <c r="G1067">
        <v>1</v>
      </c>
      <c r="H1067">
        <v>0</v>
      </c>
      <c r="I1067">
        <v>0</v>
      </c>
      <c r="J1067">
        <v>0</v>
      </c>
    </row>
    <row r="1068" spans="1:10" ht="15" customHeight="1">
      <c r="A1068" s="37">
        <v>44325</v>
      </c>
      <c r="B1068" s="36" t="s">
        <v>167</v>
      </c>
      <c r="C1068" s="34" t="s">
        <v>166</v>
      </c>
      <c r="D1068" s="5">
        <v>6</v>
      </c>
      <c r="E1068" s="5">
        <v>5</v>
      </c>
      <c r="F1068" s="5" t="s">
        <v>50</v>
      </c>
      <c r="G1068">
        <v>0</v>
      </c>
      <c r="H1068">
        <v>0</v>
      </c>
      <c r="I1068">
        <v>0</v>
      </c>
      <c r="J1068">
        <v>0</v>
      </c>
    </row>
    <row r="1069" spans="1:10" ht="15" customHeight="1">
      <c r="A1069" s="37">
        <v>44325</v>
      </c>
      <c r="B1069" s="36" t="s">
        <v>167</v>
      </c>
      <c r="C1069" s="34" t="s">
        <v>166</v>
      </c>
      <c r="D1069" s="5">
        <v>6</v>
      </c>
      <c r="E1069" s="5">
        <v>5</v>
      </c>
      <c r="F1069" s="5" t="s">
        <v>51</v>
      </c>
      <c r="G1069">
        <v>1</v>
      </c>
      <c r="H1069">
        <v>0</v>
      </c>
      <c r="I1069">
        <v>0</v>
      </c>
      <c r="J1069">
        <v>0</v>
      </c>
    </row>
    <row r="1070" spans="1:10" ht="15" customHeight="1">
      <c r="A1070" s="37">
        <v>44325</v>
      </c>
      <c r="B1070" s="36" t="s">
        <v>167</v>
      </c>
      <c r="C1070" s="34" t="s">
        <v>166</v>
      </c>
      <c r="D1070" s="5">
        <v>6</v>
      </c>
      <c r="E1070" s="5">
        <v>10</v>
      </c>
      <c r="F1070" s="5" t="s">
        <v>48</v>
      </c>
      <c r="G1070">
        <v>0</v>
      </c>
      <c r="H1070">
        <v>0</v>
      </c>
      <c r="I1070">
        <v>0</v>
      </c>
      <c r="J1070">
        <v>1</v>
      </c>
    </row>
    <row r="1071" spans="1:10" ht="15" customHeight="1">
      <c r="A1071" s="37">
        <v>44325</v>
      </c>
      <c r="B1071" s="36" t="s">
        <v>167</v>
      </c>
      <c r="C1071" s="34" t="s">
        <v>166</v>
      </c>
      <c r="D1071" s="5">
        <v>6</v>
      </c>
      <c r="E1071" s="5">
        <v>10</v>
      </c>
      <c r="F1071" s="5" t="s">
        <v>49</v>
      </c>
      <c r="G1071">
        <v>0</v>
      </c>
      <c r="H1071">
        <v>0</v>
      </c>
      <c r="I1071">
        <v>1</v>
      </c>
      <c r="J1071">
        <v>0</v>
      </c>
    </row>
    <row r="1072" spans="1:10" ht="15" customHeight="1">
      <c r="A1072" s="37">
        <v>44325</v>
      </c>
      <c r="B1072" s="36" t="s">
        <v>167</v>
      </c>
      <c r="C1072" s="34" t="s">
        <v>166</v>
      </c>
      <c r="D1072" s="5">
        <v>6</v>
      </c>
      <c r="E1072" s="5">
        <v>10</v>
      </c>
      <c r="F1072" s="5" t="s">
        <v>50</v>
      </c>
      <c r="G1072">
        <v>0</v>
      </c>
      <c r="H1072">
        <v>0</v>
      </c>
      <c r="I1072">
        <v>1</v>
      </c>
      <c r="J1072">
        <v>0</v>
      </c>
    </row>
    <row r="1073" spans="1:10" ht="15" customHeight="1">
      <c r="A1073" s="37">
        <v>44325</v>
      </c>
      <c r="B1073" s="36" t="s">
        <v>167</v>
      </c>
      <c r="C1073" s="34" t="s">
        <v>166</v>
      </c>
      <c r="D1073" s="5">
        <v>6</v>
      </c>
      <c r="E1073" s="5">
        <v>10</v>
      </c>
      <c r="F1073" s="5" t="s">
        <v>51</v>
      </c>
      <c r="G1073">
        <v>0</v>
      </c>
      <c r="H1073">
        <v>0</v>
      </c>
      <c r="I1073">
        <v>0</v>
      </c>
      <c r="J1073">
        <v>0</v>
      </c>
    </row>
    <row r="1074" spans="1:10" ht="15" customHeight="1">
      <c r="A1074" s="37">
        <v>44325</v>
      </c>
      <c r="B1074" s="36" t="s">
        <v>167</v>
      </c>
      <c r="C1074" s="34" t="s">
        <v>166</v>
      </c>
      <c r="D1074" s="5">
        <v>6</v>
      </c>
      <c r="E1074" s="5">
        <v>15</v>
      </c>
      <c r="F1074" s="5" t="s">
        <v>48</v>
      </c>
      <c r="G1074" s="34" t="s">
        <v>198</v>
      </c>
      <c r="H1074" s="34" t="s">
        <v>198</v>
      </c>
      <c r="I1074" s="34" t="s">
        <v>198</v>
      </c>
      <c r="J1074" s="34" t="s">
        <v>198</v>
      </c>
    </row>
    <row r="1075" spans="1:10" ht="15" customHeight="1">
      <c r="A1075" s="37">
        <v>44325</v>
      </c>
      <c r="B1075" s="36" t="s">
        <v>167</v>
      </c>
      <c r="C1075" s="34" t="s">
        <v>166</v>
      </c>
      <c r="D1075" s="5">
        <v>6</v>
      </c>
      <c r="E1075" s="5">
        <v>15</v>
      </c>
      <c r="F1075" s="5" t="s">
        <v>49</v>
      </c>
      <c r="G1075" s="34" t="s">
        <v>198</v>
      </c>
      <c r="H1075" s="34" t="s">
        <v>198</v>
      </c>
      <c r="I1075" s="34" t="s">
        <v>198</v>
      </c>
      <c r="J1075" s="34" t="s">
        <v>198</v>
      </c>
    </row>
    <row r="1076" spans="1:10" ht="15" customHeight="1">
      <c r="A1076" s="37">
        <v>44325</v>
      </c>
      <c r="B1076" s="36" t="s">
        <v>167</v>
      </c>
      <c r="C1076" s="34" t="s">
        <v>166</v>
      </c>
      <c r="D1076" s="5">
        <v>6</v>
      </c>
      <c r="E1076" s="5">
        <v>15</v>
      </c>
      <c r="F1076" s="5" t="s">
        <v>50</v>
      </c>
      <c r="G1076" s="34" t="s">
        <v>198</v>
      </c>
      <c r="H1076" s="34" t="s">
        <v>198</v>
      </c>
      <c r="I1076" s="34" t="s">
        <v>198</v>
      </c>
      <c r="J1076" s="34" t="s">
        <v>198</v>
      </c>
    </row>
    <row r="1077" spans="1:10" ht="15" customHeight="1">
      <c r="A1077" s="37">
        <v>44325</v>
      </c>
      <c r="B1077" s="36" t="s">
        <v>167</v>
      </c>
      <c r="C1077" s="34" t="s">
        <v>166</v>
      </c>
      <c r="D1077" s="5">
        <v>6</v>
      </c>
      <c r="E1077" s="5">
        <v>15</v>
      </c>
      <c r="F1077" s="5" t="s">
        <v>51</v>
      </c>
      <c r="G1077" s="34" t="s">
        <v>198</v>
      </c>
      <c r="H1077" s="34" t="s">
        <v>198</v>
      </c>
      <c r="I1077" s="34" t="s">
        <v>198</v>
      </c>
      <c r="J1077" s="34" t="s">
        <v>198</v>
      </c>
    </row>
    <row r="1078" spans="1:10" ht="15" customHeight="1">
      <c r="A1078" s="37">
        <v>44325</v>
      </c>
      <c r="B1078" s="36" t="s">
        <v>167</v>
      </c>
      <c r="C1078" s="34" t="s">
        <v>166</v>
      </c>
      <c r="D1078" s="5">
        <v>6</v>
      </c>
      <c r="E1078" s="5">
        <v>20</v>
      </c>
      <c r="F1078" s="5" t="s">
        <v>48</v>
      </c>
      <c r="G1078" s="34" t="s">
        <v>198</v>
      </c>
      <c r="H1078" s="34" t="s">
        <v>198</v>
      </c>
      <c r="I1078" s="34" t="s">
        <v>198</v>
      </c>
      <c r="J1078" s="34" t="s">
        <v>198</v>
      </c>
    </row>
    <row r="1079" spans="1:10" ht="15" customHeight="1">
      <c r="A1079" s="37">
        <v>44325</v>
      </c>
      <c r="B1079" s="36" t="s">
        <v>167</v>
      </c>
      <c r="C1079" s="34" t="s">
        <v>166</v>
      </c>
      <c r="D1079" s="5">
        <v>6</v>
      </c>
      <c r="E1079" s="5">
        <v>20</v>
      </c>
      <c r="F1079" s="5" t="s">
        <v>49</v>
      </c>
      <c r="G1079" s="34" t="s">
        <v>198</v>
      </c>
      <c r="H1079" s="34" t="s">
        <v>198</v>
      </c>
      <c r="I1079" s="34" t="s">
        <v>198</v>
      </c>
      <c r="J1079" s="34" t="s">
        <v>198</v>
      </c>
    </row>
    <row r="1080" spans="1:10" ht="15" customHeight="1">
      <c r="A1080" s="37">
        <v>44325</v>
      </c>
      <c r="B1080" s="36" t="s">
        <v>167</v>
      </c>
      <c r="C1080" s="34" t="s">
        <v>166</v>
      </c>
      <c r="D1080" s="5">
        <v>6</v>
      </c>
      <c r="E1080" s="5">
        <v>20</v>
      </c>
      <c r="F1080" s="5" t="s">
        <v>50</v>
      </c>
      <c r="G1080" s="34" t="s">
        <v>198</v>
      </c>
      <c r="H1080" s="34" t="s">
        <v>198</v>
      </c>
      <c r="I1080" s="34" t="s">
        <v>198</v>
      </c>
      <c r="J1080" s="34" t="s">
        <v>198</v>
      </c>
    </row>
    <row r="1081" spans="1:10" ht="15" customHeight="1">
      <c r="A1081" s="37">
        <v>44325</v>
      </c>
      <c r="B1081" s="36" t="s">
        <v>167</v>
      </c>
      <c r="C1081" s="34" t="s">
        <v>166</v>
      </c>
      <c r="D1081" s="5">
        <v>6</v>
      </c>
      <c r="E1081" s="5">
        <v>20</v>
      </c>
      <c r="F1081" s="5" t="s">
        <v>51</v>
      </c>
      <c r="G1081" s="34" t="s">
        <v>198</v>
      </c>
      <c r="H1081" s="34" t="s">
        <v>198</v>
      </c>
      <c r="I1081" s="34" t="s">
        <v>198</v>
      </c>
      <c r="J1081" s="34" t="s">
        <v>198</v>
      </c>
    </row>
    <row r="1082" spans="1:10" ht="15" customHeight="1">
      <c r="A1082" s="37">
        <v>44406</v>
      </c>
      <c r="B1082" t="s">
        <v>151</v>
      </c>
      <c r="C1082" t="s">
        <v>176</v>
      </c>
      <c r="D1082" s="47">
        <v>1</v>
      </c>
      <c r="E1082" s="47">
        <v>0</v>
      </c>
      <c r="F1082" s="47" t="s">
        <v>48</v>
      </c>
      <c r="G1082" s="64">
        <v>0</v>
      </c>
      <c r="H1082" s="64">
        <v>0</v>
      </c>
      <c r="I1082" s="64">
        <v>0</v>
      </c>
      <c r="J1082" s="64">
        <v>0</v>
      </c>
    </row>
    <row r="1083" spans="1:10" ht="15" customHeight="1">
      <c r="A1083" s="37">
        <v>44406</v>
      </c>
      <c r="B1083" t="s">
        <v>151</v>
      </c>
      <c r="C1083" t="s">
        <v>176</v>
      </c>
      <c r="D1083">
        <v>1</v>
      </c>
      <c r="E1083">
        <v>0</v>
      </c>
      <c r="F1083" t="s">
        <v>49</v>
      </c>
      <c r="G1083" s="64">
        <v>0</v>
      </c>
      <c r="H1083" s="64">
        <v>0</v>
      </c>
      <c r="I1083" s="64">
        <v>0</v>
      </c>
      <c r="J1083" s="64">
        <v>0</v>
      </c>
    </row>
    <row r="1084" spans="1:10" ht="15" customHeight="1">
      <c r="A1084" s="37">
        <v>44406</v>
      </c>
      <c r="B1084" t="s">
        <v>151</v>
      </c>
      <c r="C1084" t="s">
        <v>176</v>
      </c>
      <c r="D1084">
        <v>1</v>
      </c>
      <c r="E1084">
        <v>0</v>
      </c>
      <c r="F1084" t="s">
        <v>50</v>
      </c>
      <c r="G1084" s="64">
        <v>0</v>
      </c>
      <c r="H1084" s="64">
        <v>0</v>
      </c>
      <c r="I1084" s="64">
        <v>0</v>
      </c>
      <c r="J1084" s="64">
        <v>0</v>
      </c>
    </row>
    <row r="1085" spans="1:10" ht="15" customHeight="1">
      <c r="A1085" s="37">
        <v>44406</v>
      </c>
      <c r="B1085" t="s">
        <v>151</v>
      </c>
      <c r="C1085" t="s">
        <v>176</v>
      </c>
      <c r="D1085">
        <v>1</v>
      </c>
      <c r="E1085">
        <v>0</v>
      </c>
      <c r="F1085" t="s">
        <v>51</v>
      </c>
      <c r="G1085" s="64">
        <v>0</v>
      </c>
      <c r="H1085" s="64">
        <v>0</v>
      </c>
      <c r="I1085" s="64">
        <v>0</v>
      </c>
      <c r="J1085" s="64">
        <v>0</v>
      </c>
    </row>
    <row r="1086" spans="1:10" ht="15" customHeight="1">
      <c r="A1086" s="37">
        <v>44406</v>
      </c>
      <c r="B1086" t="s">
        <v>151</v>
      </c>
      <c r="C1086" t="s">
        <v>176</v>
      </c>
      <c r="D1086">
        <v>1</v>
      </c>
      <c r="E1086">
        <v>5</v>
      </c>
      <c r="F1086" t="s">
        <v>48</v>
      </c>
      <c r="G1086">
        <v>0</v>
      </c>
      <c r="H1086">
        <v>1</v>
      </c>
      <c r="I1086">
        <v>0</v>
      </c>
      <c r="J1086">
        <v>1</v>
      </c>
    </row>
    <row r="1087" spans="1:10" ht="15" customHeight="1">
      <c r="A1087" s="37">
        <v>44406</v>
      </c>
      <c r="B1087" t="s">
        <v>151</v>
      </c>
      <c r="C1087" t="s">
        <v>176</v>
      </c>
      <c r="D1087">
        <v>1</v>
      </c>
      <c r="E1087">
        <v>5</v>
      </c>
      <c r="F1087" t="s">
        <v>49</v>
      </c>
      <c r="G1087">
        <v>0</v>
      </c>
      <c r="H1087">
        <v>0</v>
      </c>
      <c r="I1087">
        <v>0</v>
      </c>
      <c r="J1087">
        <v>0</v>
      </c>
    </row>
    <row r="1088" spans="1:10" ht="15" customHeight="1">
      <c r="A1088" s="37">
        <v>44406</v>
      </c>
      <c r="B1088" t="s">
        <v>151</v>
      </c>
      <c r="C1088" t="s">
        <v>176</v>
      </c>
      <c r="D1088">
        <v>1</v>
      </c>
      <c r="E1088">
        <v>5</v>
      </c>
      <c r="F1088" t="s">
        <v>50</v>
      </c>
      <c r="G1088">
        <v>0</v>
      </c>
      <c r="H1088">
        <v>0</v>
      </c>
      <c r="I1088">
        <v>0</v>
      </c>
      <c r="J1088">
        <v>0</v>
      </c>
    </row>
    <row r="1089" spans="1:10" ht="15" customHeight="1">
      <c r="A1089" s="37">
        <v>44406</v>
      </c>
      <c r="B1089" t="s">
        <v>151</v>
      </c>
      <c r="C1089" t="s">
        <v>176</v>
      </c>
      <c r="D1089">
        <v>1</v>
      </c>
      <c r="E1089">
        <v>5</v>
      </c>
      <c r="F1089" t="s">
        <v>51</v>
      </c>
      <c r="G1089">
        <v>0</v>
      </c>
      <c r="H1089">
        <v>0</v>
      </c>
      <c r="I1089">
        <v>0</v>
      </c>
      <c r="J1089">
        <v>0</v>
      </c>
    </row>
    <row r="1090" spans="1:10" ht="15" customHeight="1">
      <c r="A1090" s="37">
        <v>44406</v>
      </c>
      <c r="B1090" t="s">
        <v>151</v>
      </c>
      <c r="C1090" t="s">
        <v>176</v>
      </c>
      <c r="D1090">
        <v>1</v>
      </c>
      <c r="E1090">
        <v>10</v>
      </c>
      <c r="F1090" t="s">
        <v>48</v>
      </c>
      <c r="G1090">
        <v>0</v>
      </c>
      <c r="H1090">
        <v>0</v>
      </c>
      <c r="I1090">
        <v>0</v>
      </c>
      <c r="J1090">
        <v>0</v>
      </c>
    </row>
    <row r="1091" spans="1:10" ht="15" customHeight="1">
      <c r="A1091" s="37">
        <v>44406</v>
      </c>
      <c r="B1091" t="s">
        <v>151</v>
      </c>
      <c r="C1091" t="s">
        <v>176</v>
      </c>
      <c r="D1091">
        <v>1</v>
      </c>
      <c r="E1091">
        <v>10</v>
      </c>
      <c r="F1091" t="s">
        <v>49</v>
      </c>
      <c r="G1091">
        <v>0</v>
      </c>
      <c r="H1091">
        <v>0</v>
      </c>
      <c r="I1091">
        <v>0</v>
      </c>
      <c r="J1091">
        <v>0</v>
      </c>
    </row>
    <row r="1092" spans="1:10" ht="15" customHeight="1">
      <c r="A1092" s="37">
        <v>44406</v>
      </c>
      <c r="B1092" t="s">
        <v>151</v>
      </c>
      <c r="C1092" t="s">
        <v>176</v>
      </c>
      <c r="D1092">
        <v>1</v>
      </c>
      <c r="E1092">
        <v>10</v>
      </c>
      <c r="F1092" t="s">
        <v>50</v>
      </c>
      <c r="G1092">
        <v>0</v>
      </c>
      <c r="H1092">
        <v>0</v>
      </c>
      <c r="I1092">
        <v>0</v>
      </c>
      <c r="J1092">
        <v>0</v>
      </c>
    </row>
    <row r="1093" spans="1:10" ht="15" customHeight="1">
      <c r="A1093" s="37">
        <v>44406</v>
      </c>
      <c r="B1093" t="s">
        <v>151</v>
      </c>
      <c r="C1093" t="s">
        <v>176</v>
      </c>
      <c r="D1093">
        <v>1</v>
      </c>
      <c r="E1093">
        <v>10</v>
      </c>
      <c r="F1093" t="s">
        <v>51</v>
      </c>
      <c r="G1093">
        <v>0</v>
      </c>
      <c r="H1093">
        <v>0</v>
      </c>
      <c r="I1093">
        <v>0</v>
      </c>
      <c r="J1093">
        <v>0</v>
      </c>
    </row>
    <row r="1094" spans="1:10" ht="15" customHeight="1">
      <c r="A1094" s="37">
        <v>44406</v>
      </c>
      <c r="B1094" t="s">
        <v>151</v>
      </c>
      <c r="C1094" t="s">
        <v>176</v>
      </c>
      <c r="D1094">
        <v>1</v>
      </c>
      <c r="E1094">
        <v>15</v>
      </c>
      <c r="F1094" t="s">
        <v>48</v>
      </c>
      <c r="G1094">
        <v>0</v>
      </c>
      <c r="H1094">
        <v>0</v>
      </c>
      <c r="I1094">
        <v>0</v>
      </c>
      <c r="J1094">
        <v>0</v>
      </c>
    </row>
    <row r="1095" spans="1:10" ht="15" customHeight="1">
      <c r="A1095" s="37">
        <v>44406</v>
      </c>
      <c r="B1095" t="s">
        <v>151</v>
      </c>
      <c r="C1095" t="s">
        <v>176</v>
      </c>
      <c r="D1095">
        <v>1</v>
      </c>
      <c r="E1095">
        <v>15</v>
      </c>
      <c r="F1095" t="s">
        <v>49</v>
      </c>
      <c r="G1095">
        <v>0</v>
      </c>
      <c r="H1095">
        <v>0</v>
      </c>
      <c r="I1095">
        <v>0</v>
      </c>
      <c r="J1095">
        <v>0</v>
      </c>
    </row>
    <row r="1096" spans="1:10" ht="15" customHeight="1">
      <c r="A1096" s="37">
        <v>44406</v>
      </c>
      <c r="B1096" t="s">
        <v>151</v>
      </c>
      <c r="C1096" t="s">
        <v>176</v>
      </c>
      <c r="D1096">
        <v>1</v>
      </c>
      <c r="E1096">
        <v>15</v>
      </c>
      <c r="F1096" t="s">
        <v>50</v>
      </c>
      <c r="G1096">
        <v>0</v>
      </c>
      <c r="H1096">
        <v>0</v>
      </c>
      <c r="I1096">
        <v>0</v>
      </c>
      <c r="J1096">
        <v>0</v>
      </c>
    </row>
    <row r="1097" spans="1:10" ht="15" customHeight="1">
      <c r="A1097" s="37">
        <v>44406</v>
      </c>
      <c r="B1097" t="s">
        <v>151</v>
      </c>
      <c r="C1097" t="s">
        <v>176</v>
      </c>
      <c r="D1097">
        <v>1</v>
      </c>
      <c r="E1097">
        <v>15</v>
      </c>
      <c r="F1097" t="s">
        <v>51</v>
      </c>
      <c r="G1097">
        <v>0</v>
      </c>
      <c r="H1097">
        <v>0</v>
      </c>
      <c r="I1097">
        <v>0</v>
      </c>
      <c r="J1097">
        <v>0</v>
      </c>
    </row>
    <row r="1098" spans="1:10" ht="15" customHeight="1">
      <c r="A1098" s="37">
        <v>44406</v>
      </c>
      <c r="B1098" t="s">
        <v>151</v>
      </c>
      <c r="C1098" t="s">
        <v>176</v>
      </c>
      <c r="D1098">
        <v>1</v>
      </c>
      <c r="E1098">
        <v>20</v>
      </c>
      <c r="F1098" t="s">
        <v>48</v>
      </c>
      <c r="G1098">
        <v>0</v>
      </c>
      <c r="H1098">
        <v>0</v>
      </c>
      <c r="I1098">
        <v>0</v>
      </c>
      <c r="J1098">
        <v>0</v>
      </c>
    </row>
    <row r="1099" spans="1:10" ht="15" customHeight="1">
      <c r="A1099" s="37">
        <v>44406</v>
      </c>
      <c r="B1099" t="s">
        <v>151</v>
      </c>
      <c r="C1099" t="s">
        <v>176</v>
      </c>
      <c r="D1099">
        <v>1</v>
      </c>
      <c r="E1099">
        <v>20</v>
      </c>
      <c r="F1099" t="s">
        <v>49</v>
      </c>
      <c r="G1099">
        <v>0</v>
      </c>
      <c r="H1099">
        <v>0</v>
      </c>
      <c r="I1099">
        <v>0</v>
      </c>
      <c r="J1099">
        <v>0</v>
      </c>
    </row>
    <row r="1100" spans="1:10" ht="15" customHeight="1">
      <c r="A1100" s="37">
        <v>44406</v>
      </c>
      <c r="B1100" t="s">
        <v>151</v>
      </c>
      <c r="C1100" t="s">
        <v>176</v>
      </c>
      <c r="D1100">
        <v>1</v>
      </c>
      <c r="E1100">
        <v>20</v>
      </c>
      <c r="F1100" t="s">
        <v>50</v>
      </c>
      <c r="G1100">
        <v>0</v>
      </c>
      <c r="H1100">
        <v>0</v>
      </c>
      <c r="I1100">
        <v>0</v>
      </c>
      <c r="J1100">
        <v>0</v>
      </c>
    </row>
    <row r="1101" spans="1:10" ht="15" customHeight="1">
      <c r="A1101" s="37">
        <v>44406</v>
      </c>
      <c r="B1101" t="s">
        <v>151</v>
      </c>
      <c r="C1101" t="s">
        <v>176</v>
      </c>
      <c r="D1101">
        <v>1</v>
      </c>
      <c r="E1101">
        <v>20</v>
      </c>
      <c r="F1101" t="s">
        <v>51</v>
      </c>
      <c r="G1101">
        <v>0</v>
      </c>
      <c r="H1101">
        <v>0</v>
      </c>
      <c r="I1101">
        <v>0</v>
      </c>
      <c r="J1101">
        <v>0</v>
      </c>
    </row>
    <row r="1102" spans="1:10" ht="15" customHeight="1">
      <c r="A1102" s="37">
        <v>44406</v>
      </c>
      <c r="B1102" t="s">
        <v>151</v>
      </c>
      <c r="C1102" t="s">
        <v>176</v>
      </c>
      <c r="D1102" s="63">
        <v>2</v>
      </c>
      <c r="E1102" s="63">
        <v>0</v>
      </c>
      <c r="F1102" s="63" t="s">
        <v>48</v>
      </c>
      <c r="G1102">
        <v>1</v>
      </c>
      <c r="H1102">
        <v>0</v>
      </c>
      <c r="I1102">
        <v>0</v>
      </c>
      <c r="J1102">
        <v>1</v>
      </c>
    </row>
    <row r="1103" spans="1:10" ht="15" customHeight="1">
      <c r="A1103" s="37">
        <v>44406</v>
      </c>
      <c r="B1103" t="s">
        <v>151</v>
      </c>
      <c r="C1103" t="s">
        <v>176</v>
      </c>
      <c r="D1103">
        <v>2</v>
      </c>
      <c r="E1103">
        <v>0</v>
      </c>
      <c r="F1103" t="s">
        <v>49</v>
      </c>
      <c r="G1103">
        <v>1</v>
      </c>
      <c r="H1103">
        <v>0</v>
      </c>
      <c r="I1103">
        <v>0</v>
      </c>
      <c r="J1103">
        <v>0</v>
      </c>
    </row>
    <row r="1104" spans="1:10" ht="15" customHeight="1">
      <c r="A1104" s="37">
        <v>44406</v>
      </c>
      <c r="B1104" t="s">
        <v>151</v>
      </c>
      <c r="C1104" t="s">
        <v>176</v>
      </c>
      <c r="D1104">
        <v>2</v>
      </c>
      <c r="E1104">
        <v>0</v>
      </c>
      <c r="F1104" t="s">
        <v>50</v>
      </c>
      <c r="G1104">
        <v>1</v>
      </c>
      <c r="H1104">
        <v>0</v>
      </c>
      <c r="I1104">
        <v>0</v>
      </c>
      <c r="J1104">
        <v>0</v>
      </c>
    </row>
    <row r="1105" spans="1:10" ht="15" customHeight="1">
      <c r="A1105" s="37">
        <v>44406</v>
      </c>
      <c r="B1105" t="s">
        <v>151</v>
      </c>
      <c r="C1105" t="s">
        <v>176</v>
      </c>
      <c r="D1105">
        <v>2</v>
      </c>
      <c r="E1105">
        <v>0</v>
      </c>
      <c r="F1105" t="s">
        <v>51</v>
      </c>
      <c r="G1105">
        <v>1</v>
      </c>
      <c r="H1105">
        <v>0</v>
      </c>
      <c r="I1105">
        <v>0</v>
      </c>
      <c r="J1105">
        <v>0</v>
      </c>
    </row>
    <row r="1106" spans="1:10" ht="15" customHeight="1">
      <c r="A1106" s="37">
        <v>44406</v>
      </c>
      <c r="B1106" t="s">
        <v>151</v>
      </c>
      <c r="C1106" t="s">
        <v>176</v>
      </c>
      <c r="D1106">
        <v>2</v>
      </c>
      <c r="E1106">
        <v>5</v>
      </c>
      <c r="F1106" t="s">
        <v>48</v>
      </c>
      <c r="G1106">
        <v>0</v>
      </c>
      <c r="H1106">
        <v>0</v>
      </c>
      <c r="I1106">
        <v>0</v>
      </c>
      <c r="J1106">
        <v>1</v>
      </c>
    </row>
    <row r="1107" spans="1:10" ht="15" customHeight="1">
      <c r="A1107" s="37">
        <v>44406</v>
      </c>
      <c r="B1107" t="s">
        <v>151</v>
      </c>
      <c r="C1107" t="s">
        <v>176</v>
      </c>
      <c r="D1107">
        <v>2</v>
      </c>
      <c r="E1107">
        <v>5</v>
      </c>
      <c r="F1107" t="s">
        <v>49</v>
      </c>
      <c r="G1107">
        <v>0</v>
      </c>
      <c r="H1107">
        <v>0</v>
      </c>
      <c r="I1107">
        <v>0</v>
      </c>
      <c r="J1107">
        <v>0</v>
      </c>
    </row>
    <row r="1108" spans="1:10" ht="15" customHeight="1">
      <c r="A1108" s="37">
        <v>44406</v>
      </c>
      <c r="B1108" t="s">
        <v>151</v>
      </c>
      <c r="C1108" t="s">
        <v>176</v>
      </c>
      <c r="D1108">
        <v>2</v>
      </c>
      <c r="E1108">
        <v>5</v>
      </c>
      <c r="F1108" t="s">
        <v>50</v>
      </c>
      <c r="G1108">
        <v>1</v>
      </c>
      <c r="H1108">
        <v>0</v>
      </c>
      <c r="I1108">
        <v>0</v>
      </c>
      <c r="J1108">
        <v>0</v>
      </c>
    </row>
    <row r="1109" spans="1:10" ht="15" customHeight="1">
      <c r="A1109" s="37">
        <v>44406</v>
      </c>
      <c r="B1109" t="s">
        <v>151</v>
      </c>
      <c r="C1109" t="s">
        <v>176</v>
      </c>
      <c r="D1109">
        <v>2</v>
      </c>
      <c r="E1109">
        <v>5</v>
      </c>
      <c r="F1109" t="s">
        <v>51</v>
      </c>
      <c r="G1109">
        <v>0</v>
      </c>
      <c r="H1109">
        <v>0</v>
      </c>
      <c r="I1109">
        <v>0</v>
      </c>
      <c r="J1109">
        <v>0</v>
      </c>
    </row>
    <row r="1110" spans="1:10" ht="15" customHeight="1">
      <c r="A1110" s="37">
        <v>44406</v>
      </c>
      <c r="B1110" t="s">
        <v>151</v>
      </c>
      <c r="C1110" t="s">
        <v>176</v>
      </c>
      <c r="D1110">
        <v>2</v>
      </c>
      <c r="E1110">
        <v>10</v>
      </c>
      <c r="F1110" t="s">
        <v>48</v>
      </c>
      <c r="G1110">
        <v>0</v>
      </c>
      <c r="H1110">
        <v>0</v>
      </c>
      <c r="I1110">
        <v>0</v>
      </c>
      <c r="J1110">
        <v>1</v>
      </c>
    </row>
    <row r="1111" spans="1:10" ht="15" customHeight="1">
      <c r="A1111" s="37">
        <v>44406</v>
      </c>
      <c r="B1111" t="s">
        <v>151</v>
      </c>
      <c r="C1111" t="s">
        <v>176</v>
      </c>
      <c r="D1111">
        <v>2</v>
      </c>
      <c r="E1111">
        <v>10</v>
      </c>
      <c r="F1111" t="s">
        <v>49</v>
      </c>
      <c r="G1111">
        <v>0</v>
      </c>
      <c r="H1111">
        <v>0</v>
      </c>
      <c r="I1111">
        <v>0</v>
      </c>
      <c r="J1111">
        <v>1</v>
      </c>
    </row>
    <row r="1112" spans="1:10" ht="15" customHeight="1">
      <c r="A1112" s="37">
        <v>44406</v>
      </c>
      <c r="B1112" t="s">
        <v>151</v>
      </c>
      <c r="C1112" t="s">
        <v>176</v>
      </c>
      <c r="D1112">
        <v>2</v>
      </c>
      <c r="E1112">
        <v>10</v>
      </c>
      <c r="F1112" t="s">
        <v>50</v>
      </c>
      <c r="G1112">
        <v>0</v>
      </c>
      <c r="H1112">
        <v>0</v>
      </c>
      <c r="I1112">
        <v>0</v>
      </c>
      <c r="J1112">
        <v>0</v>
      </c>
    </row>
    <row r="1113" spans="1:10" ht="15" customHeight="1">
      <c r="A1113" s="37">
        <v>44406</v>
      </c>
      <c r="B1113" t="s">
        <v>151</v>
      </c>
      <c r="C1113" t="s">
        <v>176</v>
      </c>
      <c r="D1113">
        <v>2</v>
      </c>
      <c r="E1113">
        <v>10</v>
      </c>
      <c r="F1113" t="s">
        <v>51</v>
      </c>
      <c r="G1113">
        <v>0</v>
      </c>
      <c r="H1113">
        <v>0</v>
      </c>
      <c r="I1113">
        <v>0</v>
      </c>
      <c r="J1113">
        <v>0</v>
      </c>
    </row>
    <row r="1114" spans="1:10" ht="15" customHeight="1">
      <c r="A1114" s="37">
        <v>44406</v>
      </c>
      <c r="B1114" t="s">
        <v>151</v>
      </c>
      <c r="C1114" t="s">
        <v>176</v>
      </c>
      <c r="D1114">
        <v>2</v>
      </c>
      <c r="E1114">
        <v>15</v>
      </c>
      <c r="F1114" t="s">
        <v>48</v>
      </c>
      <c r="G1114" s="34" t="s">
        <v>198</v>
      </c>
      <c r="H1114" s="34" t="s">
        <v>198</v>
      </c>
      <c r="I1114" s="34" t="s">
        <v>198</v>
      </c>
      <c r="J1114" s="34" t="s">
        <v>198</v>
      </c>
    </row>
    <row r="1115" spans="1:10" ht="15" customHeight="1">
      <c r="A1115" s="37">
        <v>44406</v>
      </c>
      <c r="B1115" t="s">
        <v>151</v>
      </c>
      <c r="C1115" t="s">
        <v>176</v>
      </c>
      <c r="D1115">
        <v>2</v>
      </c>
      <c r="E1115">
        <v>15</v>
      </c>
      <c r="F1115" t="s">
        <v>49</v>
      </c>
      <c r="G1115" s="34" t="s">
        <v>198</v>
      </c>
      <c r="H1115" s="34" t="s">
        <v>198</v>
      </c>
      <c r="I1115" s="34" t="s">
        <v>198</v>
      </c>
      <c r="J1115" s="34" t="s">
        <v>198</v>
      </c>
    </row>
    <row r="1116" spans="1:10" ht="15" customHeight="1">
      <c r="A1116" s="37">
        <v>44406</v>
      </c>
      <c r="B1116" t="s">
        <v>151</v>
      </c>
      <c r="C1116" t="s">
        <v>176</v>
      </c>
      <c r="D1116">
        <v>2</v>
      </c>
      <c r="E1116">
        <v>15</v>
      </c>
      <c r="F1116" t="s">
        <v>50</v>
      </c>
      <c r="G1116" s="34" t="s">
        <v>198</v>
      </c>
      <c r="H1116" s="34" t="s">
        <v>198</v>
      </c>
      <c r="I1116" s="34" t="s">
        <v>198</v>
      </c>
      <c r="J1116" s="34" t="s">
        <v>198</v>
      </c>
    </row>
    <row r="1117" spans="1:10" ht="15" customHeight="1">
      <c r="A1117" s="37">
        <v>44406</v>
      </c>
      <c r="B1117" t="s">
        <v>151</v>
      </c>
      <c r="C1117" t="s">
        <v>176</v>
      </c>
      <c r="D1117">
        <v>2</v>
      </c>
      <c r="E1117">
        <v>15</v>
      </c>
      <c r="F1117" t="s">
        <v>51</v>
      </c>
      <c r="G1117" s="34" t="s">
        <v>198</v>
      </c>
      <c r="H1117" s="34" t="s">
        <v>198</v>
      </c>
      <c r="I1117" s="34" t="s">
        <v>198</v>
      </c>
      <c r="J1117" s="34" t="s">
        <v>198</v>
      </c>
    </row>
    <row r="1118" spans="1:10" ht="15" customHeight="1">
      <c r="A1118" s="37">
        <v>44406</v>
      </c>
      <c r="B1118" t="s">
        <v>151</v>
      </c>
      <c r="C1118" t="s">
        <v>176</v>
      </c>
      <c r="D1118">
        <v>2</v>
      </c>
      <c r="E1118">
        <v>20</v>
      </c>
      <c r="F1118" t="s">
        <v>48</v>
      </c>
      <c r="G1118" s="34" t="s">
        <v>198</v>
      </c>
      <c r="H1118" s="34" t="s">
        <v>198</v>
      </c>
      <c r="I1118" s="34" t="s">
        <v>198</v>
      </c>
      <c r="J1118" s="34" t="s">
        <v>198</v>
      </c>
    </row>
    <row r="1119" spans="1:10" ht="15" customHeight="1">
      <c r="A1119" s="37">
        <v>44406</v>
      </c>
      <c r="B1119" t="s">
        <v>151</v>
      </c>
      <c r="C1119" t="s">
        <v>176</v>
      </c>
      <c r="D1119">
        <v>2</v>
      </c>
      <c r="E1119">
        <v>20</v>
      </c>
      <c r="F1119" t="s">
        <v>49</v>
      </c>
      <c r="G1119" s="34" t="s">
        <v>198</v>
      </c>
      <c r="H1119" s="34" t="s">
        <v>198</v>
      </c>
      <c r="I1119" s="34" t="s">
        <v>198</v>
      </c>
      <c r="J1119" s="34" t="s">
        <v>198</v>
      </c>
    </row>
    <row r="1120" spans="1:10" ht="15" customHeight="1">
      <c r="A1120" s="37">
        <v>44406</v>
      </c>
      <c r="B1120" t="s">
        <v>151</v>
      </c>
      <c r="C1120" t="s">
        <v>176</v>
      </c>
      <c r="D1120">
        <v>2</v>
      </c>
      <c r="E1120">
        <v>20</v>
      </c>
      <c r="F1120" t="s">
        <v>50</v>
      </c>
      <c r="G1120" s="34" t="s">
        <v>198</v>
      </c>
      <c r="H1120" s="34" t="s">
        <v>198</v>
      </c>
      <c r="I1120" s="34" t="s">
        <v>198</v>
      </c>
      <c r="J1120" s="34" t="s">
        <v>198</v>
      </c>
    </row>
    <row r="1121" spans="1:10" ht="15" customHeight="1">
      <c r="A1121" s="37">
        <v>44406</v>
      </c>
      <c r="B1121" t="s">
        <v>151</v>
      </c>
      <c r="C1121" t="s">
        <v>176</v>
      </c>
      <c r="D1121">
        <v>2</v>
      </c>
      <c r="E1121">
        <v>20</v>
      </c>
      <c r="F1121" t="s">
        <v>51</v>
      </c>
      <c r="G1121" s="34" t="s">
        <v>198</v>
      </c>
      <c r="H1121" s="34" t="s">
        <v>198</v>
      </c>
      <c r="I1121" s="34" t="s">
        <v>198</v>
      </c>
      <c r="J1121" s="34" t="s">
        <v>198</v>
      </c>
    </row>
    <row r="1122" spans="1:10" ht="15" customHeight="1">
      <c r="A1122" s="37">
        <v>44406</v>
      </c>
      <c r="B1122" t="s">
        <v>151</v>
      </c>
      <c r="C1122" t="s">
        <v>176</v>
      </c>
      <c r="D1122" s="63">
        <v>3</v>
      </c>
      <c r="E1122" s="63">
        <v>0</v>
      </c>
      <c r="F1122" s="63" t="s">
        <v>48</v>
      </c>
      <c r="G1122">
        <v>1</v>
      </c>
      <c r="H1122">
        <v>0</v>
      </c>
      <c r="I1122">
        <v>0</v>
      </c>
      <c r="J1122">
        <v>1</v>
      </c>
    </row>
    <row r="1123" spans="1:10" ht="15" customHeight="1">
      <c r="A1123" s="37">
        <v>44406</v>
      </c>
      <c r="B1123" t="s">
        <v>151</v>
      </c>
      <c r="C1123" t="s">
        <v>176</v>
      </c>
      <c r="D1123">
        <v>3</v>
      </c>
      <c r="E1123">
        <v>0</v>
      </c>
      <c r="F1123" t="s">
        <v>49</v>
      </c>
      <c r="G1123">
        <v>0</v>
      </c>
      <c r="H1123">
        <v>1</v>
      </c>
      <c r="I1123">
        <v>0</v>
      </c>
      <c r="J1123">
        <v>1</v>
      </c>
    </row>
    <row r="1124" spans="1:10" ht="15" customHeight="1">
      <c r="A1124" s="37">
        <v>44406</v>
      </c>
      <c r="B1124" t="s">
        <v>151</v>
      </c>
      <c r="C1124" t="s">
        <v>176</v>
      </c>
      <c r="D1124">
        <v>3</v>
      </c>
      <c r="E1124">
        <v>0</v>
      </c>
      <c r="F1124" t="s">
        <v>50</v>
      </c>
      <c r="G1124">
        <v>0</v>
      </c>
      <c r="H1124">
        <v>0</v>
      </c>
      <c r="I1124">
        <v>0</v>
      </c>
      <c r="J1124">
        <v>0</v>
      </c>
    </row>
    <row r="1125" spans="1:10" ht="15" customHeight="1">
      <c r="A1125" s="37">
        <v>44406</v>
      </c>
      <c r="B1125" t="s">
        <v>151</v>
      </c>
      <c r="C1125" t="s">
        <v>176</v>
      </c>
      <c r="D1125">
        <v>3</v>
      </c>
      <c r="E1125">
        <v>0</v>
      </c>
      <c r="F1125" t="s">
        <v>51</v>
      </c>
      <c r="G1125">
        <v>0</v>
      </c>
      <c r="H1125">
        <v>0</v>
      </c>
      <c r="I1125">
        <v>0</v>
      </c>
      <c r="J1125">
        <v>0</v>
      </c>
    </row>
    <row r="1126" spans="1:10" ht="15" customHeight="1">
      <c r="A1126" s="37">
        <v>44406</v>
      </c>
      <c r="B1126" t="s">
        <v>151</v>
      </c>
      <c r="C1126" t="s">
        <v>176</v>
      </c>
      <c r="D1126">
        <v>3</v>
      </c>
      <c r="E1126">
        <v>5</v>
      </c>
      <c r="F1126" t="s">
        <v>48</v>
      </c>
      <c r="G1126">
        <v>1</v>
      </c>
      <c r="H1126">
        <v>0</v>
      </c>
      <c r="I1126">
        <v>0</v>
      </c>
      <c r="J1126">
        <v>1</v>
      </c>
    </row>
    <row r="1127" spans="1:10" ht="15" customHeight="1">
      <c r="A1127" s="37">
        <v>44406</v>
      </c>
      <c r="B1127" t="s">
        <v>151</v>
      </c>
      <c r="C1127" t="s">
        <v>176</v>
      </c>
      <c r="D1127">
        <v>3</v>
      </c>
      <c r="E1127">
        <v>5</v>
      </c>
      <c r="F1127" t="s">
        <v>49</v>
      </c>
      <c r="G1127">
        <v>0</v>
      </c>
      <c r="H1127">
        <v>0</v>
      </c>
      <c r="I1127">
        <v>0</v>
      </c>
      <c r="J1127">
        <v>0</v>
      </c>
    </row>
    <row r="1128" spans="1:10" ht="15" customHeight="1">
      <c r="A1128" s="37">
        <v>44406</v>
      </c>
      <c r="B1128" t="s">
        <v>151</v>
      </c>
      <c r="C1128" t="s">
        <v>176</v>
      </c>
      <c r="D1128">
        <v>3</v>
      </c>
      <c r="E1128">
        <v>5</v>
      </c>
      <c r="F1128" t="s">
        <v>50</v>
      </c>
      <c r="G1128">
        <v>0</v>
      </c>
      <c r="H1128">
        <v>0</v>
      </c>
      <c r="I1128">
        <v>0</v>
      </c>
      <c r="J1128">
        <v>0</v>
      </c>
    </row>
    <row r="1129" spans="1:10" ht="15" customHeight="1">
      <c r="A1129" s="37">
        <v>44406</v>
      </c>
      <c r="B1129" t="s">
        <v>151</v>
      </c>
      <c r="C1129" t="s">
        <v>176</v>
      </c>
      <c r="D1129">
        <v>3</v>
      </c>
      <c r="E1129">
        <v>5</v>
      </c>
      <c r="F1129" t="s">
        <v>51</v>
      </c>
      <c r="G1129">
        <v>0</v>
      </c>
      <c r="H1129">
        <v>0</v>
      </c>
      <c r="I1129">
        <v>0</v>
      </c>
      <c r="J1129">
        <v>0</v>
      </c>
    </row>
    <row r="1130" spans="1:10" ht="15" customHeight="1">
      <c r="A1130" s="37">
        <v>44406</v>
      </c>
      <c r="B1130" t="s">
        <v>151</v>
      </c>
      <c r="C1130" t="s">
        <v>176</v>
      </c>
      <c r="D1130">
        <v>3</v>
      </c>
      <c r="E1130">
        <v>10</v>
      </c>
      <c r="F1130" t="s">
        <v>48</v>
      </c>
      <c r="G1130">
        <v>0</v>
      </c>
      <c r="H1130">
        <v>0</v>
      </c>
      <c r="I1130">
        <v>0</v>
      </c>
      <c r="J1130">
        <v>1</v>
      </c>
    </row>
    <row r="1131" spans="1:10" ht="15" customHeight="1">
      <c r="A1131" s="37">
        <v>44406</v>
      </c>
      <c r="B1131" t="s">
        <v>151</v>
      </c>
      <c r="C1131" t="s">
        <v>176</v>
      </c>
      <c r="D1131">
        <v>3</v>
      </c>
      <c r="E1131">
        <v>10</v>
      </c>
      <c r="F1131" t="s">
        <v>49</v>
      </c>
      <c r="G1131">
        <v>0</v>
      </c>
      <c r="H1131">
        <v>0</v>
      </c>
      <c r="I1131">
        <v>0</v>
      </c>
      <c r="J1131">
        <v>1</v>
      </c>
    </row>
    <row r="1132" spans="1:10" ht="15" customHeight="1">
      <c r="A1132" s="37">
        <v>44406</v>
      </c>
      <c r="B1132" t="s">
        <v>151</v>
      </c>
      <c r="C1132" t="s">
        <v>176</v>
      </c>
      <c r="D1132">
        <v>3</v>
      </c>
      <c r="E1132">
        <v>10</v>
      </c>
      <c r="F1132" t="s">
        <v>50</v>
      </c>
      <c r="G1132">
        <v>0</v>
      </c>
      <c r="H1132">
        <v>0</v>
      </c>
      <c r="I1132">
        <v>0</v>
      </c>
      <c r="J1132">
        <v>0</v>
      </c>
    </row>
    <row r="1133" spans="1:10" ht="15" customHeight="1">
      <c r="A1133" s="37">
        <v>44406</v>
      </c>
      <c r="B1133" t="s">
        <v>151</v>
      </c>
      <c r="C1133" t="s">
        <v>176</v>
      </c>
      <c r="D1133">
        <v>3</v>
      </c>
      <c r="E1133">
        <v>10</v>
      </c>
      <c r="F1133" t="s">
        <v>51</v>
      </c>
      <c r="G1133">
        <v>0</v>
      </c>
      <c r="H1133">
        <v>0</v>
      </c>
      <c r="I1133">
        <v>0</v>
      </c>
      <c r="J1133">
        <v>0</v>
      </c>
    </row>
    <row r="1134" spans="1:10" ht="15" customHeight="1">
      <c r="A1134" s="37">
        <v>44406</v>
      </c>
      <c r="B1134" t="s">
        <v>151</v>
      </c>
      <c r="C1134" t="s">
        <v>176</v>
      </c>
      <c r="D1134">
        <v>3</v>
      </c>
      <c r="E1134">
        <v>15</v>
      </c>
      <c r="F1134" t="s">
        <v>48</v>
      </c>
      <c r="G1134">
        <v>0</v>
      </c>
      <c r="H1134">
        <v>1</v>
      </c>
      <c r="I1134">
        <v>0</v>
      </c>
      <c r="J1134">
        <v>1</v>
      </c>
    </row>
    <row r="1135" spans="1:10" ht="15" customHeight="1">
      <c r="A1135" s="37">
        <v>44406</v>
      </c>
      <c r="B1135" t="s">
        <v>151</v>
      </c>
      <c r="C1135" t="s">
        <v>176</v>
      </c>
      <c r="D1135">
        <v>3</v>
      </c>
      <c r="E1135">
        <v>15</v>
      </c>
      <c r="F1135" t="s">
        <v>49</v>
      </c>
      <c r="G1135">
        <v>0</v>
      </c>
      <c r="H1135">
        <v>1</v>
      </c>
      <c r="I1135">
        <v>0</v>
      </c>
      <c r="J1135">
        <v>0</v>
      </c>
    </row>
    <row r="1136" spans="1:10" ht="15" customHeight="1">
      <c r="A1136" s="37">
        <v>44406</v>
      </c>
      <c r="B1136" t="s">
        <v>151</v>
      </c>
      <c r="C1136" t="s">
        <v>176</v>
      </c>
      <c r="D1136">
        <v>3</v>
      </c>
      <c r="E1136">
        <v>15</v>
      </c>
      <c r="F1136" t="s">
        <v>50</v>
      </c>
      <c r="G1136">
        <v>0</v>
      </c>
      <c r="H1136">
        <v>0</v>
      </c>
      <c r="I1136">
        <v>0</v>
      </c>
      <c r="J1136">
        <v>0</v>
      </c>
    </row>
    <row r="1137" spans="1:10" ht="15" customHeight="1">
      <c r="A1137" s="37">
        <v>44406</v>
      </c>
      <c r="B1137" t="s">
        <v>151</v>
      </c>
      <c r="C1137" t="s">
        <v>176</v>
      </c>
      <c r="D1137">
        <v>3</v>
      </c>
      <c r="E1137">
        <v>15</v>
      </c>
      <c r="F1137" t="s">
        <v>51</v>
      </c>
      <c r="G1137">
        <v>0</v>
      </c>
      <c r="H1137">
        <v>0</v>
      </c>
      <c r="I1137">
        <v>0</v>
      </c>
      <c r="J1137">
        <v>0</v>
      </c>
    </row>
    <row r="1138" spans="1:10" ht="15" customHeight="1">
      <c r="A1138" s="37">
        <v>44406</v>
      </c>
      <c r="B1138" t="s">
        <v>151</v>
      </c>
      <c r="C1138" t="s">
        <v>176</v>
      </c>
      <c r="D1138">
        <v>3</v>
      </c>
      <c r="E1138">
        <v>20</v>
      </c>
      <c r="F1138" t="s">
        <v>48</v>
      </c>
      <c r="G1138">
        <v>0</v>
      </c>
      <c r="H1138">
        <v>1</v>
      </c>
      <c r="I1138">
        <v>0</v>
      </c>
      <c r="J1138">
        <v>1</v>
      </c>
    </row>
    <row r="1139" spans="1:10" ht="15" customHeight="1">
      <c r="A1139" s="37">
        <v>44406</v>
      </c>
      <c r="B1139" t="s">
        <v>151</v>
      </c>
      <c r="C1139" t="s">
        <v>176</v>
      </c>
      <c r="D1139">
        <v>3</v>
      </c>
      <c r="E1139">
        <v>20</v>
      </c>
      <c r="F1139" t="s">
        <v>49</v>
      </c>
      <c r="G1139">
        <v>0</v>
      </c>
      <c r="H1139">
        <v>0</v>
      </c>
      <c r="I1139">
        <v>0</v>
      </c>
      <c r="J1139">
        <v>0</v>
      </c>
    </row>
    <row r="1140" spans="1:10" ht="15" customHeight="1">
      <c r="A1140" s="37">
        <v>44406</v>
      </c>
      <c r="B1140" t="s">
        <v>151</v>
      </c>
      <c r="C1140" t="s">
        <v>176</v>
      </c>
      <c r="D1140">
        <v>3</v>
      </c>
      <c r="E1140">
        <v>20</v>
      </c>
      <c r="F1140" t="s">
        <v>50</v>
      </c>
      <c r="G1140">
        <v>0</v>
      </c>
      <c r="H1140">
        <v>0</v>
      </c>
      <c r="I1140">
        <v>0</v>
      </c>
      <c r="J1140">
        <v>0</v>
      </c>
    </row>
    <row r="1141" spans="1:10" ht="15" customHeight="1">
      <c r="A1141" s="37">
        <v>44406</v>
      </c>
      <c r="B1141" t="s">
        <v>151</v>
      </c>
      <c r="C1141" t="s">
        <v>176</v>
      </c>
      <c r="D1141">
        <v>3</v>
      </c>
      <c r="E1141">
        <v>20</v>
      </c>
      <c r="F1141" t="s">
        <v>51</v>
      </c>
      <c r="G1141">
        <v>0</v>
      </c>
      <c r="H1141">
        <v>0</v>
      </c>
      <c r="I1141">
        <v>0</v>
      </c>
      <c r="J1141">
        <v>0</v>
      </c>
    </row>
    <row r="1142" spans="1:10" ht="15" customHeight="1">
      <c r="A1142" s="37">
        <v>44406</v>
      </c>
      <c r="B1142" t="s">
        <v>151</v>
      </c>
      <c r="C1142" t="s">
        <v>176</v>
      </c>
      <c r="D1142" s="63">
        <v>4</v>
      </c>
      <c r="E1142" s="63">
        <v>0</v>
      </c>
      <c r="F1142" s="63" t="s">
        <v>48</v>
      </c>
      <c r="G1142">
        <v>0</v>
      </c>
      <c r="H1142">
        <v>0</v>
      </c>
      <c r="I1142">
        <v>0</v>
      </c>
      <c r="J1142">
        <v>1</v>
      </c>
    </row>
    <row r="1143" spans="1:10" ht="15" customHeight="1">
      <c r="A1143" s="37">
        <v>44406</v>
      </c>
      <c r="B1143" t="s">
        <v>151</v>
      </c>
      <c r="C1143" t="s">
        <v>176</v>
      </c>
      <c r="D1143">
        <v>4</v>
      </c>
      <c r="E1143">
        <v>0</v>
      </c>
      <c r="F1143" t="s">
        <v>49</v>
      </c>
      <c r="G1143">
        <v>0</v>
      </c>
      <c r="H1143">
        <v>0</v>
      </c>
      <c r="I1143">
        <v>0</v>
      </c>
      <c r="J1143">
        <v>1</v>
      </c>
    </row>
    <row r="1144" spans="1:10" ht="15" customHeight="1">
      <c r="A1144" s="37">
        <v>44406</v>
      </c>
      <c r="B1144" t="s">
        <v>151</v>
      </c>
      <c r="C1144" t="s">
        <v>176</v>
      </c>
      <c r="D1144">
        <v>4</v>
      </c>
      <c r="E1144">
        <v>0</v>
      </c>
      <c r="F1144" t="s">
        <v>50</v>
      </c>
      <c r="G1144">
        <v>0</v>
      </c>
      <c r="H1144">
        <v>0</v>
      </c>
      <c r="I1144">
        <v>0</v>
      </c>
      <c r="J1144">
        <v>0</v>
      </c>
    </row>
    <row r="1145" spans="1:10" ht="15" customHeight="1">
      <c r="A1145" s="37">
        <v>44406</v>
      </c>
      <c r="B1145" t="s">
        <v>151</v>
      </c>
      <c r="C1145" t="s">
        <v>176</v>
      </c>
      <c r="D1145">
        <v>4</v>
      </c>
      <c r="E1145">
        <v>0</v>
      </c>
      <c r="F1145" t="s">
        <v>51</v>
      </c>
      <c r="G1145">
        <v>0</v>
      </c>
      <c r="H1145">
        <v>0</v>
      </c>
      <c r="I1145">
        <v>0</v>
      </c>
      <c r="J1145">
        <v>0</v>
      </c>
    </row>
    <row r="1146" spans="1:10" ht="15" customHeight="1">
      <c r="A1146" s="37">
        <v>44406</v>
      </c>
      <c r="B1146" t="s">
        <v>151</v>
      </c>
      <c r="C1146" t="s">
        <v>176</v>
      </c>
      <c r="D1146">
        <v>4</v>
      </c>
      <c r="E1146">
        <v>5</v>
      </c>
      <c r="F1146" t="s">
        <v>48</v>
      </c>
      <c r="G1146">
        <v>0</v>
      </c>
      <c r="H1146">
        <v>0</v>
      </c>
      <c r="I1146">
        <v>0</v>
      </c>
      <c r="J1146">
        <v>1</v>
      </c>
    </row>
    <row r="1147" spans="1:10" ht="15" customHeight="1">
      <c r="A1147" s="37">
        <v>44406</v>
      </c>
      <c r="B1147" t="s">
        <v>151</v>
      </c>
      <c r="C1147" t="s">
        <v>176</v>
      </c>
      <c r="D1147">
        <v>4</v>
      </c>
      <c r="E1147">
        <v>5</v>
      </c>
      <c r="F1147" t="s">
        <v>49</v>
      </c>
      <c r="G1147">
        <v>0</v>
      </c>
      <c r="H1147">
        <v>0</v>
      </c>
      <c r="I1147">
        <v>0</v>
      </c>
      <c r="J1147">
        <v>0</v>
      </c>
    </row>
    <row r="1148" spans="1:10" ht="15" customHeight="1">
      <c r="A1148" s="37">
        <v>44406</v>
      </c>
      <c r="B1148" t="s">
        <v>151</v>
      </c>
      <c r="C1148" t="s">
        <v>176</v>
      </c>
      <c r="D1148">
        <v>4</v>
      </c>
      <c r="E1148">
        <v>5</v>
      </c>
      <c r="F1148" t="s">
        <v>50</v>
      </c>
      <c r="G1148">
        <v>0</v>
      </c>
      <c r="H1148">
        <v>0</v>
      </c>
      <c r="I1148">
        <v>0</v>
      </c>
      <c r="J1148">
        <v>0</v>
      </c>
    </row>
    <row r="1149" spans="1:10" ht="15" customHeight="1">
      <c r="A1149" s="37">
        <v>44406</v>
      </c>
      <c r="B1149" t="s">
        <v>151</v>
      </c>
      <c r="C1149" t="s">
        <v>176</v>
      </c>
      <c r="D1149">
        <v>4</v>
      </c>
      <c r="E1149">
        <v>5</v>
      </c>
      <c r="F1149" t="s">
        <v>51</v>
      </c>
      <c r="G1149">
        <v>0</v>
      </c>
      <c r="H1149">
        <v>0</v>
      </c>
      <c r="I1149">
        <v>0</v>
      </c>
      <c r="J1149">
        <v>0</v>
      </c>
    </row>
    <row r="1150" spans="1:10" ht="15" customHeight="1">
      <c r="A1150" s="37">
        <v>44406</v>
      </c>
      <c r="B1150" t="s">
        <v>151</v>
      </c>
      <c r="C1150" t="s">
        <v>176</v>
      </c>
      <c r="D1150">
        <v>4</v>
      </c>
      <c r="E1150">
        <v>10</v>
      </c>
      <c r="F1150" t="s">
        <v>48</v>
      </c>
      <c r="G1150">
        <v>0</v>
      </c>
      <c r="H1150">
        <v>1</v>
      </c>
      <c r="I1150">
        <v>0</v>
      </c>
      <c r="J1150">
        <v>0</v>
      </c>
    </row>
    <row r="1151" spans="1:10" ht="15" customHeight="1">
      <c r="A1151" s="37">
        <v>44406</v>
      </c>
      <c r="B1151" t="s">
        <v>151</v>
      </c>
      <c r="C1151" t="s">
        <v>176</v>
      </c>
      <c r="D1151">
        <v>4</v>
      </c>
      <c r="E1151">
        <v>10</v>
      </c>
      <c r="F1151" t="s">
        <v>49</v>
      </c>
      <c r="G1151">
        <v>0</v>
      </c>
      <c r="H1151">
        <v>1</v>
      </c>
      <c r="I1151">
        <v>0</v>
      </c>
      <c r="J1151">
        <v>0</v>
      </c>
    </row>
    <row r="1152" spans="1:10" ht="15" customHeight="1">
      <c r="A1152" s="37">
        <v>44406</v>
      </c>
      <c r="B1152" t="s">
        <v>151</v>
      </c>
      <c r="C1152" t="s">
        <v>176</v>
      </c>
      <c r="D1152">
        <v>4</v>
      </c>
      <c r="E1152">
        <v>10</v>
      </c>
      <c r="F1152" t="s">
        <v>50</v>
      </c>
      <c r="G1152">
        <v>0</v>
      </c>
      <c r="H1152">
        <v>0</v>
      </c>
      <c r="I1152">
        <v>0</v>
      </c>
      <c r="J1152">
        <v>0</v>
      </c>
    </row>
    <row r="1153" spans="1:10" ht="15" customHeight="1">
      <c r="A1153" s="37">
        <v>44406</v>
      </c>
      <c r="B1153" t="s">
        <v>151</v>
      </c>
      <c r="C1153" t="s">
        <v>176</v>
      </c>
      <c r="D1153">
        <v>4</v>
      </c>
      <c r="E1153">
        <v>10</v>
      </c>
      <c r="F1153" t="s">
        <v>51</v>
      </c>
      <c r="G1153">
        <v>0</v>
      </c>
      <c r="H1153">
        <v>0</v>
      </c>
      <c r="I1153">
        <v>0</v>
      </c>
      <c r="J1153">
        <v>0</v>
      </c>
    </row>
    <row r="1154" spans="1:10" ht="15" customHeight="1">
      <c r="A1154" s="37">
        <v>44406</v>
      </c>
      <c r="B1154" t="s">
        <v>151</v>
      </c>
      <c r="C1154" t="s">
        <v>176</v>
      </c>
      <c r="D1154">
        <v>4</v>
      </c>
      <c r="E1154">
        <v>15</v>
      </c>
      <c r="F1154" t="s">
        <v>48</v>
      </c>
      <c r="G1154">
        <v>0</v>
      </c>
      <c r="H1154">
        <v>1</v>
      </c>
      <c r="I1154">
        <v>0</v>
      </c>
      <c r="J1154">
        <v>1</v>
      </c>
    </row>
    <row r="1155" spans="1:10" ht="15" customHeight="1">
      <c r="A1155" s="37">
        <v>44406</v>
      </c>
      <c r="B1155" t="s">
        <v>151</v>
      </c>
      <c r="C1155" t="s">
        <v>176</v>
      </c>
      <c r="D1155">
        <v>4</v>
      </c>
      <c r="E1155">
        <v>15</v>
      </c>
      <c r="F1155" t="s">
        <v>49</v>
      </c>
      <c r="G1155">
        <v>0</v>
      </c>
      <c r="H1155">
        <v>0</v>
      </c>
      <c r="I1155">
        <v>0</v>
      </c>
      <c r="J1155">
        <v>0</v>
      </c>
    </row>
    <row r="1156" spans="1:10" ht="15" customHeight="1">
      <c r="A1156" s="37">
        <v>44406</v>
      </c>
      <c r="B1156" t="s">
        <v>151</v>
      </c>
      <c r="C1156" t="s">
        <v>176</v>
      </c>
      <c r="D1156">
        <v>4</v>
      </c>
      <c r="E1156">
        <v>15</v>
      </c>
      <c r="F1156" t="s">
        <v>50</v>
      </c>
      <c r="G1156">
        <v>0</v>
      </c>
      <c r="H1156">
        <v>0</v>
      </c>
      <c r="I1156">
        <v>0</v>
      </c>
      <c r="J1156">
        <v>0</v>
      </c>
    </row>
    <row r="1157" spans="1:10" ht="15" customHeight="1">
      <c r="A1157" s="37">
        <v>44406</v>
      </c>
      <c r="B1157" t="s">
        <v>151</v>
      </c>
      <c r="C1157" t="s">
        <v>176</v>
      </c>
      <c r="D1157">
        <v>4</v>
      </c>
      <c r="E1157">
        <v>15</v>
      </c>
      <c r="F1157" t="s">
        <v>51</v>
      </c>
      <c r="G1157">
        <v>0</v>
      </c>
      <c r="H1157">
        <v>0</v>
      </c>
      <c r="I1157">
        <v>0</v>
      </c>
      <c r="J1157">
        <v>0</v>
      </c>
    </row>
    <row r="1158" spans="1:10" ht="15" customHeight="1">
      <c r="A1158" s="37">
        <v>44406</v>
      </c>
      <c r="B1158" t="s">
        <v>151</v>
      </c>
      <c r="C1158" t="s">
        <v>176</v>
      </c>
      <c r="D1158">
        <v>4</v>
      </c>
      <c r="E1158">
        <v>20</v>
      </c>
      <c r="F1158" t="s">
        <v>48</v>
      </c>
      <c r="G1158">
        <v>0</v>
      </c>
      <c r="H1158">
        <v>1</v>
      </c>
      <c r="I1158">
        <v>0</v>
      </c>
      <c r="J1158">
        <v>0</v>
      </c>
    </row>
    <row r="1159" spans="1:10" ht="15" customHeight="1">
      <c r="A1159" s="37">
        <v>44406</v>
      </c>
      <c r="B1159" t="s">
        <v>151</v>
      </c>
      <c r="C1159" t="s">
        <v>176</v>
      </c>
      <c r="D1159">
        <v>4</v>
      </c>
      <c r="E1159">
        <v>20</v>
      </c>
      <c r="F1159" t="s">
        <v>49</v>
      </c>
      <c r="G1159">
        <v>0</v>
      </c>
      <c r="H1159">
        <v>0</v>
      </c>
      <c r="I1159">
        <v>0</v>
      </c>
      <c r="J1159">
        <v>0</v>
      </c>
    </row>
    <row r="1160" spans="1:10" ht="15" customHeight="1">
      <c r="A1160" s="37">
        <v>44406</v>
      </c>
      <c r="B1160" t="s">
        <v>151</v>
      </c>
      <c r="C1160" t="s">
        <v>176</v>
      </c>
      <c r="D1160">
        <v>4</v>
      </c>
      <c r="E1160">
        <v>20</v>
      </c>
      <c r="F1160" t="s">
        <v>50</v>
      </c>
      <c r="G1160">
        <v>0</v>
      </c>
      <c r="H1160">
        <v>0</v>
      </c>
      <c r="I1160">
        <v>0</v>
      </c>
      <c r="J1160">
        <v>0</v>
      </c>
    </row>
    <row r="1161" spans="1:10" ht="15" customHeight="1">
      <c r="A1161" s="37">
        <v>44406</v>
      </c>
      <c r="B1161" t="s">
        <v>151</v>
      </c>
      <c r="C1161" t="s">
        <v>176</v>
      </c>
      <c r="D1161">
        <v>4</v>
      </c>
      <c r="E1161">
        <v>20</v>
      </c>
      <c r="F1161" t="s">
        <v>51</v>
      </c>
      <c r="G1161">
        <v>0</v>
      </c>
      <c r="H1161">
        <v>0</v>
      </c>
      <c r="I1161">
        <v>0</v>
      </c>
      <c r="J1161">
        <v>0</v>
      </c>
    </row>
    <row r="1162" spans="1:10" ht="15" customHeight="1">
      <c r="A1162" s="37">
        <v>44406</v>
      </c>
      <c r="B1162" t="s">
        <v>151</v>
      </c>
      <c r="C1162" t="s">
        <v>176</v>
      </c>
      <c r="D1162" s="63">
        <v>5</v>
      </c>
      <c r="E1162" s="63">
        <v>0</v>
      </c>
      <c r="F1162" s="63" t="s">
        <v>48</v>
      </c>
      <c r="G1162">
        <v>1</v>
      </c>
      <c r="H1162">
        <v>0</v>
      </c>
      <c r="I1162">
        <v>0</v>
      </c>
      <c r="J1162">
        <v>1</v>
      </c>
    </row>
    <row r="1163" spans="1:10" ht="15" customHeight="1">
      <c r="A1163" s="37">
        <v>44406</v>
      </c>
      <c r="B1163" t="s">
        <v>151</v>
      </c>
      <c r="C1163" t="s">
        <v>176</v>
      </c>
      <c r="D1163">
        <v>5</v>
      </c>
      <c r="E1163">
        <v>0</v>
      </c>
      <c r="F1163" t="s">
        <v>49</v>
      </c>
      <c r="G1163">
        <v>1</v>
      </c>
      <c r="H1163">
        <v>0</v>
      </c>
      <c r="I1163">
        <v>0</v>
      </c>
      <c r="J1163">
        <v>1</v>
      </c>
    </row>
    <row r="1164" spans="1:10" ht="15" customHeight="1">
      <c r="A1164" s="37">
        <v>44406</v>
      </c>
      <c r="B1164" t="s">
        <v>151</v>
      </c>
      <c r="C1164" t="s">
        <v>176</v>
      </c>
      <c r="D1164">
        <v>5</v>
      </c>
      <c r="E1164">
        <v>0</v>
      </c>
      <c r="F1164" t="s">
        <v>50</v>
      </c>
      <c r="G1164">
        <v>1</v>
      </c>
      <c r="H1164">
        <v>0</v>
      </c>
      <c r="I1164">
        <v>0</v>
      </c>
      <c r="J1164">
        <v>0</v>
      </c>
    </row>
    <row r="1165" spans="1:10" ht="15" customHeight="1">
      <c r="A1165" s="37">
        <v>44406</v>
      </c>
      <c r="B1165" t="s">
        <v>151</v>
      </c>
      <c r="C1165" t="s">
        <v>176</v>
      </c>
      <c r="D1165">
        <v>5</v>
      </c>
      <c r="E1165">
        <v>0</v>
      </c>
      <c r="F1165" t="s">
        <v>51</v>
      </c>
      <c r="G1165">
        <v>1</v>
      </c>
      <c r="H1165">
        <v>0</v>
      </c>
      <c r="I1165">
        <v>0</v>
      </c>
      <c r="J1165">
        <v>0</v>
      </c>
    </row>
    <row r="1166" spans="1:10" ht="15" customHeight="1">
      <c r="A1166" s="37">
        <v>44406</v>
      </c>
      <c r="B1166" t="s">
        <v>151</v>
      </c>
      <c r="C1166" t="s">
        <v>176</v>
      </c>
      <c r="D1166">
        <v>5</v>
      </c>
      <c r="E1166">
        <v>5</v>
      </c>
      <c r="F1166" t="s">
        <v>48</v>
      </c>
      <c r="G1166">
        <v>0</v>
      </c>
      <c r="H1166">
        <v>0</v>
      </c>
      <c r="I1166">
        <v>0</v>
      </c>
      <c r="J1166">
        <v>1</v>
      </c>
    </row>
    <row r="1167" spans="1:10" ht="15" customHeight="1">
      <c r="A1167" s="37">
        <v>44406</v>
      </c>
      <c r="B1167" t="s">
        <v>151</v>
      </c>
      <c r="C1167" t="s">
        <v>176</v>
      </c>
      <c r="D1167">
        <v>5</v>
      </c>
      <c r="E1167">
        <v>5</v>
      </c>
      <c r="F1167" t="s">
        <v>49</v>
      </c>
      <c r="G1167">
        <v>0</v>
      </c>
      <c r="H1167">
        <v>0</v>
      </c>
      <c r="I1167">
        <v>0</v>
      </c>
      <c r="J1167">
        <v>1</v>
      </c>
    </row>
    <row r="1168" spans="1:10" ht="15" customHeight="1">
      <c r="A1168" s="37">
        <v>44406</v>
      </c>
      <c r="B1168" t="s">
        <v>151</v>
      </c>
      <c r="C1168" t="s">
        <v>176</v>
      </c>
      <c r="D1168">
        <v>5</v>
      </c>
      <c r="E1168">
        <v>5</v>
      </c>
      <c r="F1168" t="s">
        <v>50</v>
      </c>
      <c r="G1168">
        <v>0</v>
      </c>
      <c r="H1168">
        <v>0</v>
      </c>
      <c r="I1168">
        <v>0</v>
      </c>
      <c r="J1168">
        <v>0</v>
      </c>
    </row>
    <row r="1169" spans="1:10" ht="15" customHeight="1">
      <c r="A1169" s="37">
        <v>44406</v>
      </c>
      <c r="B1169" t="s">
        <v>151</v>
      </c>
      <c r="C1169" t="s">
        <v>176</v>
      </c>
      <c r="D1169">
        <v>5</v>
      </c>
      <c r="E1169">
        <v>5</v>
      </c>
      <c r="F1169" t="s">
        <v>51</v>
      </c>
      <c r="G1169">
        <v>0</v>
      </c>
      <c r="H1169">
        <v>0</v>
      </c>
      <c r="I1169">
        <v>0</v>
      </c>
      <c r="J1169">
        <v>0</v>
      </c>
    </row>
    <row r="1170" spans="1:10" ht="15" customHeight="1">
      <c r="A1170" s="37">
        <v>44406</v>
      </c>
      <c r="B1170" t="s">
        <v>151</v>
      </c>
      <c r="C1170" t="s">
        <v>176</v>
      </c>
      <c r="D1170">
        <v>5</v>
      </c>
      <c r="E1170">
        <v>10</v>
      </c>
      <c r="F1170" t="s">
        <v>48</v>
      </c>
      <c r="G1170">
        <v>0</v>
      </c>
      <c r="H1170">
        <v>1</v>
      </c>
      <c r="I1170">
        <v>0</v>
      </c>
      <c r="J1170">
        <v>0</v>
      </c>
    </row>
    <row r="1171" spans="1:10" ht="15" customHeight="1">
      <c r="A1171" s="37">
        <v>44406</v>
      </c>
      <c r="B1171" t="s">
        <v>151</v>
      </c>
      <c r="C1171" t="s">
        <v>176</v>
      </c>
      <c r="D1171">
        <v>5</v>
      </c>
      <c r="E1171">
        <v>10</v>
      </c>
      <c r="F1171" t="s">
        <v>49</v>
      </c>
      <c r="G1171">
        <v>0</v>
      </c>
      <c r="H1171">
        <v>1</v>
      </c>
      <c r="I1171">
        <v>0</v>
      </c>
      <c r="J1171">
        <v>0</v>
      </c>
    </row>
    <row r="1172" spans="1:10" ht="15" customHeight="1">
      <c r="A1172" s="37">
        <v>44406</v>
      </c>
      <c r="B1172" t="s">
        <v>151</v>
      </c>
      <c r="C1172" t="s">
        <v>176</v>
      </c>
      <c r="D1172">
        <v>5</v>
      </c>
      <c r="E1172">
        <v>10</v>
      </c>
      <c r="F1172" t="s">
        <v>50</v>
      </c>
      <c r="G1172">
        <v>0</v>
      </c>
      <c r="H1172">
        <v>1</v>
      </c>
      <c r="I1172">
        <v>0</v>
      </c>
      <c r="J1172">
        <v>0</v>
      </c>
    </row>
    <row r="1173" spans="1:10" ht="15" customHeight="1">
      <c r="A1173" s="37">
        <v>44406</v>
      </c>
      <c r="B1173" t="s">
        <v>151</v>
      </c>
      <c r="C1173" t="s">
        <v>176</v>
      </c>
      <c r="D1173">
        <v>5</v>
      </c>
      <c r="E1173">
        <v>10</v>
      </c>
      <c r="F1173" t="s">
        <v>51</v>
      </c>
      <c r="G1173">
        <v>0</v>
      </c>
      <c r="H1173">
        <v>1</v>
      </c>
      <c r="I1173">
        <v>0</v>
      </c>
      <c r="J1173">
        <v>0</v>
      </c>
    </row>
    <row r="1174" spans="1:10" ht="15" customHeight="1">
      <c r="A1174" s="37">
        <v>44406</v>
      </c>
      <c r="B1174" t="s">
        <v>151</v>
      </c>
      <c r="C1174" t="s">
        <v>176</v>
      </c>
      <c r="D1174">
        <v>5</v>
      </c>
      <c r="E1174">
        <v>15</v>
      </c>
      <c r="F1174" t="s">
        <v>48</v>
      </c>
      <c r="G1174">
        <v>0</v>
      </c>
      <c r="H1174">
        <v>1</v>
      </c>
      <c r="I1174">
        <v>0</v>
      </c>
      <c r="J1174">
        <v>0</v>
      </c>
    </row>
    <row r="1175" spans="1:10" ht="15" customHeight="1">
      <c r="A1175" s="37">
        <v>44406</v>
      </c>
      <c r="B1175" t="s">
        <v>151</v>
      </c>
      <c r="C1175" t="s">
        <v>176</v>
      </c>
      <c r="D1175">
        <v>5</v>
      </c>
      <c r="E1175">
        <v>15</v>
      </c>
      <c r="F1175" t="s">
        <v>49</v>
      </c>
      <c r="G1175">
        <v>0</v>
      </c>
      <c r="H1175">
        <v>1</v>
      </c>
      <c r="I1175">
        <v>0</v>
      </c>
      <c r="J1175">
        <v>0</v>
      </c>
    </row>
    <row r="1176" spans="1:10" ht="15" customHeight="1">
      <c r="A1176" s="37">
        <v>44406</v>
      </c>
      <c r="B1176" t="s">
        <v>151</v>
      </c>
      <c r="C1176" t="s">
        <v>176</v>
      </c>
      <c r="D1176">
        <v>5</v>
      </c>
      <c r="E1176">
        <v>15</v>
      </c>
      <c r="F1176" t="s">
        <v>50</v>
      </c>
      <c r="G1176">
        <v>0</v>
      </c>
      <c r="H1176">
        <v>1</v>
      </c>
      <c r="I1176">
        <v>0</v>
      </c>
      <c r="J1176">
        <v>0</v>
      </c>
    </row>
    <row r="1177" spans="1:10" ht="15" customHeight="1">
      <c r="A1177" s="37">
        <v>44406</v>
      </c>
      <c r="B1177" t="s">
        <v>151</v>
      </c>
      <c r="C1177" t="s">
        <v>176</v>
      </c>
      <c r="D1177">
        <v>5</v>
      </c>
      <c r="E1177">
        <v>15</v>
      </c>
      <c r="F1177" t="s">
        <v>51</v>
      </c>
      <c r="G1177">
        <v>0</v>
      </c>
      <c r="H1177">
        <v>1</v>
      </c>
      <c r="I1177">
        <v>0</v>
      </c>
      <c r="J1177">
        <v>0</v>
      </c>
    </row>
    <row r="1178" spans="1:10" ht="15" customHeight="1">
      <c r="A1178" s="37">
        <v>44406</v>
      </c>
      <c r="B1178" t="s">
        <v>151</v>
      </c>
      <c r="C1178" t="s">
        <v>176</v>
      </c>
      <c r="D1178">
        <v>5</v>
      </c>
      <c r="E1178">
        <v>20</v>
      </c>
      <c r="F1178" t="s">
        <v>48</v>
      </c>
      <c r="G1178" s="34" t="s">
        <v>198</v>
      </c>
      <c r="H1178" s="34" t="s">
        <v>198</v>
      </c>
      <c r="I1178" s="34" t="s">
        <v>198</v>
      </c>
      <c r="J1178" s="34" t="s">
        <v>198</v>
      </c>
    </row>
    <row r="1179" spans="1:10" ht="15" customHeight="1">
      <c r="A1179" s="37">
        <v>44406</v>
      </c>
      <c r="B1179" t="s">
        <v>151</v>
      </c>
      <c r="C1179" t="s">
        <v>176</v>
      </c>
      <c r="D1179">
        <v>5</v>
      </c>
      <c r="E1179">
        <v>20</v>
      </c>
      <c r="F1179" t="s">
        <v>49</v>
      </c>
      <c r="G1179" s="34" t="s">
        <v>198</v>
      </c>
      <c r="H1179" s="34" t="s">
        <v>198</v>
      </c>
      <c r="I1179" s="34" t="s">
        <v>198</v>
      </c>
      <c r="J1179" s="34" t="s">
        <v>198</v>
      </c>
    </row>
    <row r="1180" spans="1:10" ht="15" customHeight="1">
      <c r="A1180" s="37">
        <v>44406</v>
      </c>
      <c r="B1180" t="s">
        <v>151</v>
      </c>
      <c r="C1180" t="s">
        <v>176</v>
      </c>
      <c r="D1180">
        <v>5</v>
      </c>
      <c r="E1180">
        <v>20</v>
      </c>
      <c r="F1180" t="s">
        <v>50</v>
      </c>
      <c r="G1180" s="34" t="s">
        <v>198</v>
      </c>
      <c r="H1180" s="34" t="s">
        <v>198</v>
      </c>
      <c r="I1180" s="34" t="s">
        <v>198</v>
      </c>
      <c r="J1180" s="34" t="s">
        <v>198</v>
      </c>
    </row>
    <row r="1181" spans="1:10" ht="15" customHeight="1">
      <c r="A1181" s="37">
        <v>44406</v>
      </c>
      <c r="B1181" t="s">
        <v>151</v>
      </c>
      <c r="C1181" t="s">
        <v>176</v>
      </c>
      <c r="D1181">
        <v>5</v>
      </c>
      <c r="E1181">
        <v>20</v>
      </c>
      <c r="F1181" t="s">
        <v>51</v>
      </c>
      <c r="G1181" s="34" t="s">
        <v>198</v>
      </c>
      <c r="H1181" s="34" t="s">
        <v>198</v>
      </c>
      <c r="I1181" s="34" t="s">
        <v>198</v>
      </c>
      <c r="J1181" s="34" t="s">
        <v>198</v>
      </c>
    </row>
    <row r="1182" spans="1:10" ht="15" customHeight="1">
      <c r="A1182" s="37">
        <v>44406</v>
      </c>
      <c r="B1182" t="s">
        <v>151</v>
      </c>
      <c r="C1182" t="s">
        <v>176</v>
      </c>
      <c r="D1182" s="63">
        <v>6</v>
      </c>
      <c r="E1182" s="63">
        <v>0</v>
      </c>
      <c r="F1182" s="63" t="s">
        <v>48</v>
      </c>
      <c r="G1182">
        <v>0</v>
      </c>
      <c r="H1182">
        <v>0</v>
      </c>
      <c r="I1182">
        <v>0</v>
      </c>
      <c r="J1182">
        <v>1</v>
      </c>
    </row>
    <row r="1183" spans="1:10" ht="15" customHeight="1">
      <c r="A1183" s="37">
        <v>44406</v>
      </c>
      <c r="B1183" t="s">
        <v>151</v>
      </c>
      <c r="C1183" t="s">
        <v>176</v>
      </c>
      <c r="D1183">
        <v>6</v>
      </c>
      <c r="E1183">
        <v>0</v>
      </c>
      <c r="F1183" t="s">
        <v>49</v>
      </c>
      <c r="G1183">
        <v>0</v>
      </c>
      <c r="H1183">
        <v>0</v>
      </c>
      <c r="I1183">
        <v>0</v>
      </c>
      <c r="J1183">
        <v>0</v>
      </c>
    </row>
    <row r="1184" spans="1:10" ht="15" customHeight="1">
      <c r="A1184" s="37">
        <v>44406</v>
      </c>
      <c r="B1184" t="s">
        <v>151</v>
      </c>
      <c r="C1184" t="s">
        <v>176</v>
      </c>
      <c r="D1184">
        <v>6</v>
      </c>
      <c r="E1184">
        <v>0</v>
      </c>
      <c r="F1184" t="s">
        <v>50</v>
      </c>
      <c r="G1184">
        <v>0</v>
      </c>
      <c r="H1184">
        <v>0</v>
      </c>
      <c r="I1184">
        <v>0</v>
      </c>
      <c r="J1184">
        <v>0</v>
      </c>
    </row>
    <row r="1185" spans="1:10" ht="15" customHeight="1">
      <c r="A1185" s="37">
        <v>44406</v>
      </c>
      <c r="B1185" t="s">
        <v>151</v>
      </c>
      <c r="C1185" t="s">
        <v>176</v>
      </c>
      <c r="D1185">
        <v>6</v>
      </c>
      <c r="E1185">
        <v>0</v>
      </c>
      <c r="F1185" t="s">
        <v>51</v>
      </c>
      <c r="G1185">
        <v>0</v>
      </c>
      <c r="H1185">
        <v>0</v>
      </c>
      <c r="I1185">
        <v>0</v>
      </c>
      <c r="J1185">
        <v>0</v>
      </c>
    </row>
    <row r="1186" spans="1:10" ht="15" customHeight="1">
      <c r="A1186" s="37">
        <v>44406</v>
      </c>
      <c r="B1186" t="s">
        <v>151</v>
      </c>
      <c r="C1186" t="s">
        <v>176</v>
      </c>
      <c r="D1186">
        <v>6</v>
      </c>
      <c r="E1186">
        <v>5</v>
      </c>
      <c r="F1186" t="s">
        <v>48</v>
      </c>
      <c r="G1186">
        <v>0</v>
      </c>
      <c r="H1186">
        <v>0</v>
      </c>
      <c r="I1186">
        <v>0</v>
      </c>
      <c r="J1186">
        <v>1</v>
      </c>
    </row>
    <row r="1187" spans="1:10" ht="15" customHeight="1">
      <c r="A1187" s="37">
        <v>44406</v>
      </c>
      <c r="B1187" t="s">
        <v>151</v>
      </c>
      <c r="C1187" t="s">
        <v>176</v>
      </c>
      <c r="D1187">
        <v>6</v>
      </c>
      <c r="E1187">
        <v>5</v>
      </c>
      <c r="F1187" t="s">
        <v>49</v>
      </c>
      <c r="G1187">
        <v>0</v>
      </c>
      <c r="H1187">
        <v>0</v>
      </c>
      <c r="I1187">
        <v>0</v>
      </c>
      <c r="J1187">
        <v>0</v>
      </c>
    </row>
    <row r="1188" spans="1:10" ht="15" customHeight="1">
      <c r="A1188" s="37">
        <v>44406</v>
      </c>
      <c r="B1188" t="s">
        <v>151</v>
      </c>
      <c r="C1188" t="s">
        <v>176</v>
      </c>
      <c r="D1188">
        <v>6</v>
      </c>
      <c r="E1188">
        <v>5</v>
      </c>
      <c r="F1188" t="s">
        <v>50</v>
      </c>
      <c r="G1188">
        <v>0</v>
      </c>
      <c r="H1188">
        <v>0</v>
      </c>
      <c r="I1188">
        <v>0</v>
      </c>
      <c r="J1188">
        <v>0</v>
      </c>
    </row>
    <row r="1189" spans="1:10" ht="15" customHeight="1">
      <c r="A1189" s="37">
        <v>44406</v>
      </c>
      <c r="B1189" t="s">
        <v>151</v>
      </c>
      <c r="C1189" t="s">
        <v>176</v>
      </c>
      <c r="D1189">
        <v>6</v>
      </c>
      <c r="E1189">
        <v>5</v>
      </c>
      <c r="F1189" t="s">
        <v>51</v>
      </c>
      <c r="G1189">
        <v>0</v>
      </c>
      <c r="H1189">
        <v>0</v>
      </c>
      <c r="I1189">
        <v>0</v>
      </c>
      <c r="J1189">
        <v>0</v>
      </c>
    </row>
    <row r="1190" spans="1:10" ht="15" customHeight="1">
      <c r="A1190" s="37">
        <v>44406</v>
      </c>
      <c r="B1190" t="s">
        <v>151</v>
      </c>
      <c r="C1190" t="s">
        <v>176</v>
      </c>
      <c r="D1190">
        <v>6</v>
      </c>
      <c r="E1190">
        <v>10</v>
      </c>
      <c r="F1190" t="s">
        <v>48</v>
      </c>
      <c r="G1190">
        <v>0</v>
      </c>
      <c r="H1190">
        <v>1</v>
      </c>
      <c r="I1190">
        <v>0</v>
      </c>
      <c r="J1190">
        <v>0</v>
      </c>
    </row>
    <row r="1191" spans="1:10" ht="15" customHeight="1">
      <c r="A1191" s="37">
        <v>44406</v>
      </c>
      <c r="B1191" t="s">
        <v>151</v>
      </c>
      <c r="C1191" t="s">
        <v>176</v>
      </c>
      <c r="D1191">
        <v>6</v>
      </c>
      <c r="E1191">
        <v>10</v>
      </c>
      <c r="F1191" t="s">
        <v>49</v>
      </c>
      <c r="G1191">
        <v>0</v>
      </c>
      <c r="H1191">
        <v>0</v>
      </c>
      <c r="I1191">
        <v>0</v>
      </c>
      <c r="J1191">
        <v>0</v>
      </c>
    </row>
    <row r="1192" spans="1:10" ht="15" customHeight="1">
      <c r="A1192" s="37">
        <v>44406</v>
      </c>
      <c r="B1192" t="s">
        <v>151</v>
      </c>
      <c r="C1192" t="s">
        <v>176</v>
      </c>
      <c r="D1192">
        <v>6</v>
      </c>
      <c r="E1192">
        <v>10</v>
      </c>
      <c r="F1192" t="s">
        <v>50</v>
      </c>
      <c r="G1192">
        <v>1</v>
      </c>
      <c r="H1192">
        <v>0</v>
      </c>
      <c r="I1192">
        <v>0</v>
      </c>
      <c r="J1192">
        <v>0</v>
      </c>
    </row>
    <row r="1193" spans="1:10" ht="15" customHeight="1">
      <c r="A1193" s="37">
        <v>44406</v>
      </c>
      <c r="B1193" t="s">
        <v>151</v>
      </c>
      <c r="C1193" t="s">
        <v>176</v>
      </c>
      <c r="D1193">
        <v>6</v>
      </c>
      <c r="E1193">
        <v>10</v>
      </c>
      <c r="F1193" t="s">
        <v>51</v>
      </c>
      <c r="G1193">
        <v>1</v>
      </c>
      <c r="H1193">
        <v>0</v>
      </c>
      <c r="I1193">
        <v>0</v>
      </c>
      <c r="J1193">
        <v>0</v>
      </c>
    </row>
    <row r="1194" spans="1:10" ht="15" customHeight="1">
      <c r="A1194" s="37">
        <v>44406</v>
      </c>
      <c r="B1194" t="s">
        <v>151</v>
      </c>
      <c r="C1194" t="s">
        <v>176</v>
      </c>
      <c r="D1194">
        <v>6</v>
      </c>
      <c r="E1194">
        <v>15</v>
      </c>
      <c r="F1194" t="s">
        <v>48</v>
      </c>
      <c r="G1194">
        <v>0</v>
      </c>
      <c r="H1194">
        <v>1</v>
      </c>
      <c r="I1194">
        <v>0</v>
      </c>
      <c r="J1194">
        <v>0</v>
      </c>
    </row>
    <row r="1195" spans="1:10" ht="15" customHeight="1">
      <c r="A1195" s="37">
        <v>44406</v>
      </c>
      <c r="B1195" t="s">
        <v>151</v>
      </c>
      <c r="C1195" t="s">
        <v>176</v>
      </c>
      <c r="D1195">
        <v>6</v>
      </c>
      <c r="E1195">
        <v>15</v>
      </c>
      <c r="F1195" t="s">
        <v>49</v>
      </c>
      <c r="G1195">
        <v>0</v>
      </c>
      <c r="H1195">
        <v>1</v>
      </c>
      <c r="I1195">
        <v>0</v>
      </c>
      <c r="J1195">
        <v>0</v>
      </c>
    </row>
    <row r="1196" spans="1:10" ht="15" customHeight="1">
      <c r="A1196" s="37">
        <v>44406</v>
      </c>
      <c r="B1196" t="s">
        <v>151</v>
      </c>
      <c r="C1196" t="s">
        <v>176</v>
      </c>
      <c r="D1196">
        <v>6</v>
      </c>
      <c r="E1196">
        <v>15</v>
      </c>
      <c r="F1196" t="s">
        <v>50</v>
      </c>
      <c r="G1196">
        <v>0</v>
      </c>
      <c r="H1196">
        <v>1</v>
      </c>
      <c r="I1196">
        <v>0</v>
      </c>
      <c r="J1196">
        <v>0</v>
      </c>
    </row>
    <row r="1197" spans="1:10" ht="15" customHeight="1">
      <c r="A1197" s="37">
        <v>44406</v>
      </c>
      <c r="B1197" t="s">
        <v>151</v>
      </c>
      <c r="C1197" t="s">
        <v>176</v>
      </c>
      <c r="D1197">
        <v>6</v>
      </c>
      <c r="E1197">
        <v>15</v>
      </c>
      <c r="F1197" t="s">
        <v>51</v>
      </c>
      <c r="G1197">
        <v>0</v>
      </c>
      <c r="H1197">
        <v>0</v>
      </c>
      <c r="I1197">
        <v>0</v>
      </c>
      <c r="J1197">
        <v>0</v>
      </c>
    </row>
    <row r="1198" spans="1:10" ht="15" customHeight="1">
      <c r="A1198" s="37">
        <v>44406</v>
      </c>
      <c r="B1198" t="s">
        <v>151</v>
      </c>
      <c r="C1198" t="s">
        <v>176</v>
      </c>
      <c r="D1198">
        <v>6</v>
      </c>
      <c r="E1198">
        <v>20</v>
      </c>
      <c r="F1198" t="s">
        <v>48</v>
      </c>
      <c r="G1198" s="34" t="s">
        <v>198</v>
      </c>
      <c r="H1198" s="34" t="s">
        <v>198</v>
      </c>
      <c r="I1198" s="34" t="s">
        <v>198</v>
      </c>
      <c r="J1198" s="34" t="s">
        <v>198</v>
      </c>
    </row>
    <row r="1199" spans="1:10" ht="15" customHeight="1">
      <c r="A1199" s="37">
        <v>44406</v>
      </c>
      <c r="B1199" t="s">
        <v>151</v>
      </c>
      <c r="C1199" t="s">
        <v>176</v>
      </c>
      <c r="D1199">
        <v>6</v>
      </c>
      <c r="E1199">
        <v>20</v>
      </c>
      <c r="F1199" t="s">
        <v>49</v>
      </c>
      <c r="G1199" s="34" t="s">
        <v>198</v>
      </c>
      <c r="H1199" s="34" t="s">
        <v>198</v>
      </c>
      <c r="I1199" s="34" t="s">
        <v>198</v>
      </c>
      <c r="J1199" s="34" t="s">
        <v>198</v>
      </c>
    </row>
    <row r="1200" spans="1:10" ht="15" customHeight="1">
      <c r="A1200" s="37">
        <v>44406</v>
      </c>
      <c r="B1200" t="s">
        <v>151</v>
      </c>
      <c r="C1200" t="s">
        <v>176</v>
      </c>
      <c r="D1200">
        <v>6</v>
      </c>
      <c r="E1200">
        <v>20</v>
      </c>
      <c r="F1200" t="s">
        <v>50</v>
      </c>
      <c r="G1200" s="34" t="s">
        <v>198</v>
      </c>
      <c r="H1200" s="34" t="s">
        <v>198</v>
      </c>
      <c r="I1200" s="34" t="s">
        <v>198</v>
      </c>
      <c r="J1200" s="34" t="s">
        <v>198</v>
      </c>
    </row>
    <row r="1201" spans="1:10" ht="15" customHeight="1">
      <c r="A1201" s="37">
        <v>44406</v>
      </c>
      <c r="B1201" t="s">
        <v>151</v>
      </c>
      <c r="C1201" t="s">
        <v>176</v>
      </c>
      <c r="D1201">
        <v>6</v>
      </c>
      <c r="E1201">
        <v>20</v>
      </c>
      <c r="F1201" t="s">
        <v>51</v>
      </c>
      <c r="G1201" s="34" t="s">
        <v>198</v>
      </c>
      <c r="H1201" s="34" t="s">
        <v>198</v>
      </c>
      <c r="I1201" s="34" t="s">
        <v>198</v>
      </c>
      <c r="J1201" s="34" t="s">
        <v>198</v>
      </c>
    </row>
    <row r="1202" spans="1:10" ht="15" customHeight="1">
      <c r="A1202" s="65">
        <v>44448</v>
      </c>
      <c r="B1202" s="8" t="s">
        <v>195</v>
      </c>
      <c r="C1202" s="34" t="s">
        <v>194</v>
      </c>
      <c r="D1202" s="47">
        <v>1</v>
      </c>
      <c r="E1202" s="47">
        <v>0</v>
      </c>
      <c r="F1202" s="47" t="s">
        <v>48</v>
      </c>
      <c r="G1202">
        <v>0</v>
      </c>
      <c r="H1202">
        <v>0</v>
      </c>
      <c r="I1202">
        <v>0</v>
      </c>
      <c r="J1202">
        <v>1</v>
      </c>
    </row>
    <row r="1203" spans="1:10" ht="15" customHeight="1">
      <c r="A1203" s="65">
        <v>44448</v>
      </c>
      <c r="B1203" s="8" t="s">
        <v>195</v>
      </c>
      <c r="C1203" s="34" t="s">
        <v>194</v>
      </c>
      <c r="D1203">
        <v>1</v>
      </c>
      <c r="E1203">
        <v>0</v>
      </c>
      <c r="F1203" t="s">
        <v>49</v>
      </c>
      <c r="G1203">
        <v>0</v>
      </c>
      <c r="H1203">
        <v>0</v>
      </c>
      <c r="I1203">
        <v>0</v>
      </c>
      <c r="J1203">
        <v>0</v>
      </c>
    </row>
    <row r="1204" spans="1:10" ht="15" customHeight="1">
      <c r="A1204" s="65">
        <v>44448</v>
      </c>
      <c r="B1204" s="8" t="s">
        <v>195</v>
      </c>
      <c r="C1204" s="34" t="s">
        <v>194</v>
      </c>
      <c r="D1204">
        <v>1</v>
      </c>
      <c r="E1204">
        <v>0</v>
      </c>
      <c r="F1204" t="s">
        <v>50</v>
      </c>
      <c r="G1204">
        <v>0</v>
      </c>
      <c r="H1204">
        <v>0</v>
      </c>
      <c r="I1204">
        <v>0</v>
      </c>
      <c r="J1204">
        <v>0</v>
      </c>
    </row>
    <row r="1205" spans="1:10" ht="15" customHeight="1">
      <c r="A1205" s="65">
        <v>44448</v>
      </c>
      <c r="B1205" s="8" t="s">
        <v>195</v>
      </c>
      <c r="C1205" s="34" t="s">
        <v>194</v>
      </c>
      <c r="D1205">
        <v>1</v>
      </c>
      <c r="E1205">
        <v>0</v>
      </c>
      <c r="F1205" t="s">
        <v>51</v>
      </c>
      <c r="G1205">
        <v>0</v>
      </c>
      <c r="H1205">
        <v>0</v>
      </c>
      <c r="I1205">
        <v>0</v>
      </c>
      <c r="J1205">
        <v>0</v>
      </c>
    </row>
    <row r="1206" spans="1:10" ht="15" customHeight="1">
      <c r="A1206" s="65">
        <v>44448</v>
      </c>
      <c r="B1206" s="8" t="s">
        <v>195</v>
      </c>
      <c r="C1206" s="34" t="s">
        <v>194</v>
      </c>
      <c r="D1206">
        <v>1</v>
      </c>
      <c r="E1206">
        <v>5</v>
      </c>
      <c r="F1206" t="s">
        <v>48</v>
      </c>
      <c r="G1206">
        <v>0</v>
      </c>
      <c r="H1206">
        <v>0</v>
      </c>
      <c r="I1206">
        <v>0</v>
      </c>
      <c r="J1206">
        <v>1</v>
      </c>
    </row>
    <row r="1207" spans="1:10" ht="15" customHeight="1">
      <c r="A1207" s="65">
        <v>44448</v>
      </c>
      <c r="B1207" s="8" t="s">
        <v>195</v>
      </c>
      <c r="C1207" s="34" t="s">
        <v>194</v>
      </c>
      <c r="D1207">
        <v>1</v>
      </c>
      <c r="E1207">
        <v>5</v>
      </c>
      <c r="F1207" t="s">
        <v>49</v>
      </c>
      <c r="G1207">
        <v>0</v>
      </c>
      <c r="H1207">
        <v>0</v>
      </c>
      <c r="I1207">
        <v>0</v>
      </c>
      <c r="J1207">
        <v>0</v>
      </c>
    </row>
    <row r="1208" spans="1:10" ht="15" customHeight="1">
      <c r="A1208" s="65">
        <v>44448</v>
      </c>
      <c r="B1208" s="8" t="s">
        <v>195</v>
      </c>
      <c r="C1208" s="34" t="s">
        <v>194</v>
      </c>
      <c r="D1208">
        <v>1</v>
      </c>
      <c r="E1208">
        <v>5</v>
      </c>
      <c r="F1208" t="s">
        <v>50</v>
      </c>
      <c r="G1208">
        <v>0</v>
      </c>
      <c r="H1208">
        <v>0</v>
      </c>
      <c r="I1208">
        <v>0</v>
      </c>
      <c r="J1208">
        <v>0</v>
      </c>
    </row>
    <row r="1209" spans="1:10" ht="15" customHeight="1">
      <c r="A1209" s="65">
        <v>44448</v>
      </c>
      <c r="B1209" s="8" t="s">
        <v>195</v>
      </c>
      <c r="C1209" s="34" t="s">
        <v>194</v>
      </c>
      <c r="D1209">
        <v>1</v>
      </c>
      <c r="E1209">
        <v>5</v>
      </c>
      <c r="F1209" t="s">
        <v>51</v>
      </c>
      <c r="G1209">
        <v>0</v>
      </c>
      <c r="H1209">
        <v>0</v>
      </c>
      <c r="I1209">
        <v>0</v>
      </c>
      <c r="J1209">
        <v>0</v>
      </c>
    </row>
    <row r="1210" spans="1:10" ht="15" customHeight="1">
      <c r="A1210" s="65">
        <v>44448</v>
      </c>
      <c r="B1210" s="8" t="s">
        <v>195</v>
      </c>
      <c r="C1210" s="34" t="s">
        <v>194</v>
      </c>
      <c r="D1210">
        <v>1</v>
      </c>
      <c r="E1210">
        <v>10</v>
      </c>
      <c r="F1210" t="s">
        <v>48</v>
      </c>
      <c r="G1210" s="34" t="s">
        <v>198</v>
      </c>
      <c r="H1210" s="34" t="s">
        <v>198</v>
      </c>
      <c r="I1210" s="34" t="s">
        <v>198</v>
      </c>
      <c r="J1210" s="34" t="s">
        <v>198</v>
      </c>
    </row>
    <row r="1211" spans="1:10" ht="15" customHeight="1">
      <c r="A1211" s="65">
        <v>44448</v>
      </c>
      <c r="B1211" s="8" t="s">
        <v>195</v>
      </c>
      <c r="C1211" s="34" t="s">
        <v>194</v>
      </c>
      <c r="D1211">
        <v>1</v>
      </c>
      <c r="E1211">
        <v>10</v>
      </c>
      <c r="F1211" t="s">
        <v>49</v>
      </c>
      <c r="G1211" s="34" t="s">
        <v>198</v>
      </c>
      <c r="H1211" s="34" t="s">
        <v>198</v>
      </c>
      <c r="I1211" s="34" t="s">
        <v>198</v>
      </c>
      <c r="J1211" s="34" t="s">
        <v>198</v>
      </c>
    </row>
    <row r="1212" spans="1:10" ht="15" customHeight="1">
      <c r="A1212" s="65">
        <v>44448</v>
      </c>
      <c r="B1212" s="8" t="s">
        <v>195</v>
      </c>
      <c r="C1212" s="34" t="s">
        <v>194</v>
      </c>
      <c r="D1212">
        <v>1</v>
      </c>
      <c r="E1212">
        <v>10</v>
      </c>
      <c r="F1212" t="s">
        <v>50</v>
      </c>
      <c r="G1212" s="34" t="s">
        <v>198</v>
      </c>
      <c r="H1212" s="34" t="s">
        <v>198</v>
      </c>
      <c r="I1212" s="34" t="s">
        <v>198</v>
      </c>
      <c r="J1212" s="34" t="s">
        <v>198</v>
      </c>
    </row>
    <row r="1213" spans="1:10" ht="15" customHeight="1">
      <c r="A1213" s="65">
        <v>44448</v>
      </c>
      <c r="B1213" s="8" t="s">
        <v>195</v>
      </c>
      <c r="C1213" s="34" t="s">
        <v>194</v>
      </c>
      <c r="D1213">
        <v>1</v>
      </c>
      <c r="E1213">
        <v>10</v>
      </c>
      <c r="F1213" t="s">
        <v>51</v>
      </c>
      <c r="G1213" s="34" t="s">
        <v>198</v>
      </c>
      <c r="H1213" s="34" t="s">
        <v>198</v>
      </c>
      <c r="I1213" s="34" t="s">
        <v>198</v>
      </c>
      <c r="J1213" s="34" t="s">
        <v>198</v>
      </c>
    </row>
    <row r="1214" spans="1:10" ht="15" customHeight="1">
      <c r="A1214" s="65">
        <v>44448</v>
      </c>
      <c r="B1214" s="8" t="s">
        <v>195</v>
      </c>
      <c r="C1214" s="34" t="s">
        <v>194</v>
      </c>
      <c r="D1214">
        <v>1</v>
      </c>
      <c r="E1214">
        <v>15</v>
      </c>
      <c r="F1214" t="s">
        <v>48</v>
      </c>
      <c r="G1214" s="34" t="s">
        <v>198</v>
      </c>
      <c r="H1214" s="34" t="s">
        <v>198</v>
      </c>
      <c r="I1214" s="34" t="s">
        <v>198</v>
      </c>
      <c r="J1214" s="34" t="s">
        <v>198</v>
      </c>
    </row>
    <row r="1215" spans="1:10" ht="15" customHeight="1">
      <c r="A1215" s="65">
        <v>44448</v>
      </c>
      <c r="B1215" s="8" t="s">
        <v>195</v>
      </c>
      <c r="C1215" s="34" t="s">
        <v>194</v>
      </c>
      <c r="D1215">
        <v>1</v>
      </c>
      <c r="E1215">
        <v>15</v>
      </c>
      <c r="F1215" t="s">
        <v>49</v>
      </c>
      <c r="G1215" s="34" t="s">
        <v>198</v>
      </c>
      <c r="H1215" s="34" t="s">
        <v>198</v>
      </c>
      <c r="I1215" s="34" t="s">
        <v>198</v>
      </c>
      <c r="J1215" s="34" t="s">
        <v>198</v>
      </c>
    </row>
    <row r="1216" spans="1:10" ht="15" customHeight="1">
      <c r="A1216" s="65">
        <v>44448</v>
      </c>
      <c r="B1216" s="8" t="s">
        <v>195</v>
      </c>
      <c r="C1216" s="34" t="s">
        <v>194</v>
      </c>
      <c r="D1216">
        <v>1</v>
      </c>
      <c r="E1216">
        <v>15</v>
      </c>
      <c r="F1216" t="s">
        <v>50</v>
      </c>
      <c r="G1216" s="34" t="s">
        <v>198</v>
      </c>
      <c r="H1216" s="34" t="s">
        <v>198</v>
      </c>
      <c r="I1216" s="34" t="s">
        <v>198</v>
      </c>
      <c r="J1216" s="34" t="s">
        <v>198</v>
      </c>
    </row>
    <row r="1217" spans="1:10" ht="15" customHeight="1">
      <c r="A1217" s="65">
        <v>44448</v>
      </c>
      <c r="B1217" s="8" t="s">
        <v>195</v>
      </c>
      <c r="C1217" s="34" t="s">
        <v>194</v>
      </c>
      <c r="D1217">
        <v>1</v>
      </c>
      <c r="E1217">
        <v>15</v>
      </c>
      <c r="F1217" t="s">
        <v>51</v>
      </c>
      <c r="G1217" s="34" t="s">
        <v>198</v>
      </c>
      <c r="H1217" s="34" t="s">
        <v>198</v>
      </c>
      <c r="I1217" s="34" t="s">
        <v>198</v>
      </c>
      <c r="J1217" s="34" t="s">
        <v>198</v>
      </c>
    </row>
    <row r="1218" spans="1:10" ht="15" customHeight="1">
      <c r="A1218" s="65">
        <v>44448</v>
      </c>
      <c r="B1218" s="8" t="s">
        <v>195</v>
      </c>
      <c r="C1218" s="34" t="s">
        <v>194</v>
      </c>
      <c r="D1218">
        <v>1</v>
      </c>
      <c r="E1218">
        <v>20</v>
      </c>
      <c r="F1218" t="s">
        <v>48</v>
      </c>
      <c r="G1218" s="34" t="s">
        <v>198</v>
      </c>
      <c r="H1218" s="34" t="s">
        <v>198</v>
      </c>
      <c r="I1218" s="34" t="s">
        <v>198</v>
      </c>
      <c r="J1218" s="34" t="s">
        <v>198</v>
      </c>
    </row>
    <row r="1219" spans="1:10" ht="15" customHeight="1">
      <c r="A1219" s="65">
        <v>44448</v>
      </c>
      <c r="B1219" s="8" t="s">
        <v>195</v>
      </c>
      <c r="C1219" s="34" t="s">
        <v>194</v>
      </c>
      <c r="D1219">
        <v>1</v>
      </c>
      <c r="E1219">
        <v>20</v>
      </c>
      <c r="F1219" t="s">
        <v>49</v>
      </c>
      <c r="G1219" s="34" t="s">
        <v>198</v>
      </c>
      <c r="H1219" s="34" t="s">
        <v>198</v>
      </c>
      <c r="I1219" s="34" t="s">
        <v>198</v>
      </c>
      <c r="J1219" s="34" t="s">
        <v>198</v>
      </c>
    </row>
    <row r="1220" spans="1:10" ht="15" customHeight="1">
      <c r="A1220" s="65">
        <v>44448</v>
      </c>
      <c r="B1220" s="8" t="s">
        <v>195</v>
      </c>
      <c r="C1220" s="34" t="s">
        <v>194</v>
      </c>
      <c r="D1220">
        <v>1</v>
      </c>
      <c r="E1220">
        <v>20</v>
      </c>
      <c r="F1220" t="s">
        <v>50</v>
      </c>
      <c r="G1220" s="34" t="s">
        <v>198</v>
      </c>
      <c r="H1220" s="34" t="s">
        <v>198</v>
      </c>
      <c r="I1220" s="34" t="s">
        <v>198</v>
      </c>
      <c r="J1220" s="34" t="s">
        <v>198</v>
      </c>
    </row>
    <row r="1221" spans="1:10" ht="15" customHeight="1">
      <c r="A1221" s="65">
        <v>44448</v>
      </c>
      <c r="B1221" s="8" t="s">
        <v>195</v>
      </c>
      <c r="C1221" s="34" t="s">
        <v>194</v>
      </c>
      <c r="D1221">
        <v>1</v>
      </c>
      <c r="E1221">
        <v>20</v>
      </c>
      <c r="F1221" t="s">
        <v>51</v>
      </c>
      <c r="G1221" s="34" t="s">
        <v>198</v>
      </c>
      <c r="H1221" s="34" t="s">
        <v>198</v>
      </c>
      <c r="I1221" s="34" t="s">
        <v>198</v>
      </c>
      <c r="J1221" s="34" t="s">
        <v>198</v>
      </c>
    </row>
    <row r="1222" spans="1:10" ht="15" customHeight="1">
      <c r="A1222" s="65">
        <v>44448</v>
      </c>
      <c r="B1222" s="8" t="s">
        <v>195</v>
      </c>
      <c r="C1222" s="34" t="s">
        <v>194</v>
      </c>
      <c r="D1222" s="63">
        <v>2</v>
      </c>
      <c r="E1222" s="63">
        <v>0</v>
      </c>
      <c r="F1222" s="63" t="s">
        <v>48</v>
      </c>
      <c r="G1222">
        <v>0</v>
      </c>
      <c r="H1222">
        <v>0</v>
      </c>
      <c r="I1222">
        <v>0</v>
      </c>
      <c r="J1222">
        <v>1</v>
      </c>
    </row>
    <row r="1223" spans="1:10" ht="15" customHeight="1">
      <c r="A1223" s="65">
        <v>44448</v>
      </c>
      <c r="B1223" s="8" t="s">
        <v>195</v>
      </c>
      <c r="C1223" s="34" t="s">
        <v>194</v>
      </c>
      <c r="D1223">
        <v>2</v>
      </c>
      <c r="E1223">
        <v>0</v>
      </c>
      <c r="F1223" t="s">
        <v>49</v>
      </c>
      <c r="G1223">
        <v>0</v>
      </c>
      <c r="H1223">
        <v>0</v>
      </c>
      <c r="I1223">
        <v>0</v>
      </c>
      <c r="J1223">
        <v>1</v>
      </c>
    </row>
    <row r="1224" spans="1:10" ht="15" customHeight="1">
      <c r="A1224" s="65">
        <v>44448</v>
      </c>
      <c r="B1224" s="8" t="s">
        <v>195</v>
      </c>
      <c r="C1224" s="34" t="s">
        <v>194</v>
      </c>
      <c r="D1224">
        <v>2</v>
      </c>
      <c r="E1224">
        <v>0</v>
      </c>
      <c r="F1224" t="s">
        <v>50</v>
      </c>
      <c r="G1224">
        <v>0</v>
      </c>
      <c r="H1224">
        <v>0</v>
      </c>
      <c r="I1224">
        <v>0</v>
      </c>
      <c r="J1224">
        <v>1</v>
      </c>
    </row>
    <row r="1225" spans="1:10" ht="15" customHeight="1">
      <c r="A1225" s="65">
        <v>44448</v>
      </c>
      <c r="B1225" s="8" t="s">
        <v>195</v>
      </c>
      <c r="C1225" s="34" t="s">
        <v>194</v>
      </c>
      <c r="D1225">
        <v>2</v>
      </c>
      <c r="E1225">
        <v>0</v>
      </c>
      <c r="F1225" t="s">
        <v>51</v>
      </c>
      <c r="G1225">
        <v>0</v>
      </c>
      <c r="H1225">
        <v>0</v>
      </c>
      <c r="I1225">
        <v>0</v>
      </c>
      <c r="J1225">
        <v>1</v>
      </c>
    </row>
    <row r="1226" spans="1:10" ht="15" customHeight="1">
      <c r="A1226" s="65">
        <v>44448</v>
      </c>
      <c r="B1226" s="8" t="s">
        <v>195</v>
      </c>
      <c r="C1226" s="34" t="s">
        <v>194</v>
      </c>
      <c r="D1226">
        <v>2</v>
      </c>
      <c r="E1226">
        <v>5</v>
      </c>
      <c r="F1226" t="s">
        <v>48</v>
      </c>
      <c r="G1226">
        <v>0</v>
      </c>
      <c r="H1226">
        <v>0</v>
      </c>
      <c r="I1226">
        <v>0</v>
      </c>
      <c r="J1226">
        <v>1</v>
      </c>
    </row>
    <row r="1227" spans="1:10" ht="15" customHeight="1">
      <c r="A1227" s="65">
        <v>44448</v>
      </c>
      <c r="B1227" s="8" t="s">
        <v>195</v>
      </c>
      <c r="C1227" s="34" t="s">
        <v>194</v>
      </c>
      <c r="D1227">
        <v>2</v>
      </c>
      <c r="E1227">
        <v>5</v>
      </c>
      <c r="F1227" t="s">
        <v>49</v>
      </c>
      <c r="G1227">
        <v>0</v>
      </c>
      <c r="H1227">
        <v>0</v>
      </c>
      <c r="I1227">
        <v>0</v>
      </c>
      <c r="J1227">
        <v>0</v>
      </c>
    </row>
    <row r="1228" spans="1:10" ht="15" customHeight="1">
      <c r="A1228" s="65">
        <v>44448</v>
      </c>
      <c r="B1228" s="8" t="s">
        <v>195</v>
      </c>
      <c r="C1228" s="34" t="s">
        <v>194</v>
      </c>
      <c r="D1228">
        <v>2</v>
      </c>
      <c r="E1228">
        <v>5</v>
      </c>
      <c r="F1228" t="s">
        <v>50</v>
      </c>
      <c r="G1228">
        <v>1</v>
      </c>
      <c r="H1228">
        <v>0</v>
      </c>
      <c r="I1228">
        <v>0</v>
      </c>
      <c r="J1228">
        <v>0</v>
      </c>
    </row>
    <row r="1229" spans="1:10" ht="15" customHeight="1">
      <c r="A1229" s="65">
        <v>44448</v>
      </c>
      <c r="B1229" s="8" t="s">
        <v>195</v>
      </c>
      <c r="C1229" s="34" t="s">
        <v>194</v>
      </c>
      <c r="D1229">
        <v>2</v>
      </c>
      <c r="E1229">
        <v>5</v>
      </c>
      <c r="F1229" t="s">
        <v>51</v>
      </c>
      <c r="G1229">
        <v>1</v>
      </c>
      <c r="H1229">
        <v>0</v>
      </c>
      <c r="I1229">
        <v>0</v>
      </c>
      <c r="J1229">
        <v>0</v>
      </c>
    </row>
    <row r="1230" spans="1:10" ht="15" customHeight="1">
      <c r="A1230" s="65">
        <v>44448</v>
      </c>
      <c r="B1230" s="8" t="s">
        <v>195</v>
      </c>
      <c r="C1230" s="34" t="s">
        <v>194</v>
      </c>
      <c r="D1230">
        <v>2</v>
      </c>
      <c r="E1230">
        <v>10</v>
      </c>
      <c r="F1230" t="s">
        <v>48</v>
      </c>
      <c r="G1230">
        <v>0</v>
      </c>
      <c r="H1230">
        <v>0</v>
      </c>
      <c r="I1230">
        <v>0</v>
      </c>
      <c r="J1230">
        <v>1</v>
      </c>
    </row>
    <row r="1231" spans="1:10" ht="15" customHeight="1">
      <c r="A1231" s="65">
        <v>44448</v>
      </c>
      <c r="B1231" s="8" t="s">
        <v>195</v>
      </c>
      <c r="C1231" s="34" t="s">
        <v>194</v>
      </c>
      <c r="D1231">
        <v>2</v>
      </c>
      <c r="E1231">
        <v>10</v>
      </c>
      <c r="F1231" t="s">
        <v>49</v>
      </c>
      <c r="G1231">
        <v>0</v>
      </c>
      <c r="H1231">
        <v>0</v>
      </c>
      <c r="I1231">
        <v>0</v>
      </c>
      <c r="J1231">
        <v>0</v>
      </c>
    </row>
    <row r="1232" spans="1:10" ht="15" customHeight="1">
      <c r="A1232" s="65">
        <v>44448</v>
      </c>
      <c r="B1232" s="8" t="s">
        <v>195</v>
      </c>
      <c r="C1232" s="34" t="s">
        <v>194</v>
      </c>
      <c r="D1232">
        <v>2</v>
      </c>
      <c r="E1232">
        <v>10</v>
      </c>
      <c r="F1232" t="s">
        <v>50</v>
      </c>
      <c r="G1232">
        <v>0</v>
      </c>
      <c r="H1232">
        <v>0</v>
      </c>
      <c r="I1232">
        <v>0</v>
      </c>
      <c r="J1232">
        <v>0</v>
      </c>
    </row>
    <row r="1233" spans="1:10" ht="15" customHeight="1">
      <c r="A1233" s="65">
        <v>44448</v>
      </c>
      <c r="B1233" s="8" t="s">
        <v>195</v>
      </c>
      <c r="C1233" s="34" t="s">
        <v>194</v>
      </c>
      <c r="D1233">
        <v>2</v>
      </c>
      <c r="E1233">
        <v>10</v>
      </c>
      <c r="F1233" t="s">
        <v>51</v>
      </c>
      <c r="G1233">
        <v>1</v>
      </c>
      <c r="H1233">
        <v>0</v>
      </c>
      <c r="I1233">
        <v>0</v>
      </c>
      <c r="J1233">
        <v>0</v>
      </c>
    </row>
    <row r="1234" spans="1:10" ht="15" customHeight="1">
      <c r="A1234" s="65">
        <v>44448</v>
      </c>
      <c r="B1234" s="8" t="s">
        <v>195</v>
      </c>
      <c r="C1234" s="34" t="s">
        <v>194</v>
      </c>
      <c r="D1234">
        <v>2</v>
      </c>
      <c r="E1234">
        <v>15</v>
      </c>
      <c r="F1234" t="s">
        <v>48</v>
      </c>
      <c r="G1234" s="34" t="s">
        <v>198</v>
      </c>
      <c r="H1234" s="34" t="s">
        <v>198</v>
      </c>
      <c r="I1234" s="34" t="s">
        <v>198</v>
      </c>
      <c r="J1234" s="34" t="s">
        <v>198</v>
      </c>
    </row>
    <row r="1235" spans="1:10" ht="15" customHeight="1">
      <c r="A1235" s="65">
        <v>44448</v>
      </c>
      <c r="B1235" s="8" t="s">
        <v>195</v>
      </c>
      <c r="C1235" s="34" t="s">
        <v>194</v>
      </c>
      <c r="D1235">
        <v>2</v>
      </c>
      <c r="E1235">
        <v>15</v>
      </c>
      <c r="F1235" t="s">
        <v>49</v>
      </c>
      <c r="G1235" s="34" t="s">
        <v>198</v>
      </c>
      <c r="H1235" s="34" t="s">
        <v>198</v>
      </c>
      <c r="I1235" s="34" t="s">
        <v>198</v>
      </c>
      <c r="J1235" s="34" t="s">
        <v>198</v>
      </c>
    </row>
    <row r="1236" spans="1:10" ht="15" customHeight="1">
      <c r="A1236" s="65">
        <v>44448</v>
      </c>
      <c r="B1236" s="8" t="s">
        <v>195</v>
      </c>
      <c r="C1236" s="34" t="s">
        <v>194</v>
      </c>
      <c r="D1236">
        <v>2</v>
      </c>
      <c r="E1236">
        <v>15</v>
      </c>
      <c r="F1236" t="s">
        <v>50</v>
      </c>
      <c r="G1236" s="34" t="s">
        <v>198</v>
      </c>
      <c r="H1236" s="34" t="s">
        <v>198</v>
      </c>
      <c r="I1236" s="34" t="s">
        <v>198</v>
      </c>
      <c r="J1236" s="34" t="s">
        <v>198</v>
      </c>
    </row>
    <row r="1237" spans="1:10" ht="15" customHeight="1">
      <c r="A1237" s="65">
        <v>44448</v>
      </c>
      <c r="B1237" s="8" t="s">
        <v>195</v>
      </c>
      <c r="C1237" s="34" t="s">
        <v>194</v>
      </c>
      <c r="D1237">
        <v>2</v>
      </c>
      <c r="E1237">
        <v>15</v>
      </c>
      <c r="F1237" t="s">
        <v>51</v>
      </c>
      <c r="G1237" s="34" t="s">
        <v>198</v>
      </c>
      <c r="H1237" s="34" t="s">
        <v>198</v>
      </c>
      <c r="I1237" s="34" t="s">
        <v>198</v>
      </c>
      <c r="J1237" s="34" t="s">
        <v>198</v>
      </c>
    </row>
    <row r="1238" spans="1:10" ht="15" customHeight="1">
      <c r="A1238" s="65">
        <v>44448</v>
      </c>
      <c r="B1238" s="8" t="s">
        <v>195</v>
      </c>
      <c r="C1238" s="34" t="s">
        <v>194</v>
      </c>
      <c r="D1238">
        <v>2</v>
      </c>
      <c r="E1238">
        <v>20</v>
      </c>
      <c r="F1238" t="s">
        <v>48</v>
      </c>
      <c r="G1238" s="34" t="s">
        <v>198</v>
      </c>
      <c r="H1238" s="34" t="s">
        <v>198</v>
      </c>
      <c r="I1238" s="34" t="s">
        <v>198</v>
      </c>
      <c r="J1238" s="34" t="s">
        <v>198</v>
      </c>
    </row>
    <row r="1239" spans="1:10" ht="15" customHeight="1">
      <c r="A1239" s="65">
        <v>44448</v>
      </c>
      <c r="B1239" s="8" t="s">
        <v>195</v>
      </c>
      <c r="C1239" s="34" t="s">
        <v>194</v>
      </c>
      <c r="D1239">
        <v>2</v>
      </c>
      <c r="E1239">
        <v>20</v>
      </c>
      <c r="F1239" t="s">
        <v>49</v>
      </c>
      <c r="G1239" s="34" t="s">
        <v>198</v>
      </c>
      <c r="H1239" s="34" t="s">
        <v>198</v>
      </c>
      <c r="I1239" s="34" t="s">
        <v>198</v>
      </c>
      <c r="J1239" s="34" t="s">
        <v>198</v>
      </c>
    </row>
    <row r="1240" spans="1:10" ht="15" customHeight="1">
      <c r="A1240" s="65">
        <v>44448</v>
      </c>
      <c r="B1240" s="8" t="s">
        <v>195</v>
      </c>
      <c r="C1240" s="34" t="s">
        <v>194</v>
      </c>
      <c r="D1240">
        <v>2</v>
      </c>
      <c r="E1240">
        <v>20</v>
      </c>
      <c r="F1240" t="s">
        <v>50</v>
      </c>
      <c r="G1240" s="34" t="s">
        <v>198</v>
      </c>
      <c r="H1240" s="34" t="s">
        <v>198</v>
      </c>
      <c r="I1240" s="34" t="s">
        <v>198</v>
      </c>
      <c r="J1240" s="34" t="s">
        <v>198</v>
      </c>
    </row>
    <row r="1241" spans="1:10" ht="15" customHeight="1">
      <c r="A1241" s="65">
        <v>44448</v>
      </c>
      <c r="B1241" s="8" t="s">
        <v>195</v>
      </c>
      <c r="C1241" s="34" t="s">
        <v>194</v>
      </c>
      <c r="D1241">
        <v>2</v>
      </c>
      <c r="E1241">
        <v>20</v>
      </c>
      <c r="F1241" t="s">
        <v>51</v>
      </c>
      <c r="G1241" s="34" t="s">
        <v>198</v>
      </c>
      <c r="H1241" s="34" t="s">
        <v>198</v>
      </c>
      <c r="I1241" s="34" t="s">
        <v>198</v>
      </c>
      <c r="J1241" s="34" t="s">
        <v>198</v>
      </c>
    </row>
    <row r="1242" spans="1:10" ht="15" customHeight="1">
      <c r="A1242" s="65">
        <v>44448</v>
      </c>
      <c r="B1242" s="8" t="s">
        <v>195</v>
      </c>
      <c r="C1242" s="34" t="s">
        <v>194</v>
      </c>
      <c r="D1242" s="63">
        <v>3</v>
      </c>
      <c r="E1242" s="63">
        <v>0</v>
      </c>
      <c r="F1242" s="63" t="s">
        <v>48</v>
      </c>
      <c r="G1242">
        <v>0</v>
      </c>
      <c r="H1242">
        <v>0</v>
      </c>
      <c r="I1242">
        <v>0</v>
      </c>
      <c r="J1242">
        <v>1</v>
      </c>
    </row>
    <row r="1243" spans="1:10" ht="15" customHeight="1">
      <c r="A1243" s="65">
        <v>44448</v>
      </c>
      <c r="B1243" s="8" t="s">
        <v>195</v>
      </c>
      <c r="C1243" s="34" t="s">
        <v>194</v>
      </c>
      <c r="D1243">
        <v>3</v>
      </c>
      <c r="E1243">
        <v>0</v>
      </c>
      <c r="F1243" t="s">
        <v>49</v>
      </c>
      <c r="G1243">
        <v>0</v>
      </c>
      <c r="H1243">
        <v>0</v>
      </c>
      <c r="I1243">
        <v>0</v>
      </c>
      <c r="J1243">
        <v>0</v>
      </c>
    </row>
    <row r="1244" spans="1:10" ht="15" customHeight="1">
      <c r="A1244" s="65">
        <v>44448</v>
      </c>
      <c r="B1244" s="8" t="s">
        <v>195</v>
      </c>
      <c r="C1244" s="34" t="s">
        <v>194</v>
      </c>
      <c r="D1244">
        <v>3</v>
      </c>
      <c r="E1244">
        <v>0</v>
      </c>
      <c r="F1244" t="s">
        <v>50</v>
      </c>
      <c r="G1244">
        <v>0</v>
      </c>
      <c r="H1244">
        <v>0</v>
      </c>
      <c r="I1244">
        <v>0</v>
      </c>
      <c r="J1244">
        <v>0</v>
      </c>
    </row>
    <row r="1245" spans="1:10" ht="15" customHeight="1">
      <c r="A1245" s="65">
        <v>44448</v>
      </c>
      <c r="B1245" s="8" t="s">
        <v>195</v>
      </c>
      <c r="C1245" s="34" t="s">
        <v>194</v>
      </c>
      <c r="D1245">
        <v>3</v>
      </c>
      <c r="E1245">
        <v>0</v>
      </c>
      <c r="F1245" t="s">
        <v>51</v>
      </c>
      <c r="G1245">
        <v>1</v>
      </c>
      <c r="H1245">
        <v>0</v>
      </c>
      <c r="I1245">
        <v>0</v>
      </c>
      <c r="J1245">
        <v>0</v>
      </c>
    </row>
    <row r="1246" spans="1:10" ht="15" customHeight="1">
      <c r="A1246" s="65">
        <v>44448</v>
      </c>
      <c r="B1246" s="8" t="s">
        <v>195</v>
      </c>
      <c r="C1246" s="34" t="s">
        <v>194</v>
      </c>
      <c r="D1246">
        <v>3</v>
      </c>
      <c r="E1246">
        <v>5</v>
      </c>
      <c r="F1246" t="s">
        <v>48</v>
      </c>
      <c r="G1246">
        <v>0</v>
      </c>
      <c r="H1246">
        <v>0</v>
      </c>
      <c r="I1246">
        <v>0</v>
      </c>
      <c r="J1246">
        <v>1</v>
      </c>
    </row>
    <row r="1247" spans="1:10" ht="15" customHeight="1">
      <c r="A1247" s="65">
        <v>44448</v>
      </c>
      <c r="B1247" s="8" t="s">
        <v>195</v>
      </c>
      <c r="C1247" s="34" t="s">
        <v>194</v>
      </c>
      <c r="D1247">
        <v>3</v>
      </c>
      <c r="E1247">
        <v>5</v>
      </c>
      <c r="F1247" t="s">
        <v>49</v>
      </c>
      <c r="G1247">
        <v>0</v>
      </c>
      <c r="H1247">
        <v>0</v>
      </c>
      <c r="I1247">
        <v>0</v>
      </c>
      <c r="J1247">
        <v>0</v>
      </c>
    </row>
    <row r="1248" spans="1:10" ht="15" customHeight="1">
      <c r="A1248" s="65">
        <v>44448</v>
      </c>
      <c r="B1248" s="8" t="s">
        <v>195</v>
      </c>
      <c r="C1248" s="34" t="s">
        <v>194</v>
      </c>
      <c r="D1248">
        <v>3</v>
      </c>
      <c r="E1248">
        <v>5</v>
      </c>
      <c r="F1248" t="s">
        <v>50</v>
      </c>
      <c r="G1248">
        <v>0</v>
      </c>
      <c r="H1248">
        <v>0</v>
      </c>
      <c r="I1248">
        <v>0</v>
      </c>
      <c r="J1248">
        <v>0</v>
      </c>
    </row>
    <row r="1249" spans="1:10" ht="15" customHeight="1">
      <c r="A1249" s="65">
        <v>44448</v>
      </c>
      <c r="B1249" s="8" t="s">
        <v>195</v>
      </c>
      <c r="C1249" s="34" t="s">
        <v>194</v>
      </c>
      <c r="D1249">
        <v>3</v>
      </c>
      <c r="E1249">
        <v>5</v>
      </c>
      <c r="F1249" t="s">
        <v>51</v>
      </c>
      <c r="G1249">
        <v>1</v>
      </c>
      <c r="H1249">
        <v>0</v>
      </c>
      <c r="I1249">
        <v>0</v>
      </c>
      <c r="J1249">
        <v>0</v>
      </c>
    </row>
    <row r="1250" spans="1:10" ht="15" customHeight="1">
      <c r="A1250" s="65">
        <v>44448</v>
      </c>
      <c r="B1250" s="8" t="s">
        <v>195</v>
      </c>
      <c r="C1250" s="34" t="s">
        <v>194</v>
      </c>
      <c r="D1250">
        <v>3</v>
      </c>
      <c r="E1250">
        <v>10</v>
      </c>
      <c r="F1250" t="s">
        <v>48</v>
      </c>
      <c r="G1250">
        <v>0</v>
      </c>
      <c r="H1250">
        <v>0</v>
      </c>
      <c r="I1250">
        <v>0</v>
      </c>
      <c r="J1250">
        <v>1</v>
      </c>
    </row>
    <row r="1251" spans="1:10" ht="15" customHeight="1">
      <c r="A1251" s="65">
        <v>44448</v>
      </c>
      <c r="B1251" s="8" t="s">
        <v>195</v>
      </c>
      <c r="C1251" s="34" t="s">
        <v>194</v>
      </c>
      <c r="D1251">
        <v>3</v>
      </c>
      <c r="E1251">
        <v>10</v>
      </c>
      <c r="F1251" t="s">
        <v>49</v>
      </c>
      <c r="G1251">
        <v>0</v>
      </c>
      <c r="H1251">
        <v>0</v>
      </c>
      <c r="I1251">
        <v>0</v>
      </c>
      <c r="J1251">
        <v>0</v>
      </c>
    </row>
    <row r="1252" spans="1:10" ht="15" customHeight="1">
      <c r="A1252" s="65">
        <v>44448</v>
      </c>
      <c r="B1252" s="8" t="s">
        <v>195</v>
      </c>
      <c r="C1252" s="34" t="s">
        <v>194</v>
      </c>
      <c r="D1252">
        <v>3</v>
      </c>
      <c r="E1252">
        <v>10</v>
      </c>
      <c r="F1252" t="s">
        <v>50</v>
      </c>
      <c r="G1252">
        <v>0</v>
      </c>
      <c r="H1252">
        <v>0</v>
      </c>
      <c r="I1252">
        <v>0</v>
      </c>
      <c r="J1252">
        <v>0</v>
      </c>
    </row>
    <row r="1253" spans="1:10" ht="15" customHeight="1">
      <c r="A1253" s="65">
        <v>44448</v>
      </c>
      <c r="B1253" s="8" t="s">
        <v>195</v>
      </c>
      <c r="C1253" s="34" t="s">
        <v>194</v>
      </c>
      <c r="D1253">
        <v>3</v>
      </c>
      <c r="E1253">
        <v>10</v>
      </c>
      <c r="F1253" t="s">
        <v>51</v>
      </c>
      <c r="G1253">
        <v>0</v>
      </c>
      <c r="H1253">
        <v>0</v>
      </c>
      <c r="I1253">
        <v>0</v>
      </c>
      <c r="J1253">
        <v>0</v>
      </c>
    </row>
    <row r="1254" spans="1:10" ht="15" customHeight="1">
      <c r="A1254" s="65">
        <v>44448</v>
      </c>
      <c r="B1254" s="8" t="s">
        <v>195</v>
      </c>
      <c r="C1254" s="34" t="s">
        <v>194</v>
      </c>
      <c r="D1254">
        <v>3</v>
      </c>
      <c r="E1254">
        <v>15</v>
      </c>
      <c r="F1254" t="s">
        <v>48</v>
      </c>
      <c r="G1254" s="34" t="s">
        <v>198</v>
      </c>
      <c r="H1254" s="34" t="s">
        <v>198</v>
      </c>
      <c r="I1254" s="34" t="s">
        <v>198</v>
      </c>
      <c r="J1254" s="34" t="s">
        <v>198</v>
      </c>
    </row>
    <row r="1255" spans="1:10" ht="15" customHeight="1">
      <c r="A1255" s="65">
        <v>44448</v>
      </c>
      <c r="B1255" s="8" t="s">
        <v>195</v>
      </c>
      <c r="C1255" s="34" t="s">
        <v>194</v>
      </c>
      <c r="D1255">
        <v>3</v>
      </c>
      <c r="E1255">
        <v>15</v>
      </c>
      <c r="F1255" t="s">
        <v>49</v>
      </c>
      <c r="G1255" s="34" t="s">
        <v>198</v>
      </c>
      <c r="H1255" s="34" t="s">
        <v>198</v>
      </c>
      <c r="I1255" s="34" t="s">
        <v>198</v>
      </c>
      <c r="J1255" s="34" t="s">
        <v>198</v>
      </c>
    </row>
    <row r="1256" spans="1:10" ht="15" customHeight="1">
      <c r="A1256" s="65">
        <v>44448</v>
      </c>
      <c r="B1256" s="8" t="s">
        <v>195</v>
      </c>
      <c r="C1256" s="34" t="s">
        <v>194</v>
      </c>
      <c r="D1256">
        <v>3</v>
      </c>
      <c r="E1256">
        <v>15</v>
      </c>
      <c r="F1256" t="s">
        <v>50</v>
      </c>
      <c r="G1256" s="34" t="s">
        <v>198</v>
      </c>
      <c r="H1256" s="34" t="s">
        <v>198</v>
      </c>
      <c r="I1256" s="34" t="s">
        <v>198</v>
      </c>
      <c r="J1256" s="34" t="s">
        <v>198</v>
      </c>
    </row>
    <row r="1257" spans="1:10" ht="15" customHeight="1">
      <c r="A1257" s="65">
        <v>44448</v>
      </c>
      <c r="B1257" s="8" t="s">
        <v>195</v>
      </c>
      <c r="C1257" s="34" t="s">
        <v>194</v>
      </c>
      <c r="D1257">
        <v>3</v>
      </c>
      <c r="E1257">
        <v>15</v>
      </c>
      <c r="F1257" t="s">
        <v>51</v>
      </c>
      <c r="G1257" s="34" t="s">
        <v>198</v>
      </c>
      <c r="H1257" s="34" t="s">
        <v>198</v>
      </c>
      <c r="I1257" s="34" t="s">
        <v>198</v>
      </c>
      <c r="J1257" s="34" t="s">
        <v>198</v>
      </c>
    </row>
    <row r="1258" spans="1:10" ht="15" customHeight="1">
      <c r="A1258" s="65">
        <v>44448</v>
      </c>
      <c r="B1258" s="8" t="s">
        <v>195</v>
      </c>
      <c r="C1258" s="34" t="s">
        <v>194</v>
      </c>
      <c r="D1258">
        <v>3</v>
      </c>
      <c r="E1258">
        <v>20</v>
      </c>
      <c r="F1258" t="s">
        <v>48</v>
      </c>
      <c r="G1258" s="34" t="s">
        <v>198</v>
      </c>
      <c r="H1258" s="34" t="s">
        <v>198</v>
      </c>
      <c r="I1258" s="34" t="s">
        <v>198</v>
      </c>
      <c r="J1258" s="34" t="s">
        <v>198</v>
      </c>
    </row>
    <row r="1259" spans="1:10" ht="15" customHeight="1">
      <c r="A1259" s="65">
        <v>44448</v>
      </c>
      <c r="B1259" s="8" t="s">
        <v>195</v>
      </c>
      <c r="C1259" s="34" t="s">
        <v>194</v>
      </c>
      <c r="D1259">
        <v>3</v>
      </c>
      <c r="E1259">
        <v>20</v>
      </c>
      <c r="F1259" t="s">
        <v>49</v>
      </c>
      <c r="G1259" s="34" t="s">
        <v>198</v>
      </c>
      <c r="H1259" s="34" t="s">
        <v>198</v>
      </c>
      <c r="I1259" s="34" t="s">
        <v>198</v>
      </c>
      <c r="J1259" s="34" t="s">
        <v>198</v>
      </c>
    </row>
    <row r="1260" spans="1:10" ht="15" customHeight="1">
      <c r="A1260" s="65">
        <v>44448</v>
      </c>
      <c r="B1260" s="8" t="s">
        <v>195</v>
      </c>
      <c r="C1260" s="34" t="s">
        <v>194</v>
      </c>
      <c r="D1260">
        <v>3</v>
      </c>
      <c r="E1260">
        <v>20</v>
      </c>
      <c r="F1260" t="s">
        <v>50</v>
      </c>
      <c r="G1260" s="34" t="s">
        <v>198</v>
      </c>
      <c r="H1260" s="34" t="s">
        <v>198</v>
      </c>
      <c r="I1260" s="34" t="s">
        <v>198</v>
      </c>
      <c r="J1260" s="34" t="s">
        <v>198</v>
      </c>
    </row>
    <row r="1261" spans="1:10" ht="15" customHeight="1">
      <c r="A1261" s="65">
        <v>44448</v>
      </c>
      <c r="B1261" s="8" t="s">
        <v>195</v>
      </c>
      <c r="C1261" s="34" t="s">
        <v>194</v>
      </c>
      <c r="D1261">
        <v>3</v>
      </c>
      <c r="E1261">
        <v>20</v>
      </c>
      <c r="F1261" t="s">
        <v>51</v>
      </c>
      <c r="G1261" s="34" t="s">
        <v>198</v>
      </c>
      <c r="H1261" s="34" t="s">
        <v>198</v>
      </c>
      <c r="I1261" s="34" t="s">
        <v>198</v>
      </c>
      <c r="J1261" s="34" t="s">
        <v>198</v>
      </c>
    </row>
    <row r="1262" spans="1:10" ht="15" customHeight="1">
      <c r="A1262" s="65">
        <v>44448</v>
      </c>
      <c r="B1262" s="8" t="s">
        <v>195</v>
      </c>
      <c r="C1262" s="34" t="s">
        <v>194</v>
      </c>
      <c r="D1262" s="63">
        <v>4</v>
      </c>
      <c r="E1262" s="63">
        <v>0</v>
      </c>
      <c r="F1262" s="63" t="s">
        <v>48</v>
      </c>
      <c r="G1262">
        <v>0</v>
      </c>
      <c r="H1262">
        <v>0</v>
      </c>
      <c r="I1262">
        <v>0</v>
      </c>
      <c r="J1262">
        <v>1</v>
      </c>
    </row>
    <row r="1263" spans="1:10" ht="15" customHeight="1">
      <c r="A1263" s="65">
        <v>44448</v>
      </c>
      <c r="B1263" s="8" t="s">
        <v>195</v>
      </c>
      <c r="C1263" s="34" t="s">
        <v>194</v>
      </c>
      <c r="D1263">
        <v>4</v>
      </c>
      <c r="E1263">
        <v>0</v>
      </c>
      <c r="F1263" t="s">
        <v>49</v>
      </c>
      <c r="G1263">
        <v>0</v>
      </c>
      <c r="H1263">
        <v>0</v>
      </c>
      <c r="I1263">
        <v>0</v>
      </c>
      <c r="J1263">
        <v>0</v>
      </c>
    </row>
    <row r="1264" spans="1:10" ht="15" customHeight="1">
      <c r="A1264" s="65">
        <v>44448</v>
      </c>
      <c r="B1264" s="8" t="s">
        <v>195</v>
      </c>
      <c r="C1264" s="34" t="s">
        <v>194</v>
      </c>
      <c r="D1264">
        <v>4</v>
      </c>
      <c r="E1264">
        <v>0</v>
      </c>
      <c r="F1264" t="s">
        <v>50</v>
      </c>
      <c r="G1264">
        <v>0</v>
      </c>
      <c r="H1264">
        <v>0</v>
      </c>
      <c r="I1264">
        <v>0</v>
      </c>
      <c r="J1264">
        <v>0</v>
      </c>
    </row>
    <row r="1265" spans="1:10" ht="15" customHeight="1">
      <c r="A1265" s="65">
        <v>44448</v>
      </c>
      <c r="B1265" s="8" t="s">
        <v>195</v>
      </c>
      <c r="C1265" s="34" t="s">
        <v>194</v>
      </c>
      <c r="D1265">
        <v>4</v>
      </c>
      <c r="E1265">
        <v>0</v>
      </c>
      <c r="F1265" t="s">
        <v>51</v>
      </c>
      <c r="G1265">
        <v>0</v>
      </c>
      <c r="H1265">
        <v>0</v>
      </c>
      <c r="I1265">
        <v>0</v>
      </c>
      <c r="J1265">
        <v>0</v>
      </c>
    </row>
    <row r="1266" spans="1:10" ht="15" customHeight="1">
      <c r="A1266" s="65">
        <v>44448</v>
      </c>
      <c r="B1266" s="8" t="s">
        <v>195</v>
      </c>
      <c r="C1266" s="34" t="s">
        <v>194</v>
      </c>
      <c r="D1266">
        <v>4</v>
      </c>
      <c r="E1266">
        <v>5</v>
      </c>
      <c r="F1266" t="s">
        <v>48</v>
      </c>
      <c r="G1266">
        <v>0</v>
      </c>
      <c r="H1266">
        <v>0</v>
      </c>
      <c r="I1266">
        <v>0</v>
      </c>
      <c r="J1266">
        <v>1</v>
      </c>
    </row>
    <row r="1267" spans="1:10" ht="15" customHeight="1">
      <c r="A1267" s="65">
        <v>44448</v>
      </c>
      <c r="B1267" s="8" t="s">
        <v>195</v>
      </c>
      <c r="C1267" s="34" t="s">
        <v>194</v>
      </c>
      <c r="D1267">
        <v>4</v>
      </c>
      <c r="E1267">
        <v>5</v>
      </c>
      <c r="F1267" t="s">
        <v>49</v>
      </c>
      <c r="G1267">
        <v>0</v>
      </c>
      <c r="H1267">
        <v>0</v>
      </c>
      <c r="I1267">
        <v>0</v>
      </c>
      <c r="J1267">
        <v>0</v>
      </c>
    </row>
    <row r="1268" spans="1:10" ht="15" customHeight="1">
      <c r="A1268" s="65">
        <v>44448</v>
      </c>
      <c r="B1268" s="8" t="s">
        <v>195</v>
      </c>
      <c r="C1268" s="34" t="s">
        <v>194</v>
      </c>
      <c r="D1268">
        <v>4</v>
      </c>
      <c r="E1268">
        <v>5</v>
      </c>
      <c r="F1268" t="s">
        <v>50</v>
      </c>
      <c r="G1268">
        <v>0</v>
      </c>
      <c r="H1268">
        <v>0</v>
      </c>
      <c r="I1268">
        <v>0</v>
      </c>
      <c r="J1268">
        <v>0</v>
      </c>
    </row>
    <row r="1269" spans="1:10" ht="15" customHeight="1">
      <c r="A1269" s="65">
        <v>44448</v>
      </c>
      <c r="B1269" s="8" t="s">
        <v>195</v>
      </c>
      <c r="C1269" s="34" t="s">
        <v>194</v>
      </c>
      <c r="D1269">
        <v>4</v>
      </c>
      <c r="E1269">
        <v>5</v>
      </c>
      <c r="F1269" t="s">
        <v>51</v>
      </c>
      <c r="G1269">
        <v>0</v>
      </c>
      <c r="H1269">
        <v>0</v>
      </c>
      <c r="I1269">
        <v>0</v>
      </c>
      <c r="J1269">
        <v>0</v>
      </c>
    </row>
    <row r="1270" spans="1:10" ht="15" customHeight="1">
      <c r="A1270" s="65">
        <v>44448</v>
      </c>
      <c r="B1270" s="8" t="s">
        <v>195</v>
      </c>
      <c r="C1270" s="34" t="s">
        <v>194</v>
      </c>
      <c r="D1270">
        <v>4</v>
      </c>
      <c r="E1270">
        <v>10</v>
      </c>
      <c r="F1270" t="s">
        <v>48</v>
      </c>
      <c r="G1270">
        <v>0</v>
      </c>
      <c r="H1270">
        <v>0</v>
      </c>
      <c r="I1270">
        <v>0</v>
      </c>
      <c r="J1270">
        <v>1</v>
      </c>
    </row>
    <row r="1271" spans="1:10" ht="15" customHeight="1">
      <c r="A1271" s="65">
        <v>44448</v>
      </c>
      <c r="B1271" s="8" t="s">
        <v>195</v>
      </c>
      <c r="C1271" s="34" t="s">
        <v>194</v>
      </c>
      <c r="D1271">
        <v>4</v>
      </c>
      <c r="E1271">
        <v>10</v>
      </c>
      <c r="F1271" t="s">
        <v>49</v>
      </c>
      <c r="G1271">
        <v>0</v>
      </c>
      <c r="H1271">
        <v>0</v>
      </c>
      <c r="I1271">
        <v>0</v>
      </c>
      <c r="J1271">
        <v>0</v>
      </c>
    </row>
    <row r="1272" spans="1:10" ht="15" customHeight="1">
      <c r="A1272" s="65">
        <v>44448</v>
      </c>
      <c r="B1272" s="8" t="s">
        <v>195</v>
      </c>
      <c r="C1272" s="34" t="s">
        <v>194</v>
      </c>
      <c r="D1272">
        <v>4</v>
      </c>
      <c r="E1272">
        <v>10</v>
      </c>
      <c r="F1272" t="s">
        <v>50</v>
      </c>
      <c r="G1272">
        <v>0</v>
      </c>
      <c r="H1272">
        <v>0</v>
      </c>
      <c r="I1272">
        <v>0</v>
      </c>
      <c r="J1272">
        <v>0</v>
      </c>
    </row>
    <row r="1273" spans="1:10" ht="15" customHeight="1">
      <c r="A1273" s="65">
        <v>44448</v>
      </c>
      <c r="B1273" s="8" t="s">
        <v>195</v>
      </c>
      <c r="C1273" s="34" t="s">
        <v>194</v>
      </c>
      <c r="D1273">
        <v>4</v>
      </c>
      <c r="E1273">
        <v>10</v>
      </c>
      <c r="F1273" t="s">
        <v>51</v>
      </c>
      <c r="G1273">
        <v>0</v>
      </c>
      <c r="H1273">
        <v>0</v>
      </c>
      <c r="I1273">
        <v>0</v>
      </c>
      <c r="J1273">
        <v>0</v>
      </c>
    </row>
    <row r="1274" spans="1:10" ht="15" customHeight="1">
      <c r="A1274" s="65">
        <v>44448</v>
      </c>
      <c r="B1274" s="8" t="s">
        <v>195</v>
      </c>
      <c r="C1274" s="34" t="s">
        <v>194</v>
      </c>
      <c r="D1274">
        <v>4</v>
      </c>
      <c r="E1274">
        <v>15</v>
      </c>
      <c r="F1274" t="s">
        <v>48</v>
      </c>
      <c r="G1274">
        <v>0</v>
      </c>
      <c r="H1274">
        <v>0</v>
      </c>
      <c r="I1274">
        <v>0</v>
      </c>
      <c r="J1274">
        <v>1</v>
      </c>
    </row>
    <row r="1275" spans="1:10" ht="15" customHeight="1">
      <c r="A1275" s="65">
        <v>44448</v>
      </c>
      <c r="B1275" s="8" t="s">
        <v>195</v>
      </c>
      <c r="C1275" s="34" t="s">
        <v>194</v>
      </c>
      <c r="D1275">
        <v>4</v>
      </c>
      <c r="E1275">
        <v>15</v>
      </c>
      <c r="F1275" t="s">
        <v>49</v>
      </c>
      <c r="G1275">
        <v>0</v>
      </c>
      <c r="H1275">
        <v>0</v>
      </c>
      <c r="I1275">
        <v>0</v>
      </c>
      <c r="J1275">
        <v>0</v>
      </c>
    </row>
    <row r="1276" spans="1:10" ht="15" customHeight="1">
      <c r="A1276" s="65">
        <v>44448</v>
      </c>
      <c r="B1276" s="8" t="s">
        <v>195</v>
      </c>
      <c r="C1276" s="34" t="s">
        <v>194</v>
      </c>
      <c r="D1276">
        <v>4</v>
      </c>
      <c r="E1276">
        <v>15</v>
      </c>
      <c r="F1276" t="s">
        <v>50</v>
      </c>
      <c r="G1276">
        <v>1</v>
      </c>
      <c r="H1276">
        <v>0</v>
      </c>
      <c r="I1276">
        <v>0</v>
      </c>
      <c r="J1276">
        <v>0</v>
      </c>
    </row>
    <row r="1277" spans="1:10" ht="15" customHeight="1">
      <c r="A1277" s="65">
        <v>44448</v>
      </c>
      <c r="B1277" s="8" t="s">
        <v>195</v>
      </c>
      <c r="C1277" s="34" t="s">
        <v>194</v>
      </c>
      <c r="D1277">
        <v>4</v>
      </c>
      <c r="E1277">
        <v>15</v>
      </c>
      <c r="F1277" t="s">
        <v>51</v>
      </c>
      <c r="G1277">
        <v>1</v>
      </c>
      <c r="H1277">
        <v>0</v>
      </c>
      <c r="I1277">
        <v>0</v>
      </c>
      <c r="J1277">
        <v>0</v>
      </c>
    </row>
    <row r="1278" spans="1:10" ht="15" customHeight="1">
      <c r="A1278" s="65">
        <v>44448</v>
      </c>
      <c r="B1278" s="8" t="s">
        <v>195</v>
      </c>
      <c r="C1278" s="34" t="s">
        <v>194</v>
      </c>
      <c r="D1278">
        <v>4</v>
      </c>
      <c r="E1278">
        <v>20</v>
      </c>
      <c r="F1278" t="s">
        <v>48</v>
      </c>
      <c r="G1278">
        <v>0</v>
      </c>
      <c r="H1278">
        <v>0</v>
      </c>
      <c r="I1278">
        <v>0</v>
      </c>
      <c r="J1278">
        <v>0</v>
      </c>
    </row>
    <row r="1279" spans="1:10" ht="15" customHeight="1">
      <c r="A1279" s="65">
        <v>44448</v>
      </c>
      <c r="B1279" s="8" t="s">
        <v>195</v>
      </c>
      <c r="C1279" s="34" t="s">
        <v>194</v>
      </c>
      <c r="D1279">
        <v>4</v>
      </c>
      <c r="E1279">
        <v>20</v>
      </c>
      <c r="F1279" t="s">
        <v>49</v>
      </c>
      <c r="G1279">
        <v>0</v>
      </c>
      <c r="H1279">
        <v>0</v>
      </c>
      <c r="I1279">
        <v>0</v>
      </c>
      <c r="J1279">
        <v>0</v>
      </c>
    </row>
    <row r="1280" spans="1:10" ht="15" customHeight="1">
      <c r="A1280" s="65">
        <v>44448</v>
      </c>
      <c r="B1280" s="8" t="s">
        <v>195</v>
      </c>
      <c r="C1280" s="34" t="s">
        <v>194</v>
      </c>
      <c r="D1280">
        <v>4</v>
      </c>
      <c r="E1280">
        <v>20</v>
      </c>
      <c r="F1280" t="s">
        <v>50</v>
      </c>
      <c r="G1280">
        <v>1</v>
      </c>
      <c r="H1280">
        <v>0</v>
      </c>
      <c r="I1280">
        <v>0</v>
      </c>
      <c r="J1280">
        <v>0</v>
      </c>
    </row>
    <row r="1281" spans="1:10" ht="15" customHeight="1">
      <c r="A1281" s="65">
        <v>44448</v>
      </c>
      <c r="B1281" s="8" t="s">
        <v>195</v>
      </c>
      <c r="C1281" s="34" t="s">
        <v>194</v>
      </c>
      <c r="D1281">
        <v>4</v>
      </c>
      <c r="E1281">
        <v>20</v>
      </c>
      <c r="F1281" t="s">
        <v>51</v>
      </c>
      <c r="G1281">
        <v>0</v>
      </c>
      <c r="H1281">
        <v>0</v>
      </c>
      <c r="I1281">
        <v>0</v>
      </c>
      <c r="J1281">
        <v>0</v>
      </c>
    </row>
    <row r="1282" spans="1:10" ht="15" customHeight="1">
      <c r="A1282" s="65">
        <v>44448</v>
      </c>
      <c r="B1282" s="8" t="s">
        <v>195</v>
      </c>
      <c r="C1282" s="34" t="s">
        <v>194</v>
      </c>
      <c r="D1282" s="63">
        <v>5</v>
      </c>
      <c r="E1282" s="63">
        <v>0</v>
      </c>
      <c r="F1282" s="63" t="s">
        <v>48</v>
      </c>
      <c r="G1282">
        <v>0</v>
      </c>
      <c r="H1282">
        <v>0</v>
      </c>
      <c r="I1282">
        <v>0</v>
      </c>
      <c r="J1282">
        <v>1</v>
      </c>
    </row>
    <row r="1283" spans="1:10" ht="15" customHeight="1">
      <c r="A1283" s="65">
        <v>44448</v>
      </c>
      <c r="B1283" s="8" t="s">
        <v>195</v>
      </c>
      <c r="C1283" s="34" t="s">
        <v>194</v>
      </c>
      <c r="D1283">
        <v>5</v>
      </c>
      <c r="E1283">
        <v>0</v>
      </c>
      <c r="F1283" t="s">
        <v>49</v>
      </c>
      <c r="G1283">
        <v>0</v>
      </c>
      <c r="H1283">
        <v>0</v>
      </c>
      <c r="I1283">
        <v>0</v>
      </c>
      <c r="J1283">
        <v>1</v>
      </c>
    </row>
    <row r="1284" spans="1:10" ht="15" customHeight="1">
      <c r="A1284" s="65">
        <v>44448</v>
      </c>
      <c r="B1284" s="8" t="s">
        <v>195</v>
      </c>
      <c r="C1284" s="34" t="s">
        <v>194</v>
      </c>
      <c r="D1284">
        <v>5</v>
      </c>
      <c r="E1284">
        <v>0</v>
      </c>
      <c r="F1284" t="s">
        <v>50</v>
      </c>
      <c r="G1284">
        <v>0</v>
      </c>
      <c r="H1284">
        <v>0</v>
      </c>
      <c r="I1284">
        <v>0</v>
      </c>
      <c r="J1284">
        <v>1</v>
      </c>
    </row>
    <row r="1285" spans="1:10" ht="15" customHeight="1">
      <c r="A1285" s="65">
        <v>44448</v>
      </c>
      <c r="B1285" s="8" t="s">
        <v>195</v>
      </c>
      <c r="C1285" s="34" t="s">
        <v>194</v>
      </c>
      <c r="D1285">
        <v>5</v>
      </c>
      <c r="E1285">
        <v>0</v>
      </c>
      <c r="F1285" t="s">
        <v>51</v>
      </c>
      <c r="G1285">
        <v>0</v>
      </c>
      <c r="H1285">
        <v>0</v>
      </c>
      <c r="I1285">
        <v>0</v>
      </c>
      <c r="J1285">
        <v>0</v>
      </c>
    </row>
    <row r="1286" spans="1:10" ht="15" customHeight="1">
      <c r="A1286" s="65">
        <v>44448</v>
      </c>
      <c r="B1286" s="8" t="s">
        <v>195</v>
      </c>
      <c r="C1286" s="34" t="s">
        <v>194</v>
      </c>
      <c r="D1286">
        <v>5</v>
      </c>
      <c r="E1286">
        <v>5</v>
      </c>
      <c r="F1286" t="s">
        <v>48</v>
      </c>
      <c r="G1286">
        <v>0</v>
      </c>
      <c r="H1286">
        <v>0</v>
      </c>
      <c r="I1286">
        <v>0</v>
      </c>
      <c r="J1286">
        <v>1</v>
      </c>
    </row>
    <row r="1287" spans="1:10" ht="15" customHeight="1">
      <c r="A1287" s="65">
        <v>44448</v>
      </c>
      <c r="B1287" s="8" t="s">
        <v>195</v>
      </c>
      <c r="C1287" s="34" t="s">
        <v>194</v>
      </c>
      <c r="D1287">
        <v>5</v>
      </c>
      <c r="E1287">
        <v>5</v>
      </c>
      <c r="F1287" t="s">
        <v>49</v>
      </c>
      <c r="G1287">
        <v>0</v>
      </c>
      <c r="H1287">
        <v>0</v>
      </c>
      <c r="I1287">
        <v>0</v>
      </c>
      <c r="J1287">
        <v>1</v>
      </c>
    </row>
    <row r="1288" spans="1:10" ht="15" customHeight="1">
      <c r="A1288" s="65">
        <v>44448</v>
      </c>
      <c r="B1288" s="8" t="s">
        <v>195</v>
      </c>
      <c r="C1288" s="34" t="s">
        <v>194</v>
      </c>
      <c r="D1288">
        <v>5</v>
      </c>
      <c r="E1288">
        <v>5</v>
      </c>
      <c r="F1288" t="s">
        <v>50</v>
      </c>
      <c r="G1288">
        <v>0</v>
      </c>
      <c r="H1288">
        <v>0</v>
      </c>
      <c r="I1288">
        <v>0</v>
      </c>
      <c r="J1288">
        <v>0</v>
      </c>
    </row>
    <row r="1289" spans="1:10" ht="15" customHeight="1">
      <c r="A1289" s="65">
        <v>44448</v>
      </c>
      <c r="B1289" s="8" t="s">
        <v>195</v>
      </c>
      <c r="C1289" s="34" t="s">
        <v>194</v>
      </c>
      <c r="D1289">
        <v>5</v>
      </c>
      <c r="E1289">
        <v>5</v>
      </c>
      <c r="F1289" t="s">
        <v>51</v>
      </c>
      <c r="G1289">
        <v>0</v>
      </c>
      <c r="H1289">
        <v>0</v>
      </c>
      <c r="I1289">
        <v>0</v>
      </c>
      <c r="J1289">
        <v>0</v>
      </c>
    </row>
    <row r="1290" spans="1:10" ht="15" customHeight="1">
      <c r="A1290" s="65">
        <v>44448</v>
      </c>
      <c r="B1290" s="8" t="s">
        <v>195</v>
      </c>
      <c r="C1290" s="34" t="s">
        <v>194</v>
      </c>
      <c r="D1290">
        <v>5</v>
      </c>
      <c r="E1290">
        <v>10</v>
      </c>
      <c r="F1290" t="s">
        <v>48</v>
      </c>
      <c r="G1290">
        <v>0</v>
      </c>
      <c r="H1290">
        <v>1</v>
      </c>
      <c r="I1290">
        <v>0</v>
      </c>
      <c r="J1290">
        <v>0</v>
      </c>
    </row>
    <row r="1291" spans="1:10" ht="15" customHeight="1">
      <c r="A1291" s="65">
        <v>44448</v>
      </c>
      <c r="B1291" s="8" t="s">
        <v>195</v>
      </c>
      <c r="C1291" s="34" t="s">
        <v>194</v>
      </c>
      <c r="D1291">
        <v>5</v>
      </c>
      <c r="E1291">
        <v>10</v>
      </c>
      <c r="F1291" t="s">
        <v>49</v>
      </c>
      <c r="G1291">
        <v>0</v>
      </c>
      <c r="H1291">
        <v>1</v>
      </c>
      <c r="I1291">
        <v>0</v>
      </c>
      <c r="J1291">
        <v>0</v>
      </c>
    </row>
    <row r="1292" spans="1:10" ht="15" customHeight="1">
      <c r="A1292" s="65">
        <v>44448</v>
      </c>
      <c r="B1292" s="8" t="s">
        <v>195</v>
      </c>
      <c r="C1292" s="34" t="s">
        <v>194</v>
      </c>
      <c r="D1292">
        <v>5</v>
      </c>
      <c r="E1292">
        <v>10</v>
      </c>
      <c r="F1292" t="s">
        <v>50</v>
      </c>
      <c r="G1292">
        <v>0</v>
      </c>
      <c r="H1292">
        <v>1</v>
      </c>
      <c r="I1292">
        <v>0</v>
      </c>
      <c r="J1292">
        <v>0</v>
      </c>
    </row>
    <row r="1293" spans="1:10" ht="15" customHeight="1">
      <c r="A1293" s="65">
        <v>44448</v>
      </c>
      <c r="B1293" s="8" t="s">
        <v>195</v>
      </c>
      <c r="C1293" s="34" t="s">
        <v>194</v>
      </c>
      <c r="D1293">
        <v>5</v>
      </c>
      <c r="E1293">
        <v>10</v>
      </c>
      <c r="F1293" t="s">
        <v>51</v>
      </c>
      <c r="G1293">
        <v>0</v>
      </c>
      <c r="H1293">
        <v>1</v>
      </c>
      <c r="I1293">
        <v>0</v>
      </c>
      <c r="J1293">
        <v>0</v>
      </c>
    </row>
    <row r="1294" spans="1:10" ht="15" customHeight="1">
      <c r="A1294" s="65">
        <v>44448</v>
      </c>
      <c r="B1294" s="8" t="s">
        <v>195</v>
      </c>
      <c r="C1294" s="34" t="s">
        <v>194</v>
      </c>
      <c r="D1294">
        <v>5</v>
      </c>
      <c r="E1294">
        <v>15</v>
      </c>
      <c r="F1294" t="s">
        <v>48</v>
      </c>
      <c r="G1294" s="34" t="s">
        <v>198</v>
      </c>
      <c r="H1294" s="34" t="s">
        <v>198</v>
      </c>
      <c r="I1294" s="34" t="s">
        <v>198</v>
      </c>
      <c r="J1294" s="34" t="s">
        <v>198</v>
      </c>
    </row>
    <row r="1295" spans="1:10" ht="15" customHeight="1">
      <c r="A1295" s="65">
        <v>44448</v>
      </c>
      <c r="B1295" s="8" t="s">
        <v>195</v>
      </c>
      <c r="C1295" s="34" t="s">
        <v>194</v>
      </c>
      <c r="D1295">
        <v>5</v>
      </c>
      <c r="E1295">
        <v>15</v>
      </c>
      <c r="F1295" t="s">
        <v>49</v>
      </c>
      <c r="G1295" s="34" t="s">
        <v>198</v>
      </c>
      <c r="H1295" s="34" t="s">
        <v>198</v>
      </c>
      <c r="I1295" s="34" t="s">
        <v>198</v>
      </c>
      <c r="J1295" s="34" t="s">
        <v>198</v>
      </c>
    </row>
    <row r="1296" spans="1:10" ht="15" customHeight="1">
      <c r="A1296" s="65">
        <v>44448</v>
      </c>
      <c r="B1296" s="8" t="s">
        <v>195</v>
      </c>
      <c r="C1296" s="34" t="s">
        <v>194</v>
      </c>
      <c r="D1296">
        <v>5</v>
      </c>
      <c r="E1296">
        <v>15</v>
      </c>
      <c r="F1296" t="s">
        <v>50</v>
      </c>
      <c r="G1296" s="34" t="s">
        <v>198</v>
      </c>
      <c r="H1296" s="34" t="s">
        <v>198</v>
      </c>
      <c r="I1296" s="34" t="s">
        <v>198</v>
      </c>
      <c r="J1296" s="34" t="s">
        <v>198</v>
      </c>
    </row>
    <row r="1297" spans="1:10" ht="15" customHeight="1">
      <c r="A1297" s="65">
        <v>44448</v>
      </c>
      <c r="B1297" s="8" t="s">
        <v>195</v>
      </c>
      <c r="C1297" s="34" t="s">
        <v>194</v>
      </c>
      <c r="D1297">
        <v>5</v>
      </c>
      <c r="E1297">
        <v>15</v>
      </c>
      <c r="F1297" t="s">
        <v>51</v>
      </c>
      <c r="G1297" s="34" t="s">
        <v>198</v>
      </c>
      <c r="H1297" s="34" t="s">
        <v>198</v>
      </c>
      <c r="I1297" s="34" t="s">
        <v>198</v>
      </c>
      <c r="J1297" s="34" t="s">
        <v>198</v>
      </c>
    </row>
    <row r="1298" spans="1:10" ht="15" customHeight="1">
      <c r="A1298" s="65">
        <v>44448</v>
      </c>
      <c r="B1298" s="8" t="s">
        <v>195</v>
      </c>
      <c r="C1298" s="34" t="s">
        <v>194</v>
      </c>
      <c r="D1298">
        <v>5</v>
      </c>
      <c r="E1298">
        <v>20</v>
      </c>
      <c r="F1298" t="s">
        <v>48</v>
      </c>
      <c r="G1298" s="34" t="s">
        <v>198</v>
      </c>
      <c r="H1298" s="34" t="s">
        <v>198</v>
      </c>
      <c r="I1298" s="34" t="s">
        <v>198</v>
      </c>
      <c r="J1298" s="34" t="s">
        <v>198</v>
      </c>
    </row>
    <row r="1299" spans="1:10" ht="15" customHeight="1">
      <c r="A1299" s="65">
        <v>44448</v>
      </c>
      <c r="B1299" s="8" t="s">
        <v>195</v>
      </c>
      <c r="C1299" s="34" t="s">
        <v>194</v>
      </c>
      <c r="D1299">
        <v>5</v>
      </c>
      <c r="E1299">
        <v>20</v>
      </c>
      <c r="F1299" t="s">
        <v>49</v>
      </c>
      <c r="G1299" s="34" t="s">
        <v>198</v>
      </c>
      <c r="H1299" s="34" t="s">
        <v>198</v>
      </c>
      <c r="I1299" s="34" t="s">
        <v>198</v>
      </c>
      <c r="J1299" s="34" t="s">
        <v>198</v>
      </c>
    </row>
    <row r="1300" spans="1:10" ht="15" customHeight="1">
      <c r="A1300" s="65">
        <v>44448</v>
      </c>
      <c r="B1300" s="8" t="s">
        <v>195</v>
      </c>
      <c r="C1300" s="34" t="s">
        <v>194</v>
      </c>
      <c r="D1300">
        <v>5</v>
      </c>
      <c r="E1300">
        <v>20</v>
      </c>
      <c r="F1300" t="s">
        <v>50</v>
      </c>
      <c r="G1300" s="34" t="s">
        <v>198</v>
      </c>
      <c r="H1300" s="34" t="s">
        <v>198</v>
      </c>
      <c r="I1300" s="34" t="s">
        <v>198</v>
      </c>
      <c r="J1300" s="34" t="s">
        <v>198</v>
      </c>
    </row>
    <row r="1301" spans="1:10" ht="15" customHeight="1">
      <c r="A1301" s="65">
        <v>44448</v>
      </c>
      <c r="B1301" s="8" t="s">
        <v>195</v>
      </c>
      <c r="C1301" s="34" t="s">
        <v>194</v>
      </c>
      <c r="D1301">
        <v>5</v>
      </c>
      <c r="E1301">
        <v>20</v>
      </c>
      <c r="F1301" t="s">
        <v>51</v>
      </c>
      <c r="G1301" s="34" t="s">
        <v>198</v>
      </c>
      <c r="H1301" s="34" t="s">
        <v>198</v>
      </c>
      <c r="I1301" s="34" t="s">
        <v>198</v>
      </c>
      <c r="J1301" s="34" t="s">
        <v>198</v>
      </c>
    </row>
    <row r="1302" spans="1:10" ht="15" customHeight="1">
      <c r="A1302" s="65">
        <v>44448</v>
      </c>
      <c r="B1302" s="8" t="s">
        <v>195</v>
      </c>
      <c r="C1302" s="34" t="s">
        <v>194</v>
      </c>
      <c r="D1302" s="63">
        <v>6</v>
      </c>
      <c r="E1302" s="63">
        <v>0</v>
      </c>
      <c r="F1302" s="63" t="s">
        <v>48</v>
      </c>
      <c r="G1302">
        <v>0</v>
      </c>
      <c r="H1302">
        <v>0</v>
      </c>
      <c r="I1302">
        <v>0</v>
      </c>
      <c r="J1302">
        <v>1</v>
      </c>
    </row>
    <row r="1303" spans="1:10" ht="15" customHeight="1">
      <c r="A1303" s="65">
        <v>44448</v>
      </c>
      <c r="B1303" s="8" t="s">
        <v>195</v>
      </c>
      <c r="C1303" s="34" t="s">
        <v>194</v>
      </c>
      <c r="D1303">
        <v>6</v>
      </c>
      <c r="E1303">
        <v>0</v>
      </c>
      <c r="F1303" t="s">
        <v>49</v>
      </c>
      <c r="G1303">
        <v>0</v>
      </c>
      <c r="H1303">
        <v>0</v>
      </c>
      <c r="I1303">
        <v>0</v>
      </c>
      <c r="J1303">
        <v>0</v>
      </c>
    </row>
    <row r="1304" spans="1:10" ht="15" customHeight="1">
      <c r="A1304" s="65">
        <v>44448</v>
      </c>
      <c r="B1304" s="8" t="s">
        <v>195</v>
      </c>
      <c r="C1304" s="34" t="s">
        <v>194</v>
      </c>
      <c r="D1304">
        <v>6</v>
      </c>
      <c r="E1304">
        <v>0</v>
      </c>
      <c r="F1304" t="s">
        <v>50</v>
      </c>
      <c r="G1304">
        <v>0</v>
      </c>
      <c r="H1304">
        <v>0</v>
      </c>
      <c r="I1304">
        <v>0</v>
      </c>
      <c r="J1304">
        <v>0</v>
      </c>
    </row>
    <row r="1305" spans="1:10" ht="15" customHeight="1">
      <c r="A1305" s="65">
        <v>44448</v>
      </c>
      <c r="B1305" s="8" t="s">
        <v>195</v>
      </c>
      <c r="C1305" s="34" t="s">
        <v>194</v>
      </c>
      <c r="D1305">
        <v>6</v>
      </c>
      <c r="E1305">
        <v>0</v>
      </c>
      <c r="F1305" t="s">
        <v>51</v>
      </c>
      <c r="G1305">
        <v>0</v>
      </c>
      <c r="H1305">
        <v>0</v>
      </c>
      <c r="I1305">
        <v>0</v>
      </c>
      <c r="J1305">
        <v>0</v>
      </c>
    </row>
    <row r="1306" spans="1:10" ht="15" customHeight="1">
      <c r="A1306" s="65">
        <v>44448</v>
      </c>
      <c r="B1306" s="8" t="s">
        <v>195</v>
      </c>
      <c r="C1306" s="34" t="s">
        <v>194</v>
      </c>
      <c r="D1306">
        <v>6</v>
      </c>
      <c r="E1306">
        <v>5</v>
      </c>
      <c r="F1306" t="s">
        <v>48</v>
      </c>
      <c r="G1306">
        <v>0</v>
      </c>
      <c r="H1306">
        <v>1</v>
      </c>
      <c r="I1306">
        <v>0</v>
      </c>
      <c r="J1306">
        <v>1</v>
      </c>
    </row>
    <row r="1307" spans="1:10" ht="15" customHeight="1">
      <c r="A1307" s="65">
        <v>44448</v>
      </c>
      <c r="B1307" s="8" t="s">
        <v>195</v>
      </c>
      <c r="C1307" s="34" t="s">
        <v>194</v>
      </c>
      <c r="D1307">
        <v>6</v>
      </c>
      <c r="E1307">
        <v>5</v>
      </c>
      <c r="F1307" t="s">
        <v>49</v>
      </c>
      <c r="G1307">
        <v>0</v>
      </c>
      <c r="H1307">
        <v>1</v>
      </c>
      <c r="I1307">
        <v>0</v>
      </c>
      <c r="J1307">
        <v>0</v>
      </c>
    </row>
    <row r="1308" spans="1:10" ht="15" customHeight="1">
      <c r="A1308" s="65">
        <v>44448</v>
      </c>
      <c r="B1308" s="8" t="s">
        <v>195</v>
      </c>
      <c r="C1308" s="34" t="s">
        <v>194</v>
      </c>
      <c r="D1308">
        <v>6</v>
      </c>
      <c r="E1308">
        <v>5</v>
      </c>
      <c r="F1308" t="s">
        <v>50</v>
      </c>
      <c r="G1308">
        <v>0</v>
      </c>
      <c r="H1308">
        <v>1</v>
      </c>
      <c r="I1308">
        <v>0</v>
      </c>
      <c r="J1308">
        <v>0</v>
      </c>
    </row>
    <row r="1309" spans="1:10" ht="15" customHeight="1">
      <c r="A1309" s="65">
        <v>44448</v>
      </c>
      <c r="B1309" s="8" t="s">
        <v>195</v>
      </c>
      <c r="C1309" s="34" t="s">
        <v>194</v>
      </c>
      <c r="D1309">
        <v>6</v>
      </c>
      <c r="E1309">
        <v>5</v>
      </c>
      <c r="F1309" t="s">
        <v>51</v>
      </c>
      <c r="G1309">
        <v>0</v>
      </c>
      <c r="H1309">
        <v>1</v>
      </c>
      <c r="I1309">
        <v>0</v>
      </c>
      <c r="J1309">
        <v>0</v>
      </c>
    </row>
    <row r="1310" spans="1:10" ht="15" customHeight="1">
      <c r="A1310" s="65">
        <v>44448</v>
      </c>
      <c r="B1310" s="8" t="s">
        <v>195</v>
      </c>
      <c r="C1310" s="34" t="s">
        <v>194</v>
      </c>
      <c r="D1310">
        <v>6</v>
      </c>
      <c r="E1310">
        <v>10</v>
      </c>
      <c r="F1310" t="s">
        <v>48</v>
      </c>
      <c r="G1310">
        <v>0</v>
      </c>
      <c r="H1310">
        <v>0</v>
      </c>
      <c r="I1310">
        <v>0</v>
      </c>
      <c r="J1310">
        <v>1</v>
      </c>
    </row>
    <row r="1311" spans="1:10" ht="15" customHeight="1">
      <c r="A1311" s="65">
        <v>44448</v>
      </c>
      <c r="B1311" s="8" t="s">
        <v>195</v>
      </c>
      <c r="C1311" s="34" t="s">
        <v>194</v>
      </c>
      <c r="D1311">
        <v>6</v>
      </c>
      <c r="E1311">
        <v>10</v>
      </c>
      <c r="F1311" t="s">
        <v>49</v>
      </c>
      <c r="G1311">
        <v>0</v>
      </c>
      <c r="H1311">
        <v>0</v>
      </c>
      <c r="I1311">
        <v>0</v>
      </c>
      <c r="J1311">
        <v>0</v>
      </c>
    </row>
    <row r="1312" spans="1:10" ht="15" customHeight="1">
      <c r="A1312" s="65">
        <v>44448</v>
      </c>
      <c r="B1312" s="8" t="s">
        <v>195</v>
      </c>
      <c r="C1312" s="34" t="s">
        <v>194</v>
      </c>
      <c r="D1312">
        <v>6</v>
      </c>
      <c r="E1312">
        <v>10</v>
      </c>
      <c r="F1312" t="s">
        <v>50</v>
      </c>
      <c r="G1312">
        <v>0</v>
      </c>
      <c r="H1312">
        <v>0</v>
      </c>
      <c r="I1312">
        <v>0</v>
      </c>
      <c r="J1312">
        <v>0</v>
      </c>
    </row>
    <row r="1313" spans="1:10" ht="15" customHeight="1">
      <c r="A1313" s="65">
        <v>44448</v>
      </c>
      <c r="B1313" s="8" t="s">
        <v>195</v>
      </c>
      <c r="C1313" s="34" t="s">
        <v>194</v>
      </c>
      <c r="D1313">
        <v>6</v>
      </c>
      <c r="E1313">
        <v>10</v>
      </c>
      <c r="F1313" t="s">
        <v>51</v>
      </c>
      <c r="G1313">
        <v>1</v>
      </c>
      <c r="H1313">
        <v>0</v>
      </c>
      <c r="I1313">
        <v>0</v>
      </c>
      <c r="J1313">
        <v>0</v>
      </c>
    </row>
    <row r="1314" spans="1:10" ht="15" customHeight="1">
      <c r="A1314" s="65">
        <v>44448</v>
      </c>
      <c r="B1314" s="8" t="s">
        <v>195</v>
      </c>
      <c r="C1314" s="34" t="s">
        <v>194</v>
      </c>
      <c r="D1314">
        <v>6</v>
      </c>
      <c r="E1314">
        <v>15</v>
      </c>
      <c r="F1314" t="s">
        <v>48</v>
      </c>
      <c r="G1314">
        <v>0</v>
      </c>
      <c r="H1314">
        <v>0</v>
      </c>
      <c r="I1314">
        <v>0</v>
      </c>
      <c r="J1314">
        <v>1</v>
      </c>
    </row>
    <row r="1315" spans="1:10" ht="15" customHeight="1">
      <c r="A1315" s="65">
        <v>44448</v>
      </c>
      <c r="B1315" s="8" t="s">
        <v>195</v>
      </c>
      <c r="C1315" s="34" t="s">
        <v>194</v>
      </c>
      <c r="D1315">
        <v>6</v>
      </c>
      <c r="E1315">
        <v>15</v>
      </c>
      <c r="F1315" t="s">
        <v>49</v>
      </c>
      <c r="G1315">
        <v>0</v>
      </c>
      <c r="H1315">
        <v>0</v>
      </c>
      <c r="I1315">
        <v>0</v>
      </c>
      <c r="J1315">
        <v>0</v>
      </c>
    </row>
    <row r="1316" spans="1:10" ht="15" customHeight="1">
      <c r="A1316" s="65">
        <v>44448</v>
      </c>
      <c r="B1316" s="8" t="s">
        <v>195</v>
      </c>
      <c r="C1316" s="34" t="s">
        <v>194</v>
      </c>
      <c r="D1316">
        <v>6</v>
      </c>
      <c r="E1316">
        <v>15</v>
      </c>
      <c r="F1316" t="s">
        <v>50</v>
      </c>
      <c r="G1316">
        <v>0</v>
      </c>
      <c r="H1316">
        <v>0</v>
      </c>
      <c r="I1316">
        <v>0</v>
      </c>
      <c r="J1316">
        <v>0</v>
      </c>
    </row>
    <row r="1317" spans="1:10" ht="15" customHeight="1">
      <c r="A1317" s="65">
        <v>44448</v>
      </c>
      <c r="B1317" s="8" t="s">
        <v>195</v>
      </c>
      <c r="C1317" s="34" t="s">
        <v>194</v>
      </c>
      <c r="D1317">
        <v>6</v>
      </c>
      <c r="E1317">
        <v>15</v>
      </c>
      <c r="F1317" t="s">
        <v>51</v>
      </c>
      <c r="G1317">
        <v>0</v>
      </c>
      <c r="H1317">
        <v>0</v>
      </c>
      <c r="I1317">
        <v>0</v>
      </c>
      <c r="J1317">
        <v>0</v>
      </c>
    </row>
    <row r="1318" spans="1:10" ht="15" customHeight="1">
      <c r="A1318" s="65">
        <v>44448</v>
      </c>
      <c r="B1318" s="8" t="s">
        <v>195</v>
      </c>
      <c r="C1318" s="34" t="s">
        <v>194</v>
      </c>
      <c r="D1318">
        <v>6</v>
      </c>
      <c r="E1318">
        <v>20</v>
      </c>
      <c r="F1318" t="s">
        <v>48</v>
      </c>
      <c r="G1318" s="34" t="s">
        <v>198</v>
      </c>
      <c r="H1318" s="34" t="s">
        <v>198</v>
      </c>
      <c r="I1318" s="34" t="s">
        <v>198</v>
      </c>
      <c r="J1318" s="34" t="s">
        <v>198</v>
      </c>
    </row>
    <row r="1319" spans="1:10" ht="15" customHeight="1">
      <c r="A1319" s="65">
        <v>44448</v>
      </c>
      <c r="B1319" s="8" t="s">
        <v>195</v>
      </c>
      <c r="C1319" s="34" t="s">
        <v>194</v>
      </c>
      <c r="D1319">
        <v>6</v>
      </c>
      <c r="E1319">
        <v>20</v>
      </c>
      <c r="F1319" t="s">
        <v>49</v>
      </c>
      <c r="G1319" s="34" t="s">
        <v>198</v>
      </c>
      <c r="H1319" s="34" t="s">
        <v>198</v>
      </c>
      <c r="I1319" s="34" t="s">
        <v>198</v>
      </c>
      <c r="J1319" s="34" t="s">
        <v>198</v>
      </c>
    </row>
    <row r="1320" spans="1:10" ht="15" customHeight="1">
      <c r="A1320" s="65">
        <v>44448</v>
      </c>
      <c r="B1320" s="8" t="s">
        <v>195</v>
      </c>
      <c r="C1320" s="34" t="s">
        <v>194</v>
      </c>
      <c r="D1320">
        <v>6</v>
      </c>
      <c r="E1320">
        <v>20</v>
      </c>
      <c r="F1320" t="s">
        <v>50</v>
      </c>
      <c r="G1320" s="34" t="s">
        <v>198</v>
      </c>
      <c r="H1320" s="34" t="s">
        <v>198</v>
      </c>
      <c r="I1320" s="34" t="s">
        <v>198</v>
      </c>
      <c r="J1320" s="34" t="s">
        <v>198</v>
      </c>
    </row>
    <row r="1321" spans="1:10" ht="15" customHeight="1">
      <c r="A1321" s="65">
        <v>44448</v>
      </c>
      <c r="B1321" s="8" t="s">
        <v>195</v>
      </c>
      <c r="C1321" s="34" t="s">
        <v>194</v>
      </c>
      <c r="D1321">
        <v>6</v>
      </c>
      <c r="E1321">
        <v>20</v>
      </c>
      <c r="F1321" t="s">
        <v>51</v>
      </c>
      <c r="G1321" s="34" t="s">
        <v>198</v>
      </c>
      <c r="H1321" s="34" t="s">
        <v>198</v>
      </c>
      <c r="I1321" s="34" t="s">
        <v>198</v>
      </c>
      <c r="J1321" s="34" t="s">
        <v>198</v>
      </c>
    </row>
    <row r="1322" spans="1:10" ht="15" customHeight="1">
      <c r="A1322" s="65">
        <v>44448</v>
      </c>
      <c r="B1322" s="8" t="s">
        <v>199</v>
      </c>
      <c r="C1322" s="34" t="s">
        <v>200</v>
      </c>
      <c r="D1322" s="47">
        <v>1</v>
      </c>
      <c r="E1322" s="47">
        <v>0</v>
      </c>
      <c r="F1322" s="47" t="s">
        <v>48</v>
      </c>
      <c r="G1322">
        <v>0</v>
      </c>
      <c r="H1322">
        <v>0</v>
      </c>
      <c r="I1322">
        <v>0</v>
      </c>
      <c r="J1322">
        <v>0</v>
      </c>
    </row>
    <row r="1323" spans="1:10" ht="15" customHeight="1">
      <c r="A1323" s="65">
        <v>44448</v>
      </c>
      <c r="B1323" s="8" t="s">
        <v>199</v>
      </c>
      <c r="C1323" s="34" t="s">
        <v>200</v>
      </c>
      <c r="D1323">
        <v>1</v>
      </c>
      <c r="E1323">
        <v>0</v>
      </c>
      <c r="F1323" t="s">
        <v>49</v>
      </c>
      <c r="G1323">
        <v>0</v>
      </c>
      <c r="H1323">
        <v>1</v>
      </c>
      <c r="I1323">
        <v>0</v>
      </c>
      <c r="J1323">
        <v>0</v>
      </c>
    </row>
    <row r="1324" spans="1:10" ht="15" customHeight="1">
      <c r="A1324" s="65">
        <v>44448</v>
      </c>
      <c r="B1324" s="8" t="s">
        <v>199</v>
      </c>
      <c r="C1324" s="34" t="s">
        <v>200</v>
      </c>
      <c r="D1324">
        <v>1</v>
      </c>
      <c r="E1324">
        <v>0</v>
      </c>
      <c r="F1324" t="s">
        <v>50</v>
      </c>
      <c r="G1324">
        <v>0</v>
      </c>
      <c r="H1324">
        <v>0</v>
      </c>
      <c r="I1324">
        <v>0</v>
      </c>
      <c r="J1324">
        <v>0</v>
      </c>
    </row>
    <row r="1325" spans="1:10" ht="15" customHeight="1">
      <c r="A1325" s="65">
        <v>44448</v>
      </c>
      <c r="B1325" s="8" t="s">
        <v>199</v>
      </c>
      <c r="C1325" s="34" t="s">
        <v>200</v>
      </c>
      <c r="D1325">
        <v>1</v>
      </c>
      <c r="E1325">
        <v>0</v>
      </c>
      <c r="F1325" t="s">
        <v>51</v>
      </c>
      <c r="G1325">
        <v>0</v>
      </c>
      <c r="H1325">
        <v>0</v>
      </c>
      <c r="I1325">
        <v>0</v>
      </c>
      <c r="J1325">
        <v>0</v>
      </c>
    </row>
    <row r="1326" spans="1:10" ht="15" customHeight="1">
      <c r="A1326" s="65">
        <v>44448</v>
      </c>
      <c r="B1326" s="8" t="s">
        <v>199</v>
      </c>
      <c r="C1326" s="34" t="s">
        <v>200</v>
      </c>
      <c r="D1326">
        <v>1</v>
      </c>
      <c r="E1326">
        <v>5</v>
      </c>
      <c r="F1326" t="s">
        <v>48</v>
      </c>
      <c r="G1326">
        <v>0</v>
      </c>
      <c r="H1326">
        <v>0</v>
      </c>
      <c r="I1326">
        <v>0</v>
      </c>
      <c r="J1326">
        <v>1</v>
      </c>
    </row>
    <row r="1327" spans="1:10" ht="15" customHeight="1">
      <c r="A1327" s="65">
        <v>44448</v>
      </c>
      <c r="B1327" s="8" t="s">
        <v>199</v>
      </c>
      <c r="C1327" s="34" t="s">
        <v>200</v>
      </c>
      <c r="D1327">
        <v>1</v>
      </c>
      <c r="E1327">
        <v>5</v>
      </c>
      <c r="F1327" t="s">
        <v>49</v>
      </c>
      <c r="G1327">
        <v>0</v>
      </c>
      <c r="H1327">
        <v>0</v>
      </c>
      <c r="I1327">
        <v>0</v>
      </c>
      <c r="J1327">
        <v>0</v>
      </c>
    </row>
    <row r="1328" spans="1:10" ht="15" customHeight="1">
      <c r="A1328" s="65">
        <v>44448</v>
      </c>
      <c r="B1328" s="8" t="s">
        <v>199</v>
      </c>
      <c r="C1328" s="34" t="s">
        <v>200</v>
      </c>
      <c r="D1328">
        <v>1</v>
      </c>
      <c r="E1328">
        <v>5</v>
      </c>
      <c r="F1328" t="s">
        <v>50</v>
      </c>
      <c r="G1328">
        <v>0</v>
      </c>
      <c r="H1328">
        <v>0</v>
      </c>
      <c r="I1328">
        <v>0</v>
      </c>
      <c r="J1328">
        <v>0</v>
      </c>
    </row>
    <row r="1329" spans="1:10" ht="15" customHeight="1">
      <c r="A1329" s="65">
        <v>44448</v>
      </c>
      <c r="B1329" s="8" t="s">
        <v>199</v>
      </c>
      <c r="C1329" s="34" t="s">
        <v>200</v>
      </c>
      <c r="D1329">
        <v>1</v>
      </c>
      <c r="E1329">
        <v>5</v>
      </c>
      <c r="F1329" t="s">
        <v>51</v>
      </c>
      <c r="G1329">
        <v>0</v>
      </c>
      <c r="H1329">
        <v>0</v>
      </c>
      <c r="I1329">
        <v>0</v>
      </c>
      <c r="J1329">
        <v>0</v>
      </c>
    </row>
    <row r="1330" spans="1:10" ht="15" customHeight="1">
      <c r="A1330" s="65">
        <v>44448</v>
      </c>
      <c r="B1330" s="8" t="s">
        <v>199</v>
      </c>
      <c r="C1330" s="34" t="s">
        <v>200</v>
      </c>
      <c r="D1330">
        <v>1</v>
      </c>
      <c r="E1330">
        <v>10</v>
      </c>
      <c r="F1330" t="s">
        <v>48</v>
      </c>
      <c r="G1330">
        <v>0</v>
      </c>
      <c r="H1330">
        <v>0</v>
      </c>
      <c r="I1330">
        <v>0</v>
      </c>
      <c r="J1330">
        <v>1</v>
      </c>
    </row>
    <row r="1331" spans="1:10" ht="15" customHeight="1">
      <c r="A1331" s="65">
        <v>44448</v>
      </c>
      <c r="B1331" s="8" t="s">
        <v>199</v>
      </c>
      <c r="C1331" s="34" t="s">
        <v>200</v>
      </c>
      <c r="D1331">
        <v>1</v>
      </c>
      <c r="E1331">
        <v>10</v>
      </c>
      <c r="F1331" t="s">
        <v>49</v>
      </c>
      <c r="G1331">
        <v>0</v>
      </c>
      <c r="H1331">
        <v>0</v>
      </c>
      <c r="I1331">
        <v>0</v>
      </c>
      <c r="J1331">
        <v>0</v>
      </c>
    </row>
    <row r="1332" spans="1:10" ht="15" customHeight="1">
      <c r="A1332" s="65">
        <v>44448</v>
      </c>
      <c r="B1332" s="8" t="s">
        <v>199</v>
      </c>
      <c r="C1332" s="34" t="s">
        <v>200</v>
      </c>
      <c r="D1332">
        <v>1</v>
      </c>
      <c r="E1332">
        <v>10</v>
      </c>
      <c r="F1332" t="s">
        <v>50</v>
      </c>
      <c r="G1332">
        <v>0</v>
      </c>
      <c r="H1332">
        <v>0</v>
      </c>
      <c r="I1332">
        <v>0</v>
      </c>
      <c r="J1332">
        <v>0</v>
      </c>
    </row>
    <row r="1333" spans="1:10" ht="15" customHeight="1">
      <c r="A1333" s="65">
        <v>44448</v>
      </c>
      <c r="B1333" s="8" t="s">
        <v>199</v>
      </c>
      <c r="C1333" s="34" t="s">
        <v>200</v>
      </c>
      <c r="D1333">
        <v>1</v>
      </c>
      <c r="E1333">
        <v>10</v>
      </c>
      <c r="F1333" t="s">
        <v>51</v>
      </c>
      <c r="G1333">
        <v>0</v>
      </c>
      <c r="H1333">
        <v>0</v>
      </c>
      <c r="I1333">
        <v>0</v>
      </c>
      <c r="J1333">
        <v>0</v>
      </c>
    </row>
    <row r="1334" spans="1:10" ht="15" customHeight="1">
      <c r="A1334" s="65">
        <v>44448</v>
      </c>
      <c r="B1334" s="8" t="s">
        <v>199</v>
      </c>
      <c r="C1334" s="34" t="s">
        <v>200</v>
      </c>
      <c r="D1334">
        <v>1</v>
      </c>
      <c r="E1334">
        <v>15</v>
      </c>
      <c r="F1334" t="s">
        <v>48</v>
      </c>
      <c r="G1334">
        <v>0</v>
      </c>
      <c r="H1334">
        <v>0</v>
      </c>
      <c r="I1334">
        <v>0</v>
      </c>
      <c r="J1334">
        <v>1</v>
      </c>
    </row>
    <row r="1335" spans="1:10" ht="15" customHeight="1">
      <c r="A1335" s="65">
        <v>44448</v>
      </c>
      <c r="B1335" s="8" t="s">
        <v>199</v>
      </c>
      <c r="C1335" s="34" t="s">
        <v>200</v>
      </c>
      <c r="D1335">
        <v>1</v>
      </c>
      <c r="E1335">
        <v>15</v>
      </c>
      <c r="F1335" t="s">
        <v>49</v>
      </c>
      <c r="G1335">
        <v>0</v>
      </c>
      <c r="H1335">
        <v>0</v>
      </c>
      <c r="I1335">
        <v>0</v>
      </c>
      <c r="J1335">
        <v>0</v>
      </c>
    </row>
    <row r="1336" spans="1:10" ht="15" customHeight="1">
      <c r="A1336" s="65">
        <v>44448</v>
      </c>
      <c r="B1336" s="8" t="s">
        <v>199</v>
      </c>
      <c r="C1336" s="34" t="s">
        <v>200</v>
      </c>
      <c r="D1336">
        <v>1</v>
      </c>
      <c r="E1336">
        <v>15</v>
      </c>
      <c r="F1336" t="s">
        <v>50</v>
      </c>
      <c r="G1336">
        <v>0</v>
      </c>
      <c r="H1336">
        <v>0</v>
      </c>
      <c r="I1336">
        <v>0</v>
      </c>
      <c r="J1336">
        <v>0</v>
      </c>
    </row>
    <row r="1337" spans="1:10" ht="15" customHeight="1">
      <c r="A1337" s="65">
        <v>44448</v>
      </c>
      <c r="B1337" s="8" t="s">
        <v>199</v>
      </c>
      <c r="C1337" s="34" t="s">
        <v>200</v>
      </c>
      <c r="D1337">
        <v>1</v>
      </c>
      <c r="E1337">
        <v>15</v>
      </c>
      <c r="F1337" t="s">
        <v>51</v>
      </c>
      <c r="G1337">
        <v>0</v>
      </c>
      <c r="H1337">
        <v>0</v>
      </c>
      <c r="I1337">
        <v>0</v>
      </c>
      <c r="J1337">
        <v>0</v>
      </c>
    </row>
    <row r="1338" spans="1:10" ht="15" customHeight="1">
      <c r="A1338" s="65">
        <v>44448</v>
      </c>
      <c r="B1338" s="8" t="s">
        <v>199</v>
      </c>
      <c r="C1338" s="34" t="s">
        <v>200</v>
      </c>
      <c r="D1338">
        <v>1</v>
      </c>
      <c r="E1338">
        <v>20</v>
      </c>
      <c r="F1338" t="s">
        <v>48</v>
      </c>
      <c r="G1338">
        <v>0</v>
      </c>
      <c r="H1338">
        <v>0</v>
      </c>
      <c r="I1338">
        <v>0</v>
      </c>
      <c r="J1338">
        <v>1</v>
      </c>
    </row>
    <row r="1339" spans="1:10" ht="15" customHeight="1">
      <c r="A1339" s="65">
        <v>44448</v>
      </c>
      <c r="B1339" s="8" t="s">
        <v>199</v>
      </c>
      <c r="C1339" s="34" t="s">
        <v>200</v>
      </c>
      <c r="D1339">
        <v>1</v>
      </c>
      <c r="E1339">
        <v>20</v>
      </c>
      <c r="F1339" t="s">
        <v>49</v>
      </c>
      <c r="G1339">
        <v>0</v>
      </c>
      <c r="H1339">
        <v>0</v>
      </c>
      <c r="I1339">
        <v>0</v>
      </c>
      <c r="J1339">
        <v>0</v>
      </c>
    </row>
    <row r="1340" spans="1:10" ht="15" customHeight="1">
      <c r="A1340" s="65">
        <v>44448</v>
      </c>
      <c r="B1340" s="8" t="s">
        <v>199</v>
      </c>
      <c r="C1340" s="34" t="s">
        <v>200</v>
      </c>
      <c r="D1340">
        <v>1</v>
      </c>
      <c r="E1340">
        <v>20</v>
      </c>
      <c r="F1340" t="s">
        <v>50</v>
      </c>
      <c r="G1340">
        <v>0</v>
      </c>
      <c r="H1340">
        <v>0</v>
      </c>
      <c r="I1340">
        <v>0</v>
      </c>
      <c r="J1340">
        <v>0</v>
      </c>
    </row>
    <row r="1341" spans="1:10" ht="15" customHeight="1">
      <c r="A1341" s="65">
        <v>44448</v>
      </c>
      <c r="B1341" s="8" t="s">
        <v>199</v>
      </c>
      <c r="C1341" s="34" t="s">
        <v>200</v>
      </c>
      <c r="D1341">
        <v>1</v>
      </c>
      <c r="E1341">
        <v>20</v>
      </c>
      <c r="F1341" t="s">
        <v>51</v>
      </c>
      <c r="G1341">
        <v>0</v>
      </c>
      <c r="H1341">
        <v>0</v>
      </c>
      <c r="I1341">
        <v>0</v>
      </c>
      <c r="J1341">
        <v>0</v>
      </c>
    </row>
    <row r="1342" spans="1:10" ht="15" customHeight="1">
      <c r="A1342" s="65">
        <v>44448</v>
      </c>
      <c r="B1342" s="8" t="s">
        <v>199</v>
      </c>
      <c r="C1342" s="34" t="s">
        <v>200</v>
      </c>
      <c r="D1342" s="63">
        <v>2</v>
      </c>
      <c r="E1342" s="63">
        <v>0</v>
      </c>
      <c r="F1342" s="63" t="s">
        <v>48</v>
      </c>
      <c r="G1342">
        <v>0</v>
      </c>
      <c r="H1342">
        <v>0</v>
      </c>
      <c r="I1342">
        <v>0</v>
      </c>
      <c r="J1342">
        <v>1</v>
      </c>
    </row>
    <row r="1343" spans="1:10" ht="15" customHeight="1">
      <c r="A1343" s="65">
        <v>44448</v>
      </c>
      <c r="B1343" s="8" t="s">
        <v>199</v>
      </c>
      <c r="C1343" s="34" t="s">
        <v>200</v>
      </c>
      <c r="D1343">
        <v>2</v>
      </c>
      <c r="E1343">
        <v>0</v>
      </c>
      <c r="F1343" t="s">
        <v>49</v>
      </c>
      <c r="G1343">
        <v>0</v>
      </c>
      <c r="H1343">
        <v>0</v>
      </c>
      <c r="I1343">
        <v>0</v>
      </c>
      <c r="J1343">
        <v>1</v>
      </c>
    </row>
    <row r="1344" spans="1:10" ht="15" customHeight="1">
      <c r="A1344" s="65">
        <v>44448</v>
      </c>
      <c r="B1344" s="8" t="s">
        <v>199</v>
      </c>
      <c r="C1344" s="34" t="s">
        <v>200</v>
      </c>
      <c r="D1344">
        <v>2</v>
      </c>
      <c r="E1344">
        <v>0</v>
      </c>
      <c r="F1344" t="s">
        <v>50</v>
      </c>
      <c r="G1344">
        <v>0</v>
      </c>
      <c r="H1344">
        <v>0</v>
      </c>
      <c r="I1344">
        <v>0</v>
      </c>
      <c r="J1344">
        <v>1</v>
      </c>
    </row>
    <row r="1345" spans="1:10" ht="15" customHeight="1">
      <c r="A1345" s="65">
        <v>44448</v>
      </c>
      <c r="B1345" s="8" t="s">
        <v>199</v>
      </c>
      <c r="C1345" s="34" t="s">
        <v>200</v>
      </c>
      <c r="D1345">
        <v>2</v>
      </c>
      <c r="E1345">
        <v>0</v>
      </c>
      <c r="F1345" t="s">
        <v>51</v>
      </c>
      <c r="G1345">
        <v>0</v>
      </c>
      <c r="H1345">
        <v>0</v>
      </c>
      <c r="I1345">
        <v>0</v>
      </c>
      <c r="J1345">
        <v>1</v>
      </c>
    </row>
    <row r="1346" spans="1:10" ht="15" customHeight="1">
      <c r="A1346" s="65">
        <v>44448</v>
      </c>
      <c r="B1346" s="8" t="s">
        <v>199</v>
      </c>
      <c r="C1346" s="34" t="s">
        <v>200</v>
      </c>
      <c r="D1346">
        <v>2</v>
      </c>
      <c r="E1346">
        <v>5</v>
      </c>
      <c r="F1346" t="s">
        <v>48</v>
      </c>
      <c r="G1346">
        <v>0</v>
      </c>
      <c r="H1346">
        <v>0</v>
      </c>
      <c r="I1346">
        <v>0</v>
      </c>
      <c r="J1346">
        <v>1</v>
      </c>
    </row>
    <row r="1347" spans="1:10" ht="15" customHeight="1">
      <c r="A1347" s="65">
        <v>44448</v>
      </c>
      <c r="B1347" s="8" t="s">
        <v>199</v>
      </c>
      <c r="C1347" s="34" t="s">
        <v>200</v>
      </c>
      <c r="D1347">
        <v>2</v>
      </c>
      <c r="E1347">
        <v>5</v>
      </c>
      <c r="F1347" t="s">
        <v>49</v>
      </c>
      <c r="G1347">
        <v>0</v>
      </c>
      <c r="H1347">
        <v>0</v>
      </c>
      <c r="I1347">
        <v>0</v>
      </c>
      <c r="J1347">
        <v>0</v>
      </c>
    </row>
    <row r="1348" spans="1:10" ht="15" customHeight="1">
      <c r="A1348" s="65">
        <v>44448</v>
      </c>
      <c r="B1348" s="8" t="s">
        <v>199</v>
      </c>
      <c r="C1348" s="34" t="s">
        <v>200</v>
      </c>
      <c r="D1348">
        <v>2</v>
      </c>
      <c r="E1348">
        <v>5</v>
      </c>
      <c r="F1348" t="s">
        <v>50</v>
      </c>
      <c r="G1348">
        <v>0</v>
      </c>
      <c r="H1348">
        <v>0</v>
      </c>
      <c r="I1348">
        <v>0</v>
      </c>
      <c r="J1348">
        <v>0</v>
      </c>
    </row>
    <row r="1349" spans="1:10" ht="15" customHeight="1">
      <c r="A1349" s="65">
        <v>44448</v>
      </c>
      <c r="B1349" s="8" t="s">
        <v>199</v>
      </c>
      <c r="C1349" s="34" t="s">
        <v>200</v>
      </c>
      <c r="D1349">
        <v>2</v>
      </c>
      <c r="E1349">
        <v>5</v>
      </c>
      <c r="F1349" t="s">
        <v>51</v>
      </c>
      <c r="G1349">
        <v>0</v>
      </c>
      <c r="H1349">
        <v>0</v>
      </c>
      <c r="I1349">
        <v>0</v>
      </c>
      <c r="J1349">
        <v>0</v>
      </c>
    </row>
    <row r="1350" spans="1:10" ht="15" customHeight="1">
      <c r="A1350" s="65">
        <v>44448</v>
      </c>
      <c r="B1350" s="8" t="s">
        <v>199</v>
      </c>
      <c r="C1350" s="34" t="s">
        <v>200</v>
      </c>
      <c r="D1350">
        <v>2</v>
      </c>
      <c r="E1350">
        <v>10</v>
      </c>
      <c r="F1350" t="s">
        <v>48</v>
      </c>
      <c r="G1350">
        <v>0</v>
      </c>
      <c r="H1350">
        <v>0</v>
      </c>
      <c r="I1350">
        <v>0</v>
      </c>
      <c r="J1350">
        <v>1</v>
      </c>
    </row>
    <row r="1351" spans="1:10" ht="15" customHeight="1">
      <c r="A1351" s="65">
        <v>44448</v>
      </c>
      <c r="B1351" s="8" t="s">
        <v>199</v>
      </c>
      <c r="C1351" s="34" t="s">
        <v>200</v>
      </c>
      <c r="D1351">
        <v>2</v>
      </c>
      <c r="E1351">
        <v>10</v>
      </c>
      <c r="F1351" t="s">
        <v>49</v>
      </c>
      <c r="G1351">
        <v>0</v>
      </c>
      <c r="H1351">
        <v>0</v>
      </c>
      <c r="I1351">
        <v>0</v>
      </c>
      <c r="J1351">
        <v>0</v>
      </c>
    </row>
    <row r="1352" spans="1:10" ht="15" customHeight="1">
      <c r="A1352" s="65">
        <v>44448</v>
      </c>
      <c r="B1352" s="8" t="s">
        <v>199</v>
      </c>
      <c r="C1352" s="34" t="s">
        <v>200</v>
      </c>
      <c r="D1352">
        <v>2</v>
      </c>
      <c r="E1352">
        <v>10</v>
      </c>
      <c r="F1352" t="s">
        <v>50</v>
      </c>
      <c r="G1352">
        <v>0</v>
      </c>
      <c r="H1352">
        <v>0</v>
      </c>
      <c r="I1352">
        <v>0</v>
      </c>
      <c r="J1352">
        <v>0</v>
      </c>
    </row>
    <row r="1353" spans="1:10" ht="15" customHeight="1">
      <c r="A1353" s="65">
        <v>44448</v>
      </c>
      <c r="B1353" s="8" t="s">
        <v>199</v>
      </c>
      <c r="C1353" s="34" t="s">
        <v>200</v>
      </c>
      <c r="D1353">
        <v>2</v>
      </c>
      <c r="E1353">
        <v>10</v>
      </c>
      <c r="F1353" t="s">
        <v>51</v>
      </c>
      <c r="G1353">
        <v>0</v>
      </c>
      <c r="H1353">
        <v>0</v>
      </c>
      <c r="I1353">
        <v>0</v>
      </c>
      <c r="J1353">
        <v>0</v>
      </c>
    </row>
    <row r="1354" spans="1:10" ht="15" customHeight="1">
      <c r="A1354" s="65">
        <v>44448</v>
      </c>
      <c r="B1354" s="8" t="s">
        <v>199</v>
      </c>
      <c r="C1354" s="34" t="s">
        <v>200</v>
      </c>
      <c r="D1354">
        <v>2</v>
      </c>
      <c r="E1354">
        <v>15</v>
      </c>
      <c r="F1354" t="s">
        <v>48</v>
      </c>
      <c r="G1354">
        <v>0</v>
      </c>
      <c r="H1354">
        <v>0</v>
      </c>
      <c r="I1354">
        <v>0</v>
      </c>
      <c r="J1354">
        <v>1</v>
      </c>
    </row>
    <row r="1355" spans="1:10" ht="15" customHeight="1">
      <c r="A1355" s="65">
        <v>44448</v>
      </c>
      <c r="B1355" s="8" t="s">
        <v>199</v>
      </c>
      <c r="C1355" s="34" t="s">
        <v>200</v>
      </c>
      <c r="D1355">
        <v>2</v>
      </c>
      <c r="E1355">
        <v>15</v>
      </c>
      <c r="F1355" t="s">
        <v>49</v>
      </c>
      <c r="G1355">
        <v>0</v>
      </c>
      <c r="H1355">
        <v>0</v>
      </c>
      <c r="I1355">
        <v>0</v>
      </c>
      <c r="J1355">
        <v>0</v>
      </c>
    </row>
    <row r="1356" spans="1:10" ht="15" customHeight="1">
      <c r="A1356" s="65">
        <v>44448</v>
      </c>
      <c r="B1356" s="8" t="s">
        <v>199</v>
      </c>
      <c r="C1356" s="34" t="s">
        <v>200</v>
      </c>
      <c r="D1356">
        <v>2</v>
      </c>
      <c r="E1356">
        <v>15</v>
      </c>
      <c r="F1356" t="s">
        <v>50</v>
      </c>
      <c r="G1356">
        <v>0</v>
      </c>
      <c r="H1356">
        <v>0</v>
      </c>
      <c r="I1356">
        <v>0</v>
      </c>
      <c r="J1356">
        <v>0</v>
      </c>
    </row>
    <row r="1357" spans="1:10" ht="15" customHeight="1">
      <c r="A1357" s="65">
        <v>44448</v>
      </c>
      <c r="B1357" s="8" t="s">
        <v>199</v>
      </c>
      <c r="C1357" s="34" t="s">
        <v>200</v>
      </c>
      <c r="D1357">
        <v>2</v>
      </c>
      <c r="E1357">
        <v>15</v>
      </c>
      <c r="F1357" t="s">
        <v>51</v>
      </c>
      <c r="G1357">
        <v>0</v>
      </c>
      <c r="H1357">
        <v>0</v>
      </c>
      <c r="I1357">
        <v>0</v>
      </c>
      <c r="J1357">
        <v>0</v>
      </c>
    </row>
    <row r="1358" spans="1:10" ht="15" customHeight="1">
      <c r="A1358" s="65">
        <v>44448</v>
      </c>
      <c r="B1358" s="8" t="s">
        <v>199</v>
      </c>
      <c r="C1358" s="34" t="s">
        <v>200</v>
      </c>
      <c r="D1358">
        <v>2</v>
      </c>
      <c r="E1358">
        <v>20</v>
      </c>
      <c r="F1358" t="s">
        <v>48</v>
      </c>
      <c r="G1358" s="34" t="s">
        <v>198</v>
      </c>
      <c r="H1358" s="34" t="s">
        <v>198</v>
      </c>
      <c r="I1358" s="34" t="s">
        <v>198</v>
      </c>
      <c r="J1358" s="34" t="s">
        <v>198</v>
      </c>
    </row>
    <row r="1359" spans="1:10" ht="15" customHeight="1">
      <c r="A1359" s="65">
        <v>44448</v>
      </c>
      <c r="B1359" s="8" t="s">
        <v>199</v>
      </c>
      <c r="C1359" s="34" t="s">
        <v>200</v>
      </c>
      <c r="D1359">
        <v>2</v>
      </c>
      <c r="E1359">
        <v>20</v>
      </c>
      <c r="F1359" t="s">
        <v>49</v>
      </c>
      <c r="G1359" s="34" t="s">
        <v>198</v>
      </c>
      <c r="H1359" s="34" t="s">
        <v>198</v>
      </c>
      <c r="I1359" s="34" t="s">
        <v>198</v>
      </c>
      <c r="J1359" s="34" t="s">
        <v>198</v>
      </c>
    </row>
    <row r="1360" spans="1:10" ht="15" customHeight="1">
      <c r="A1360" s="65">
        <v>44448</v>
      </c>
      <c r="B1360" s="8" t="s">
        <v>199</v>
      </c>
      <c r="C1360" s="34" t="s">
        <v>200</v>
      </c>
      <c r="D1360">
        <v>2</v>
      </c>
      <c r="E1360">
        <v>20</v>
      </c>
      <c r="F1360" t="s">
        <v>50</v>
      </c>
      <c r="G1360" s="34" t="s">
        <v>198</v>
      </c>
      <c r="H1360" s="34" t="s">
        <v>198</v>
      </c>
      <c r="I1360" s="34" t="s">
        <v>198</v>
      </c>
      <c r="J1360" s="34" t="s">
        <v>198</v>
      </c>
    </row>
    <row r="1361" spans="1:10" ht="15" customHeight="1">
      <c r="A1361" s="65">
        <v>44448</v>
      </c>
      <c r="B1361" s="8" t="s">
        <v>199</v>
      </c>
      <c r="C1361" s="34" t="s">
        <v>200</v>
      </c>
      <c r="D1361">
        <v>2</v>
      </c>
      <c r="E1361">
        <v>20</v>
      </c>
      <c r="F1361" t="s">
        <v>51</v>
      </c>
      <c r="G1361" s="34" t="s">
        <v>198</v>
      </c>
      <c r="H1361" s="34" t="s">
        <v>198</v>
      </c>
      <c r="I1361" s="34" t="s">
        <v>198</v>
      </c>
      <c r="J1361" s="34" t="s">
        <v>198</v>
      </c>
    </row>
    <row r="1362" spans="1:10" ht="15" customHeight="1">
      <c r="A1362" s="65">
        <v>44448</v>
      </c>
      <c r="B1362" s="8" t="s">
        <v>199</v>
      </c>
      <c r="C1362" s="34" t="s">
        <v>200</v>
      </c>
      <c r="D1362" s="63">
        <v>3</v>
      </c>
      <c r="E1362" s="63">
        <v>0</v>
      </c>
      <c r="F1362" s="63" t="s">
        <v>48</v>
      </c>
      <c r="G1362">
        <v>0</v>
      </c>
      <c r="H1362">
        <v>0</v>
      </c>
      <c r="I1362">
        <v>0</v>
      </c>
      <c r="J1362">
        <v>1</v>
      </c>
    </row>
    <row r="1363" spans="1:10" ht="15" customHeight="1">
      <c r="A1363" s="65">
        <v>44448</v>
      </c>
      <c r="B1363" s="8" t="s">
        <v>199</v>
      </c>
      <c r="C1363" s="34" t="s">
        <v>200</v>
      </c>
      <c r="D1363">
        <v>3</v>
      </c>
      <c r="E1363">
        <v>0</v>
      </c>
      <c r="F1363" t="s">
        <v>49</v>
      </c>
      <c r="G1363">
        <v>0</v>
      </c>
      <c r="H1363">
        <v>1</v>
      </c>
      <c r="I1363">
        <v>0</v>
      </c>
      <c r="J1363">
        <v>0</v>
      </c>
    </row>
    <row r="1364" spans="1:10" ht="15" customHeight="1">
      <c r="A1364" s="65">
        <v>44448</v>
      </c>
      <c r="B1364" s="8" t="s">
        <v>199</v>
      </c>
      <c r="C1364" s="34" t="s">
        <v>200</v>
      </c>
      <c r="D1364">
        <v>3</v>
      </c>
      <c r="E1364">
        <v>0</v>
      </c>
      <c r="F1364" t="s">
        <v>50</v>
      </c>
      <c r="G1364">
        <v>0</v>
      </c>
      <c r="H1364">
        <v>1</v>
      </c>
      <c r="I1364">
        <v>0</v>
      </c>
      <c r="J1364">
        <v>0</v>
      </c>
    </row>
    <row r="1365" spans="1:10" ht="15" customHeight="1">
      <c r="A1365" s="65">
        <v>44448</v>
      </c>
      <c r="B1365" s="8" t="s">
        <v>199</v>
      </c>
      <c r="C1365" s="34" t="s">
        <v>200</v>
      </c>
      <c r="D1365">
        <v>3</v>
      </c>
      <c r="E1365">
        <v>0</v>
      </c>
      <c r="F1365" t="s">
        <v>51</v>
      </c>
      <c r="G1365">
        <v>0</v>
      </c>
      <c r="H1365">
        <v>1</v>
      </c>
      <c r="I1365">
        <v>0</v>
      </c>
      <c r="J1365">
        <v>0</v>
      </c>
    </row>
    <row r="1366" spans="1:10" ht="15" customHeight="1">
      <c r="A1366" s="65">
        <v>44448</v>
      </c>
      <c r="B1366" s="8" t="s">
        <v>199</v>
      </c>
      <c r="C1366" s="34" t="s">
        <v>200</v>
      </c>
      <c r="D1366">
        <v>3</v>
      </c>
      <c r="E1366">
        <v>5</v>
      </c>
      <c r="F1366" t="s">
        <v>48</v>
      </c>
      <c r="G1366">
        <v>0</v>
      </c>
      <c r="H1366">
        <v>0</v>
      </c>
      <c r="I1366">
        <v>0</v>
      </c>
      <c r="J1366">
        <v>1</v>
      </c>
    </row>
    <row r="1367" spans="1:10" ht="15" customHeight="1">
      <c r="A1367" s="65">
        <v>44448</v>
      </c>
      <c r="B1367" s="8" t="s">
        <v>199</v>
      </c>
      <c r="C1367" s="34" t="s">
        <v>200</v>
      </c>
      <c r="D1367">
        <v>3</v>
      </c>
      <c r="E1367">
        <v>5</v>
      </c>
      <c r="F1367" t="s">
        <v>49</v>
      </c>
      <c r="G1367">
        <v>0</v>
      </c>
      <c r="H1367">
        <v>0</v>
      </c>
      <c r="I1367">
        <v>0</v>
      </c>
      <c r="J1367">
        <v>0</v>
      </c>
    </row>
    <row r="1368" spans="1:10" ht="15" customHeight="1">
      <c r="A1368" s="65">
        <v>44448</v>
      </c>
      <c r="B1368" s="8" t="s">
        <v>199</v>
      </c>
      <c r="C1368" s="34" t="s">
        <v>200</v>
      </c>
      <c r="D1368">
        <v>3</v>
      </c>
      <c r="E1368">
        <v>5</v>
      </c>
      <c r="F1368" t="s">
        <v>50</v>
      </c>
      <c r="G1368">
        <v>0</v>
      </c>
      <c r="H1368">
        <v>0</v>
      </c>
      <c r="I1368">
        <v>0</v>
      </c>
      <c r="J1368">
        <v>0</v>
      </c>
    </row>
    <row r="1369" spans="1:10" ht="15" customHeight="1">
      <c r="A1369" s="65">
        <v>44448</v>
      </c>
      <c r="B1369" s="8" t="s">
        <v>199</v>
      </c>
      <c r="C1369" s="34" t="s">
        <v>200</v>
      </c>
      <c r="D1369">
        <v>3</v>
      </c>
      <c r="E1369">
        <v>5</v>
      </c>
      <c r="F1369" t="s">
        <v>51</v>
      </c>
      <c r="G1369">
        <v>0</v>
      </c>
      <c r="H1369">
        <v>0</v>
      </c>
      <c r="I1369">
        <v>0</v>
      </c>
      <c r="J1369">
        <v>0</v>
      </c>
    </row>
    <row r="1370" spans="1:10" ht="15" customHeight="1">
      <c r="A1370" s="65">
        <v>44448</v>
      </c>
      <c r="B1370" s="8" t="s">
        <v>199</v>
      </c>
      <c r="C1370" s="34" t="s">
        <v>200</v>
      </c>
      <c r="D1370">
        <v>3</v>
      </c>
      <c r="E1370">
        <v>10</v>
      </c>
      <c r="F1370" t="s">
        <v>48</v>
      </c>
      <c r="G1370">
        <v>0</v>
      </c>
      <c r="H1370">
        <v>0</v>
      </c>
      <c r="I1370">
        <v>0</v>
      </c>
      <c r="J1370">
        <v>1</v>
      </c>
    </row>
    <row r="1371" spans="1:10" ht="15" customHeight="1">
      <c r="A1371" s="65">
        <v>44448</v>
      </c>
      <c r="B1371" s="8" t="s">
        <v>199</v>
      </c>
      <c r="C1371" s="34" t="s">
        <v>200</v>
      </c>
      <c r="D1371">
        <v>3</v>
      </c>
      <c r="E1371">
        <v>10</v>
      </c>
      <c r="F1371" t="s">
        <v>49</v>
      </c>
      <c r="G1371">
        <v>0</v>
      </c>
      <c r="H1371">
        <v>0</v>
      </c>
      <c r="I1371">
        <v>0</v>
      </c>
      <c r="J1371">
        <v>0</v>
      </c>
    </row>
    <row r="1372" spans="1:10" ht="15" customHeight="1">
      <c r="A1372" s="65">
        <v>44448</v>
      </c>
      <c r="B1372" s="8" t="s">
        <v>199</v>
      </c>
      <c r="C1372" s="34" t="s">
        <v>200</v>
      </c>
      <c r="D1372">
        <v>3</v>
      </c>
      <c r="E1372">
        <v>10</v>
      </c>
      <c r="F1372" t="s">
        <v>50</v>
      </c>
      <c r="G1372">
        <v>1</v>
      </c>
      <c r="H1372">
        <v>0</v>
      </c>
      <c r="I1372">
        <v>0</v>
      </c>
      <c r="J1372">
        <v>0</v>
      </c>
    </row>
    <row r="1373" spans="1:10" ht="15" customHeight="1">
      <c r="A1373" s="65">
        <v>44448</v>
      </c>
      <c r="B1373" s="8" t="s">
        <v>199</v>
      </c>
      <c r="C1373" s="34" t="s">
        <v>200</v>
      </c>
      <c r="D1373">
        <v>3</v>
      </c>
      <c r="E1373">
        <v>10</v>
      </c>
      <c r="F1373" t="s">
        <v>51</v>
      </c>
      <c r="G1373">
        <v>1</v>
      </c>
      <c r="H1373">
        <v>0</v>
      </c>
      <c r="I1373">
        <v>0</v>
      </c>
      <c r="J1373">
        <v>0</v>
      </c>
    </row>
    <row r="1374" spans="1:10" ht="15" customHeight="1">
      <c r="A1374" s="65">
        <v>44448</v>
      </c>
      <c r="B1374" s="8" t="s">
        <v>199</v>
      </c>
      <c r="C1374" s="34" t="s">
        <v>200</v>
      </c>
      <c r="D1374">
        <v>3</v>
      </c>
      <c r="E1374">
        <v>15</v>
      </c>
      <c r="F1374" t="s">
        <v>48</v>
      </c>
      <c r="G1374">
        <v>0</v>
      </c>
      <c r="H1374">
        <v>0</v>
      </c>
      <c r="I1374">
        <v>0</v>
      </c>
      <c r="J1374">
        <v>1</v>
      </c>
    </row>
    <row r="1375" spans="1:10" ht="15" customHeight="1">
      <c r="A1375" s="65">
        <v>44448</v>
      </c>
      <c r="B1375" s="8" t="s">
        <v>199</v>
      </c>
      <c r="C1375" s="34" t="s">
        <v>200</v>
      </c>
      <c r="D1375">
        <v>3</v>
      </c>
      <c r="E1375">
        <v>15</v>
      </c>
      <c r="F1375" t="s">
        <v>49</v>
      </c>
      <c r="G1375">
        <v>0</v>
      </c>
      <c r="H1375">
        <v>0</v>
      </c>
      <c r="I1375">
        <v>0</v>
      </c>
      <c r="J1375">
        <v>0</v>
      </c>
    </row>
    <row r="1376" spans="1:10" ht="15" customHeight="1">
      <c r="A1376" s="65">
        <v>44448</v>
      </c>
      <c r="B1376" s="8" t="s">
        <v>199</v>
      </c>
      <c r="C1376" s="34" t="s">
        <v>200</v>
      </c>
      <c r="D1376">
        <v>3</v>
      </c>
      <c r="E1376">
        <v>15</v>
      </c>
      <c r="F1376" t="s">
        <v>50</v>
      </c>
      <c r="G1376">
        <v>0</v>
      </c>
      <c r="H1376">
        <v>0</v>
      </c>
      <c r="I1376">
        <v>0</v>
      </c>
      <c r="J1376">
        <v>0</v>
      </c>
    </row>
    <row r="1377" spans="1:10" ht="15" customHeight="1">
      <c r="A1377" s="65">
        <v>44448</v>
      </c>
      <c r="B1377" s="8" t="s">
        <v>199</v>
      </c>
      <c r="C1377" s="34" t="s">
        <v>200</v>
      </c>
      <c r="D1377">
        <v>3</v>
      </c>
      <c r="E1377">
        <v>15</v>
      </c>
      <c r="F1377" t="s">
        <v>51</v>
      </c>
      <c r="G1377">
        <v>0</v>
      </c>
      <c r="H1377">
        <v>0</v>
      </c>
      <c r="I1377">
        <v>0</v>
      </c>
      <c r="J1377">
        <v>0</v>
      </c>
    </row>
    <row r="1378" spans="1:10" ht="15" customHeight="1">
      <c r="A1378" s="65">
        <v>44448</v>
      </c>
      <c r="B1378" s="8" t="s">
        <v>199</v>
      </c>
      <c r="C1378" s="34" t="s">
        <v>200</v>
      </c>
      <c r="D1378">
        <v>3</v>
      </c>
      <c r="E1378">
        <v>20</v>
      </c>
      <c r="F1378" t="s">
        <v>48</v>
      </c>
      <c r="G1378">
        <v>0</v>
      </c>
      <c r="H1378">
        <v>0</v>
      </c>
      <c r="I1378">
        <v>0</v>
      </c>
      <c r="J1378">
        <v>1</v>
      </c>
    </row>
    <row r="1379" spans="1:10" ht="15" customHeight="1">
      <c r="A1379" s="65">
        <v>44448</v>
      </c>
      <c r="B1379" s="8" t="s">
        <v>199</v>
      </c>
      <c r="C1379" s="34" t="s">
        <v>200</v>
      </c>
      <c r="D1379">
        <v>3</v>
      </c>
      <c r="E1379">
        <v>20</v>
      </c>
      <c r="F1379" t="s">
        <v>49</v>
      </c>
      <c r="G1379">
        <v>0</v>
      </c>
      <c r="H1379">
        <v>0</v>
      </c>
      <c r="I1379">
        <v>0</v>
      </c>
      <c r="J1379">
        <v>0</v>
      </c>
    </row>
    <row r="1380" spans="1:10" ht="15" customHeight="1">
      <c r="A1380" s="65">
        <v>44448</v>
      </c>
      <c r="B1380" s="8" t="s">
        <v>199</v>
      </c>
      <c r="C1380" s="34" t="s">
        <v>200</v>
      </c>
      <c r="D1380">
        <v>3</v>
      </c>
      <c r="E1380">
        <v>20</v>
      </c>
      <c r="F1380" t="s">
        <v>50</v>
      </c>
      <c r="G1380">
        <v>0</v>
      </c>
      <c r="H1380">
        <v>0</v>
      </c>
      <c r="I1380">
        <v>0</v>
      </c>
      <c r="J1380">
        <v>0</v>
      </c>
    </row>
    <row r="1381" spans="1:10" ht="15" customHeight="1">
      <c r="A1381" s="65">
        <v>44448</v>
      </c>
      <c r="B1381" s="8" t="s">
        <v>199</v>
      </c>
      <c r="C1381" s="34" t="s">
        <v>200</v>
      </c>
      <c r="D1381">
        <v>3</v>
      </c>
      <c r="E1381">
        <v>20</v>
      </c>
      <c r="F1381" t="s">
        <v>51</v>
      </c>
      <c r="G1381">
        <v>0</v>
      </c>
      <c r="H1381">
        <v>0</v>
      </c>
      <c r="I1381">
        <v>0</v>
      </c>
      <c r="J1381">
        <v>0</v>
      </c>
    </row>
    <row r="1382" spans="1:10" ht="15" customHeight="1">
      <c r="A1382" s="65">
        <v>44448</v>
      </c>
      <c r="B1382" s="8" t="s">
        <v>199</v>
      </c>
      <c r="C1382" s="34" t="s">
        <v>200</v>
      </c>
      <c r="D1382" s="63">
        <v>4</v>
      </c>
      <c r="E1382" s="63">
        <v>0</v>
      </c>
      <c r="F1382" s="63" t="s">
        <v>48</v>
      </c>
      <c r="G1382">
        <v>0</v>
      </c>
      <c r="H1382">
        <v>0</v>
      </c>
      <c r="I1382">
        <v>0</v>
      </c>
      <c r="J1382">
        <v>1</v>
      </c>
    </row>
    <row r="1383" spans="1:10" ht="15" customHeight="1">
      <c r="A1383" s="65">
        <v>44448</v>
      </c>
      <c r="B1383" s="8" t="s">
        <v>199</v>
      </c>
      <c r="C1383" s="34" t="s">
        <v>200</v>
      </c>
      <c r="D1383">
        <v>4</v>
      </c>
      <c r="E1383">
        <v>0</v>
      </c>
      <c r="F1383" t="s">
        <v>49</v>
      </c>
      <c r="G1383">
        <v>0</v>
      </c>
      <c r="H1383">
        <v>1</v>
      </c>
      <c r="I1383">
        <v>0</v>
      </c>
      <c r="J1383">
        <v>0</v>
      </c>
    </row>
    <row r="1384" spans="1:10" ht="15" customHeight="1">
      <c r="A1384" s="65">
        <v>44448</v>
      </c>
      <c r="B1384" s="8" t="s">
        <v>199</v>
      </c>
      <c r="C1384" s="34" t="s">
        <v>200</v>
      </c>
      <c r="D1384">
        <v>4</v>
      </c>
      <c r="E1384">
        <v>0</v>
      </c>
      <c r="F1384" t="s">
        <v>50</v>
      </c>
      <c r="G1384">
        <v>0</v>
      </c>
      <c r="H1384">
        <v>0</v>
      </c>
      <c r="I1384">
        <v>0</v>
      </c>
      <c r="J1384">
        <v>0</v>
      </c>
    </row>
    <row r="1385" spans="1:10" ht="15" customHeight="1">
      <c r="A1385" s="65">
        <v>44448</v>
      </c>
      <c r="B1385" s="8" t="s">
        <v>199</v>
      </c>
      <c r="C1385" s="34" t="s">
        <v>200</v>
      </c>
      <c r="D1385">
        <v>4</v>
      </c>
      <c r="E1385">
        <v>0</v>
      </c>
      <c r="F1385" t="s">
        <v>51</v>
      </c>
      <c r="G1385">
        <v>0</v>
      </c>
      <c r="H1385">
        <v>0</v>
      </c>
      <c r="I1385">
        <v>0</v>
      </c>
      <c r="J1385">
        <v>0</v>
      </c>
    </row>
    <row r="1386" spans="1:10" ht="15" customHeight="1">
      <c r="A1386" s="65">
        <v>44448</v>
      </c>
      <c r="B1386" s="8" t="s">
        <v>199</v>
      </c>
      <c r="C1386" s="34" t="s">
        <v>200</v>
      </c>
      <c r="D1386">
        <v>4</v>
      </c>
      <c r="E1386">
        <v>5</v>
      </c>
      <c r="F1386" t="s">
        <v>48</v>
      </c>
      <c r="G1386">
        <v>0</v>
      </c>
      <c r="H1386">
        <v>0</v>
      </c>
      <c r="I1386">
        <v>0</v>
      </c>
      <c r="J1386">
        <v>1</v>
      </c>
    </row>
    <row r="1387" spans="1:10" ht="15" customHeight="1">
      <c r="A1387" s="65">
        <v>44448</v>
      </c>
      <c r="B1387" s="8" t="s">
        <v>199</v>
      </c>
      <c r="C1387" s="34" t="s">
        <v>200</v>
      </c>
      <c r="D1387">
        <v>4</v>
      </c>
      <c r="E1387">
        <v>5</v>
      </c>
      <c r="F1387" t="s">
        <v>49</v>
      </c>
      <c r="G1387">
        <v>0</v>
      </c>
      <c r="H1387">
        <v>0</v>
      </c>
      <c r="I1387">
        <v>0</v>
      </c>
      <c r="J1387">
        <v>0</v>
      </c>
    </row>
    <row r="1388" spans="1:10" ht="15" customHeight="1">
      <c r="A1388" s="65">
        <v>44448</v>
      </c>
      <c r="B1388" s="8" t="s">
        <v>199</v>
      </c>
      <c r="C1388" s="34" t="s">
        <v>200</v>
      </c>
      <c r="D1388">
        <v>4</v>
      </c>
      <c r="E1388">
        <v>5</v>
      </c>
      <c r="F1388" t="s">
        <v>50</v>
      </c>
      <c r="G1388">
        <v>0</v>
      </c>
      <c r="H1388">
        <v>0</v>
      </c>
      <c r="I1388">
        <v>0</v>
      </c>
      <c r="J1388">
        <v>0</v>
      </c>
    </row>
    <row r="1389" spans="1:10" ht="15" customHeight="1">
      <c r="A1389" s="65">
        <v>44448</v>
      </c>
      <c r="B1389" s="8" t="s">
        <v>199</v>
      </c>
      <c r="C1389" s="34" t="s">
        <v>200</v>
      </c>
      <c r="D1389">
        <v>4</v>
      </c>
      <c r="E1389">
        <v>5</v>
      </c>
      <c r="F1389" t="s">
        <v>51</v>
      </c>
      <c r="G1389">
        <v>0</v>
      </c>
      <c r="H1389">
        <v>0</v>
      </c>
      <c r="I1389">
        <v>0</v>
      </c>
      <c r="J1389">
        <v>0</v>
      </c>
    </row>
    <row r="1390" spans="1:10" ht="15" customHeight="1">
      <c r="A1390" s="65">
        <v>44448</v>
      </c>
      <c r="B1390" s="8" t="s">
        <v>199</v>
      </c>
      <c r="C1390" s="34" t="s">
        <v>200</v>
      </c>
      <c r="D1390">
        <v>4</v>
      </c>
      <c r="E1390">
        <v>10</v>
      </c>
      <c r="F1390" t="s">
        <v>48</v>
      </c>
      <c r="G1390">
        <v>0</v>
      </c>
      <c r="H1390">
        <v>0</v>
      </c>
      <c r="I1390">
        <v>0</v>
      </c>
      <c r="J1390">
        <v>1</v>
      </c>
    </row>
    <row r="1391" spans="1:10" ht="15" customHeight="1">
      <c r="A1391" s="65">
        <v>44448</v>
      </c>
      <c r="B1391" s="8" t="s">
        <v>199</v>
      </c>
      <c r="C1391" s="34" t="s">
        <v>200</v>
      </c>
      <c r="D1391">
        <v>4</v>
      </c>
      <c r="E1391">
        <v>10</v>
      </c>
      <c r="F1391" t="s">
        <v>49</v>
      </c>
      <c r="G1391">
        <v>0</v>
      </c>
      <c r="H1391">
        <v>0</v>
      </c>
      <c r="I1391">
        <v>0</v>
      </c>
      <c r="J1391">
        <v>0</v>
      </c>
    </row>
    <row r="1392" spans="1:10" ht="15" customHeight="1">
      <c r="A1392" s="65">
        <v>44448</v>
      </c>
      <c r="B1392" s="8" t="s">
        <v>199</v>
      </c>
      <c r="C1392" s="34" t="s">
        <v>200</v>
      </c>
      <c r="D1392">
        <v>4</v>
      </c>
      <c r="E1392">
        <v>10</v>
      </c>
      <c r="F1392" t="s">
        <v>50</v>
      </c>
      <c r="G1392">
        <v>0</v>
      </c>
      <c r="H1392">
        <v>0</v>
      </c>
      <c r="I1392">
        <v>0</v>
      </c>
      <c r="J1392">
        <v>0</v>
      </c>
    </row>
    <row r="1393" spans="1:10" ht="15" customHeight="1">
      <c r="A1393" s="65">
        <v>44448</v>
      </c>
      <c r="B1393" s="8" t="s">
        <v>199</v>
      </c>
      <c r="C1393" s="34" t="s">
        <v>200</v>
      </c>
      <c r="D1393">
        <v>4</v>
      </c>
      <c r="E1393">
        <v>10</v>
      </c>
      <c r="F1393" t="s">
        <v>51</v>
      </c>
      <c r="G1393">
        <v>0</v>
      </c>
      <c r="H1393">
        <v>0</v>
      </c>
      <c r="I1393">
        <v>0</v>
      </c>
      <c r="J1393">
        <v>0</v>
      </c>
    </row>
    <row r="1394" spans="1:10" ht="15" customHeight="1">
      <c r="A1394" s="65">
        <v>44448</v>
      </c>
      <c r="B1394" s="8" t="s">
        <v>199</v>
      </c>
      <c r="C1394" s="34" t="s">
        <v>200</v>
      </c>
      <c r="D1394">
        <v>4</v>
      </c>
      <c r="E1394">
        <v>15</v>
      </c>
      <c r="F1394" t="s">
        <v>48</v>
      </c>
      <c r="G1394">
        <v>0</v>
      </c>
      <c r="H1394">
        <v>0</v>
      </c>
      <c r="I1394">
        <v>0</v>
      </c>
      <c r="J1394">
        <v>1</v>
      </c>
    </row>
    <row r="1395" spans="1:10" ht="15" customHeight="1">
      <c r="A1395" s="65">
        <v>44448</v>
      </c>
      <c r="B1395" s="8" t="s">
        <v>199</v>
      </c>
      <c r="C1395" s="34" t="s">
        <v>200</v>
      </c>
      <c r="D1395">
        <v>4</v>
      </c>
      <c r="E1395">
        <v>15</v>
      </c>
      <c r="F1395" t="s">
        <v>49</v>
      </c>
      <c r="G1395">
        <v>0</v>
      </c>
      <c r="H1395">
        <v>0</v>
      </c>
      <c r="I1395">
        <v>0</v>
      </c>
      <c r="J1395">
        <v>0</v>
      </c>
    </row>
    <row r="1396" spans="1:10" ht="15" customHeight="1">
      <c r="A1396" s="65">
        <v>44448</v>
      </c>
      <c r="B1396" s="8" t="s">
        <v>199</v>
      </c>
      <c r="C1396" s="34" t="s">
        <v>200</v>
      </c>
      <c r="D1396">
        <v>4</v>
      </c>
      <c r="E1396">
        <v>15</v>
      </c>
      <c r="F1396" t="s">
        <v>50</v>
      </c>
      <c r="G1396">
        <v>0</v>
      </c>
      <c r="H1396">
        <v>0</v>
      </c>
      <c r="I1396">
        <v>0</v>
      </c>
      <c r="J1396">
        <v>0</v>
      </c>
    </row>
    <row r="1397" spans="1:10" ht="15" customHeight="1">
      <c r="A1397" s="65">
        <v>44448</v>
      </c>
      <c r="B1397" s="8" t="s">
        <v>199</v>
      </c>
      <c r="C1397" s="34" t="s">
        <v>200</v>
      </c>
      <c r="D1397">
        <v>4</v>
      </c>
      <c r="E1397">
        <v>15</v>
      </c>
      <c r="F1397" t="s">
        <v>51</v>
      </c>
      <c r="G1397">
        <v>1</v>
      </c>
      <c r="H1397">
        <v>0</v>
      </c>
      <c r="I1397">
        <v>0</v>
      </c>
      <c r="J1397">
        <v>0</v>
      </c>
    </row>
    <row r="1398" spans="1:10" ht="15" customHeight="1">
      <c r="A1398" s="65">
        <v>44448</v>
      </c>
      <c r="B1398" s="8" t="s">
        <v>199</v>
      </c>
      <c r="C1398" s="34" t="s">
        <v>200</v>
      </c>
      <c r="D1398">
        <v>4</v>
      </c>
      <c r="E1398">
        <v>20</v>
      </c>
      <c r="F1398" t="s">
        <v>48</v>
      </c>
      <c r="G1398">
        <v>0</v>
      </c>
      <c r="H1398">
        <v>0</v>
      </c>
      <c r="I1398">
        <v>0</v>
      </c>
      <c r="J1398">
        <v>0</v>
      </c>
    </row>
    <row r="1399" spans="1:10" ht="15" customHeight="1">
      <c r="A1399" s="65">
        <v>44448</v>
      </c>
      <c r="B1399" s="8" t="s">
        <v>199</v>
      </c>
      <c r="C1399" s="34" t="s">
        <v>200</v>
      </c>
      <c r="D1399">
        <v>4</v>
      </c>
      <c r="E1399">
        <v>20</v>
      </c>
      <c r="F1399" t="s">
        <v>49</v>
      </c>
      <c r="G1399">
        <v>0</v>
      </c>
      <c r="H1399">
        <v>0</v>
      </c>
      <c r="I1399">
        <v>0</v>
      </c>
      <c r="J1399">
        <v>0</v>
      </c>
    </row>
    <row r="1400" spans="1:10" ht="15" customHeight="1">
      <c r="A1400" s="65">
        <v>44448</v>
      </c>
      <c r="B1400" s="8" t="s">
        <v>199</v>
      </c>
      <c r="C1400" s="34" t="s">
        <v>200</v>
      </c>
      <c r="D1400">
        <v>4</v>
      </c>
      <c r="E1400">
        <v>20</v>
      </c>
      <c r="F1400" t="s">
        <v>50</v>
      </c>
      <c r="G1400">
        <v>1</v>
      </c>
      <c r="H1400">
        <v>0</v>
      </c>
      <c r="I1400">
        <v>0</v>
      </c>
      <c r="J1400">
        <v>0</v>
      </c>
    </row>
    <row r="1401" spans="1:10" ht="15" customHeight="1">
      <c r="A1401" s="65">
        <v>44448</v>
      </c>
      <c r="B1401" s="8" t="s">
        <v>199</v>
      </c>
      <c r="C1401" s="34" t="s">
        <v>200</v>
      </c>
      <c r="D1401">
        <v>4</v>
      </c>
      <c r="E1401">
        <v>20</v>
      </c>
      <c r="F1401" t="s">
        <v>51</v>
      </c>
      <c r="G1401">
        <v>0</v>
      </c>
      <c r="H1401">
        <v>0</v>
      </c>
      <c r="I1401">
        <v>0</v>
      </c>
      <c r="J1401">
        <v>0</v>
      </c>
    </row>
    <row r="1402" spans="1:10" ht="15" customHeight="1">
      <c r="A1402" s="65">
        <v>44448</v>
      </c>
      <c r="B1402" s="8" t="s">
        <v>199</v>
      </c>
      <c r="C1402" s="34" t="s">
        <v>200</v>
      </c>
      <c r="D1402" s="63">
        <v>5</v>
      </c>
      <c r="E1402" s="63">
        <v>0</v>
      </c>
      <c r="F1402" s="63" t="s">
        <v>48</v>
      </c>
      <c r="G1402">
        <v>0</v>
      </c>
      <c r="H1402">
        <v>0</v>
      </c>
      <c r="I1402">
        <v>0</v>
      </c>
      <c r="J1402">
        <v>1</v>
      </c>
    </row>
    <row r="1403" spans="1:10" ht="15" customHeight="1">
      <c r="A1403" s="65">
        <v>44448</v>
      </c>
      <c r="B1403" s="8" t="s">
        <v>199</v>
      </c>
      <c r="C1403" s="34" t="s">
        <v>200</v>
      </c>
      <c r="D1403">
        <v>5</v>
      </c>
      <c r="E1403">
        <v>0</v>
      </c>
      <c r="F1403" t="s">
        <v>49</v>
      </c>
      <c r="G1403">
        <v>0</v>
      </c>
      <c r="H1403">
        <v>0</v>
      </c>
      <c r="I1403">
        <v>0</v>
      </c>
      <c r="J1403">
        <v>0</v>
      </c>
    </row>
    <row r="1404" spans="1:10" ht="15" customHeight="1">
      <c r="A1404" s="65">
        <v>44448</v>
      </c>
      <c r="B1404" s="8" t="s">
        <v>199</v>
      </c>
      <c r="C1404" s="34" t="s">
        <v>200</v>
      </c>
      <c r="D1404">
        <v>5</v>
      </c>
      <c r="E1404">
        <v>0</v>
      </c>
      <c r="F1404" t="s">
        <v>50</v>
      </c>
      <c r="G1404">
        <v>0</v>
      </c>
      <c r="H1404">
        <v>1</v>
      </c>
      <c r="I1404">
        <v>0</v>
      </c>
      <c r="J1404">
        <v>0</v>
      </c>
    </row>
    <row r="1405" spans="1:10" ht="15" customHeight="1">
      <c r="A1405" s="65">
        <v>44448</v>
      </c>
      <c r="B1405" s="8" t="s">
        <v>199</v>
      </c>
      <c r="C1405" s="34" t="s">
        <v>200</v>
      </c>
      <c r="D1405">
        <v>5</v>
      </c>
      <c r="E1405">
        <v>0</v>
      </c>
      <c r="F1405" t="s">
        <v>51</v>
      </c>
      <c r="G1405">
        <v>0</v>
      </c>
      <c r="H1405">
        <v>0</v>
      </c>
      <c r="I1405">
        <v>0</v>
      </c>
      <c r="J1405">
        <v>0</v>
      </c>
    </row>
    <row r="1406" spans="1:10" ht="15" customHeight="1">
      <c r="A1406" s="65">
        <v>44448</v>
      </c>
      <c r="B1406" s="8" t="s">
        <v>199</v>
      </c>
      <c r="C1406" s="34" t="s">
        <v>200</v>
      </c>
      <c r="D1406">
        <v>5</v>
      </c>
      <c r="E1406">
        <v>5</v>
      </c>
      <c r="F1406" t="s">
        <v>48</v>
      </c>
      <c r="G1406">
        <v>1</v>
      </c>
      <c r="H1406">
        <v>0</v>
      </c>
      <c r="I1406">
        <v>0</v>
      </c>
      <c r="J1406">
        <v>1</v>
      </c>
    </row>
    <row r="1407" spans="1:10" ht="15" customHeight="1">
      <c r="A1407" s="65">
        <v>44448</v>
      </c>
      <c r="B1407" s="8" t="s">
        <v>199</v>
      </c>
      <c r="C1407" s="34" t="s">
        <v>200</v>
      </c>
      <c r="D1407">
        <v>5</v>
      </c>
      <c r="E1407">
        <v>5</v>
      </c>
      <c r="F1407" t="s">
        <v>49</v>
      </c>
      <c r="G1407">
        <v>1</v>
      </c>
      <c r="H1407">
        <v>0</v>
      </c>
      <c r="I1407">
        <v>0</v>
      </c>
      <c r="J1407">
        <v>0</v>
      </c>
    </row>
    <row r="1408" spans="1:10" ht="15" customHeight="1">
      <c r="A1408" s="65">
        <v>44448</v>
      </c>
      <c r="B1408" s="8" t="s">
        <v>199</v>
      </c>
      <c r="C1408" s="34" t="s">
        <v>200</v>
      </c>
      <c r="D1408">
        <v>5</v>
      </c>
      <c r="E1408">
        <v>5</v>
      </c>
      <c r="F1408" t="s">
        <v>50</v>
      </c>
      <c r="G1408">
        <v>0</v>
      </c>
      <c r="H1408">
        <v>0</v>
      </c>
      <c r="I1408">
        <v>0</v>
      </c>
      <c r="J1408">
        <v>0</v>
      </c>
    </row>
    <row r="1409" spans="1:10" ht="15" customHeight="1">
      <c r="A1409" s="65">
        <v>44448</v>
      </c>
      <c r="B1409" s="8" t="s">
        <v>199</v>
      </c>
      <c r="C1409" s="34" t="s">
        <v>200</v>
      </c>
      <c r="D1409">
        <v>5</v>
      </c>
      <c r="E1409">
        <v>5</v>
      </c>
      <c r="F1409" t="s">
        <v>51</v>
      </c>
      <c r="G1409">
        <v>0</v>
      </c>
      <c r="H1409">
        <v>0</v>
      </c>
      <c r="I1409">
        <v>0</v>
      </c>
      <c r="J1409">
        <v>0</v>
      </c>
    </row>
    <row r="1410" spans="1:10" ht="15" customHeight="1">
      <c r="A1410" s="65">
        <v>44448</v>
      </c>
      <c r="B1410" s="8" t="s">
        <v>199</v>
      </c>
      <c r="C1410" s="34" t="s">
        <v>200</v>
      </c>
      <c r="D1410">
        <v>5</v>
      </c>
      <c r="E1410">
        <v>10</v>
      </c>
      <c r="F1410" t="s">
        <v>48</v>
      </c>
      <c r="G1410">
        <v>0</v>
      </c>
      <c r="H1410">
        <v>0</v>
      </c>
      <c r="I1410">
        <v>0</v>
      </c>
      <c r="J1410">
        <v>0</v>
      </c>
    </row>
    <row r="1411" spans="1:10" ht="15" customHeight="1">
      <c r="A1411" s="65">
        <v>44448</v>
      </c>
      <c r="B1411" s="8" t="s">
        <v>199</v>
      </c>
      <c r="C1411" s="34" t="s">
        <v>200</v>
      </c>
      <c r="D1411">
        <v>5</v>
      </c>
      <c r="E1411">
        <v>10</v>
      </c>
      <c r="F1411" t="s">
        <v>49</v>
      </c>
      <c r="G1411">
        <v>0</v>
      </c>
      <c r="H1411">
        <v>0</v>
      </c>
      <c r="I1411">
        <v>0</v>
      </c>
      <c r="J1411">
        <v>0</v>
      </c>
    </row>
    <row r="1412" spans="1:10" ht="15" customHeight="1">
      <c r="A1412" s="65">
        <v>44448</v>
      </c>
      <c r="B1412" s="8" t="s">
        <v>199</v>
      </c>
      <c r="C1412" s="34" t="s">
        <v>200</v>
      </c>
      <c r="D1412">
        <v>5</v>
      </c>
      <c r="E1412">
        <v>10</v>
      </c>
      <c r="F1412" t="s">
        <v>50</v>
      </c>
      <c r="G1412">
        <v>1</v>
      </c>
      <c r="H1412">
        <v>0</v>
      </c>
      <c r="I1412">
        <v>0</v>
      </c>
      <c r="J1412">
        <v>0</v>
      </c>
    </row>
    <row r="1413" spans="1:10" ht="15" customHeight="1">
      <c r="A1413" s="65">
        <v>44448</v>
      </c>
      <c r="B1413" s="8" t="s">
        <v>199</v>
      </c>
      <c r="C1413" s="34" t="s">
        <v>200</v>
      </c>
      <c r="D1413">
        <v>5</v>
      </c>
      <c r="E1413">
        <v>10</v>
      </c>
      <c r="F1413" t="s">
        <v>51</v>
      </c>
      <c r="G1413">
        <v>1</v>
      </c>
      <c r="H1413">
        <v>0</v>
      </c>
      <c r="I1413">
        <v>0</v>
      </c>
      <c r="J1413">
        <v>0</v>
      </c>
    </row>
    <row r="1414" spans="1:10" ht="15" customHeight="1">
      <c r="A1414" s="65">
        <v>44448</v>
      </c>
      <c r="B1414" s="8" t="s">
        <v>199</v>
      </c>
      <c r="C1414" s="34" t="s">
        <v>200</v>
      </c>
      <c r="D1414">
        <v>5</v>
      </c>
      <c r="E1414">
        <v>15</v>
      </c>
      <c r="F1414" t="s">
        <v>48</v>
      </c>
      <c r="G1414">
        <v>0</v>
      </c>
      <c r="H1414">
        <v>0</v>
      </c>
      <c r="I1414">
        <v>0</v>
      </c>
      <c r="J1414">
        <v>1</v>
      </c>
    </row>
    <row r="1415" spans="1:10" ht="15" customHeight="1">
      <c r="A1415" s="65">
        <v>44448</v>
      </c>
      <c r="B1415" s="8" t="s">
        <v>199</v>
      </c>
      <c r="C1415" s="34" t="s">
        <v>200</v>
      </c>
      <c r="D1415">
        <v>5</v>
      </c>
      <c r="E1415">
        <v>15</v>
      </c>
      <c r="F1415" t="s">
        <v>49</v>
      </c>
      <c r="G1415">
        <v>0</v>
      </c>
      <c r="H1415">
        <v>0</v>
      </c>
      <c r="I1415">
        <v>0</v>
      </c>
      <c r="J1415">
        <v>0</v>
      </c>
    </row>
    <row r="1416" spans="1:10" ht="15" customHeight="1">
      <c r="A1416" s="65">
        <v>44448</v>
      </c>
      <c r="B1416" s="8" t="s">
        <v>199</v>
      </c>
      <c r="C1416" s="34" t="s">
        <v>200</v>
      </c>
      <c r="D1416">
        <v>5</v>
      </c>
      <c r="E1416">
        <v>15</v>
      </c>
      <c r="F1416" t="s">
        <v>50</v>
      </c>
      <c r="G1416">
        <v>1</v>
      </c>
      <c r="H1416">
        <v>0</v>
      </c>
      <c r="I1416">
        <v>0</v>
      </c>
      <c r="J1416">
        <v>0</v>
      </c>
    </row>
    <row r="1417" spans="1:10" ht="15" customHeight="1">
      <c r="A1417" s="65">
        <v>44448</v>
      </c>
      <c r="B1417" s="8" t="s">
        <v>199</v>
      </c>
      <c r="C1417" s="34" t="s">
        <v>200</v>
      </c>
      <c r="D1417">
        <v>5</v>
      </c>
      <c r="E1417">
        <v>15</v>
      </c>
      <c r="F1417" t="s">
        <v>51</v>
      </c>
      <c r="G1417">
        <v>1</v>
      </c>
      <c r="H1417">
        <v>0</v>
      </c>
      <c r="I1417">
        <v>0</v>
      </c>
      <c r="J1417">
        <v>0</v>
      </c>
    </row>
    <row r="1418" spans="1:10" ht="15" customHeight="1">
      <c r="A1418" s="65">
        <v>44448</v>
      </c>
      <c r="B1418" s="8" t="s">
        <v>199</v>
      </c>
      <c r="C1418" s="34" t="s">
        <v>200</v>
      </c>
      <c r="D1418">
        <v>5</v>
      </c>
      <c r="E1418">
        <v>20</v>
      </c>
      <c r="F1418" t="s">
        <v>48</v>
      </c>
      <c r="G1418">
        <v>1</v>
      </c>
      <c r="H1418">
        <v>0</v>
      </c>
      <c r="I1418">
        <v>0</v>
      </c>
      <c r="J1418">
        <v>1</v>
      </c>
    </row>
    <row r="1419" spans="1:10" ht="15" customHeight="1">
      <c r="A1419" s="65">
        <v>44448</v>
      </c>
      <c r="B1419" s="8" t="s">
        <v>199</v>
      </c>
      <c r="C1419" s="34" t="s">
        <v>200</v>
      </c>
      <c r="D1419">
        <v>5</v>
      </c>
      <c r="E1419">
        <v>20</v>
      </c>
      <c r="F1419" t="s">
        <v>49</v>
      </c>
      <c r="G1419">
        <v>0</v>
      </c>
      <c r="H1419">
        <v>0</v>
      </c>
      <c r="I1419">
        <v>0</v>
      </c>
      <c r="J1419">
        <v>0</v>
      </c>
    </row>
    <row r="1420" spans="1:10" ht="15" customHeight="1">
      <c r="A1420" s="65">
        <v>44448</v>
      </c>
      <c r="B1420" s="8" t="s">
        <v>199</v>
      </c>
      <c r="C1420" s="34" t="s">
        <v>200</v>
      </c>
      <c r="D1420">
        <v>5</v>
      </c>
      <c r="E1420">
        <v>20</v>
      </c>
      <c r="F1420" t="s">
        <v>50</v>
      </c>
      <c r="G1420">
        <v>0</v>
      </c>
      <c r="H1420">
        <v>0</v>
      </c>
      <c r="I1420">
        <v>0</v>
      </c>
      <c r="J1420">
        <v>0</v>
      </c>
    </row>
    <row r="1421" spans="1:10" ht="15" customHeight="1">
      <c r="A1421" s="65">
        <v>44448</v>
      </c>
      <c r="B1421" s="8" t="s">
        <v>199</v>
      </c>
      <c r="C1421" s="34" t="s">
        <v>200</v>
      </c>
      <c r="D1421">
        <v>5</v>
      </c>
      <c r="E1421">
        <v>20</v>
      </c>
      <c r="F1421" t="s">
        <v>51</v>
      </c>
      <c r="G1421">
        <v>0</v>
      </c>
      <c r="H1421">
        <v>0</v>
      </c>
      <c r="I1421">
        <v>0</v>
      </c>
      <c r="J1421">
        <v>0</v>
      </c>
    </row>
    <row r="1422" spans="1:10" ht="15" customHeight="1">
      <c r="A1422" s="65">
        <v>44448</v>
      </c>
      <c r="B1422" s="8" t="s">
        <v>199</v>
      </c>
      <c r="C1422" s="34" t="s">
        <v>200</v>
      </c>
      <c r="D1422" s="63">
        <v>6</v>
      </c>
      <c r="E1422" s="63">
        <v>0</v>
      </c>
      <c r="F1422" s="63" t="s">
        <v>48</v>
      </c>
      <c r="G1422">
        <v>0</v>
      </c>
      <c r="H1422">
        <v>0</v>
      </c>
      <c r="I1422">
        <v>0</v>
      </c>
      <c r="J1422">
        <v>1</v>
      </c>
    </row>
    <row r="1423" spans="1:10" ht="15" customHeight="1">
      <c r="A1423" s="65">
        <v>44448</v>
      </c>
      <c r="B1423" s="8" t="s">
        <v>199</v>
      </c>
      <c r="C1423" s="34" t="s">
        <v>200</v>
      </c>
      <c r="D1423">
        <v>6</v>
      </c>
      <c r="E1423">
        <v>0</v>
      </c>
      <c r="F1423" t="s">
        <v>49</v>
      </c>
      <c r="G1423">
        <v>0</v>
      </c>
      <c r="H1423">
        <v>1</v>
      </c>
      <c r="I1423">
        <v>0</v>
      </c>
      <c r="J1423">
        <v>0</v>
      </c>
    </row>
    <row r="1424" spans="1:10" ht="15" customHeight="1">
      <c r="A1424" s="65">
        <v>44448</v>
      </c>
      <c r="B1424" s="8" t="s">
        <v>199</v>
      </c>
      <c r="C1424" s="34" t="s">
        <v>200</v>
      </c>
      <c r="D1424">
        <v>6</v>
      </c>
      <c r="E1424">
        <v>0</v>
      </c>
      <c r="F1424" t="s">
        <v>50</v>
      </c>
      <c r="G1424">
        <v>0</v>
      </c>
      <c r="H1424">
        <v>0</v>
      </c>
      <c r="I1424">
        <v>0</v>
      </c>
      <c r="J1424">
        <v>0</v>
      </c>
    </row>
    <row r="1425" spans="1:10" ht="15" customHeight="1">
      <c r="A1425" s="65">
        <v>44448</v>
      </c>
      <c r="B1425" s="8" t="s">
        <v>199</v>
      </c>
      <c r="C1425" s="34" t="s">
        <v>200</v>
      </c>
      <c r="D1425">
        <v>6</v>
      </c>
      <c r="E1425">
        <v>0</v>
      </c>
      <c r="F1425" t="s">
        <v>51</v>
      </c>
      <c r="G1425">
        <v>0</v>
      </c>
      <c r="H1425">
        <v>0</v>
      </c>
      <c r="I1425">
        <v>0</v>
      </c>
      <c r="J1425">
        <v>0</v>
      </c>
    </row>
    <row r="1426" spans="1:10" ht="15" customHeight="1">
      <c r="A1426" s="65">
        <v>44448</v>
      </c>
      <c r="B1426" s="8" t="s">
        <v>199</v>
      </c>
      <c r="C1426" s="34" t="s">
        <v>200</v>
      </c>
      <c r="D1426">
        <v>6</v>
      </c>
      <c r="E1426">
        <v>5</v>
      </c>
      <c r="F1426" t="s">
        <v>48</v>
      </c>
      <c r="G1426">
        <v>0</v>
      </c>
      <c r="H1426">
        <v>0</v>
      </c>
      <c r="I1426">
        <v>0</v>
      </c>
      <c r="J1426">
        <v>1</v>
      </c>
    </row>
    <row r="1427" spans="1:10" ht="15" customHeight="1">
      <c r="A1427" s="65">
        <v>44448</v>
      </c>
      <c r="B1427" s="8" t="s">
        <v>199</v>
      </c>
      <c r="C1427" s="34" t="s">
        <v>200</v>
      </c>
      <c r="D1427">
        <v>6</v>
      </c>
      <c r="E1427">
        <v>5</v>
      </c>
      <c r="F1427" t="s">
        <v>49</v>
      </c>
      <c r="G1427">
        <v>0</v>
      </c>
      <c r="H1427">
        <v>0</v>
      </c>
      <c r="I1427">
        <v>0</v>
      </c>
      <c r="J1427">
        <v>0</v>
      </c>
    </row>
    <row r="1428" spans="1:10" ht="15" customHeight="1">
      <c r="A1428" s="65">
        <v>44448</v>
      </c>
      <c r="B1428" s="8" t="s">
        <v>199</v>
      </c>
      <c r="C1428" s="34" t="s">
        <v>200</v>
      </c>
      <c r="D1428">
        <v>6</v>
      </c>
      <c r="E1428">
        <v>5</v>
      </c>
      <c r="F1428" t="s">
        <v>50</v>
      </c>
      <c r="G1428">
        <v>0</v>
      </c>
      <c r="H1428">
        <v>0</v>
      </c>
      <c r="I1428">
        <v>0</v>
      </c>
      <c r="J1428">
        <v>0</v>
      </c>
    </row>
    <row r="1429" spans="1:10" ht="15" customHeight="1">
      <c r="A1429" s="65">
        <v>44448</v>
      </c>
      <c r="B1429" s="8" t="s">
        <v>199</v>
      </c>
      <c r="C1429" s="34" t="s">
        <v>200</v>
      </c>
      <c r="D1429">
        <v>6</v>
      </c>
      <c r="E1429">
        <v>5</v>
      </c>
      <c r="F1429" t="s">
        <v>51</v>
      </c>
      <c r="G1429">
        <v>0</v>
      </c>
      <c r="H1429">
        <v>0</v>
      </c>
      <c r="I1429">
        <v>0</v>
      </c>
      <c r="J1429">
        <v>0</v>
      </c>
    </row>
    <row r="1430" spans="1:10" ht="15" customHeight="1">
      <c r="A1430" s="65">
        <v>44448</v>
      </c>
      <c r="B1430" s="8" t="s">
        <v>199</v>
      </c>
      <c r="C1430" s="34" t="s">
        <v>200</v>
      </c>
      <c r="D1430">
        <v>6</v>
      </c>
      <c r="E1430">
        <v>10</v>
      </c>
      <c r="F1430" t="s">
        <v>48</v>
      </c>
      <c r="G1430">
        <v>0</v>
      </c>
      <c r="H1430">
        <v>0</v>
      </c>
      <c r="I1430">
        <v>0</v>
      </c>
      <c r="J1430">
        <v>1</v>
      </c>
    </row>
    <row r="1431" spans="1:10" ht="15" customHeight="1">
      <c r="A1431" s="65">
        <v>44448</v>
      </c>
      <c r="B1431" s="8" t="s">
        <v>199</v>
      </c>
      <c r="C1431" s="34" t="s">
        <v>200</v>
      </c>
      <c r="D1431">
        <v>6</v>
      </c>
      <c r="E1431">
        <v>10</v>
      </c>
      <c r="F1431" t="s">
        <v>49</v>
      </c>
      <c r="G1431">
        <v>0</v>
      </c>
      <c r="H1431">
        <v>0</v>
      </c>
      <c r="I1431">
        <v>0</v>
      </c>
      <c r="J1431">
        <v>0</v>
      </c>
    </row>
    <row r="1432" spans="1:10" ht="15" customHeight="1">
      <c r="A1432" s="65">
        <v>44448</v>
      </c>
      <c r="B1432" s="8" t="s">
        <v>199</v>
      </c>
      <c r="C1432" s="34" t="s">
        <v>200</v>
      </c>
      <c r="D1432">
        <v>6</v>
      </c>
      <c r="E1432">
        <v>10</v>
      </c>
      <c r="F1432" t="s">
        <v>50</v>
      </c>
      <c r="G1432">
        <v>0</v>
      </c>
      <c r="H1432">
        <v>0</v>
      </c>
      <c r="I1432">
        <v>0</v>
      </c>
      <c r="J1432">
        <v>0</v>
      </c>
    </row>
    <row r="1433" spans="1:10" ht="15" customHeight="1">
      <c r="A1433" s="65">
        <v>44448</v>
      </c>
      <c r="B1433" s="8" t="s">
        <v>199</v>
      </c>
      <c r="C1433" s="34" t="s">
        <v>200</v>
      </c>
      <c r="D1433">
        <v>6</v>
      </c>
      <c r="E1433">
        <v>10</v>
      </c>
      <c r="F1433" t="s">
        <v>51</v>
      </c>
      <c r="G1433">
        <v>0</v>
      </c>
      <c r="H1433">
        <v>0</v>
      </c>
      <c r="I1433">
        <v>0</v>
      </c>
      <c r="J1433">
        <v>0</v>
      </c>
    </row>
    <row r="1434" spans="1:10" ht="15" customHeight="1">
      <c r="A1434" s="65">
        <v>44448</v>
      </c>
      <c r="B1434" s="8" t="s">
        <v>199</v>
      </c>
      <c r="C1434" s="34" t="s">
        <v>200</v>
      </c>
      <c r="D1434">
        <v>6</v>
      </c>
      <c r="E1434">
        <v>15</v>
      </c>
      <c r="F1434" t="s">
        <v>48</v>
      </c>
      <c r="G1434" s="34" t="s">
        <v>198</v>
      </c>
      <c r="H1434" s="34" t="s">
        <v>198</v>
      </c>
      <c r="I1434" s="34" t="s">
        <v>198</v>
      </c>
      <c r="J1434" s="34" t="s">
        <v>198</v>
      </c>
    </row>
    <row r="1435" spans="1:10" ht="15" customHeight="1">
      <c r="A1435" s="65">
        <v>44448</v>
      </c>
      <c r="B1435" s="8" t="s">
        <v>199</v>
      </c>
      <c r="C1435" s="34" t="s">
        <v>200</v>
      </c>
      <c r="D1435">
        <v>6</v>
      </c>
      <c r="E1435">
        <v>15</v>
      </c>
      <c r="F1435" t="s">
        <v>49</v>
      </c>
      <c r="G1435" s="34" t="s">
        <v>198</v>
      </c>
      <c r="H1435" s="34" t="s">
        <v>198</v>
      </c>
      <c r="I1435" s="34" t="s">
        <v>198</v>
      </c>
      <c r="J1435" s="34" t="s">
        <v>198</v>
      </c>
    </row>
    <row r="1436" spans="1:10" ht="15" customHeight="1">
      <c r="A1436" s="65">
        <v>44448</v>
      </c>
      <c r="B1436" s="8" t="s">
        <v>199</v>
      </c>
      <c r="C1436" s="34" t="s">
        <v>200</v>
      </c>
      <c r="D1436">
        <v>6</v>
      </c>
      <c r="E1436">
        <v>15</v>
      </c>
      <c r="F1436" t="s">
        <v>50</v>
      </c>
      <c r="G1436" s="34" t="s">
        <v>198</v>
      </c>
      <c r="H1436" s="34" t="s">
        <v>198</v>
      </c>
      <c r="I1436" s="34" t="s">
        <v>198</v>
      </c>
      <c r="J1436" s="34" t="s">
        <v>198</v>
      </c>
    </row>
    <row r="1437" spans="1:10" ht="15" customHeight="1">
      <c r="A1437" s="65">
        <v>44448</v>
      </c>
      <c r="B1437" s="8" t="s">
        <v>199</v>
      </c>
      <c r="C1437" s="34" t="s">
        <v>200</v>
      </c>
      <c r="D1437">
        <v>6</v>
      </c>
      <c r="E1437">
        <v>15</v>
      </c>
      <c r="F1437" t="s">
        <v>51</v>
      </c>
      <c r="G1437" s="34" t="s">
        <v>198</v>
      </c>
      <c r="H1437" s="34" t="s">
        <v>198</v>
      </c>
      <c r="I1437" s="34" t="s">
        <v>198</v>
      </c>
      <c r="J1437" s="34" t="s">
        <v>198</v>
      </c>
    </row>
    <row r="1438" spans="1:10" ht="15" customHeight="1">
      <c r="A1438" s="65">
        <v>44448</v>
      </c>
      <c r="B1438" s="8" t="s">
        <v>199</v>
      </c>
      <c r="C1438" s="34" t="s">
        <v>200</v>
      </c>
      <c r="D1438">
        <v>6</v>
      </c>
      <c r="E1438">
        <v>20</v>
      </c>
      <c r="F1438" t="s">
        <v>48</v>
      </c>
      <c r="G1438" s="34" t="s">
        <v>198</v>
      </c>
      <c r="H1438" s="34" t="s">
        <v>198</v>
      </c>
      <c r="I1438" s="34" t="s">
        <v>198</v>
      </c>
      <c r="J1438" s="34" t="s">
        <v>198</v>
      </c>
    </row>
    <row r="1439" spans="1:10" ht="15" customHeight="1">
      <c r="A1439" s="65">
        <v>44448</v>
      </c>
      <c r="B1439" s="8" t="s">
        <v>199</v>
      </c>
      <c r="C1439" s="34" t="s">
        <v>200</v>
      </c>
      <c r="D1439">
        <v>6</v>
      </c>
      <c r="E1439">
        <v>20</v>
      </c>
      <c r="F1439" t="s">
        <v>49</v>
      </c>
      <c r="G1439" s="34" t="s">
        <v>198</v>
      </c>
      <c r="H1439" s="34" t="s">
        <v>198</v>
      </c>
      <c r="I1439" s="34" t="s">
        <v>198</v>
      </c>
      <c r="J1439" s="34" t="s">
        <v>198</v>
      </c>
    </row>
    <row r="1440" spans="1:10" ht="15" customHeight="1">
      <c r="A1440" s="65">
        <v>44448</v>
      </c>
      <c r="B1440" s="8" t="s">
        <v>199</v>
      </c>
      <c r="C1440" s="34" t="s">
        <v>200</v>
      </c>
      <c r="D1440">
        <v>6</v>
      </c>
      <c r="E1440">
        <v>20</v>
      </c>
      <c r="F1440" t="s">
        <v>50</v>
      </c>
      <c r="G1440" s="34" t="s">
        <v>198</v>
      </c>
      <c r="H1440" s="34" t="s">
        <v>198</v>
      </c>
      <c r="I1440" s="34" t="s">
        <v>198</v>
      </c>
      <c r="J1440" s="34" t="s">
        <v>198</v>
      </c>
    </row>
    <row r="1441" spans="1:10" ht="15" customHeight="1">
      <c r="A1441" s="65">
        <v>44448</v>
      </c>
      <c r="B1441" s="8" t="s">
        <v>199</v>
      </c>
      <c r="C1441" s="34" t="s">
        <v>200</v>
      </c>
      <c r="D1441">
        <v>6</v>
      </c>
      <c r="E1441">
        <v>20</v>
      </c>
      <c r="F1441" t="s">
        <v>51</v>
      </c>
      <c r="G1441" s="34" t="s">
        <v>198</v>
      </c>
      <c r="H1441" s="34" t="s">
        <v>198</v>
      </c>
      <c r="I1441" s="34" t="s">
        <v>198</v>
      </c>
      <c r="J1441" s="34" t="s">
        <v>198</v>
      </c>
    </row>
    <row r="1442" spans="1:10" ht="15" customHeight="1">
      <c r="A1442" s="37">
        <v>44455</v>
      </c>
      <c r="B1442" s="8" t="s">
        <v>201</v>
      </c>
      <c r="C1442" s="34" t="s">
        <v>490</v>
      </c>
      <c r="D1442" s="47">
        <v>1</v>
      </c>
      <c r="E1442" s="47">
        <v>0</v>
      </c>
      <c r="F1442" s="47" t="s">
        <v>48</v>
      </c>
      <c r="G1442">
        <v>0</v>
      </c>
      <c r="H1442">
        <v>0</v>
      </c>
      <c r="I1442">
        <v>0</v>
      </c>
      <c r="J1442">
        <v>1</v>
      </c>
    </row>
    <row r="1443" spans="1:10" ht="15" customHeight="1">
      <c r="A1443" s="37">
        <v>44455</v>
      </c>
      <c r="B1443" s="8" t="s">
        <v>201</v>
      </c>
      <c r="C1443" s="34" t="s">
        <v>490</v>
      </c>
      <c r="D1443">
        <v>1</v>
      </c>
      <c r="E1443">
        <v>0</v>
      </c>
      <c r="F1443" t="s">
        <v>49</v>
      </c>
      <c r="G1443">
        <v>0</v>
      </c>
      <c r="H1443">
        <v>0</v>
      </c>
      <c r="I1443">
        <v>0</v>
      </c>
      <c r="J1443">
        <v>0</v>
      </c>
    </row>
    <row r="1444" spans="1:10" ht="15" customHeight="1">
      <c r="A1444" s="37">
        <v>44455</v>
      </c>
      <c r="B1444" s="8" t="s">
        <v>201</v>
      </c>
      <c r="C1444" s="34" t="s">
        <v>490</v>
      </c>
      <c r="D1444">
        <v>1</v>
      </c>
      <c r="E1444">
        <v>0</v>
      </c>
      <c r="F1444" t="s">
        <v>50</v>
      </c>
      <c r="G1444">
        <v>0</v>
      </c>
      <c r="H1444">
        <v>0</v>
      </c>
      <c r="I1444">
        <v>0</v>
      </c>
      <c r="J1444">
        <v>0</v>
      </c>
    </row>
    <row r="1445" spans="1:10" ht="15" customHeight="1">
      <c r="A1445" s="37">
        <v>44455</v>
      </c>
      <c r="B1445" s="8" t="s">
        <v>201</v>
      </c>
      <c r="C1445" s="34" t="s">
        <v>490</v>
      </c>
      <c r="D1445">
        <v>1</v>
      </c>
      <c r="E1445">
        <v>0</v>
      </c>
      <c r="F1445" t="s">
        <v>51</v>
      </c>
      <c r="G1445">
        <v>0</v>
      </c>
      <c r="H1445">
        <v>1</v>
      </c>
      <c r="I1445">
        <v>0</v>
      </c>
      <c r="J1445">
        <v>0</v>
      </c>
    </row>
    <row r="1446" spans="1:10" ht="15" customHeight="1">
      <c r="A1446" s="37">
        <v>44455</v>
      </c>
      <c r="B1446" s="8" t="s">
        <v>201</v>
      </c>
      <c r="C1446" s="34" t="s">
        <v>490</v>
      </c>
      <c r="D1446">
        <v>1</v>
      </c>
      <c r="E1446">
        <v>5</v>
      </c>
      <c r="F1446" t="s">
        <v>48</v>
      </c>
      <c r="G1446">
        <v>0</v>
      </c>
      <c r="H1446">
        <v>0</v>
      </c>
      <c r="I1446">
        <v>0</v>
      </c>
      <c r="J1446">
        <v>1</v>
      </c>
    </row>
    <row r="1447" spans="1:10" ht="15" customHeight="1">
      <c r="A1447" s="37">
        <v>44455</v>
      </c>
      <c r="B1447" s="8" t="s">
        <v>201</v>
      </c>
      <c r="C1447" s="34" t="s">
        <v>490</v>
      </c>
      <c r="D1447">
        <v>1</v>
      </c>
      <c r="E1447">
        <v>5</v>
      </c>
      <c r="F1447" t="s">
        <v>49</v>
      </c>
      <c r="G1447">
        <v>0</v>
      </c>
      <c r="H1447">
        <v>0</v>
      </c>
      <c r="I1447">
        <v>0</v>
      </c>
      <c r="J1447">
        <v>0</v>
      </c>
    </row>
    <row r="1448" spans="1:10" ht="15" customHeight="1">
      <c r="A1448" s="37">
        <v>44455</v>
      </c>
      <c r="B1448" s="8" t="s">
        <v>201</v>
      </c>
      <c r="C1448" s="34" t="s">
        <v>490</v>
      </c>
      <c r="D1448">
        <v>1</v>
      </c>
      <c r="E1448">
        <v>5</v>
      </c>
      <c r="F1448" t="s">
        <v>50</v>
      </c>
      <c r="G1448">
        <v>0</v>
      </c>
      <c r="H1448">
        <v>0</v>
      </c>
      <c r="I1448">
        <v>0</v>
      </c>
      <c r="J1448">
        <v>0</v>
      </c>
    </row>
    <row r="1449" spans="1:10" ht="15" customHeight="1">
      <c r="A1449" s="37">
        <v>44455</v>
      </c>
      <c r="B1449" s="8" t="s">
        <v>201</v>
      </c>
      <c r="C1449" s="34" t="s">
        <v>490</v>
      </c>
      <c r="D1449">
        <v>1</v>
      </c>
      <c r="E1449">
        <v>5</v>
      </c>
      <c r="F1449" t="s">
        <v>51</v>
      </c>
      <c r="G1449">
        <v>0</v>
      </c>
      <c r="H1449">
        <v>0</v>
      </c>
      <c r="I1449">
        <v>0</v>
      </c>
      <c r="J1449">
        <v>0</v>
      </c>
    </row>
    <row r="1450" spans="1:10" ht="15" customHeight="1">
      <c r="A1450" s="37">
        <v>44455</v>
      </c>
      <c r="B1450" s="8" t="s">
        <v>201</v>
      </c>
      <c r="C1450" s="34" t="s">
        <v>490</v>
      </c>
      <c r="D1450">
        <v>1</v>
      </c>
      <c r="E1450">
        <v>10</v>
      </c>
      <c r="F1450" t="s">
        <v>48</v>
      </c>
      <c r="G1450">
        <v>0</v>
      </c>
      <c r="H1450">
        <v>0</v>
      </c>
      <c r="I1450">
        <v>0</v>
      </c>
      <c r="J1450">
        <v>1</v>
      </c>
    </row>
    <row r="1451" spans="1:10" ht="15" customHeight="1">
      <c r="A1451" s="37">
        <v>44455</v>
      </c>
      <c r="B1451" s="8" t="s">
        <v>201</v>
      </c>
      <c r="C1451" s="34" t="s">
        <v>490</v>
      </c>
      <c r="D1451">
        <v>1</v>
      </c>
      <c r="E1451">
        <v>10</v>
      </c>
      <c r="F1451" t="s">
        <v>49</v>
      </c>
      <c r="G1451">
        <v>0</v>
      </c>
      <c r="H1451">
        <v>0</v>
      </c>
      <c r="I1451">
        <v>0</v>
      </c>
      <c r="J1451">
        <v>0</v>
      </c>
    </row>
    <row r="1452" spans="1:10" ht="15" customHeight="1">
      <c r="A1452" s="37">
        <v>44455</v>
      </c>
      <c r="B1452" s="8" t="s">
        <v>201</v>
      </c>
      <c r="C1452" s="34" t="s">
        <v>490</v>
      </c>
      <c r="D1452">
        <v>1</v>
      </c>
      <c r="E1452">
        <v>10</v>
      </c>
      <c r="F1452" t="s">
        <v>50</v>
      </c>
      <c r="G1452">
        <v>0</v>
      </c>
      <c r="H1452">
        <v>0</v>
      </c>
      <c r="I1452">
        <v>0</v>
      </c>
      <c r="J1452">
        <v>0</v>
      </c>
    </row>
    <row r="1453" spans="1:10" ht="15" customHeight="1">
      <c r="A1453" s="37">
        <v>44455</v>
      </c>
      <c r="B1453" s="8" t="s">
        <v>201</v>
      </c>
      <c r="C1453" s="34" t="s">
        <v>490</v>
      </c>
      <c r="D1453">
        <v>1</v>
      </c>
      <c r="E1453">
        <v>10</v>
      </c>
      <c r="F1453" t="s">
        <v>51</v>
      </c>
      <c r="G1453">
        <v>0</v>
      </c>
      <c r="H1453">
        <v>0</v>
      </c>
      <c r="I1453">
        <v>0</v>
      </c>
      <c r="J1453">
        <v>0</v>
      </c>
    </row>
    <row r="1454" spans="1:10" ht="15" customHeight="1">
      <c r="A1454" s="37">
        <v>44455</v>
      </c>
      <c r="B1454" s="8" t="s">
        <v>201</v>
      </c>
      <c r="C1454" s="34" t="s">
        <v>490</v>
      </c>
      <c r="D1454">
        <v>1</v>
      </c>
      <c r="E1454">
        <v>15</v>
      </c>
      <c r="F1454" t="s">
        <v>48</v>
      </c>
      <c r="G1454" s="34" t="s">
        <v>198</v>
      </c>
      <c r="H1454" s="34" t="s">
        <v>198</v>
      </c>
      <c r="I1454" s="34" t="s">
        <v>198</v>
      </c>
      <c r="J1454" s="34" t="s">
        <v>198</v>
      </c>
    </row>
    <row r="1455" spans="1:10" ht="15" customHeight="1">
      <c r="A1455" s="37">
        <v>44455</v>
      </c>
      <c r="B1455" s="8" t="s">
        <v>201</v>
      </c>
      <c r="C1455" s="34" t="s">
        <v>490</v>
      </c>
      <c r="D1455">
        <v>1</v>
      </c>
      <c r="E1455">
        <v>15</v>
      </c>
      <c r="F1455" t="s">
        <v>49</v>
      </c>
      <c r="G1455" s="34" t="s">
        <v>198</v>
      </c>
      <c r="H1455" s="34" t="s">
        <v>198</v>
      </c>
      <c r="I1455" s="34" t="s">
        <v>198</v>
      </c>
      <c r="J1455" s="34" t="s">
        <v>198</v>
      </c>
    </row>
    <row r="1456" spans="1:10" ht="15" customHeight="1">
      <c r="A1456" s="37">
        <v>44455</v>
      </c>
      <c r="B1456" s="8" t="s">
        <v>201</v>
      </c>
      <c r="C1456" s="34" t="s">
        <v>490</v>
      </c>
      <c r="D1456">
        <v>1</v>
      </c>
      <c r="E1456">
        <v>15</v>
      </c>
      <c r="F1456" t="s">
        <v>50</v>
      </c>
      <c r="G1456" s="34" t="s">
        <v>198</v>
      </c>
      <c r="H1456" s="34" t="s">
        <v>198</v>
      </c>
      <c r="I1456" s="34" t="s">
        <v>198</v>
      </c>
      <c r="J1456" s="34" t="s">
        <v>198</v>
      </c>
    </row>
    <row r="1457" spans="1:10" ht="15" customHeight="1">
      <c r="A1457" s="37">
        <v>44455</v>
      </c>
      <c r="B1457" s="8" t="s">
        <v>201</v>
      </c>
      <c r="C1457" s="34" t="s">
        <v>490</v>
      </c>
      <c r="D1457">
        <v>1</v>
      </c>
      <c r="E1457">
        <v>15</v>
      </c>
      <c r="F1457" t="s">
        <v>51</v>
      </c>
      <c r="G1457" s="34" t="s">
        <v>198</v>
      </c>
      <c r="H1457" s="34" t="s">
        <v>198</v>
      </c>
      <c r="I1457" s="34" t="s">
        <v>198</v>
      </c>
      <c r="J1457" s="34" t="s">
        <v>198</v>
      </c>
    </row>
    <row r="1458" spans="1:10" ht="15" customHeight="1">
      <c r="A1458" s="37">
        <v>44455</v>
      </c>
      <c r="B1458" s="8" t="s">
        <v>201</v>
      </c>
      <c r="C1458" s="34" t="s">
        <v>490</v>
      </c>
      <c r="D1458">
        <v>1</v>
      </c>
      <c r="E1458">
        <v>20</v>
      </c>
      <c r="F1458" t="s">
        <v>48</v>
      </c>
      <c r="G1458" s="34" t="s">
        <v>198</v>
      </c>
      <c r="H1458" s="34" t="s">
        <v>198</v>
      </c>
      <c r="I1458" s="34" t="s">
        <v>198</v>
      </c>
      <c r="J1458" s="34" t="s">
        <v>198</v>
      </c>
    </row>
    <row r="1459" spans="1:10" ht="15" customHeight="1">
      <c r="A1459" s="37">
        <v>44455</v>
      </c>
      <c r="B1459" s="8" t="s">
        <v>201</v>
      </c>
      <c r="C1459" s="34" t="s">
        <v>490</v>
      </c>
      <c r="D1459">
        <v>1</v>
      </c>
      <c r="E1459">
        <v>20</v>
      </c>
      <c r="F1459" t="s">
        <v>49</v>
      </c>
      <c r="G1459" s="34" t="s">
        <v>198</v>
      </c>
      <c r="H1459" s="34" t="s">
        <v>198</v>
      </c>
      <c r="I1459" s="34" t="s">
        <v>198</v>
      </c>
      <c r="J1459" s="34" t="s">
        <v>198</v>
      </c>
    </row>
    <row r="1460" spans="1:10" ht="15" customHeight="1">
      <c r="A1460" s="37">
        <v>44455</v>
      </c>
      <c r="B1460" s="8" t="s">
        <v>201</v>
      </c>
      <c r="C1460" s="34" t="s">
        <v>490</v>
      </c>
      <c r="D1460">
        <v>1</v>
      </c>
      <c r="E1460">
        <v>20</v>
      </c>
      <c r="F1460" t="s">
        <v>50</v>
      </c>
      <c r="G1460" s="34" t="s">
        <v>198</v>
      </c>
      <c r="H1460" s="34" t="s">
        <v>198</v>
      </c>
      <c r="I1460" s="34" t="s">
        <v>198</v>
      </c>
      <c r="J1460" s="34" t="s">
        <v>198</v>
      </c>
    </row>
    <row r="1461" spans="1:10" ht="15" customHeight="1">
      <c r="A1461" s="37">
        <v>44455</v>
      </c>
      <c r="B1461" s="8" t="s">
        <v>201</v>
      </c>
      <c r="C1461" s="34" t="s">
        <v>490</v>
      </c>
      <c r="D1461">
        <v>1</v>
      </c>
      <c r="E1461">
        <v>20</v>
      </c>
      <c r="F1461" t="s">
        <v>51</v>
      </c>
      <c r="G1461" s="34" t="s">
        <v>198</v>
      </c>
      <c r="H1461" s="34" t="s">
        <v>198</v>
      </c>
      <c r="I1461" s="34" t="s">
        <v>198</v>
      </c>
      <c r="J1461" s="34" t="s">
        <v>198</v>
      </c>
    </row>
    <row r="1462" spans="1:10" ht="15" customHeight="1">
      <c r="A1462" s="37">
        <v>44455</v>
      </c>
      <c r="B1462" s="8" t="s">
        <v>201</v>
      </c>
      <c r="C1462" s="34" t="s">
        <v>490</v>
      </c>
      <c r="D1462" s="63">
        <v>2</v>
      </c>
      <c r="E1462" s="63">
        <v>0</v>
      </c>
      <c r="F1462" s="63" t="s">
        <v>48</v>
      </c>
      <c r="G1462">
        <v>0</v>
      </c>
      <c r="H1462">
        <v>0</v>
      </c>
      <c r="I1462">
        <v>0</v>
      </c>
      <c r="J1462">
        <v>0</v>
      </c>
    </row>
    <row r="1463" spans="1:10" ht="15" customHeight="1">
      <c r="A1463" s="37">
        <v>44455</v>
      </c>
      <c r="B1463" s="8" t="s">
        <v>201</v>
      </c>
      <c r="C1463" s="34" t="s">
        <v>490</v>
      </c>
      <c r="D1463">
        <v>2</v>
      </c>
      <c r="E1463">
        <v>0</v>
      </c>
      <c r="F1463" t="s">
        <v>49</v>
      </c>
      <c r="G1463">
        <v>0</v>
      </c>
      <c r="H1463">
        <v>0</v>
      </c>
      <c r="I1463">
        <v>0</v>
      </c>
      <c r="J1463">
        <v>0</v>
      </c>
    </row>
    <row r="1464" spans="1:10" ht="15" customHeight="1">
      <c r="A1464" s="37">
        <v>44455</v>
      </c>
      <c r="B1464" s="8" t="s">
        <v>201</v>
      </c>
      <c r="C1464" s="34" t="s">
        <v>490</v>
      </c>
      <c r="D1464">
        <v>2</v>
      </c>
      <c r="E1464">
        <v>0</v>
      </c>
      <c r="F1464" t="s">
        <v>50</v>
      </c>
      <c r="G1464">
        <v>1</v>
      </c>
      <c r="H1464">
        <v>0</v>
      </c>
      <c r="I1464">
        <v>0</v>
      </c>
      <c r="J1464">
        <v>0</v>
      </c>
    </row>
    <row r="1465" spans="1:10" ht="15" customHeight="1">
      <c r="A1465" s="37">
        <v>44455</v>
      </c>
      <c r="B1465" s="8" t="s">
        <v>201</v>
      </c>
      <c r="C1465" s="34" t="s">
        <v>490</v>
      </c>
      <c r="D1465">
        <v>2</v>
      </c>
      <c r="E1465">
        <v>0</v>
      </c>
      <c r="F1465" t="s">
        <v>51</v>
      </c>
      <c r="G1465">
        <v>1</v>
      </c>
      <c r="H1465">
        <v>0</v>
      </c>
      <c r="I1465">
        <v>0</v>
      </c>
      <c r="J1465">
        <v>0</v>
      </c>
    </row>
    <row r="1466" spans="1:10" ht="15" customHeight="1">
      <c r="A1466" s="37">
        <v>44455</v>
      </c>
      <c r="B1466" s="8" t="s">
        <v>201</v>
      </c>
      <c r="C1466" s="34" t="s">
        <v>490</v>
      </c>
      <c r="D1466">
        <v>2</v>
      </c>
      <c r="E1466">
        <v>5</v>
      </c>
      <c r="F1466" t="s">
        <v>48</v>
      </c>
      <c r="G1466">
        <v>0</v>
      </c>
      <c r="H1466">
        <v>0</v>
      </c>
      <c r="I1466">
        <v>0</v>
      </c>
      <c r="J1466">
        <v>1</v>
      </c>
    </row>
    <row r="1467" spans="1:10" ht="15" customHeight="1">
      <c r="A1467" s="37">
        <v>44455</v>
      </c>
      <c r="B1467" s="8" t="s">
        <v>201</v>
      </c>
      <c r="C1467" s="34" t="s">
        <v>490</v>
      </c>
      <c r="D1467">
        <v>2</v>
      </c>
      <c r="E1467">
        <v>5</v>
      </c>
      <c r="F1467" t="s">
        <v>49</v>
      </c>
      <c r="G1467">
        <v>0</v>
      </c>
      <c r="H1467">
        <v>0</v>
      </c>
      <c r="I1467">
        <v>0</v>
      </c>
      <c r="J1467">
        <v>0</v>
      </c>
    </row>
    <row r="1468" spans="1:10" ht="15" customHeight="1">
      <c r="A1468" s="37">
        <v>44455</v>
      </c>
      <c r="B1468" s="8" t="s">
        <v>201</v>
      </c>
      <c r="C1468" s="34" t="s">
        <v>490</v>
      </c>
      <c r="D1468">
        <v>2</v>
      </c>
      <c r="E1468">
        <v>5</v>
      </c>
      <c r="F1468" t="s">
        <v>50</v>
      </c>
      <c r="G1468">
        <v>0</v>
      </c>
      <c r="H1468">
        <v>1</v>
      </c>
      <c r="I1468">
        <v>0</v>
      </c>
      <c r="J1468">
        <v>0</v>
      </c>
    </row>
    <row r="1469" spans="1:10" ht="15" customHeight="1">
      <c r="A1469" s="37">
        <v>44455</v>
      </c>
      <c r="B1469" s="8" t="s">
        <v>201</v>
      </c>
      <c r="C1469" s="34" t="s">
        <v>490</v>
      </c>
      <c r="D1469">
        <v>2</v>
      </c>
      <c r="E1469">
        <v>5</v>
      </c>
      <c r="F1469" t="s">
        <v>51</v>
      </c>
      <c r="G1469">
        <v>0</v>
      </c>
      <c r="H1469">
        <v>0</v>
      </c>
      <c r="I1469">
        <v>0</v>
      </c>
      <c r="J1469">
        <v>0</v>
      </c>
    </row>
    <row r="1470" spans="1:10" ht="15" customHeight="1">
      <c r="A1470" s="37">
        <v>44455</v>
      </c>
      <c r="B1470" s="8" t="s">
        <v>201</v>
      </c>
      <c r="C1470" s="34" t="s">
        <v>490</v>
      </c>
      <c r="D1470">
        <v>2</v>
      </c>
      <c r="E1470">
        <v>10</v>
      </c>
      <c r="F1470" t="s">
        <v>48</v>
      </c>
      <c r="G1470">
        <v>0</v>
      </c>
      <c r="H1470">
        <v>0</v>
      </c>
      <c r="I1470">
        <v>0</v>
      </c>
      <c r="J1470">
        <v>1</v>
      </c>
    </row>
    <row r="1471" spans="1:10" ht="15" customHeight="1">
      <c r="A1471" s="37">
        <v>44455</v>
      </c>
      <c r="B1471" s="8" t="s">
        <v>201</v>
      </c>
      <c r="C1471" s="34" t="s">
        <v>490</v>
      </c>
      <c r="D1471">
        <v>2</v>
      </c>
      <c r="E1471">
        <v>10</v>
      </c>
      <c r="F1471" t="s">
        <v>49</v>
      </c>
      <c r="G1471">
        <v>0</v>
      </c>
      <c r="H1471">
        <v>0</v>
      </c>
      <c r="I1471">
        <v>0</v>
      </c>
      <c r="J1471">
        <v>0</v>
      </c>
    </row>
    <row r="1472" spans="1:10" ht="15" customHeight="1">
      <c r="A1472" s="37">
        <v>44455</v>
      </c>
      <c r="B1472" s="8" t="s">
        <v>201</v>
      </c>
      <c r="C1472" s="34" t="s">
        <v>490</v>
      </c>
      <c r="D1472">
        <v>2</v>
      </c>
      <c r="E1472">
        <v>10</v>
      </c>
      <c r="F1472" t="s">
        <v>50</v>
      </c>
      <c r="G1472">
        <v>0</v>
      </c>
      <c r="H1472">
        <v>0</v>
      </c>
      <c r="I1472">
        <v>0</v>
      </c>
      <c r="J1472">
        <v>0</v>
      </c>
    </row>
    <row r="1473" spans="1:10" ht="15" customHeight="1">
      <c r="A1473" s="37">
        <v>44455</v>
      </c>
      <c r="B1473" s="8" t="s">
        <v>201</v>
      </c>
      <c r="C1473" s="34" t="s">
        <v>490</v>
      </c>
      <c r="D1473">
        <v>2</v>
      </c>
      <c r="E1473">
        <v>10</v>
      </c>
      <c r="F1473" t="s">
        <v>51</v>
      </c>
      <c r="G1473">
        <v>1</v>
      </c>
      <c r="H1473">
        <v>0</v>
      </c>
      <c r="I1473">
        <v>0</v>
      </c>
      <c r="J1473">
        <v>0</v>
      </c>
    </row>
    <row r="1474" spans="1:10" ht="15" customHeight="1">
      <c r="A1474" s="37">
        <v>44455</v>
      </c>
      <c r="B1474" s="8" t="s">
        <v>201</v>
      </c>
      <c r="C1474" s="34" t="s">
        <v>490</v>
      </c>
      <c r="D1474">
        <v>2</v>
      </c>
      <c r="E1474">
        <v>15</v>
      </c>
      <c r="F1474" t="s">
        <v>48</v>
      </c>
      <c r="G1474">
        <v>0</v>
      </c>
      <c r="H1474">
        <v>0</v>
      </c>
      <c r="I1474">
        <v>0</v>
      </c>
      <c r="J1474">
        <v>1</v>
      </c>
    </row>
    <row r="1475" spans="1:10" ht="15" customHeight="1">
      <c r="A1475" s="37">
        <v>44455</v>
      </c>
      <c r="B1475" s="8" t="s">
        <v>201</v>
      </c>
      <c r="C1475" s="34" t="s">
        <v>490</v>
      </c>
      <c r="D1475">
        <v>2</v>
      </c>
      <c r="E1475">
        <v>15</v>
      </c>
      <c r="F1475" t="s">
        <v>49</v>
      </c>
      <c r="G1475">
        <v>0</v>
      </c>
      <c r="H1475">
        <v>0</v>
      </c>
      <c r="I1475">
        <v>0</v>
      </c>
      <c r="J1475">
        <v>0</v>
      </c>
    </row>
    <row r="1476" spans="1:10" ht="15" customHeight="1">
      <c r="A1476" s="37">
        <v>44455</v>
      </c>
      <c r="B1476" s="8" t="s">
        <v>201</v>
      </c>
      <c r="C1476" s="34" t="s">
        <v>490</v>
      </c>
      <c r="D1476">
        <v>2</v>
      </c>
      <c r="E1476">
        <v>15</v>
      </c>
      <c r="F1476" t="s">
        <v>50</v>
      </c>
      <c r="G1476">
        <v>0</v>
      </c>
      <c r="H1476">
        <v>0</v>
      </c>
      <c r="I1476">
        <v>0</v>
      </c>
      <c r="J1476">
        <v>0</v>
      </c>
    </row>
    <row r="1477" spans="1:10" ht="15" customHeight="1">
      <c r="A1477" s="37">
        <v>44455</v>
      </c>
      <c r="B1477" s="8" t="s">
        <v>201</v>
      </c>
      <c r="C1477" s="34" t="s">
        <v>490</v>
      </c>
      <c r="D1477">
        <v>2</v>
      </c>
      <c r="E1477">
        <v>15</v>
      </c>
      <c r="F1477" t="s">
        <v>51</v>
      </c>
      <c r="G1477">
        <v>0</v>
      </c>
      <c r="H1477">
        <v>0</v>
      </c>
      <c r="I1477">
        <v>0</v>
      </c>
      <c r="J1477">
        <v>0</v>
      </c>
    </row>
    <row r="1478" spans="1:10" ht="15" customHeight="1">
      <c r="A1478" s="37">
        <v>44455</v>
      </c>
      <c r="B1478" s="8" t="s">
        <v>201</v>
      </c>
      <c r="C1478" s="34" t="s">
        <v>490</v>
      </c>
      <c r="D1478">
        <v>2</v>
      </c>
      <c r="E1478">
        <v>20</v>
      </c>
      <c r="F1478" t="s">
        <v>48</v>
      </c>
      <c r="G1478">
        <v>0</v>
      </c>
      <c r="H1478">
        <v>0</v>
      </c>
      <c r="I1478">
        <v>0</v>
      </c>
      <c r="J1478">
        <v>1</v>
      </c>
    </row>
    <row r="1479" spans="1:10" ht="15" customHeight="1">
      <c r="A1479" s="37">
        <v>44455</v>
      </c>
      <c r="B1479" s="8" t="s">
        <v>201</v>
      </c>
      <c r="C1479" s="34" t="s">
        <v>490</v>
      </c>
      <c r="D1479">
        <v>2</v>
      </c>
      <c r="E1479">
        <v>20</v>
      </c>
      <c r="F1479" t="s">
        <v>49</v>
      </c>
      <c r="G1479">
        <v>0</v>
      </c>
      <c r="H1479">
        <v>0</v>
      </c>
      <c r="I1479">
        <v>0</v>
      </c>
      <c r="J1479">
        <v>0</v>
      </c>
    </row>
    <row r="1480" spans="1:10" ht="15" customHeight="1">
      <c r="A1480" s="37">
        <v>44455</v>
      </c>
      <c r="B1480" s="8" t="s">
        <v>201</v>
      </c>
      <c r="C1480" s="34" t="s">
        <v>490</v>
      </c>
      <c r="D1480">
        <v>2</v>
      </c>
      <c r="E1480">
        <v>20</v>
      </c>
      <c r="F1480" t="s">
        <v>50</v>
      </c>
      <c r="G1480">
        <v>0</v>
      </c>
      <c r="H1480">
        <v>0</v>
      </c>
      <c r="I1480">
        <v>0</v>
      </c>
      <c r="J1480">
        <v>0</v>
      </c>
    </row>
    <row r="1481" spans="1:10" ht="15" customHeight="1">
      <c r="A1481" s="37">
        <v>44455</v>
      </c>
      <c r="B1481" s="8" t="s">
        <v>201</v>
      </c>
      <c r="C1481" s="34" t="s">
        <v>490</v>
      </c>
      <c r="D1481">
        <v>2</v>
      </c>
      <c r="E1481">
        <v>20</v>
      </c>
      <c r="F1481" t="s">
        <v>51</v>
      </c>
      <c r="G1481">
        <v>0</v>
      </c>
      <c r="H1481">
        <v>0</v>
      </c>
      <c r="I1481">
        <v>0</v>
      </c>
      <c r="J1481">
        <v>0</v>
      </c>
    </row>
    <row r="1482" spans="1:10" ht="15" customHeight="1">
      <c r="A1482" s="37">
        <v>44455</v>
      </c>
      <c r="B1482" s="8" t="s">
        <v>201</v>
      </c>
      <c r="C1482" s="34" t="s">
        <v>490</v>
      </c>
      <c r="D1482" s="63">
        <v>3</v>
      </c>
      <c r="E1482" s="63">
        <v>0</v>
      </c>
      <c r="F1482" s="63" t="s">
        <v>48</v>
      </c>
      <c r="G1482">
        <v>0</v>
      </c>
      <c r="H1482">
        <v>0</v>
      </c>
      <c r="I1482">
        <v>0</v>
      </c>
      <c r="J1482">
        <v>1</v>
      </c>
    </row>
    <row r="1483" spans="1:10" ht="15" customHeight="1">
      <c r="A1483" s="37">
        <v>44455</v>
      </c>
      <c r="B1483" s="8" t="s">
        <v>201</v>
      </c>
      <c r="C1483" s="34" t="s">
        <v>490</v>
      </c>
      <c r="D1483">
        <v>3</v>
      </c>
      <c r="E1483">
        <v>0</v>
      </c>
      <c r="F1483" t="s">
        <v>49</v>
      </c>
      <c r="G1483">
        <v>0</v>
      </c>
      <c r="H1483">
        <v>0</v>
      </c>
      <c r="I1483">
        <v>0</v>
      </c>
      <c r="J1483">
        <v>0</v>
      </c>
    </row>
    <row r="1484" spans="1:10" ht="15" customHeight="1">
      <c r="A1484" s="37">
        <v>44455</v>
      </c>
      <c r="B1484" s="8" t="s">
        <v>201</v>
      </c>
      <c r="C1484" s="34" t="s">
        <v>490</v>
      </c>
      <c r="D1484">
        <v>3</v>
      </c>
      <c r="E1484">
        <v>0</v>
      </c>
      <c r="F1484" t="s">
        <v>50</v>
      </c>
      <c r="G1484">
        <v>0</v>
      </c>
      <c r="H1484">
        <v>0</v>
      </c>
      <c r="I1484">
        <v>0</v>
      </c>
      <c r="J1484">
        <v>0</v>
      </c>
    </row>
    <row r="1485" spans="1:10" ht="15" customHeight="1">
      <c r="A1485" s="37">
        <v>44455</v>
      </c>
      <c r="B1485" s="8" t="s">
        <v>201</v>
      </c>
      <c r="C1485" s="34" t="s">
        <v>490</v>
      </c>
      <c r="D1485">
        <v>3</v>
      </c>
      <c r="E1485">
        <v>0</v>
      </c>
      <c r="F1485" t="s">
        <v>51</v>
      </c>
      <c r="G1485">
        <v>0</v>
      </c>
      <c r="H1485">
        <v>0</v>
      </c>
      <c r="I1485">
        <v>0</v>
      </c>
      <c r="J1485">
        <v>0</v>
      </c>
    </row>
    <row r="1486" spans="1:10" ht="15" customHeight="1">
      <c r="A1486" s="37">
        <v>44455</v>
      </c>
      <c r="B1486" s="8" t="s">
        <v>201</v>
      </c>
      <c r="C1486" s="34" t="s">
        <v>490</v>
      </c>
      <c r="D1486">
        <v>3</v>
      </c>
      <c r="E1486">
        <v>5</v>
      </c>
      <c r="F1486" t="s">
        <v>48</v>
      </c>
      <c r="G1486">
        <v>0</v>
      </c>
      <c r="H1486">
        <v>0</v>
      </c>
      <c r="I1486">
        <v>0</v>
      </c>
      <c r="J1486">
        <v>1</v>
      </c>
    </row>
    <row r="1487" spans="1:10" ht="15" customHeight="1">
      <c r="A1487" s="37">
        <v>44455</v>
      </c>
      <c r="B1487" s="8" t="s">
        <v>201</v>
      </c>
      <c r="C1487" s="34" t="s">
        <v>490</v>
      </c>
      <c r="D1487">
        <v>3</v>
      </c>
      <c r="E1487">
        <v>5</v>
      </c>
      <c r="F1487" t="s">
        <v>49</v>
      </c>
      <c r="G1487">
        <v>0</v>
      </c>
      <c r="H1487">
        <v>0</v>
      </c>
      <c r="I1487">
        <v>0</v>
      </c>
      <c r="J1487">
        <v>0</v>
      </c>
    </row>
    <row r="1488" spans="1:10" ht="15" customHeight="1">
      <c r="A1488" s="37">
        <v>44455</v>
      </c>
      <c r="B1488" s="8" t="s">
        <v>201</v>
      </c>
      <c r="C1488" s="34" t="s">
        <v>490</v>
      </c>
      <c r="D1488">
        <v>3</v>
      </c>
      <c r="E1488">
        <v>5</v>
      </c>
      <c r="F1488" t="s">
        <v>50</v>
      </c>
      <c r="G1488">
        <v>0</v>
      </c>
      <c r="H1488">
        <v>0</v>
      </c>
      <c r="I1488">
        <v>0</v>
      </c>
      <c r="J1488">
        <v>0</v>
      </c>
    </row>
    <row r="1489" spans="1:10" ht="15" customHeight="1">
      <c r="A1489" s="37">
        <v>44455</v>
      </c>
      <c r="B1489" s="8" t="s">
        <v>201</v>
      </c>
      <c r="C1489" s="34" t="s">
        <v>490</v>
      </c>
      <c r="D1489">
        <v>3</v>
      </c>
      <c r="E1489">
        <v>5</v>
      </c>
      <c r="F1489" t="s">
        <v>51</v>
      </c>
      <c r="G1489">
        <v>0</v>
      </c>
      <c r="H1489">
        <v>0</v>
      </c>
      <c r="I1489">
        <v>0</v>
      </c>
      <c r="J1489">
        <v>0</v>
      </c>
    </row>
    <row r="1490" spans="1:10" ht="15" customHeight="1">
      <c r="A1490" s="37">
        <v>44455</v>
      </c>
      <c r="B1490" s="8" t="s">
        <v>201</v>
      </c>
      <c r="C1490" s="34" t="s">
        <v>490</v>
      </c>
      <c r="D1490">
        <v>3</v>
      </c>
      <c r="E1490">
        <v>10</v>
      </c>
      <c r="F1490" t="s">
        <v>48</v>
      </c>
      <c r="G1490">
        <v>0</v>
      </c>
      <c r="H1490">
        <v>0</v>
      </c>
      <c r="I1490">
        <v>0</v>
      </c>
      <c r="J1490">
        <v>1</v>
      </c>
    </row>
    <row r="1491" spans="1:10" ht="15" customHeight="1">
      <c r="A1491" s="37">
        <v>44455</v>
      </c>
      <c r="B1491" s="8" t="s">
        <v>201</v>
      </c>
      <c r="C1491" s="34" t="s">
        <v>490</v>
      </c>
      <c r="D1491">
        <v>3</v>
      </c>
      <c r="E1491">
        <v>10</v>
      </c>
      <c r="F1491" t="s">
        <v>49</v>
      </c>
      <c r="G1491">
        <v>0</v>
      </c>
      <c r="H1491">
        <v>0</v>
      </c>
      <c r="I1491">
        <v>0</v>
      </c>
      <c r="J1491">
        <v>0</v>
      </c>
    </row>
    <row r="1492" spans="1:10" ht="15" customHeight="1">
      <c r="A1492" s="37">
        <v>44455</v>
      </c>
      <c r="B1492" s="8" t="s">
        <v>201</v>
      </c>
      <c r="C1492" s="34" t="s">
        <v>490</v>
      </c>
      <c r="D1492">
        <v>3</v>
      </c>
      <c r="E1492">
        <v>10</v>
      </c>
      <c r="F1492" t="s">
        <v>50</v>
      </c>
      <c r="G1492">
        <v>0</v>
      </c>
      <c r="H1492">
        <v>0</v>
      </c>
      <c r="I1492">
        <v>0</v>
      </c>
      <c r="J1492">
        <v>0</v>
      </c>
    </row>
    <row r="1493" spans="1:10" ht="15" customHeight="1">
      <c r="A1493" s="37">
        <v>44455</v>
      </c>
      <c r="B1493" s="8" t="s">
        <v>201</v>
      </c>
      <c r="C1493" s="34" t="s">
        <v>490</v>
      </c>
      <c r="D1493">
        <v>3</v>
      </c>
      <c r="E1493">
        <v>10</v>
      </c>
      <c r="F1493" t="s">
        <v>51</v>
      </c>
      <c r="G1493">
        <v>0</v>
      </c>
      <c r="H1493">
        <v>0</v>
      </c>
      <c r="I1493">
        <v>0</v>
      </c>
      <c r="J1493">
        <v>0</v>
      </c>
    </row>
    <row r="1494" spans="1:10" ht="15" customHeight="1">
      <c r="A1494" s="37">
        <v>44455</v>
      </c>
      <c r="B1494" s="8" t="s">
        <v>201</v>
      </c>
      <c r="C1494" s="34" t="s">
        <v>490</v>
      </c>
      <c r="D1494">
        <v>3</v>
      </c>
      <c r="E1494">
        <v>15</v>
      </c>
      <c r="F1494" t="s">
        <v>48</v>
      </c>
      <c r="G1494">
        <v>0</v>
      </c>
      <c r="H1494">
        <v>0</v>
      </c>
      <c r="I1494">
        <v>0</v>
      </c>
      <c r="J1494">
        <v>1</v>
      </c>
    </row>
    <row r="1495" spans="1:10" ht="15" customHeight="1">
      <c r="A1495" s="37">
        <v>44455</v>
      </c>
      <c r="B1495" s="8" t="s">
        <v>201</v>
      </c>
      <c r="C1495" s="34" t="s">
        <v>490</v>
      </c>
      <c r="D1495">
        <v>3</v>
      </c>
      <c r="E1495">
        <v>15</v>
      </c>
      <c r="F1495" t="s">
        <v>49</v>
      </c>
      <c r="G1495">
        <v>0</v>
      </c>
      <c r="H1495">
        <v>0</v>
      </c>
      <c r="I1495">
        <v>0</v>
      </c>
      <c r="J1495">
        <v>1</v>
      </c>
    </row>
    <row r="1496" spans="1:10" ht="15" customHeight="1">
      <c r="A1496" s="37">
        <v>44455</v>
      </c>
      <c r="B1496" s="8" t="s">
        <v>201</v>
      </c>
      <c r="C1496" s="34" t="s">
        <v>490</v>
      </c>
      <c r="D1496">
        <v>3</v>
      </c>
      <c r="E1496">
        <v>15</v>
      </c>
      <c r="F1496" t="s">
        <v>50</v>
      </c>
      <c r="G1496">
        <v>0</v>
      </c>
      <c r="H1496">
        <v>0</v>
      </c>
      <c r="I1496">
        <v>0</v>
      </c>
      <c r="J1496">
        <v>0</v>
      </c>
    </row>
    <row r="1497" spans="1:10" ht="15" customHeight="1">
      <c r="A1497" s="37">
        <v>44455</v>
      </c>
      <c r="B1497" s="8" t="s">
        <v>201</v>
      </c>
      <c r="C1497" s="34" t="s">
        <v>490</v>
      </c>
      <c r="D1497">
        <v>3</v>
      </c>
      <c r="E1497">
        <v>15</v>
      </c>
      <c r="F1497" t="s">
        <v>51</v>
      </c>
      <c r="G1497">
        <v>0</v>
      </c>
      <c r="H1497">
        <v>0</v>
      </c>
      <c r="I1497">
        <v>0</v>
      </c>
      <c r="J1497">
        <v>0</v>
      </c>
    </row>
    <row r="1498" spans="1:10" ht="15" customHeight="1">
      <c r="A1498" s="37">
        <v>44455</v>
      </c>
      <c r="B1498" s="8" t="s">
        <v>201</v>
      </c>
      <c r="C1498" s="34" t="s">
        <v>490</v>
      </c>
      <c r="D1498">
        <v>3</v>
      </c>
      <c r="E1498">
        <v>20</v>
      </c>
      <c r="F1498" t="s">
        <v>48</v>
      </c>
      <c r="G1498">
        <v>0</v>
      </c>
      <c r="H1498">
        <v>0</v>
      </c>
      <c r="I1498">
        <v>0</v>
      </c>
      <c r="J1498">
        <v>1</v>
      </c>
    </row>
    <row r="1499" spans="1:10" ht="15" customHeight="1">
      <c r="A1499" s="37">
        <v>44455</v>
      </c>
      <c r="B1499" s="8" t="s">
        <v>201</v>
      </c>
      <c r="C1499" s="34" t="s">
        <v>490</v>
      </c>
      <c r="D1499">
        <v>3</v>
      </c>
      <c r="E1499">
        <v>20</v>
      </c>
      <c r="F1499" t="s">
        <v>49</v>
      </c>
      <c r="G1499">
        <v>0</v>
      </c>
      <c r="H1499">
        <v>0</v>
      </c>
      <c r="I1499">
        <v>0</v>
      </c>
      <c r="J1499">
        <v>0</v>
      </c>
    </row>
    <row r="1500" spans="1:10" ht="15" customHeight="1">
      <c r="A1500" s="37">
        <v>44455</v>
      </c>
      <c r="B1500" s="8" t="s">
        <v>201</v>
      </c>
      <c r="C1500" s="34" t="s">
        <v>490</v>
      </c>
      <c r="D1500">
        <v>3</v>
      </c>
      <c r="E1500">
        <v>20</v>
      </c>
      <c r="F1500" t="s">
        <v>50</v>
      </c>
      <c r="G1500">
        <v>0</v>
      </c>
      <c r="H1500">
        <v>0</v>
      </c>
      <c r="I1500">
        <v>0</v>
      </c>
      <c r="J1500">
        <v>0</v>
      </c>
    </row>
    <row r="1501" spans="1:10" ht="15" customHeight="1">
      <c r="A1501" s="37">
        <v>44455</v>
      </c>
      <c r="B1501" s="8" t="s">
        <v>201</v>
      </c>
      <c r="C1501" s="34" t="s">
        <v>490</v>
      </c>
      <c r="D1501">
        <v>3</v>
      </c>
      <c r="E1501">
        <v>20</v>
      </c>
      <c r="F1501" t="s">
        <v>51</v>
      </c>
      <c r="G1501">
        <v>0</v>
      </c>
      <c r="H1501">
        <v>0</v>
      </c>
      <c r="I1501">
        <v>0</v>
      </c>
      <c r="J1501">
        <v>0</v>
      </c>
    </row>
    <row r="1502" spans="1:10" ht="15" customHeight="1">
      <c r="A1502" s="37">
        <v>44455</v>
      </c>
      <c r="B1502" s="8" t="s">
        <v>201</v>
      </c>
      <c r="C1502" s="34" t="s">
        <v>490</v>
      </c>
      <c r="D1502" s="63">
        <v>4</v>
      </c>
      <c r="E1502" s="63">
        <v>0</v>
      </c>
      <c r="F1502" s="63" t="s">
        <v>48</v>
      </c>
      <c r="G1502">
        <v>0</v>
      </c>
      <c r="H1502">
        <v>0</v>
      </c>
      <c r="I1502">
        <v>0</v>
      </c>
      <c r="J1502">
        <v>1</v>
      </c>
    </row>
    <row r="1503" spans="1:10" ht="15" customHeight="1">
      <c r="A1503" s="37">
        <v>44455</v>
      </c>
      <c r="B1503" s="8" t="s">
        <v>201</v>
      </c>
      <c r="C1503" s="34" t="s">
        <v>490</v>
      </c>
      <c r="D1503">
        <v>4</v>
      </c>
      <c r="E1503">
        <v>0</v>
      </c>
      <c r="F1503" t="s">
        <v>49</v>
      </c>
      <c r="G1503">
        <v>0</v>
      </c>
      <c r="H1503">
        <v>0</v>
      </c>
      <c r="I1503">
        <v>0</v>
      </c>
      <c r="J1503">
        <v>1</v>
      </c>
    </row>
    <row r="1504" spans="1:10" ht="15" customHeight="1">
      <c r="A1504" s="37">
        <v>44455</v>
      </c>
      <c r="B1504" s="8" t="s">
        <v>201</v>
      </c>
      <c r="C1504" s="34" t="s">
        <v>490</v>
      </c>
      <c r="D1504">
        <v>4</v>
      </c>
      <c r="E1504">
        <v>0</v>
      </c>
      <c r="F1504" t="s">
        <v>50</v>
      </c>
      <c r="G1504">
        <v>0</v>
      </c>
      <c r="H1504">
        <v>0</v>
      </c>
      <c r="I1504">
        <v>0</v>
      </c>
      <c r="J1504">
        <v>1</v>
      </c>
    </row>
    <row r="1505" spans="1:10" ht="15" customHeight="1">
      <c r="A1505" s="37">
        <v>44455</v>
      </c>
      <c r="B1505" s="8" t="s">
        <v>201</v>
      </c>
      <c r="C1505" s="34" t="s">
        <v>490</v>
      </c>
      <c r="D1505">
        <v>4</v>
      </c>
      <c r="E1505">
        <v>0</v>
      </c>
      <c r="F1505" t="s">
        <v>51</v>
      </c>
      <c r="G1505">
        <v>0</v>
      </c>
      <c r="H1505">
        <v>0</v>
      </c>
      <c r="I1505">
        <v>0</v>
      </c>
      <c r="J1505">
        <v>0</v>
      </c>
    </row>
    <row r="1506" spans="1:10" ht="15" customHeight="1">
      <c r="A1506" s="37">
        <v>44455</v>
      </c>
      <c r="B1506" s="8" t="s">
        <v>201</v>
      </c>
      <c r="C1506" s="34" t="s">
        <v>490</v>
      </c>
      <c r="D1506">
        <v>4</v>
      </c>
      <c r="E1506">
        <v>5</v>
      </c>
      <c r="F1506" t="s">
        <v>48</v>
      </c>
      <c r="G1506">
        <v>0</v>
      </c>
      <c r="H1506">
        <v>1</v>
      </c>
      <c r="I1506">
        <v>0</v>
      </c>
      <c r="J1506">
        <v>1</v>
      </c>
    </row>
    <row r="1507" spans="1:10" ht="15" customHeight="1">
      <c r="A1507" s="37">
        <v>44455</v>
      </c>
      <c r="B1507" s="8" t="s">
        <v>201</v>
      </c>
      <c r="C1507" s="34" t="s">
        <v>490</v>
      </c>
      <c r="D1507">
        <v>4</v>
      </c>
      <c r="E1507">
        <v>5</v>
      </c>
      <c r="F1507" t="s">
        <v>49</v>
      </c>
      <c r="G1507">
        <v>0</v>
      </c>
      <c r="H1507">
        <v>0</v>
      </c>
      <c r="I1507">
        <v>0</v>
      </c>
      <c r="J1507">
        <v>0</v>
      </c>
    </row>
    <row r="1508" spans="1:10" ht="15" customHeight="1">
      <c r="A1508" s="37">
        <v>44455</v>
      </c>
      <c r="B1508" s="8" t="s">
        <v>201</v>
      </c>
      <c r="C1508" s="34" t="s">
        <v>490</v>
      </c>
      <c r="D1508">
        <v>4</v>
      </c>
      <c r="E1508">
        <v>5</v>
      </c>
      <c r="F1508" t="s">
        <v>50</v>
      </c>
      <c r="G1508">
        <v>0</v>
      </c>
      <c r="H1508">
        <v>0</v>
      </c>
      <c r="I1508">
        <v>0</v>
      </c>
      <c r="J1508">
        <v>0</v>
      </c>
    </row>
    <row r="1509" spans="1:10" ht="15" customHeight="1">
      <c r="A1509" s="37">
        <v>44455</v>
      </c>
      <c r="B1509" s="8" t="s">
        <v>201</v>
      </c>
      <c r="C1509" s="34" t="s">
        <v>490</v>
      </c>
      <c r="D1509">
        <v>4</v>
      </c>
      <c r="E1509">
        <v>5</v>
      </c>
      <c r="F1509" t="s">
        <v>51</v>
      </c>
      <c r="G1509">
        <v>0</v>
      </c>
      <c r="H1509">
        <v>0</v>
      </c>
      <c r="I1509">
        <v>0</v>
      </c>
      <c r="J1509">
        <v>0</v>
      </c>
    </row>
    <row r="1510" spans="1:10" ht="15" customHeight="1">
      <c r="A1510" s="37">
        <v>44455</v>
      </c>
      <c r="B1510" s="8" t="s">
        <v>201</v>
      </c>
      <c r="C1510" s="34" t="s">
        <v>490</v>
      </c>
      <c r="D1510">
        <v>4</v>
      </c>
      <c r="E1510">
        <v>10</v>
      </c>
      <c r="F1510" t="s">
        <v>48</v>
      </c>
      <c r="G1510">
        <v>0</v>
      </c>
      <c r="H1510">
        <v>0</v>
      </c>
      <c r="I1510">
        <v>0</v>
      </c>
      <c r="J1510">
        <v>1</v>
      </c>
    </row>
    <row r="1511" spans="1:10" ht="15" customHeight="1">
      <c r="A1511" s="37">
        <v>44455</v>
      </c>
      <c r="B1511" s="8" t="s">
        <v>201</v>
      </c>
      <c r="C1511" s="34" t="s">
        <v>490</v>
      </c>
      <c r="D1511">
        <v>4</v>
      </c>
      <c r="E1511">
        <v>10</v>
      </c>
      <c r="F1511" t="s">
        <v>49</v>
      </c>
      <c r="G1511">
        <v>0</v>
      </c>
      <c r="H1511">
        <v>0</v>
      </c>
      <c r="I1511">
        <v>0</v>
      </c>
      <c r="J1511">
        <v>0</v>
      </c>
    </row>
    <row r="1512" spans="1:10" ht="15" customHeight="1">
      <c r="A1512" s="37">
        <v>44455</v>
      </c>
      <c r="B1512" s="8" t="s">
        <v>201</v>
      </c>
      <c r="C1512" s="34" t="s">
        <v>490</v>
      </c>
      <c r="D1512">
        <v>4</v>
      </c>
      <c r="E1512">
        <v>10</v>
      </c>
      <c r="F1512" t="s">
        <v>50</v>
      </c>
      <c r="G1512">
        <v>0</v>
      </c>
      <c r="H1512">
        <v>0</v>
      </c>
      <c r="I1512">
        <v>0</v>
      </c>
      <c r="J1512">
        <v>0</v>
      </c>
    </row>
    <row r="1513" spans="1:10" ht="15" customHeight="1">
      <c r="A1513" s="37">
        <v>44455</v>
      </c>
      <c r="B1513" s="8" t="s">
        <v>201</v>
      </c>
      <c r="C1513" s="34" t="s">
        <v>490</v>
      </c>
      <c r="D1513">
        <v>4</v>
      </c>
      <c r="E1513">
        <v>10</v>
      </c>
      <c r="F1513" t="s">
        <v>51</v>
      </c>
      <c r="G1513">
        <v>0</v>
      </c>
      <c r="H1513">
        <v>0</v>
      </c>
      <c r="I1513">
        <v>0</v>
      </c>
      <c r="J1513">
        <v>0</v>
      </c>
    </row>
    <row r="1514" spans="1:10" ht="15" customHeight="1">
      <c r="A1514" s="37">
        <v>44455</v>
      </c>
      <c r="B1514" s="8" t="s">
        <v>201</v>
      </c>
      <c r="C1514" s="34" t="s">
        <v>490</v>
      </c>
      <c r="D1514">
        <v>4</v>
      </c>
      <c r="E1514">
        <v>15</v>
      </c>
      <c r="F1514" t="s">
        <v>48</v>
      </c>
      <c r="G1514">
        <v>0</v>
      </c>
      <c r="H1514">
        <v>0</v>
      </c>
      <c r="I1514">
        <v>0</v>
      </c>
      <c r="J1514">
        <v>1</v>
      </c>
    </row>
    <row r="1515" spans="1:10" ht="15" customHeight="1">
      <c r="A1515" s="37">
        <v>44455</v>
      </c>
      <c r="B1515" s="8" t="s">
        <v>201</v>
      </c>
      <c r="C1515" s="34" t="s">
        <v>490</v>
      </c>
      <c r="D1515">
        <v>4</v>
      </c>
      <c r="E1515">
        <v>15</v>
      </c>
      <c r="F1515" t="s">
        <v>49</v>
      </c>
      <c r="G1515">
        <v>0</v>
      </c>
      <c r="H1515">
        <v>0</v>
      </c>
      <c r="I1515">
        <v>0</v>
      </c>
      <c r="J1515">
        <v>0</v>
      </c>
    </row>
    <row r="1516" spans="1:10" ht="15" customHeight="1">
      <c r="A1516" s="37">
        <v>44455</v>
      </c>
      <c r="B1516" s="8" t="s">
        <v>201</v>
      </c>
      <c r="C1516" s="34" t="s">
        <v>490</v>
      </c>
      <c r="D1516">
        <v>4</v>
      </c>
      <c r="E1516">
        <v>15</v>
      </c>
      <c r="F1516" t="s">
        <v>50</v>
      </c>
      <c r="G1516">
        <v>0</v>
      </c>
      <c r="H1516">
        <v>0</v>
      </c>
      <c r="I1516">
        <v>0</v>
      </c>
      <c r="J1516">
        <v>0</v>
      </c>
    </row>
    <row r="1517" spans="1:10" ht="15" customHeight="1">
      <c r="A1517" s="37">
        <v>44455</v>
      </c>
      <c r="B1517" s="8" t="s">
        <v>201</v>
      </c>
      <c r="C1517" s="34" t="s">
        <v>490</v>
      </c>
      <c r="D1517">
        <v>4</v>
      </c>
      <c r="E1517">
        <v>15</v>
      </c>
      <c r="F1517" t="s">
        <v>51</v>
      </c>
      <c r="G1517">
        <v>0</v>
      </c>
      <c r="H1517">
        <v>0</v>
      </c>
      <c r="I1517">
        <v>0</v>
      </c>
      <c r="J1517">
        <v>0</v>
      </c>
    </row>
    <row r="1518" spans="1:10" ht="15" customHeight="1">
      <c r="A1518" s="37">
        <v>44455</v>
      </c>
      <c r="B1518" s="8" t="s">
        <v>201</v>
      </c>
      <c r="C1518" s="34" t="s">
        <v>490</v>
      </c>
      <c r="D1518">
        <v>4</v>
      </c>
      <c r="E1518">
        <v>20</v>
      </c>
      <c r="F1518" t="s">
        <v>48</v>
      </c>
      <c r="G1518">
        <v>0</v>
      </c>
      <c r="H1518">
        <v>0</v>
      </c>
      <c r="I1518">
        <v>0</v>
      </c>
      <c r="J1518">
        <v>1</v>
      </c>
    </row>
    <row r="1519" spans="1:10" ht="15" customHeight="1">
      <c r="A1519" s="37">
        <v>44455</v>
      </c>
      <c r="B1519" s="8" t="s">
        <v>201</v>
      </c>
      <c r="C1519" s="34" t="s">
        <v>490</v>
      </c>
      <c r="D1519">
        <v>4</v>
      </c>
      <c r="E1519">
        <v>20</v>
      </c>
      <c r="F1519" t="s">
        <v>49</v>
      </c>
      <c r="G1519">
        <v>0</v>
      </c>
      <c r="H1519">
        <v>0</v>
      </c>
      <c r="I1519">
        <v>0</v>
      </c>
      <c r="J1519">
        <v>0</v>
      </c>
    </row>
    <row r="1520" spans="1:10" ht="15" customHeight="1">
      <c r="A1520" s="37">
        <v>44455</v>
      </c>
      <c r="B1520" s="8" t="s">
        <v>201</v>
      </c>
      <c r="C1520" s="34" t="s">
        <v>490</v>
      </c>
      <c r="D1520">
        <v>4</v>
      </c>
      <c r="E1520">
        <v>20</v>
      </c>
      <c r="F1520" t="s">
        <v>50</v>
      </c>
      <c r="G1520">
        <v>0</v>
      </c>
      <c r="H1520">
        <v>0</v>
      </c>
      <c r="I1520">
        <v>0</v>
      </c>
      <c r="J1520">
        <v>0</v>
      </c>
    </row>
    <row r="1521" spans="1:10" ht="15" customHeight="1">
      <c r="A1521" s="37">
        <v>44455</v>
      </c>
      <c r="B1521" s="8" t="s">
        <v>201</v>
      </c>
      <c r="C1521" s="34" t="s">
        <v>490</v>
      </c>
      <c r="D1521">
        <v>4</v>
      </c>
      <c r="E1521">
        <v>20</v>
      </c>
      <c r="F1521" t="s">
        <v>51</v>
      </c>
      <c r="G1521">
        <v>0</v>
      </c>
      <c r="H1521">
        <v>0</v>
      </c>
      <c r="I1521">
        <v>0</v>
      </c>
      <c r="J1521">
        <v>0</v>
      </c>
    </row>
    <row r="1522" spans="1:10" ht="15" customHeight="1">
      <c r="A1522" s="37">
        <v>44455</v>
      </c>
      <c r="B1522" s="8" t="s">
        <v>201</v>
      </c>
      <c r="C1522" s="34" t="s">
        <v>490</v>
      </c>
      <c r="D1522" s="63">
        <v>5</v>
      </c>
      <c r="E1522" s="63">
        <v>0</v>
      </c>
      <c r="F1522" s="63" t="s">
        <v>48</v>
      </c>
      <c r="G1522">
        <v>0</v>
      </c>
      <c r="H1522">
        <v>0</v>
      </c>
      <c r="I1522">
        <v>0</v>
      </c>
      <c r="J1522">
        <v>1</v>
      </c>
    </row>
    <row r="1523" spans="1:10" ht="15" customHeight="1">
      <c r="A1523" s="37">
        <v>44455</v>
      </c>
      <c r="B1523" s="8" t="s">
        <v>201</v>
      </c>
      <c r="C1523" s="34" t="s">
        <v>490</v>
      </c>
      <c r="D1523">
        <v>5</v>
      </c>
      <c r="E1523">
        <v>0</v>
      </c>
      <c r="F1523" t="s">
        <v>49</v>
      </c>
      <c r="G1523">
        <v>0</v>
      </c>
      <c r="H1523">
        <v>0</v>
      </c>
      <c r="I1523">
        <v>0</v>
      </c>
      <c r="J1523">
        <v>1</v>
      </c>
    </row>
    <row r="1524" spans="1:10" ht="15" customHeight="1">
      <c r="A1524" s="37">
        <v>44455</v>
      </c>
      <c r="B1524" s="8" t="s">
        <v>201</v>
      </c>
      <c r="C1524" s="34" t="s">
        <v>490</v>
      </c>
      <c r="D1524">
        <v>5</v>
      </c>
      <c r="E1524">
        <v>0</v>
      </c>
      <c r="F1524" t="s">
        <v>50</v>
      </c>
      <c r="G1524">
        <v>0</v>
      </c>
      <c r="H1524">
        <v>0</v>
      </c>
      <c r="I1524">
        <v>0</v>
      </c>
      <c r="J1524">
        <v>0</v>
      </c>
    </row>
    <row r="1525" spans="1:10" ht="15" customHeight="1">
      <c r="A1525" s="37">
        <v>44455</v>
      </c>
      <c r="B1525" s="8" t="s">
        <v>201</v>
      </c>
      <c r="C1525" s="34" t="s">
        <v>490</v>
      </c>
      <c r="D1525">
        <v>5</v>
      </c>
      <c r="E1525">
        <v>0</v>
      </c>
      <c r="F1525" t="s">
        <v>51</v>
      </c>
      <c r="G1525">
        <v>0</v>
      </c>
      <c r="H1525">
        <v>0</v>
      </c>
      <c r="I1525">
        <v>0</v>
      </c>
      <c r="J1525">
        <v>0</v>
      </c>
    </row>
    <row r="1526" spans="1:10" ht="15" customHeight="1">
      <c r="A1526" s="37">
        <v>44455</v>
      </c>
      <c r="B1526" s="8" t="s">
        <v>201</v>
      </c>
      <c r="C1526" s="34" t="s">
        <v>490</v>
      </c>
      <c r="D1526">
        <v>5</v>
      </c>
      <c r="E1526">
        <v>5</v>
      </c>
      <c r="F1526" t="s">
        <v>48</v>
      </c>
      <c r="G1526">
        <v>0</v>
      </c>
      <c r="H1526">
        <v>0</v>
      </c>
      <c r="I1526">
        <v>0</v>
      </c>
      <c r="J1526">
        <v>1</v>
      </c>
    </row>
    <row r="1527" spans="1:10" ht="15" customHeight="1">
      <c r="A1527" s="37">
        <v>44455</v>
      </c>
      <c r="B1527" s="8" t="s">
        <v>201</v>
      </c>
      <c r="C1527" s="34" t="s">
        <v>490</v>
      </c>
      <c r="D1527">
        <v>5</v>
      </c>
      <c r="E1527">
        <v>5</v>
      </c>
      <c r="F1527" t="s">
        <v>49</v>
      </c>
      <c r="G1527">
        <v>0</v>
      </c>
      <c r="H1527">
        <v>0</v>
      </c>
      <c r="I1527">
        <v>0</v>
      </c>
      <c r="J1527">
        <v>1</v>
      </c>
    </row>
    <row r="1528" spans="1:10" ht="15" customHeight="1">
      <c r="A1528" s="37">
        <v>44455</v>
      </c>
      <c r="B1528" s="8" t="s">
        <v>201</v>
      </c>
      <c r="C1528" s="34" t="s">
        <v>490</v>
      </c>
      <c r="D1528">
        <v>5</v>
      </c>
      <c r="E1528">
        <v>5</v>
      </c>
      <c r="F1528" t="s">
        <v>50</v>
      </c>
      <c r="G1528">
        <v>0</v>
      </c>
      <c r="H1528">
        <v>0</v>
      </c>
      <c r="I1528">
        <v>0</v>
      </c>
      <c r="J1528">
        <v>0</v>
      </c>
    </row>
    <row r="1529" spans="1:10" ht="15" customHeight="1">
      <c r="A1529" s="37">
        <v>44455</v>
      </c>
      <c r="B1529" s="8" t="s">
        <v>201</v>
      </c>
      <c r="C1529" s="34" t="s">
        <v>490</v>
      </c>
      <c r="D1529">
        <v>5</v>
      </c>
      <c r="E1529">
        <v>5</v>
      </c>
      <c r="F1529" t="s">
        <v>51</v>
      </c>
      <c r="G1529">
        <v>0</v>
      </c>
      <c r="H1529">
        <v>1</v>
      </c>
      <c r="I1529">
        <v>0</v>
      </c>
      <c r="J1529">
        <v>0</v>
      </c>
    </row>
    <row r="1530" spans="1:10" ht="15" customHeight="1">
      <c r="A1530" s="37">
        <v>44455</v>
      </c>
      <c r="B1530" s="8" t="s">
        <v>201</v>
      </c>
      <c r="C1530" s="34" t="s">
        <v>490</v>
      </c>
      <c r="D1530">
        <v>5</v>
      </c>
      <c r="E1530">
        <v>10</v>
      </c>
      <c r="F1530" t="s">
        <v>48</v>
      </c>
      <c r="G1530">
        <v>0</v>
      </c>
      <c r="H1530">
        <v>0</v>
      </c>
      <c r="I1530">
        <v>0</v>
      </c>
      <c r="J1530">
        <v>1</v>
      </c>
    </row>
    <row r="1531" spans="1:10" ht="15" customHeight="1">
      <c r="A1531" s="37">
        <v>44455</v>
      </c>
      <c r="B1531" s="8" t="s">
        <v>201</v>
      </c>
      <c r="C1531" s="34" t="s">
        <v>490</v>
      </c>
      <c r="D1531">
        <v>5</v>
      </c>
      <c r="E1531">
        <v>10</v>
      </c>
      <c r="F1531" t="s">
        <v>49</v>
      </c>
      <c r="G1531">
        <v>0</v>
      </c>
      <c r="H1531">
        <v>0</v>
      </c>
      <c r="I1531">
        <v>0</v>
      </c>
      <c r="J1531">
        <v>0</v>
      </c>
    </row>
    <row r="1532" spans="1:10" ht="15" customHeight="1">
      <c r="A1532" s="37">
        <v>44455</v>
      </c>
      <c r="B1532" s="8" t="s">
        <v>201</v>
      </c>
      <c r="C1532" s="34" t="s">
        <v>490</v>
      </c>
      <c r="D1532">
        <v>5</v>
      </c>
      <c r="E1532">
        <v>10</v>
      </c>
      <c r="F1532" t="s">
        <v>50</v>
      </c>
      <c r="G1532">
        <v>0</v>
      </c>
      <c r="H1532">
        <v>0</v>
      </c>
      <c r="I1532">
        <v>0</v>
      </c>
      <c r="J1532">
        <v>0</v>
      </c>
    </row>
    <row r="1533" spans="1:10" ht="15" customHeight="1">
      <c r="A1533" s="37">
        <v>44455</v>
      </c>
      <c r="B1533" s="8" t="s">
        <v>201</v>
      </c>
      <c r="C1533" s="34" t="s">
        <v>490</v>
      </c>
      <c r="D1533">
        <v>5</v>
      </c>
      <c r="E1533">
        <v>10</v>
      </c>
      <c r="F1533" t="s">
        <v>51</v>
      </c>
      <c r="G1533">
        <v>0</v>
      </c>
      <c r="H1533">
        <v>0</v>
      </c>
      <c r="I1533">
        <v>0</v>
      </c>
      <c r="J1533">
        <v>0</v>
      </c>
    </row>
    <row r="1534" spans="1:10" ht="15" customHeight="1">
      <c r="A1534" s="37">
        <v>44455</v>
      </c>
      <c r="B1534" s="8" t="s">
        <v>201</v>
      </c>
      <c r="C1534" s="34" t="s">
        <v>490</v>
      </c>
      <c r="D1534">
        <v>5</v>
      </c>
      <c r="E1534">
        <v>15</v>
      </c>
      <c r="F1534" t="s">
        <v>48</v>
      </c>
      <c r="G1534">
        <v>0</v>
      </c>
      <c r="H1534">
        <v>0</v>
      </c>
      <c r="I1534">
        <v>0</v>
      </c>
      <c r="J1534">
        <v>1</v>
      </c>
    </row>
    <row r="1535" spans="1:10" ht="15" customHeight="1">
      <c r="A1535" s="37">
        <v>44455</v>
      </c>
      <c r="B1535" s="8" t="s">
        <v>201</v>
      </c>
      <c r="C1535" s="34" t="s">
        <v>490</v>
      </c>
      <c r="D1535">
        <v>5</v>
      </c>
      <c r="E1535">
        <v>15</v>
      </c>
      <c r="F1535" t="s">
        <v>49</v>
      </c>
      <c r="G1535">
        <v>0</v>
      </c>
      <c r="H1535">
        <v>0</v>
      </c>
      <c r="I1535">
        <v>0</v>
      </c>
      <c r="J1535">
        <v>0</v>
      </c>
    </row>
    <row r="1536" spans="1:10" ht="15" customHeight="1">
      <c r="A1536" s="37">
        <v>44455</v>
      </c>
      <c r="B1536" s="8" t="s">
        <v>201</v>
      </c>
      <c r="C1536" s="34" t="s">
        <v>490</v>
      </c>
      <c r="D1536">
        <v>5</v>
      </c>
      <c r="E1536">
        <v>15</v>
      </c>
      <c r="F1536" t="s">
        <v>50</v>
      </c>
      <c r="G1536">
        <v>0</v>
      </c>
      <c r="H1536">
        <v>0</v>
      </c>
      <c r="I1536">
        <v>0</v>
      </c>
      <c r="J1536">
        <v>0</v>
      </c>
    </row>
    <row r="1537" spans="1:10" ht="15" customHeight="1">
      <c r="A1537" s="37">
        <v>44455</v>
      </c>
      <c r="B1537" s="8" t="s">
        <v>201</v>
      </c>
      <c r="C1537" s="34" t="s">
        <v>490</v>
      </c>
      <c r="D1537">
        <v>5</v>
      </c>
      <c r="E1537">
        <v>15</v>
      </c>
      <c r="F1537" t="s">
        <v>51</v>
      </c>
      <c r="G1537">
        <v>0</v>
      </c>
      <c r="H1537">
        <v>0</v>
      </c>
      <c r="I1537">
        <v>0</v>
      </c>
      <c r="J1537">
        <v>0</v>
      </c>
    </row>
    <row r="1538" spans="1:10" ht="15" customHeight="1">
      <c r="A1538" s="37">
        <v>44455</v>
      </c>
      <c r="B1538" s="8" t="s">
        <v>201</v>
      </c>
      <c r="C1538" s="34" t="s">
        <v>490</v>
      </c>
      <c r="D1538">
        <v>5</v>
      </c>
      <c r="E1538">
        <v>20</v>
      </c>
      <c r="F1538" t="s">
        <v>48</v>
      </c>
      <c r="G1538">
        <v>0</v>
      </c>
      <c r="H1538">
        <v>0</v>
      </c>
      <c r="I1538">
        <v>0</v>
      </c>
      <c r="J1538">
        <v>1</v>
      </c>
    </row>
    <row r="1539" spans="1:10" ht="15" customHeight="1">
      <c r="A1539" s="37">
        <v>44455</v>
      </c>
      <c r="B1539" s="8" t="s">
        <v>201</v>
      </c>
      <c r="C1539" s="34" t="s">
        <v>490</v>
      </c>
      <c r="D1539">
        <v>5</v>
      </c>
      <c r="E1539">
        <v>20</v>
      </c>
      <c r="F1539" t="s">
        <v>49</v>
      </c>
      <c r="G1539">
        <v>0</v>
      </c>
      <c r="H1539">
        <v>0</v>
      </c>
      <c r="I1539">
        <v>0</v>
      </c>
      <c r="J1539">
        <v>0</v>
      </c>
    </row>
    <row r="1540" spans="1:10" ht="15" customHeight="1">
      <c r="A1540" s="37">
        <v>44455</v>
      </c>
      <c r="B1540" s="8" t="s">
        <v>201</v>
      </c>
      <c r="C1540" s="34" t="s">
        <v>490</v>
      </c>
      <c r="D1540">
        <v>5</v>
      </c>
      <c r="E1540">
        <v>20</v>
      </c>
      <c r="F1540" t="s">
        <v>50</v>
      </c>
      <c r="G1540">
        <v>0</v>
      </c>
      <c r="H1540">
        <v>0</v>
      </c>
      <c r="I1540">
        <v>0</v>
      </c>
      <c r="J1540">
        <v>0</v>
      </c>
    </row>
    <row r="1541" spans="1:10" ht="15" customHeight="1">
      <c r="A1541" s="37">
        <v>44455</v>
      </c>
      <c r="B1541" s="8" t="s">
        <v>201</v>
      </c>
      <c r="C1541" s="34" t="s">
        <v>490</v>
      </c>
      <c r="D1541">
        <v>5</v>
      </c>
      <c r="E1541">
        <v>20</v>
      </c>
      <c r="F1541" t="s">
        <v>51</v>
      </c>
      <c r="G1541">
        <v>0</v>
      </c>
      <c r="H1541">
        <v>0</v>
      </c>
      <c r="I1541">
        <v>0</v>
      </c>
      <c r="J1541">
        <v>0</v>
      </c>
    </row>
    <row r="1542" spans="1:10" ht="15" customHeight="1">
      <c r="A1542" s="37">
        <v>44455</v>
      </c>
      <c r="B1542" s="8" t="s">
        <v>201</v>
      </c>
      <c r="C1542" s="34" t="s">
        <v>490</v>
      </c>
      <c r="D1542" s="63">
        <v>6</v>
      </c>
      <c r="E1542" s="63">
        <v>0</v>
      </c>
      <c r="F1542" s="63" t="s">
        <v>48</v>
      </c>
      <c r="G1542">
        <v>0</v>
      </c>
      <c r="H1542">
        <v>0</v>
      </c>
      <c r="I1542">
        <v>0</v>
      </c>
      <c r="J1542">
        <v>1</v>
      </c>
    </row>
    <row r="1543" spans="1:10" ht="15" customHeight="1">
      <c r="A1543" s="37">
        <v>44455</v>
      </c>
      <c r="B1543" s="8" t="s">
        <v>201</v>
      </c>
      <c r="C1543" s="34" t="s">
        <v>490</v>
      </c>
      <c r="D1543">
        <v>6</v>
      </c>
      <c r="E1543">
        <v>0</v>
      </c>
      <c r="F1543" t="s">
        <v>49</v>
      </c>
      <c r="G1543">
        <v>0</v>
      </c>
      <c r="H1543">
        <v>0</v>
      </c>
      <c r="I1543">
        <v>0</v>
      </c>
      <c r="J1543">
        <v>0</v>
      </c>
    </row>
    <row r="1544" spans="1:10" ht="15" customHeight="1">
      <c r="A1544" s="37">
        <v>44455</v>
      </c>
      <c r="B1544" s="8" t="s">
        <v>201</v>
      </c>
      <c r="C1544" s="34" t="s">
        <v>490</v>
      </c>
      <c r="D1544">
        <v>6</v>
      </c>
      <c r="E1544">
        <v>0</v>
      </c>
      <c r="F1544" t="s">
        <v>50</v>
      </c>
      <c r="G1544">
        <v>0</v>
      </c>
      <c r="H1544">
        <v>0</v>
      </c>
      <c r="I1544">
        <v>0</v>
      </c>
      <c r="J1544">
        <v>0</v>
      </c>
    </row>
    <row r="1545" spans="1:10" ht="15" customHeight="1">
      <c r="A1545" s="37">
        <v>44455</v>
      </c>
      <c r="B1545" s="8" t="s">
        <v>201</v>
      </c>
      <c r="C1545" s="34" t="s">
        <v>490</v>
      </c>
      <c r="D1545">
        <v>6</v>
      </c>
      <c r="E1545">
        <v>0</v>
      </c>
      <c r="F1545" t="s">
        <v>51</v>
      </c>
      <c r="G1545">
        <v>0</v>
      </c>
      <c r="H1545">
        <v>1</v>
      </c>
      <c r="I1545">
        <v>0</v>
      </c>
      <c r="J1545">
        <v>0</v>
      </c>
    </row>
    <row r="1546" spans="1:10" ht="15" customHeight="1">
      <c r="A1546" s="37">
        <v>44455</v>
      </c>
      <c r="B1546" s="8" t="s">
        <v>201</v>
      </c>
      <c r="C1546" s="34" t="s">
        <v>490</v>
      </c>
      <c r="D1546">
        <v>6</v>
      </c>
      <c r="E1546">
        <v>5</v>
      </c>
      <c r="F1546" t="s">
        <v>48</v>
      </c>
      <c r="G1546">
        <v>0</v>
      </c>
      <c r="H1546">
        <v>0</v>
      </c>
      <c r="I1546">
        <v>0</v>
      </c>
      <c r="J1546">
        <v>1</v>
      </c>
    </row>
    <row r="1547" spans="1:10" ht="15" customHeight="1">
      <c r="A1547" s="37">
        <v>44455</v>
      </c>
      <c r="B1547" s="8" t="s">
        <v>201</v>
      </c>
      <c r="C1547" s="34" t="s">
        <v>490</v>
      </c>
      <c r="D1547">
        <v>6</v>
      </c>
      <c r="E1547">
        <v>5</v>
      </c>
      <c r="F1547" t="s">
        <v>49</v>
      </c>
      <c r="G1547">
        <v>0</v>
      </c>
      <c r="H1547">
        <v>1</v>
      </c>
      <c r="I1547">
        <v>0</v>
      </c>
      <c r="J1547">
        <v>0</v>
      </c>
    </row>
    <row r="1548" spans="1:10" ht="15" customHeight="1">
      <c r="A1548" s="37">
        <v>44455</v>
      </c>
      <c r="B1548" s="8" t="s">
        <v>201</v>
      </c>
      <c r="C1548" s="34" t="s">
        <v>490</v>
      </c>
      <c r="D1548">
        <v>6</v>
      </c>
      <c r="E1548">
        <v>5</v>
      </c>
      <c r="F1548" t="s">
        <v>50</v>
      </c>
      <c r="G1548">
        <v>0</v>
      </c>
      <c r="H1548">
        <v>0</v>
      </c>
      <c r="I1548">
        <v>0</v>
      </c>
      <c r="J1548">
        <v>0</v>
      </c>
    </row>
    <row r="1549" spans="1:10" ht="15" customHeight="1">
      <c r="A1549" s="37">
        <v>44455</v>
      </c>
      <c r="B1549" s="8" t="s">
        <v>201</v>
      </c>
      <c r="C1549" s="34" t="s">
        <v>490</v>
      </c>
      <c r="D1549">
        <v>6</v>
      </c>
      <c r="E1549">
        <v>5</v>
      </c>
      <c r="F1549" t="s">
        <v>51</v>
      </c>
      <c r="G1549">
        <v>0</v>
      </c>
      <c r="H1549">
        <v>0</v>
      </c>
      <c r="I1549">
        <v>0</v>
      </c>
      <c r="J1549">
        <v>0</v>
      </c>
    </row>
    <row r="1550" spans="1:10" ht="15" customHeight="1">
      <c r="A1550" s="37">
        <v>44455</v>
      </c>
      <c r="B1550" s="8" t="s">
        <v>201</v>
      </c>
      <c r="C1550" s="34" t="s">
        <v>490</v>
      </c>
      <c r="D1550">
        <v>6</v>
      </c>
      <c r="E1550">
        <v>10</v>
      </c>
      <c r="F1550" t="s">
        <v>48</v>
      </c>
      <c r="G1550">
        <v>0</v>
      </c>
      <c r="H1550">
        <v>0</v>
      </c>
      <c r="I1550">
        <v>0</v>
      </c>
      <c r="J1550">
        <v>0</v>
      </c>
    </row>
    <row r="1551" spans="1:10" ht="15" customHeight="1">
      <c r="A1551" s="37">
        <v>44455</v>
      </c>
      <c r="B1551" s="8" t="s">
        <v>201</v>
      </c>
      <c r="C1551" s="34" t="s">
        <v>490</v>
      </c>
      <c r="D1551">
        <v>6</v>
      </c>
      <c r="E1551">
        <v>10</v>
      </c>
      <c r="F1551" t="s">
        <v>49</v>
      </c>
      <c r="G1551">
        <v>0</v>
      </c>
      <c r="H1551">
        <v>0</v>
      </c>
      <c r="I1551">
        <v>0</v>
      </c>
      <c r="J1551">
        <v>0</v>
      </c>
    </row>
    <row r="1552" spans="1:10" ht="15" customHeight="1">
      <c r="A1552" s="37">
        <v>44455</v>
      </c>
      <c r="B1552" s="8" t="s">
        <v>201</v>
      </c>
      <c r="C1552" s="34" t="s">
        <v>490</v>
      </c>
      <c r="D1552">
        <v>6</v>
      </c>
      <c r="E1552">
        <v>10</v>
      </c>
      <c r="F1552" t="s">
        <v>50</v>
      </c>
      <c r="G1552">
        <v>0</v>
      </c>
      <c r="H1552">
        <v>0</v>
      </c>
      <c r="I1552">
        <v>0</v>
      </c>
      <c r="J1552">
        <v>0</v>
      </c>
    </row>
    <row r="1553" spans="1:10" ht="15" customHeight="1">
      <c r="A1553" s="37">
        <v>44455</v>
      </c>
      <c r="B1553" s="8" t="s">
        <v>201</v>
      </c>
      <c r="C1553" s="34" t="s">
        <v>490</v>
      </c>
      <c r="D1553">
        <v>6</v>
      </c>
      <c r="E1553">
        <v>10</v>
      </c>
      <c r="F1553" t="s">
        <v>51</v>
      </c>
      <c r="G1553">
        <v>0</v>
      </c>
      <c r="H1553">
        <v>0</v>
      </c>
      <c r="I1553">
        <v>0</v>
      </c>
      <c r="J1553">
        <v>0</v>
      </c>
    </row>
    <row r="1554" spans="1:10" ht="15" customHeight="1">
      <c r="A1554" s="37">
        <v>44455</v>
      </c>
      <c r="B1554" s="8" t="s">
        <v>201</v>
      </c>
      <c r="C1554" s="34" t="s">
        <v>490</v>
      </c>
      <c r="D1554">
        <v>6</v>
      </c>
      <c r="E1554">
        <v>15</v>
      </c>
      <c r="F1554" t="s">
        <v>48</v>
      </c>
      <c r="G1554">
        <v>0</v>
      </c>
      <c r="H1554">
        <v>0</v>
      </c>
      <c r="I1554">
        <v>0</v>
      </c>
      <c r="J1554">
        <v>1</v>
      </c>
    </row>
    <row r="1555" spans="1:10" ht="15" customHeight="1">
      <c r="A1555" s="37">
        <v>44455</v>
      </c>
      <c r="B1555" s="8" t="s">
        <v>201</v>
      </c>
      <c r="C1555" s="34" t="s">
        <v>490</v>
      </c>
      <c r="D1555">
        <v>6</v>
      </c>
      <c r="E1555">
        <v>15</v>
      </c>
      <c r="F1555" t="s">
        <v>49</v>
      </c>
      <c r="G1555">
        <v>0</v>
      </c>
      <c r="H1555">
        <v>0</v>
      </c>
      <c r="I1555">
        <v>0</v>
      </c>
      <c r="J1555">
        <v>0</v>
      </c>
    </row>
    <row r="1556" spans="1:10" ht="15" customHeight="1">
      <c r="A1556" s="37">
        <v>44455</v>
      </c>
      <c r="B1556" s="8" t="s">
        <v>201</v>
      </c>
      <c r="C1556" s="34" t="s">
        <v>490</v>
      </c>
      <c r="D1556">
        <v>6</v>
      </c>
      <c r="E1556">
        <v>15</v>
      </c>
      <c r="F1556" t="s">
        <v>50</v>
      </c>
      <c r="G1556">
        <v>0</v>
      </c>
      <c r="H1556">
        <v>0</v>
      </c>
      <c r="I1556">
        <v>0</v>
      </c>
      <c r="J1556">
        <v>0</v>
      </c>
    </row>
    <row r="1557" spans="1:10" ht="15" customHeight="1">
      <c r="A1557" s="37">
        <v>44455</v>
      </c>
      <c r="B1557" s="8" t="s">
        <v>201</v>
      </c>
      <c r="C1557" s="34" t="s">
        <v>490</v>
      </c>
      <c r="D1557">
        <v>6</v>
      </c>
      <c r="E1557">
        <v>15</v>
      </c>
      <c r="F1557" t="s">
        <v>51</v>
      </c>
      <c r="G1557">
        <v>0</v>
      </c>
      <c r="H1557">
        <v>0</v>
      </c>
      <c r="I1557">
        <v>0</v>
      </c>
      <c r="J1557">
        <v>0</v>
      </c>
    </row>
    <row r="1558" spans="1:10" ht="15" customHeight="1">
      <c r="A1558" s="37">
        <v>44455</v>
      </c>
      <c r="B1558" s="8" t="s">
        <v>201</v>
      </c>
      <c r="C1558" s="34" t="s">
        <v>490</v>
      </c>
      <c r="D1558">
        <v>6</v>
      </c>
      <c r="E1558">
        <v>20</v>
      </c>
      <c r="F1558" t="s">
        <v>48</v>
      </c>
      <c r="G1558">
        <v>0</v>
      </c>
      <c r="H1558">
        <v>0</v>
      </c>
      <c r="I1558">
        <v>0</v>
      </c>
      <c r="J1558">
        <v>1</v>
      </c>
    </row>
    <row r="1559" spans="1:10" ht="15" customHeight="1">
      <c r="A1559" s="37">
        <v>44455</v>
      </c>
      <c r="B1559" s="8" t="s">
        <v>201</v>
      </c>
      <c r="C1559" s="34" t="s">
        <v>490</v>
      </c>
      <c r="D1559">
        <v>6</v>
      </c>
      <c r="E1559">
        <v>20</v>
      </c>
      <c r="F1559" t="s">
        <v>49</v>
      </c>
      <c r="G1559">
        <v>0</v>
      </c>
      <c r="H1559">
        <v>0</v>
      </c>
      <c r="I1559">
        <v>0</v>
      </c>
      <c r="J1559">
        <v>0</v>
      </c>
    </row>
    <row r="1560" spans="1:10" ht="15" customHeight="1">
      <c r="A1560" s="37">
        <v>44455</v>
      </c>
      <c r="B1560" s="8" t="s">
        <v>201</v>
      </c>
      <c r="C1560" s="34" t="s">
        <v>490</v>
      </c>
      <c r="D1560">
        <v>6</v>
      </c>
      <c r="E1560">
        <v>20</v>
      </c>
      <c r="F1560" t="s">
        <v>50</v>
      </c>
      <c r="G1560">
        <v>0</v>
      </c>
      <c r="H1560">
        <v>0</v>
      </c>
      <c r="I1560">
        <v>0</v>
      </c>
      <c r="J1560">
        <v>0</v>
      </c>
    </row>
    <row r="1561" spans="1:10" ht="15" customHeight="1">
      <c r="A1561" s="37">
        <v>44455</v>
      </c>
      <c r="B1561" s="8" t="s">
        <v>201</v>
      </c>
      <c r="C1561" s="34" t="s">
        <v>490</v>
      </c>
      <c r="D1561">
        <v>6</v>
      </c>
      <c r="E1561">
        <v>20</v>
      </c>
      <c r="F1561" t="s">
        <v>51</v>
      </c>
      <c r="G1561">
        <v>0</v>
      </c>
      <c r="H1561">
        <v>0</v>
      </c>
      <c r="I1561">
        <v>0</v>
      </c>
      <c r="J1561">
        <v>0</v>
      </c>
    </row>
    <row r="1562" spans="1:10" ht="15" customHeight="1">
      <c r="A1562" s="37">
        <v>44472</v>
      </c>
      <c r="B1562" s="8" t="s">
        <v>219</v>
      </c>
      <c r="C1562" s="34" t="s">
        <v>218</v>
      </c>
      <c r="D1562" s="47">
        <v>1</v>
      </c>
      <c r="E1562" s="47">
        <v>0</v>
      </c>
      <c r="F1562" s="47" t="s">
        <v>48</v>
      </c>
      <c r="G1562">
        <v>0</v>
      </c>
      <c r="H1562">
        <v>0</v>
      </c>
      <c r="I1562">
        <v>0</v>
      </c>
      <c r="J1562">
        <v>1</v>
      </c>
    </row>
    <row r="1563" spans="1:10" ht="15" customHeight="1">
      <c r="A1563" s="37">
        <v>44472</v>
      </c>
      <c r="B1563" s="8" t="s">
        <v>219</v>
      </c>
      <c r="C1563" s="34" t="s">
        <v>218</v>
      </c>
      <c r="D1563">
        <v>1</v>
      </c>
      <c r="E1563">
        <v>0</v>
      </c>
      <c r="F1563" t="s">
        <v>49</v>
      </c>
      <c r="G1563">
        <v>0</v>
      </c>
      <c r="H1563">
        <v>0</v>
      </c>
      <c r="I1563">
        <v>0</v>
      </c>
      <c r="J1563">
        <v>0</v>
      </c>
    </row>
    <row r="1564" spans="1:10" ht="15" customHeight="1">
      <c r="A1564" s="37">
        <v>44472</v>
      </c>
      <c r="B1564" s="8" t="s">
        <v>219</v>
      </c>
      <c r="C1564" s="34" t="s">
        <v>218</v>
      </c>
      <c r="D1564">
        <v>1</v>
      </c>
      <c r="E1564">
        <v>0</v>
      </c>
      <c r="F1564" t="s">
        <v>50</v>
      </c>
      <c r="G1564">
        <v>0</v>
      </c>
      <c r="H1564">
        <v>0</v>
      </c>
      <c r="I1564">
        <v>0</v>
      </c>
      <c r="J1564">
        <v>0</v>
      </c>
    </row>
    <row r="1565" spans="1:10" ht="15" customHeight="1">
      <c r="A1565" s="37">
        <v>44472</v>
      </c>
      <c r="B1565" s="8" t="s">
        <v>219</v>
      </c>
      <c r="C1565" s="34" t="s">
        <v>218</v>
      </c>
      <c r="D1565">
        <v>1</v>
      </c>
      <c r="E1565">
        <v>0</v>
      </c>
      <c r="F1565" t="s">
        <v>51</v>
      </c>
      <c r="G1565">
        <v>0</v>
      </c>
      <c r="H1565">
        <v>0</v>
      </c>
      <c r="I1565">
        <v>1</v>
      </c>
      <c r="J1565">
        <v>0</v>
      </c>
    </row>
    <row r="1566" spans="1:10" ht="15" customHeight="1">
      <c r="A1566" s="37">
        <v>44472</v>
      </c>
      <c r="B1566" s="8" t="s">
        <v>219</v>
      </c>
      <c r="C1566" s="34" t="s">
        <v>218</v>
      </c>
      <c r="D1566">
        <v>1</v>
      </c>
      <c r="E1566">
        <v>5</v>
      </c>
      <c r="F1566" t="s">
        <v>48</v>
      </c>
      <c r="G1566">
        <v>0</v>
      </c>
      <c r="H1566">
        <v>0</v>
      </c>
      <c r="I1566">
        <v>1</v>
      </c>
      <c r="J1566">
        <v>0</v>
      </c>
    </row>
    <row r="1567" spans="1:10" ht="15" customHeight="1">
      <c r="A1567" s="37">
        <v>44472</v>
      </c>
      <c r="B1567" s="8" t="s">
        <v>219</v>
      </c>
      <c r="C1567" s="34" t="s">
        <v>218</v>
      </c>
      <c r="D1567">
        <v>1</v>
      </c>
      <c r="E1567">
        <v>5</v>
      </c>
      <c r="F1567" t="s">
        <v>49</v>
      </c>
      <c r="G1567">
        <v>0</v>
      </c>
      <c r="H1567">
        <v>0</v>
      </c>
      <c r="I1567">
        <v>0</v>
      </c>
      <c r="J1567">
        <v>0</v>
      </c>
    </row>
    <row r="1568" spans="1:10" ht="15" customHeight="1">
      <c r="A1568" s="37">
        <v>44472</v>
      </c>
      <c r="B1568" s="8" t="s">
        <v>219</v>
      </c>
      <c r="C1568" s="34" t="s">
        <v>218</v>
      </c>
      <c r="D1568">
        <v>1</v>
      </c>
      <c r="E1568">
        <v>5</v>
      </c>
      <c r="F1568" t="s">
        <v>50</v>
      </c>
      <c r="G1568">
        <v>0</v>
      </c>
      <c r="H1568">
        <v>0</v>
      </c>
      <c r="I1568">
        <v>0</v>
      </c>
      <c r="J1568">
        <v>0</v>
      </c>
    </row>
    <row r="1569" spans="1:10" ht="15" customHeight="1">
      <c r="A1569" s="37">
        <v>44472</v>
      </c>
      <c r="B1569" s="8" t="s">
        <v>219</v>
      </c>
      <c r="C1569" s="34" t="s">
        <v>218</v>
      </c>
      <c r="D1569">
        <v>1</v>
      </c>
      <c r="E1569">
        <v>5</v>
      </c>
      <c r="F1569" t="s">
        <v>51</v>
      </c>
      <c r="G1569">
        <v>0</v>
      </c>
      <c r="H1569">
        <v>0</v>
      </c>
      <c r="I1569">
        <v>0</v>
      </c>
      <c r="J1569">
        <v>0</v>
      </c>
    </row>
    <row r="1570" spans="1:10" ht="15" customHeight="1">
      <c r="A1570" s="37">
        <v>44472</v>
      </c>
      <c r="B1570" s="8" t="s">
        <v>219</v>
      </c>
      <c r="C1570" s="34" t="s">
        <v>218</v>
      </c>
      <c r="D1570">
        <v>1</v>
      </c>
      <c r="E1570">
        <v>10</v>
      </c>
      <c r="F1570" t="s">
        <v>48</v>
      </c>
      <c r="G1570">
        <v>0</v>
      </c>
      <c r="H1570">
        <v>0</v>
      </c>
      <c r="I1570">
        <v>1</v>
      </c>
      <c r="J1570">
        <v>0</v>
      </c>
    </row>
    <row r="1571" spans="1:10" ht="15" customHeight="1">
      <c r="A1571" s="37">
        <v>44472</v>
      </c>
      <c r="B1571" s="8" t="s">
        <v>219</v>
      </c>
      <c r="C1571" s="34" t="s">
        <v>218</v>
      </c>
      <c r="D1571">
        <v>1</v>
      </c>
      <c r="E1571">
        <v>10</v>
      </c>
      <c r="F1571" t="s">
        <v>49</v>
      </c>
      <c r="G1571">
        <v>0</v>
      </c>
      <c r="H1571">
        <v>1</v>
      </c>
      <c r="I1571">
        <v>1</v>
      </c>
      <c r="J1571">
        <v>0</v>
      </c>
    </row>
    <row r="1572" spans="1:10" ht="15" customHeight="1">
      <c r="A1572" s="37">
        <v>44472</v>
      </c>
      <c r="B1572" s="8" t="s">
        <v>219</v>
      </c>
      <c r="C1572" s="34" t="s">
        <v>218</v>
      </c>
      <c r="D1572">
        <v>1</v>
      </c>
      <c r="E1572">
        <v>10</v>
      </c>
      <c r="F1572" t="s">
        <v>50</v>
      </c>
      <c r="G1572">
        <v>0</v>
      </c>
      <c r="H1572">
        <v>1</v>
      </c>
      <c r="I1572">
        <v>0</v>
      </c>
      <c r="J1572">
        <v>0</v>
      </c>
    </row>
    <row r="1573" spans="1:10" ht="15" customHeight="1">
      <c r="A1573" s="37">
        <v>44472</v>
      </c>
      <c r="B1573" s="8" t="s">
        <v>219</v>
      </c>
      <c r="C1573" s="34" t="s">
        <v>218</v>
      </c>
      <c r="D1573">
        <v>1</v>
      </c>
      <c r="E1573">
        <v>10</v>
      </c>
      <c r="F1573" t="s">
        <v>51</v>
      </c>
      <c r="G1573">
        <v>0</v>
      </c>
      <c r="H1573">
        <v>1</v>
      </c>
      <c r="I1573">
        <v>0</v>
      </c>
      <c r="J1573">
        <v>0</v>
      </c>
    </row>
    <row r="1574" spans="1:10" ht="15" customHeight="1">
      <c r="A1574" s="37">
        <v>44472</v>
      </c>
      <c r="B1574" s="8" t="s">
        <v>219</v>
      </c>
      <c r="C1574" s="34" t="s">
        <v>218</v>
      </c>
      <c r="D1574">
        <v>1</v>
      </c>
      <c r="E1574">
        <v>15</v>
      </c>
      <c r="F1574" t="s">
        <v>48</v>
      </c>
      <c r="G1574">
        <v>0</v>
      </c>
      <c r="H1574">
        <v>0</v>
      </c>
      <c r="I1574">
        <v>1</v>
      </c>
      <c r="J1574">
        <v>0</v>
      </c>
    </row>
    <row r="1575" spans="1:10" ht="15" customHeight="1">
      <c r="A1575" s="37">
        <v>44472</v>
      </c>
      <c r="B1575" s="8" t="s">
        <v>219</v>
      </c>
      <c r="C1575" s="34" t="s">
        <v>218</v>
      </c>
      <c r="D1575">
        <v>1</v>
      </c>
      <c r="E1575">
        <v>15</v>
      </c>
      <c r="F1575" t="s">
        <v>49</v>
      </c>
      <c r="G1575">
        <v>0</v>
      </c>
      <c r="H1575">
        <v>0</v>
      </c>
      <c r="I1575">
        <v>0</v>
      </c>
      <c r="J1575">
        <v>0</v>
      </c>
    </row>
    <row r="1576" spans="1:10" ht="15" customHeight="1">
      <c r="A1576" s="37">
        <v>44472</v>
      </c>
      <c r="B1576" s="8" t="s">
        <v>219</v>
      </c>
      <c r="C1576" s="34" t="s">
        <v>218</v>
      </c>
      <c r="D1576">
        <v>1</v>
      </c>
      <c r="E1576">
        <v>15</v>
      </c>
      <c r="F1576" t="s">
        <v>50</v>
      </c>
      <c r="G1576">
        <v>1</v>
      </c>
      <c r="H1576">
        <v>0</v>
      </c>
      <c r="I1576">
        <v>0</v>
      </c>
      <c r="J1576">
        <v>0</v>
      </c>
    </row>
    <row r="1577" spans="1:10" ht="15" customHeight="1">
      <c r="A1577" s="37">
        <v>44472</v>
      </c>
      <c r="B1577" s="8" t="s">
        <v>219</v>
      </c>
      <c r="C1577" s="34" t="s">
        <v>218</v>
      </c>
      <c r="D1577">
        <v>1</v>
      </c>
      <c r="E1577">
        <v>15</v>
      </c>
      <c r="F1577" t="s">
        <v>51</v>
      </c>
      <c r="G1577">
        <v>1</v>
      </c>
      <c r="H1577">
        <v>0</v>
      </c>
      <c r="I1577">
        <v>0</v>
      </c>
      <c r="J1577">
        <v>0</v>
      </c>
    </row>
    <row r="1578" spans="1:10" ht="15" customHeight="1">
      <c r="A1578" s="37">
        <v>44472</v>
      </c>
      <c r="B1578" s="8" t="s">
        <v>219</v>
      </c>
      <c r="C1578" s="34" t="s">
        <v>218</v>
      </c>
      <c r="D1578">
        <v>1</v>
      </c>
      <c r="E1578">
        <v>20</v>
      </c>
      <c r="F1578" t="s">
        <v>48</v>
      </c>
      <c r="G1578">
        <v>0</v>
      </c>
      <c r="H1578">
        <v>0</v>
      </c>
      <c r="I1578">
        <v>1</v>
      </c>
      <c r="J1578">
        <v>0</v>
      </c>
    </row>
    <row r="1579" spans="1:10" ht="15" customHeight="1">
      <c r="A1579" s="37">
        <v>44472</v>
      </c>
      <c r="B1579" s="8" t="s">
        <v>219</v>
      </c>
      <c r="C1579" s="34" t="s">
        <v>218</v>
      </c>
      <c r="D1579">
        <v>1</v>
      </c>
      <c r="E1579">
        <v>20</v>
      </c>
      <c r="F1579" t="s">
        <v>49</v>
      </c>
      <c r="G1579">
        <v>0</v>
      </c>
      <c r="H1579">
        <v>0</v>
      </c>
      <c r="I1579">
        <v>1</v>
      </c>
      <c r="J1579">
        <v>0</v>
      </c>
    </row>
    <row r="1580" spans="1:10" ht="15" customHeight="1">
      <c r="A1580" s="37">
        <v>44472</v>
      </c>
      <c r="B1580" s="8" t="s">
        <v>219</v>
      </c>
      <c r="C1580" s="34" t="s">
        <v>218</v>
      </c>
      <c r="D1580">
        <v>1</v>
      </c>
      <c r="E1580">
        <v>20</v>
      </c>
      <c r="F1580" t="s">
        <v>50</v>
      </c>
      <c r="G1580">
        <v>0</v>
      </c>
      <c r="H1580">
        <v>0</v>
      </c>
      <c r="I1580">
        <v>0</v>
      </c>
      <c r="J1580">
        <v>0</v>
      </c>
    </row>
    <row r="1581" spans="1:10" ht="15" customHeight="1">
      <c r="A1581" s="37">
        <v>44472</v>
      </c>
      <c r="B1581" s="8" t="s">
        <v>219</v>
      </c>
      <c r="C1581" s="34" t="s">
        <v>218</v>
      </c>
      <c r="D1581">
        <v>1</v>
      </c>
      <c r="E1581">
        <v>20</v>
      </c>
      <c r="F1581" t="s">
        <v>51</v>
      </c>
      <c r="G1581">
        <v>0</v>
      </c>
      <c r="H1581">
        <v>0</v>
      </c>
      <c r="I1581">
        <v>0</v>
      </c>
      <c r="J1581">
        <v>0</v>
      </c>
    </row>
    <row r="1582" spans="1:10" ht="15" customHeight="1">
      <c r="A1582" s="37">
        <v>44472</v>
      </c>
      <c r="B1582" s="8" t="s">
        <v>219</v>
      </c>
      <c r="C1582" s="34" t="s">
        <v>218</v>
      </c>
      <c r="D1582" s="63">
        <v>2</v>
      </c>
      <c r="E1582" s="63">
        <v>0</v>
      </c>
      <c r="F1582" s="63" t="s">
        <v>48</v>
      </c>
      <c r="G1582">
        <v>0</v>
      </c>
      <c r="H1582">
        <v>0</v>
      </c>
      <c r="I1582">
        <v>0</v>
      </c>
      <c r="J1582">
        <v>1</v>
      </c>
    </row>
    <row r="1583" spans="1:10" ht="15" customHeight="1">
      <c r="A1583" s="37">
        <v>44472</v>
      </c>
      <c r="B1583" s="8" t="s">
        <v>219</v>
      </c>
      <c r="C1583" s="34" t="s">
        <v>218</v>
      </c>
      <c r="D1583">
        <v>2</v>
      </c>
      <c r="E1583">
        <v>0</v>
      </c>
      <c r="F1583" t="s">
        <v>49</v>
      </c>
      <c r="G1583">
        <v>0</v>
      </c>
      <c r="H1583">
        <v>0</v>
      </c>
      <c r="I1583">
        <v>0</v>
      </c>
      <c r="J1583">
        <v>1</v>
      </c>
    </row>
    <row r="1584" spans="1:10" ht="15" customHeight="1">
      <c r="A1584" s="37">
        <v>44472</v>
      </c>
      <c r="B1584" s="8" t="s">
        <v>219</v>
      </c>
      <c r="C1584" s="34" t="s">
        <v>218</v>
      </c>
      <c r="D1584">
        <v>2</v>
      </c>
      <c r="E1584">
        <v>0</v>
      </c>
      <c r="F1584" t="s">
        <v>50</v>
      </c>
      <c r="G1584">
        <v>0</v>
      </c>
      <c r="H1584">
        <v>0</v>
      </c>
      <c r="I1584">
        <v>0</v>
      </c>
      <c r="J1584">
        <v>1</v>
      </c>
    </row>
    <row r="1585" spans="1:10" ht="15" customHeight="1">
      <c r="A1585" s="37">
        <v>44472</v>
      </c>
      <c r="B1585" s="8" t="s">
        <v>219</v>
      </c>
      <c r="C1585" s="34" t="s">
        <v>218</v>
      </c>
      <c r="D1585">
        <v>2</v>
      </c>
      <c r="E1585">
        <v>0</v>
      </c>
      <c r="F1585" t="s">
        <v>51</v>
      </c>
      <c r="G1585">
        <v>0</v>
      </c>
      <c r="H1585">
        <v>0</v>
      </c>
      <c r="I1585">
        <v>0</v>
      </c>
      <c r="J1585">
        <v>0</v>
      </c>
    </row>
    <row r="1586" spans="1:10" ht="15" customHeight="1">
      <c r="A1586" s="37">
        <v>44472</v>
      </c>
      <c r="B1586" s="8" t="s">
        <v>219</v>
      </c>
      <c r="C1586" s="34" t="s">
        <v>218</v>
      </c>
      <c r="D1586">
        <v>2</v>
      </c>
      <c r="E1586">
        <v>5</v>
      </c>
      <c r="F1586" t="s">
        <v>48</v>
      </c>
      <c r="G1586">
        <v>0</v>
      </c>
      <c r="H1586">
        <v>0</v>
      </c>
      <c r="I1586">
        <v>0</v>
      </c>
      <c r="J1586">
        <v>1</v>
      </c>
    </row>
    <row r="1587" spans="1:10" ht="15" customHeight="1">
      <c r="A1587" s="37">
        <v>44472</v>
      </c>
      <c r="B1587" s="8" t="s">
        <v>219</v>
      </c>
      <c r="C1587" s="34" t="s">
        <v>218</v>
      </c>
      <c r="D1587">
        <v>2</v>
      </c>
      <c r="E1587">
        <v>5</v>
      </c>
      <c r="F1587" t="s">
        <v>49</v>
      </c>
      <c r="G1587">
        <v>0</v>
      </c>
      <c r="H1587">
        <v>0</v>
      </c>
      <c r="I1587">
        <v>0</v>
      </c>
      <c r="J1587">
        <v>0</v>
      </c>
    </row>
    <row r="1588" spans="1:10" ht="15" customHeight="1">
      <c r="A1588" s="37">
        <v>44472</v>
      </c>
      <c r="B1588" s="8" t="s">
        <v>219</v>
      </c>
      <c r="C1588" s="34" t="s">
        <v>218</v>
      </c>
      <c r="D1588">
        <v>2</v>
      </c>
      <c r="E1588">
        <v>5</v>
      </c>
      <c r="F1588" t="s">
        <v>50</v>
      </c>
      <c r="G1588">
        <v>1</v>
      </c>
      <c r="H1588">
        <v>1</v>
      </c>
      <c r="I1588">
        <v>0</v>
      </c>
      <c r="J1588">
        <v>0</v>
      </c>
    </row>
    <row r="1589" spans="1:10" ht="15" customHeight="1">
      <c r="A1589" s="37">
        <v>44472</v>
      </c>
      <c r="B1589" s="8" t="s">
        <v>219</v>
      </c>
      <c r="C1589" s="34" t="s">
        <v>218</v>
      </c>
      <c r="D1589">
        <v>2</v>
      </c>
      <c r="E1589">
        <v>5</v>
      </c>
      <c r="F1589" t="s">
        <v>51</v>
      </c>
      <c r="G1589">
        <v>1</v>
      </c>
      <c r="H1589">
        <v>1</v>
      </c>
      <c r="I1589">
        <v>0</v>
      </c>
      <c r="J1589">
        <v>0</v>
      </c>
    </row>
    <row r="1590" spans="1:10" ht="15" customHeight="1">
      <c r="A1590" s="37">
        <v>44472</v>
      </c>
      <c r="B1590" s="8" t="s">
        <v>219</v>
      </c>
      <c r="C1590" s="34" t="s">
        <v>218</v>
      </c>
      <c r="D1590">
        <v>2</v>
      </c>
      <c r="E1590">
        <v>10</v>
      </c>
      <c r="F1590" t="s">
        <v>48</v>
      </c>
      <c r="G1590">
        <v>0</v>
      </c>
      <c r="H1590">
        <v>0</v>
      </c>
      <c r="I1590">
        <v>0</v>
      </c>
      <c r="J1590">
        <v>1</v>
      </c>
    </row>
    <row r="1591" spans="1:10" ht="15" customHeight="1">
      <c r="A1591" s="37">
        <v>44472</v>
      </c>
      <c r="B1591" s="8" t="s">
        <v>219</v>
      </c>
      <c r="C1591" s="34" t="s">
        <v>218</v>
      </c>
      <c r="D1591">
        <v>2</v>
      </c>
      <c r="E1591">
        <v>10</v>
      </c>
      <c r="F1591" t="s">
        <v>49</v>
      </c>
      <c r="G1591">
        <v>0</v>
      </c>
      <c r="H1591">
        <v>0</v>
      </c>
      <c r="I1591">
        <v>0</v>
      </c>
      <c r="J1591">
        <v>0</v>
      </c>
    </row>
    <row r="1592" spans="1:10" ht="15" customHeight="1">
      <c r="A1592" s="37">
        <v>44472</v>
      </c>
      <c r="B1592" s="8" t="s">
        <v>219</v>
      </c>
      <c r="C1592" s="34" t="s">
        <v>218</v>
      </c>
      <c r="D1592">
        <v>2</v>
      </c>
      <c r="E1592">
        <v>10</v>
      </c>
      <c r="F1592" t="s">
        <v>50</v>
      </c>
      <c r="G1592">
        <v>0</v>
      </c>
      <c r="H1592">
        <v>1</v>
      </c>
      <c r="I1592">
        <v>0</v>
      </c>
      <c r="J1592">
        <v>0</v>
      </c>
    </row>
    <row r="1593" spans="1:10" ht="15" customHeight="1">
      <c r="A1593" s="37">
        <v>44472</v>
      </c>
      <c r="B1593" s="8" t="s">
        <v>219</v>
      </c>
      <c r="C1593" s="34" t="s">
        <v>218</v>
      </c>
      <c r="D1593">
        <v>2</v>
      </c>
      <c r="E1593">
        <v>10</v>
      </c>
      <c r="F1593" t="s">
        <v>51</v>
      </c>
      <c r="G1593">
        <v>0</v>
      </c>
      <c r="H1593">
        <v>1</v>
      </c>
      <c r="I1593">
        <v>0</v>
      </c>
      <c r="J1593">
        <v>0</v>
      </c>
    </row>
    <row r="1594" spans="1:10" ht="15" customHeight="1">
      <c r="A1594" s="37">
        <v>44472</v>
      </c>
      <c r="B1594" s="8" t="s">
        <v>219</v>
      </c>
      <c r="C1594" s="34" t="s">
        <v>218</v>
      </c>
      <c r="D1594">
        <v>2</v>
      </c>
      <c r="E1594">
        <v>15</v>
      </c>
      <c r="F1594" t="s">
        <v>48</v>
      </c>
      <c r="G1594">
        <v>0</v>
      </c>
      <c r="H1594">
        <v>1</v>
      </c>
      <c r="I1594">
        <v>0</v>
      </c>
      <c r="J1594">
        <v>1</v>
      </c>
    </row>
    <row r="1595" spans="1:10" ht="15" customHeight="1">
      <c r="A1595" s="37">
        <v>44472</v>
      </c>
      <c r="B1595" s="8" t="s">
        <v>219</v>
      </c>
      <c r="C1595" s="34" t="s">
        <v>218</v>
      </c>
      <c r="D1595">
        <v>2</v>
      </c>
      <c r="E1595">
        <v>15</v>
      </c>
      <c r="F1595" t="s">
        <v>49</v>
      </c>
      <c r="G1595">
        <v>0</v>
      </c>
      <c r="H1595">
        <v>1</v>
      </c>
      <c r="I1595">
        <v>0</v>
      </c>
      <c r="J1595">
        <v>0</v>
      </c>
    </row>
    <row r="1596" spans="1:10" ht="15" customHeight="1">
      <c r="A1596" s="37">
        <v>44472</v>
      </c>
      <c r="B1596" s="8" t="s">
        <v>219</v>
      </c>
      <c r="C1596" s="34" t="s">
        <v>218</v>
      </c>
      <c r="D1596">
        <v>2</v>
      </c>
      <c r="E1596">
        <v>15</v>
      </c>
      <c r="F1596" t="s">
        <v>50</v>
      </c>
      <c r="G1596">
        <v>0</v>
      </c>
      <c r="H1596">
        <v>1</v>
      </c>
      <c r="I1596">
        <v>0</v>
      </c>
      <c r="J1596">
        <v>0</v>
      </c>
    </row>
    <row r="1597" spans="1:10" ht="15" customHeight="1">
      <c r="A1597" s="37">
        <v>44472</v>
      </c>
      <c r="B1597" s="8" t="s">
        <v>219</v>
      </c>
      <c r="C1597" s="34" t="s">
        <v>218</v>
      </c>
      <c r="D1597">
        <v>2</v>
      </c>
      <c r="E1597">
        <v>15</v>
      </c>
      <c r="F1597" t="s">
        <v>51</v>
      </c>
      <c r="G1597">
        <v>0</v>
      </c>
      <c r="H1597">
        <v>1</v>
      </c>
      <c r="I1597">
        <v>0</v>
      </c>
      <c r="J1597">
        <v>0</v>
      </c>
    </row>
    <row r="1598" spans="1:10" ht="15" customHeight="1">
      <c r="A1598" s="37">
        <v>44472</v>
      </c>
      <c r="B1598" s="8" t="s">
        <v>219</v>
      </c>
      <c r="C1598" s="34" t="s">
        <v>218</v>
      </c>
      <c r="D1598">
        <v>2</v>
      </c>
      <c r="E1598">
        <v>20</v>
      </c>
      <c r="F1598" t="s">
        <v>48</v>
      </c>
      <c r="G1598">
        <v>0</v>
      </c>
      <c r="H1598">
        <v>0</v>
      </c>
      <c r="I1598">
        <v>1</v>
      </c>
      <c r="J1598">
        <v>1</v>
      </c>
    </row>
    <row r="1599" spans="1:10" ht="15" customHeight="1">
      <c r="A1599" s="37">
        <v>44472</v>
      </c>
      <c r="B1599" s="8" t="s">
        <v>219</v>
      </c>
      <c r="C1599" s="34" t="s">
        <v>218</v>
      </c>
      <c r="D1599">
        <v>2</v>
      </c>
      <c r="E1599">
        <v>20</v>
      </c>
      <c r="F1599" t="s">
        <v>49</v>
      </c>
      <c r="G1599">
        <v>0</v>
      </c>
      <c r="H1599">
        <v>0</v>
      </c>
      <c r="I1599">
        <v>0</v>
      </c>
      <c r="J1599">
        <v>0</v>
      </c>
    </row>
    <row r="1600" spans="1:10" ht="15" customHeight="1">
      <c r="A1600" s="37">
        <v>44472</v>
      </c>
      <c r="B1600" s="8" t="s">
        <v>219</v>
      </c>
      <c r="C1600" s="34" t="s">
        <v>218</v>
      </c>
      <c r="D1600">
        <v>2</v>
      </c>
      <c r="E1600">
        <v>20</v>
      </c>
      <c r="F1600" t="s">
        <v>50</v>
      </c>
      <c r="G1600">
        <v>0</v>
      </c>
      <c r="H1600">
        <v>0</v>
      </c>
      <c r="I1600">
        <v>0</v>
      </c>
      <c r="J1600">
        <v>0</v>
      </c>
    </row>
    <row r="1601" spans="1:10" ht="15" customHeight="1">
      <c r="A1601" s="37">
        <v>44472</v>
      </c>
      <c r="B1601" s="8" t="s">
        <v>219</v>
      </c>
      <c r="C1601" s="34" t="s">
        <v>218</v>
      </c>
      <c r="D1601">
        <v>2</v>
      </c>
      <c r="E1601">
        <v>20</v>
      </c>
      <c r="F1601" t="s">
        <v>51</v>
      </c>
      <c r="G1601">
        <v>0</v>
      </c>
      <c r="H1601">
        <v>1</v>
      </c>
      <c r="I1601">
        <v>0</v>
      </c>
      <c r="J1601">
        <v>0</v>
      </c>
    </row>
    <row r="1602" spans="1:10" ht="15" customHeight="1">
      <c r="A1602" s="37">
        <v>44472</v>
      </c>
      <c r="B1602" s="8" t="s">
        <v>219</v>
      </c>
      <c r="C1602" s="34" t="s">
        <v>218</v>
      </c>
      <c r="D1602" s="63">
        <v>3</v>
      </c>
      <c r="E1602" s="63">
        <v>0</v>
      </c>
      <c r="F1602" s="63" t="s">
        <v>48</v>
      </c>
      <c r="G1602">
        <v>0</v>
      </c>
      <c r="H1602">
        <v>0</v>
      </c>
      <c r="I1602">
        <v>1</v>
      </c>
      <c r="J1602">
        <v>1</v>
      </c>
    </row>
    <row r="1603" spans="1:10" ht="15" customHeight="1">
      <c r="A1603" s="37">
        <v>44472</v>
      </c>
      <c r="B1603" s="8" t="s">
        <v>219</v>
      </c>
      <c r="C1603" s="34" t="s">
        <v>218</v>
      </c>
      <c r="D1603">
        <v>3</v>
      </c>
      <c r="E1603">
        <v>0</v>
      </c>
      <c r="F1603" t="s">
        <v>49</v>
      </c>
      <c r="G1603">
        <v>0</v>
      </c>
      <c r="H1603">
        <v>0</v>
      </c>
      <c r="I1603">
        <v>0</v>
      </c>
      <c r="J1603">
        <v>0</v>
      </c>
    </row>
    <row r="1604" spans="1:10" ht="15" customHeight="1">
      <c r="A1604" s="37">
        <v>44472</v>
      </c>
      <c r="B1604" s="8" t="s">
        <v>219</v>
      </c>
      <c r="C1604" s="34" t="s">
        <v>218</v>
      </c>
      <c r="D1604">
        <v>3</v>
      </c>
      <c r="E1604">
        <v>0</v>
      </c>
      <c r="F1604" t="s">
        <v>50</v>
      </c>
      <c r="G1604">
        <v>0</v>
      </c>
      <c r="H1604">
        <v>0</v>
      </c>
      <c r="I1604">
        <v>0</v>
      </c>
      <c r="J1604">
        <v>0</v>
      </c>
    </row>
    <row r="1605" spans="1:10" ht="15" customHeight="1">
      <c r="A1605" s="37">
        <v>44472</v>
      </c>
      <c r="B1605" s="8" t="s">
        <v>219</v>
      </c>
      <c r="C1605" s="34" t="s">
        <v>218</v>
      </c>
      <c r="D1605">
        <v>3</v>
      </c>
      <c r="E1605">
        <v>0</v>
      </c>
      <c r="F1605" t="s">
        <v>51</v>
      </c>
      <c r="G1605">
        <v>0</v>
      </c>
      <c r="H1605">
        <v>0</v>
      </c>
      <c r="I1605">
        <v>1</v>
      </c>
      <c r="J1605">
        <v>0</v>
      </c>
    </row>
    <row r="1606" spans="1:10" ht="15" customHeight="1">
      <c r="A1606" s="37">
        <v>44472</v>
      </c>
      <c r="B1606" s="8" t="s">
        <v>219</v>
      </c>
      <c r="C1606" s="34" t="s">
        <v>218</v>
      </c>
      <c r="D1606">
        <v>3</v>
      </c>
      <c r="E1606">
        <v>5</v>
      </c>
      <c r="F1606" t="s">
        <v>48</v>
      </c>
      <c r="G1606">
        <v>0</v>
      </c>
      <c r="H1606">
        <v>0</v>
      </c>
      <c r="I1606">
        <v>1</v>
      </c>
      <c r="J1606">
        <v>0</v>
      </c>
    </row>
    <row r="1607" spans="1:10" ht="15" customHeight="1">
      <c r="A1607" s="37">
        <v>44472</v>
      </c>
      <c r="B1607" s="8" t="s">
        <v>219</v>
      </c>
      <c r="C1607" s="34" t="s">
        <v>218</v>
      </c>
      <c r="D1607">
        <v>3</v>
      </c>
      <c r="E1607">
        <v>5</v>
      </c>
      <c r="F1607" t="s">
        <v>49</v>
      </c>
      <c r="G1607">
        <v>0</v>
      </c>
      <c r="H1607">
        <v>0</v>
      </c>
      <c r="I1607">
        <v>1</v>
      </c>
      <c r="J1607">
        <v>0</v>
      </c>
    </row>
    <row r="1608" spans="1:10" ht="15" customHeight="1">
      <c r="A1608" s="37">
        <v>44472</v>
      </c>
      <c r="B1608" s="8" t="s">
        <v>219</v>
      </c>
      <c r="C1608" s="34" t="s">
        <v>218</v>
      </c>
      <c r="D1608">
        <v>3</v>
      </c>
      <c r="E1608">
        <v>5</v>
      </c>
      <c r="F1608" t="s">
        <v>50</v>
      </c>
      <c r="G1608">
        <v>0</v>
      </c>
      <c r="H1608">
        <v>0</v>
      </c>
      <c r="I1608">
        <v>1</v>
      </c>
      <c r="J1608">
        <v>0</v>
      </c>
    </row>
    <row r="1609" spans="1:10" ht="15" customHeight="1">
      <c r="A1609" s="37">
        <v>44472</v>
      </c>
      <c r="B1609" s="8" t="s">
        <v>219</v>
      </c>
      <c r="C1609" s="34" t="s">
        <v>218</v>
      </c>
      <c r="D1609">
        <v>3</v>
      </c>
      <c r="E1609">
        <v>5</v>
      </c>
      <c r="F1609" t="s">
        <v>51</v>
      </c>
      <c r="G1609">
        <v>0</v>
      </c>
      <c r="H1609">
        <v>1</v>
      </c>
      <c r="I1609">
        <v>0</v>
      </c>
      <c r="J1609">
        <v>0</v>
      </c>
    </row>
    <row r="1610" spans="1:10" ht="15" customHeight="1">
      <c r="A1610" s="37">
        <v>44472</v>
      </c>
      <c r="B1610" s="8" t="s">
        <v>219</v>
      </c>
      <c r="C1610" s="34" t="s">
        <v>218</v>
      </c>
      <c r="D1610">
        <v>3</v>
      </c>
      <c r="E1610">
        <v>10</v>
      </c>
      <c r="F1610" t="s">
        <v>48</v>
      </c>
      <c r="G1610">
        <v>0</v>
      </c>
      <c r="H1610">
        <v>0</v>
      </c>
      <c r="I1610">
        <v>1</v>
      </c>
      <c r="J1610">
        <v>0</v>
      </c>
    </row>
    <row r="1611" spans="1:10" ht="15" customHeight="1">
      <c r="A1611" s="37">
        <v>44472</v>
      </c>
      <c r="B1611" s="8" t="s">
        <v>219</v>
      </c>
      <c r="C1611" s="34" t="s">
        <v>218</v>
      </c>
      <c r="D1611">
        <v>3</v>
      </c>
      <c r="E1611">
        <v>10</v>
      </c>
      <c r="F1611" t="s">
        <v>49</v>
      </c>
      <c r="G1611">
        <v>0</v>
      </c>
      <c r="H1611">
        <v>0</v>
      </c>
      <c r="I1611">
        <v>1</v>
      </c>
      <c r="J1611">
        <v>0</v>
      </c>
    </row>
    <row r="1612" spans="1:10" ht="15" customHeight="1">
      <c r="A1612" s="37">
        <v>44472</v>
      </c>
      <c r="B1612" s="8" t="s">
        <v>219</v>
      </c>
      <c r="C1612" s="34" t="s">
        <v>218</v>
      </c>
      <c r="D1612">
        <v>3</v>
      </c>
      <c r="E1612">
        <v>10</v>
      </c>
      <c r="F1612" t="s">
        <v>50</v>
      </c>
      <c r="G1612">
        <v>0</v>
      </c>
      <c r="H1612">
        <v>0</v>
      </c>
      <c r="I1612">
        <v>0</v>
      </c>
      <c r="J1612">
        <v>0</v>
      </c>
    </row>
    <row r="1613" spans="1:10" ht="15" customHeight="1">
      <c r="A1613" s="37">
        <v>44472</v>
      </c>
      <c r="B1613" s="8" t="s">
        <v>219</v>
      </c>
      <c r="C1613" s="34" t="s">
        <v>218</v>
      </c>
      <c r="D1613">
        <v>3</v>
      </c>
      <c r="E1613">
        <v>10</v>
      </c>
      <c r="F1613" t="s">
        <v>51</v>
      </c>
      <c r="G1613">
        <v>0</v>
      </c>
      <c r="H1613">
        <v>0</v>
      </c>
      <c r="I1613">
        <v>0</v>
      </c>
      <c r="J1613">
        <v>0</v>
      </c>
    </row>
    <row r="1614" spans="1:10" ht="15" customHeight="1">
      <c r="A1614" s="37">
        <v>44472</v>
      </c>
      <c r="B1614" s="8" t="s">
        <v>219</v>
      </c>
      <c r="C1614" s="34" t="s">
        <v>218</v>
      </c>
      <c r="D1614">
        <v>3</v>
      </c>
      <c r="E1614">
        <v>15</v>
      </c>
      <c r="F1614" t="s">
        <v>48</v>
      </c>
      <c r="G1614">
        <v>0</v>
      </c>
      <c r="H1614">
        <v>0</v>
      </c>
      <c r="I1614">
        <v>1</v>
      </c>
      <c r="J1614">
        <v>0</v>
      </c>
    </row>
    <row r="1615" spans="1:10" ht="15" customHeight="1">
      <c r="A1615" s="37">
        <v>44472</v>
      </c>
      <c r="B1615" s="8" t="s">
        <v>219</v>
      </c>
      <c r="C1615" s="34" t="s">
        <v>218</v>
      </c>
      <c r="D1615">
        <v>3</v>
      </c>
      <c r="E1615">
        <v>15</v>
      </c>
      <c r="F1615" t="s">
        <v>49</v>
      </c>
      <c r="G1615">
        <v>0</v>
      </c>
      <c r="H1615">
        <v>0</v>
      </c>
      <c r="I1615">
        <v>0</v>
      </c>
      <c r="J1615">
        <v>0</v>
      </c>
    </row>
    <row r="1616" spans="1:10" ht="15" customHeight="1">
      <c r="A1616" s="37">
        <v>44472</v>
      </c>
      <c r="B1616" s="8" t="s">
        <v>219</v>
      </c>
      <c r="C1616" s="34" t="s">
        <v>218</v>
      </c>
      <c r="D1616">
        <v>3</v>
      </c>
      <c r="E1616">
        <v>15</v>
      </c>
      <c r="F1616" t="s">
        <v>50</v>
      </c>
      <c r="G1616">
        <v>0</v>
      </c>
      <c r="H1616">
        <v>0</v>
      </c>
      <c r="I1616">
        <v>0</v>
      </c>
      <c r="J1616">
        <v>0</v>
      </c>
    </row>
    <row r="1617" spans="1:10" ht="15" customHeight="1">
      <c r="A1617" s="37">
        <v>44472</v>
      </c>
      <c r="B1617" s="8" t="s">
        <v>219</v>
      </c>
      <c r="C1617" s="34" t="s">
        <v>218</v>
      </c>
      <c r="D1617">
        <v>3</v>
      </c>
      <c r="E1617">
        <v>15</v>
      </c>
      <c r="F1617" t="s">
        <v>51</v>
      </c>
      <c r="G1617">
        <v>0</v>
      </c>
      <c r="H1617">
        <v>1</v>
      </c>
      <c r="I1617">
        <v>0</v>
      </c>
      <c r="J1617">
        <v>0</v>
      </c>
    </row>
    <row r="1618" spans="1:10" ht="15" customHeight="1">
      <c r="A1618" s="37">
        <v>44472</v>
      </c>
      <c r="B1618" s="8" t="s">
        <v>219</v>
      </c>
      <c r="C1618" s="34" t="s">
        <v>218</v>
      </c>
      <c r="D1618">
        <v>3</v>
      </c>
      <c r="E1618">
        <v>20</v>
      </c>
      <c r="F1618" t="s">
        <v>48</v>
      </c>
      <c r="G1618">
        <v>0</v>
      </c>
      <c r="H1618">
        <v>0</v>
      </c>
      <c r="I1618">
        <v>1</v>
      </c>
      <c r="J1618">
        <v>1</v>
      </c>
    </row>
    <row r="1619" spans="1:10" ht="15" customHeight="1">
      <c r="A1619" s="37">
        <v>44472</v>
      </c>
      <c r="B1619" s="8" t="s">
        <v>219</v>
      </c>
      <c r="C1619" s="34" t="s">
        <v>218</v>
      </c>
      <c r="D1619">
        <v>3</v>
      </c>
      <c r="E1619">
        <v>20</v>
      </c>
      <c r="F1619" t="s">
        <v>49</v>
      </c>
      <c r="G1619">
        <v>0</v>
      </c>
      <c r="H1619">
        <v>0</v>
      </c>
      <c r="I1619">
        <v>0</v>
      </c>
      <c r="J1619">
        <v>0</v>
      </c>
    </row>
    <row r="1620" spans="1:10" ht="15" customHeight="1">
      <c r="A1620" s="37">
        <v>44472</v>
      </c>
      <c r="B1620" s="8" t="s">
        <v>219</v>
      </c>
      <c r="C1620" s="34" t="s">
        <v>218</v>
      </c>
      <c r="D1620">
        <v>3</v>
      </c>
      <c r="E1620">
        <v>20</v>
      </c>
      <c r="F1620" t="s">
        <v>50</v>
      </c>
      <c r="G1620">
        <v>0</v>
      </c>
      <c r="H1620">
        <v>1</v>
      </c>
      <c r="I1620">
        <v>0</v>
      </c>
      <c r="J1620">
        <v>0</v>
      </c>
    </row>
    <row r="1621" spans="1:10" ht="15" customHeight="1">
      <c r="A1621" s="37">
        <v>44472</v>
      </c>
      <c r="B1621" s="8" t="s">
        <v>219</v>
      </c>
      <c r="C1621" s="34" t="s">
        <v>218</v>
      </c>
      <c r="D1621">
        <v>3</v>
      </c>
      <c r="E1621">
        <v>20</v>
      </c>
      <c r="F1621" t="s">
        <v>51</v>
      </c>
      <c r="G1621">
        <v>0</v>
      </c>
      <c r="H1621">
        <v>1</v>
      </c>
      <c r="I1621">
        <v>0</v>
      </c>
      <c r="J1621">
        <v>0</v>
      </c>
    </row>
    <row r="1622" spans="1:10" ht="15" customHeight="1">
      <c r="A1622" s="37">
        <v>44472</v>
      </c>
      <c r="B1622" s="8" t="s">
        <v>219</v>
      </c>
      <c r="C1622" s="34" t="s">
        <v>218</v>
      </c>
      <c r="D1622" s="63">
        <v>4</v>
      </c>
      <c r="E1622" s="63">
        <v>0</v>
      </c>
      <c r="F1622" s="63" t="s">
        <v>48</v>
      </c>
      <c r="G1622">
        <v>0</v>
      </c>
      <c r="H1622">
        <v>0</v>
      </c>
      <c r="I1622">
        <v>1</v>
      </c>
      <c r="J1622">
        <v>1</v>
      </c>
    </row>
    <row r="1623" spans="1:10" ht="15" customHeight="1">
      <c r="A1623" s="37">
        <v>44472</v>
      </c>
      <c r="B1623" s="8" t="s">
        <v>219</v>
      </c>
      <c r="C1623" s="34" t="s">
        <v>218</v>
      </c>
      <c r="D1623">
        <v>4</v>
      </c>
      <c r="E1623">
        <v>0</v>
      </c>
      <c r="F1623" t="s">
        <v>49</v>
      </c>
      <c r="G1623">
        <v>0</v>
      </c>
      <c r="H1623">
        <v>0</v>
      </c>
      <c r="I1623">
        <v>1</v>
      </c>
      <c r="J1623">
        <v>1</v>
      </c>
    </row>
    <row r="1624" spans="1:10" ht="15" customHeight="1">
      <c r="A1624" s="37">
        <v>44472</v>
      </c>
      <c r="B1624" s="8" t="s">
        <v>219</v>
      </c>
      <c r="C1624" s="34" t="s">
        <v>218</v>
      </c>
      <c r="D1624">
        <v>4</v>
      </c>
      <c r="E1624">
        <v>0</v>
      </c>
      <c r="F1624" t="s">
        <v>50</v>
      </c>
      <c r="G1624">
        <v>0</v>
      </c>
      <c r="H1624">
        <v>0</v>
      </c>
      <c r="I1624">
        <v>0</v>
      </c>
      <c r="J1624">
        <v>1</v>
      </c>
    </row>
    <row r="1625" spans="1:10" ht="15" customHeight="1">
      <c r="A1625" s="37">
        <v>44472</v>
      </c>
      <c r="B1625" s="8" t="s">
        <v>219</v>
      </c>
      <c r="C1625" s="34" t="s">
        <v>218</v>
      </c>
      <c r="D1625">
        <v>4</v>
      </c>
      <c r="E1625">
        <v>0</v>
      </c>
      <c r="F1625" t="s">
        <v>51</v>
      </c>
      <c r="G1625">
        <v>0</v>
      </c>
      <c r="H1625">
        <v>0</v>
      </c>
      <c r="I1625">
        <v>0</v>
      </c>
      <c r="J1625">
        <v>0</v>
      </c>
    </row>
    <row r="1626" spans="1:10" ht="15" customHeight="1">
      <c r="A1626" s="37">
        <v>44472</v>
      </c>
      <c r="B1626" s="8" t="s">
        <v>219</v>
      </c>
      <c r="C1626" s="34" t="s">
        <v>218</v>
      </c>
      <c r="D1626">
        <v>4</v>
      </c>
      <c r="E1626">
        <v>5</v>
      </c>
      <c r="F1626" t="s">
        <v>48</v>
      </c>
      <c r="G1626">
        <v>0</v>
      </c>
      <c r="H1626">
        <v>0</v>
      </c>
      <c r="I1626">
        <v>1</v>
      </c>
      <c r="J1626">
        <v>1</v>
      </c>
    </row>
    <row r="1627" spans="1:10" ht="15" customHeight="1">
      <c r="A1627" s="37">
        <v>44472</v>
      </c>
      <c r="B1627" s="8" t="s">
        <v>219</v>
      </c>
      <c r="C1627" s="34" t="s">
        <v>218</v>
      </c>
      <c r="D1627">
        <v>4</v>
      </c>
      <c r="E1627">
        <v>5</v>
      </c>
      <c r="F1627" t="s">
        <v>49</v>
      </c>
      <c r="G1627">
        <v>0</v>
      </c>
      <c r="H1627">
        <v>0</v>
      </c>
      <c r="I1627">
        <v>1</v>
      </c>
      <c r="J1627">
        <v>1</v>
      </c>
    </row>
    <row r="1628" spans="1:10" ht="15" customHeight="1">
      <c r="A1628" s="37">
        <v>44472</v>
      </c>
      <c r="B1628" s="8" t="s">
        <v>219</v>
      </c>
      <c r="C1628" s="34" t="s">
        <v>218</v>
      </c>
      <c r="D1628">
        <v>4</v>
      </c>
      <c r="E1628">
        <v>5</v>
      </c>
      <c r="F1628" t="s">
        <v>50</v>
      </c>
      <c r="G1628">
        <v>0</v>
      </c>
      <c r="H1628">
        <v>0</v>
      </c>
      <c r="I1628">
        <v>1</v>
      </c>
      <c r="J1628">
        <v>1</v>
      </c>
    </row>
    <row r="1629" spans="1:10" ht="15" customHeight="1">
      <c r="A1629" s="37">
        <v>44472</v>
      </c>
      <c r="B1629" s="8" t="s">
        <v>219</v>
      </c>
      <c r="C1629" s="34" t="s">
        <v>218</v>
      </c>
      <c r="D1629">
        <v>4</v>
      </c>
      <c r="E1629">
        <v>5</v>
      </c>
      <c r="F1629" t="s">
        <v>51</v>
      </c>
      <c r="G1629">
        <v>0</v>
      </c>
      <c r="H1629">
        <v>0</v>
      </c>
      <c r="I1629">
        <v>0</v>
      </c>
      <c r="J1629">
        <v>0</v>
      </c>
    </row>
    <row r="1630" spans="1:10" ht="15" customHeight="1">
      <c r="A1630" s="37">
        <v>44472</v>
      </c>
      <c r="B1630" s="8" t="s">
        <v>219</v>
      </c>
      <c r="C1630" s="34" t="s">
        <v>218</v>
      </c>
      <c r="D1630">
        <v>4</v>
      </c>
      <c r="E1630">
        <v>10</v>
      </c>
      <c r="F1630" t="s">
        <v>48</v>
      </c>
      <c r="G1630">
        <v>0</v>
      </c>
      <c r="H1630">
        <v>1</v>
      </c>
      <c r="I1630">
        <v>1</v>
      </c>
      <c r="J1630">
        <v>0</v>
      </c>
    </row>
    <row r="1631" spans="1:10" ht="15" customHeight="1">
      <c r="A1631" s="37">
        <v>44472</v>
      </c>
      <c r="B1631" s="8" t="s">
        <v>219</v>
      </c>
      <c r="C1631" s="34" t="s">
        <v>218</v>
      </c>
      <c r="D1631">
        <v>4</v>
      </c>
      <c r="E1631">
        <v>10</v>
      </c>
      <c r="F1631" t="s">
        <v>49</v>
      </c>
      <c r="G1631">
        <v>0</v>
      </c>
      <c r="H1631">
        <v>1</v>
      </c>
      <c r="I1631">
        <v>0</v>
      </c>
      <c r="J1631">
        <v>0</v>
      </c>
    </row>
    <row r="1632" spans="1:10" ht="15" customHeight="1">
      <c r="A1632" s="37">
        <v>44472</v>
      </c>
      <c r="B1632" s="8" t="s">
        <v>219</v>
      </c>
      <c r="C1632" s="34" t="s">
        <v>218</v>
      </c>
      <c r="D1632">
        <v>4</v>
      </c>
      <c r="E1632">
        <v>10</v>
      </c>
      <c r="F1632" t="s">
        <v>50</v>
      </c>
      <c r="G1632">
        <v>0</v>
      </c>
      <c r="H1632">
        <v>1</v>
      </c>
      <c r="I1632">
        <v>0</v>
      </c>
      <c r="J1632">
        <v>0</v>
      </c>
    </row>
    <row r="1633" spans="1:10" ht="15" customHeight="1">
      <c r="A1633" s="37">
        <v>44472</v>
      </c>
      <c r="B1633" s="8" t="s">
        <v>219</v>
      </c>
      <c r="C1633" s="34" t="s">
        <v>218</v>
      </c>
      <c r="D1633">
        <v>4</v>
      </c>
      <c r="E1633">
        <v>10</v>
      </c>
      <c r="F1633" t="s">
        <v>51</v>
      </c>
      <c r="G1633">
        <v>0</v>
      </c>
      <c r="H1633">
        <v>1</v>
      </c>
      <c r="I1633">
        <v>0</v>
      </c>
      <c r="J1633">
        <v>0</v>
      </c>
    </row>
    <row r="1634" spans="1:10" ht="15" customHeight="1">
      <c r="A1634" s="37">
        <v>44472</v>
      </c>
      <c r="B1634" s="8" t="s">
        <v>219</v>
      </c>
      <c r="C1634" s="34" t="s">
        <v>218</v>
      </c>
      <c r="D1634">
        <v>4</v>
      </c>
      <c r="E1634">
        <v>15</v>
      </c>
      <c r="F1634" t="s">
        <v>48</v>
      </c>
      <c r="G1634">
        <v>0</v>
      </c>
      <c r="H1634">
        <v>0</v>
      </c>
      <c r="I1634">
        <v>1</v>
      </c>
      <c r="J1634">
        <v>1</v>
      </c>
    </row>
    <row r="1635" spans="1:10" ht="15" customHeight="1">
      <c r="A1635" s="37">
        <v>44472</v>
      </c>
      <c r="B1635" s="8" t="s">
        <v>219</v>
      </c>
      <c r="C1635" s="34" t="s">
        <v>218</v>
      </c>
      <c r="D1635">
        <v>4</v>
      </c>
      <c r="E1635">
        <v>15</v>
      </c>
      <c r="F1635" t="s">
        <v>49</v>
      </c>
      <c r="G1635">
        <v>0</v>
      </c>
      <c r="H1635">
        <v>0</v>
      </c>
      <c r="I1635">
        <v>1</v>
      </c>
      <c r="J1635">
        <v>0</v>
      </c>
    </row>
    <row r="1636" spans="1:10" ht="15" customHeight="1">
      <c r="A1636" s="37">
        <v>44472</v>
      </c>
      <c r="B1636" s="8" t="s">
        <v>219</v>
      </c>
      <c r="C1636" s="34" t="s">
        <v>218</v>
      </c>
      <c r="D1636">
        <v>4</v>
      </c>
      <c r="E1636">
        <v>15</v>
      </c>
      <c r="F1636" t="s">
        <v>50</v>
      </c>
      <c r="G1636">
        <v>0</v>
      </c>
      <c r="H1636">
        <v>0</v>
      </c>
      <c r="I1636">
        <v>1</v>
      </c>
      <c r="J1636">
        <v>0</v>
      </c>
    </row>
    <row r="1637" spans="1:10" ht="15" customHeight="1">
      <c r="A1637" s="37">
        <v>44472</v>
      </c>
      <c r="B1637" s="8" t="s">
        <v>219</v>
      </c>
      <c r="C1637" s="34" t="s">
        <v>218</v>
      </c>
      <c r="D1637">
        <v>4</v>
      </c>
      <c r="E1637">
        <v>15</v>
      </c>
      <c r="F1637" t="s">
        <v>51</v>
      </c>
      <c r="G1637">
        <v>0</v>
      </c>
      <c r="H1637">
        <v>0</v>
      </c>
      <c r="I1637">
        <v>1</v>
      </c>
      <c r="J1637">
        <v>0</v>
      </c>
    </row>
    <row r="1638" spans="1:10" ht="15" customHeight="1">
      <c r="A1638" s="37">
        <v>44472</v>
      </c>
      <c r="B1638" s="8" t="s">
        <v>219</v>
      </c>
      <c r="C1638" s="34" t="s">
        <v>218</v>
      </c>
      <c r="D1638">
        <v>4</v>
      </c>
      <c r="E1638">
        <v>20</v>
      </c>
      <c r="F1638" t="s">
        <v>48</v>
      </c>
      <c r="G1638">
        <v>0</v>
      </c>
      <c r="H1638">
        <v>0</v>
      </c>
      <c r="I1638">
        <v>0</v>
      </c>
      <c r="J1638">
        <v>1</v>
      </c>
    </row>
    <row r="1639" spans="1:10" ht="15" customHeight="1">
      <c r="A1639" s="37">
        <v>44472</v>
      </c>
      <c r="B1639" s="8" t="s">
        <v>219</v>
      </c>
      <c r="C1639" s="34" t="s">
        <v>218</v>
      </c>
      <c r="D1639">
        <v>4</v>
      </c>
      <c r="E1639">
        <v>20</v>
      </c>
      <c r="F1639" t="s">
        <v>49</v>
      </c>
      <c r="G1639">
        <v>0</v>
      </c>
      <c r="H1639">
        <v>1</v>
      </c>
      <c r="I1639">
        <v>0</v>
      </c>
      <c r="J1639">
        <v>1</v>
      </c>
    </row>
    <row r="1640" spans="1:10" ht="15" customHeight="1">
      <c r="A1640" s="37">
        <v>44472</v>
      </c>
      <c r="B1640" s="8" t="s">
        <v>219</v>
      </c>
      <c r="C1640" s="34" t="s">
        <v>218</v>
      </c>
      <c r="D1640">
        <v>4</v>
      </c>
      <c r="E1640">
        <v>20</v>
      </c>
      <c r="F1640" t="s">
        <v>50</v>
      </c>
      <c r="G1640">
        <v>0</v>
      </c>
      <c r="H1640">
        <v>1</v>
      </c>
      <c r="I1640">
        <v>0</v>
      </c>
      <c r="J1640">
        <v>0</v>
      </c>
    </row>
    <row r="1641" spans="1:10" ht="15" customHeight="1">
      <c r="A1641" s="37">
        <v>44472</v>
      </c>
      <c r="B1641" s="8" t="s">
        <v>219</v>
      </c>
      <c r="C1641" s="34" t="s">
        <v>218</v>
      </c>
      <c r="D1641">
        <v>4</v>
      </c>
      <c r="E1641">
        <v>20</v>
      </c>
      <c r="F1641" t="s">
        <v>51</v>
      </c>
      <c r="G1641">
        <v>0</v>
      </c>
      <c r="H1641">
        <v>1</v>
      </c>
      <c r="I1641">
        <v>0</v>
      </c>
      <c r="J1641">
        <v>0</v>
      </c>
    </row>
    <row r="1642" spans="1:10" ht="15" customHeight="1">
      <c r="A1642" s="37">
        <v>44472</v>
      </c>
      <c r="B1642" s="8" t="s">
        <v>219</v>
      </c>
      <c r="C1642" s="34" t="s">
        <v>218</v>
      </c>
      <c r="D1642" s="63">
        <v>5</v>
      </c>
      <c r="E1642" s="63">
        <v>0</v>
      </c>
      <c r="F1642" s="63" t="s">
        <v>48</v>
      </c>
      <c r="G1642">
        <v>0</v>
      </c>
      <c r="H1642">
        <v>0</v>
      </c>
      <c r="I1642">
        <v>1</v>
      </c>
      <c r="J1642">
        <v>0</v>
      </c>
    </row>
    <row r="1643" spans="1:10" ht="15" customHeight="1">
      <c r="A1643" s="37">
        <v>44472</v>
      </c>
      <c r="B1643" s="8" t="s">
        <v>219</v>
      </c>
      <c r="C1643" s="34" t="s">
        <v>218</v>
      </c>
      <c r="D1643">
        <v>5</v>
      </c>
      <c r="E1643">
        <v>0</v>
      </c>
      <c r="F1643" t="s">
        <v>49</v>
      </c>
      <c r="G1643">
        <v>0</v>
      </c>
      <c r="H1643">
        <v>0</v>
      </c>
      <c r="I1643">
        <v>0</v>
      </c>
      <c r="J1643">
        <v>0</v>
      </c>
    </row>
    <row r="1644" spans="1:10" ht="15" customHeight="1">
      <c r="A1644" s="37">
        <v>44472</v>
      </c>
      <c r="B1644" s="8" t="s">
        <v>219</v>
      </c>
      <c r="C1644" s="34" t="s">
        <v>218</v>
      </c>
      <c r="D1644">
        <v>5</v>
      </c>
      <c r="E1644">
        <v>0</v>
      </c>
      <c r="F1644" t="s">
        <v>50</v>
      </c>
      <c r="G1644">
        <v>1</v>
      </c>
      <c r="H1644">
        <v>0</v>
      </c>
      <c r="I1644">
        <v>1</v>
      </c>
      <c r="J1644">
        <v>0</v>
      </c>
    </row>
    <row r="1645" spans="1:10" ht="15" customHeight="1">
      <c r="A1645" s="37">
        <v>44472</v>
      </c>
      <c r="B1645" s="8" t="s">
        <v>219</v>
      </c>
      <c r="C1645" s="34" t="s">
        <v>218</v>
      </c>
      <c r="D1645">
        <v>5</v>
      </c>
      <c r="E1645">
        <v>0</v>
      </c>
      <c r="F1645" t="s">
        <v>51</v>
      </c>
      <c r="G1645">
        <v>1</v>
      </c>
      <c r="H1645">
        <v>0</v>
      </c>
      <c r="I1645">
        <v>1</v>
      </c>
      <c r="J1645">
        <v>0</v>
      </c>
    </row>
    <row r="1646" spans="1:10" ht="15" customHeight="1">
      <c r="A1646" s="37">
        <v>44472</v>
      </c>
      <c r="B1646" s="8" t="s">
        <v>219</v>
      </c>
      <c r="C1646" s="34" t="s">
        <v>218</v>
      </c>
      <c r="D1646">
        <v>5</v>
      </c>
      <c r="E1646">
        <v>5</v>
      </c>
      <c r="F1646" t="s">
        <v>48</v>
      </c>
      <c r="G1646">
        <v>0</v>
      </c>
      <c r="H1646">
        <v>0</v>
      </c>
      <c r="I1646">
        <v>0</v>
      </c>
      <c r="J1646">
        <v>1</v>
      </c>
    </row>
    <row r="1647" spans="1:10" ht="15" customHeight="1">
      <c r="A1647" s="37">
        <v>44472</v>
      </c>
      <c r="B1647" s="8" t="s">
        <v>219</v>
      </c>
      <c r="C1647" s="34" t="s">
        <v>218</v>
      </c>
      <c r="D1647">
        <v>5</v>
      </c>
      <c r="E1647">
        <v>5</v>
      </c>
      <c r="F1647" t="s">
        <v>49</v>
      </c>
      <c r="G1647">
        <v>0</v>
      </c>
      <c r="H1647">
        <v>0</v>
      </c>
      <c r="I1647">
        <v>0</v>
      </c>
      <c r="J1647">
        <v>0</v>
      </c>
    </row>
    <row r="1648" spans="1:10" ht="15" customHeight="1">
      <c r="A1648" s="37">
        <v>44472</v>
      </c>
      <c r="B1648" s="8" t="s">
        <v>219</v>
      </c>
      <c r="C1648" s="34" t="s">
        <v>218</v>
      </c>
      <c r="D1648">
        <v>5</v>
      </c>
      <c r="E1648">
        <v>5</v>
      </c>
      <c r="F1648" t="s">
        <v>50</v>
      </c>
      <c r="G1648">
        <v>0</v>
      </c>
      <c r="H1648">
        <v>0</v>
      </c>
      <c r="I1648">
        <v>0</v>
      </c>
      <c r="J1648">
        <v>0</v>
      </c>
    </row>
    <row r="1649" spans="1:10" ht="15" customHeight="1">
      <c r="A1649" s="37">
        <v>44472</v>
      </c>
      <c r="B1649" s="8" t="s">
        <v>219</v>
      </c>
      <c r="C1649" s="34" t="s">
        <v>218</v>
      </c>
      <c r="D1649">
        <v>5</v>
      </c>
      <c r="E1649">
        <v>5</v>
      </c>
      <c r="F1649" t="s">
        <v>51</v>
      </c>
      <c r="G1649">
        <v>0</v>
      </c>
      <c r="H1649">
        <v>0</v>
      </c>
      <c r="I1649">
        <v>1</v>
      </c>
      <c r="J1649">
        <v>0</v>
      </c>
    </row>
    <row r="1650" spans="1:10" ht="15" customHeight="1">
      <c r="A1650" s="37">
        <v>44472</v>
      </c>
      <c r="B1650" s="8" t="s">
        <v>219</v>
      </c>
      <c r="C1650" s="34" t="s">
        <v>218</v>
      </c>
      <c r="D1650">
        <v>5</v>
      </c>
      <c r="E1650">
        <v>10</v>
      </c>
      <c r="F1650" t="s">
        <v>48</v>
      </c>
      <c r="G1650">
        <v>0</v>
      </c>
      <c r="H1650">
        <v>0</v>
      </c>
      <c r="I1650">
        <v>1</v>
      </c>
      <c r="J1650">
        <v>1</v>
      </c>
    </row>
    <row r="1651" spans="1:10" ht="15" customHeight="1">
      <c r="A1651" s="37">
        <v>44472</v>
      </c>
      <c r="B1651" s="8" t="s">
        <v>219</v>
      </c>
      <c r="C1651" s="34" t="s">
        <v>218</v>
      </c>
      <c r="D1651">
        <v>5</v>
      </c>
      <c r="E1651">
        <v>10</v>
      </c>
      <c r="F1651" t="s">
        <v>49</v>
      </c>
      <c r="G1651">
        <v>0</v>
      </c>
      <c r="H1651">
        <v>1</v>
      </c>
      <c r="I1651">
        <v>0</v>
      </c>
      <c r="J1651">
        <v>0</v>
      </c>
    </row>
    <row r="1652" spans="1:10" ht="15" customHeight="1">
      <c r="A1652" s="37">
        <v>44472</v>
      </c>
      <c r="B1652" s="8" t="s">
        <v>219</v>
      </c>
      <c r="C1652" s="34" t="s">
        <v>218</v>
      </c>
      <c r="D1652">
        <v>5</v>
      </c>
      <c r="E1652">
        <v>10</v>
      </c>
      <c r="F1652" t="s">
        <v>50</v>
      </c>
      <c r="G1652">
        <v>0</v>
      </c>
      <c r="H1652">
        <v>1</v>
      </c>
      <c r="I1652">
        <v>0</v>
      </c>
      <c r="J1652">
        <v>0</v>
      </c>
    </row>
    <row r="1653" spans="1:10" ht="15" customHeight="1">
      <c r="A1653" s="37">
        <v>44472</v>
      </c>
      <c r="B1653" s="8" t="s">
        <v>219</v>
      </c>
      <c r="C1653" s="34" t="s">
        <v>218</v>
      </c>
      <c r="D1653">
        <v>5</v>
      </c>
      <c r="E1653">
        <v>10</v>
      </c>
      <c r="F1653" t="s">
        <v>51</v>
      </c>
      <c r="G1653">
        <v>0</v>
      </c>
      <c r="H1653">
        <v>1</v>
      </c>
      <c r="I1653">
        <v>0</v>
      </c>
      <c r="J1653">
        <v>0</v>
      </c>
    </row>
    <row r="1654" spans="1:10" ht="15" customHeight="1">
      <c r="A1654" s="37">
        <v>44472</v>
      </c>
      <c r="B1654" s="8" t="s">
        <v>219</v>
      </c>
      <c r="C1654" s="34" t="s">
        <v>218</v>
      </c>
      <c r="D1654">
        <v>5</v>
      </c>
      <c r="E1654">
        <v>15</v>
      </c>
      <c r="F1654" t="s">
        <v>48</v>
      </c>
      <c r="G1654">
        <v>0</v>
      </c>
      <c r="H1654">
        <v>0</v>
      </c>
      <c r="I1654">
        <v>0</v>
      </c>
      <c r="J1654">
        <v>1</v>
      </c>
    </row>
    <row r="1655" spans="1:10" ht="15" customHeight="1">
      <c r="A1655" s="37">
        <v>44472</v>
      </c>
      <c r="B1655" s="8" t="s">
        <v>219</v>
      </c>
      <c r="C1655" s="34" t="s">
        <v>218</v>
      </c>
      <c r="D1655">
        <v>5</v>
      </c>
      <c r="E1655">
        <v>15</v>
      </c>
      <c r="F1655" t="s">
        <v>49</v>
      </c>
      <c r="G1655">
        <v>0</v>
      </c>
      <c r="H1655">
        <v>0</v>
      </c>
      <c r="I1655">
        <v>0</v>
      </c>
      <c r="J1655">
        <v>0</v>
      </c>
    </row>
    <row r="1656" spans="1:10" ht="15" customHeight="1">
      <c r="A1656" s="37">
        <v>44472</v>
      </c>
      <c r="B1656" s="8" t="s">
        <v>219</v>
      </c>
      <c r="C1656" s="34" t="s">
        <v>218</v>
      </c>
      <c r="D1656">
        <v>5</v>
      </c>
      <c r="E1656">
        <v>15</v>
      </c>
      <c r="F1656" t="s">
        <v>50</v>
      </c>
      <c r="G1656">
        <v>0</v>
      </c>
      <c r="H1656">
        <v>0</v>
      </c>
      <c r="I1656">
        <v>0</v>
      </c>
      <c r="J1656">
        <v>0</v>
      </c>
    </row>
    <row r="1657" spans="1:10" ht="15" customHeight="1">
      <c r="A1657" s="37">
        <v>44472</v>
      </c>
      <c r="B1657" s="8" t="s">
        <v>219</v>
      </c>
      <c r="C1657" s="34" t="s">
        <v>218</v>
      </c>
      <c r="D1657">
        <v>5</v>
      </c>
      <c r="E1657">
        <v>15</v>
      </c>
      <c r="F1657" t="s">
        <v>51</v>
      </c>
      <c r="G1657">
        <v>0</v>
      </c>
      <c r="H1657">
        <v>1</v>
      </c>
      <c r="I1657">
        <v>0</v>
      </c>
      <c r="J1657">
        <v>0</v>
      </c>
    </row>
    <row r="1658" spans="1:10" ht="15" customHeight="1">
      <c r="A1658" s="37">
        <v>44472</v>
      </c>
      <c r="B1658" s="8" t="s">
        <v>219</v>
      </c>
      <c r="C1658" s="34" t="s">
        <v>218</v>
      </c>
      <c r="D1658">
        <v>5</v>
      </c>
      <c r="E1658">
        <v>20</v>
      </c>
      <c r="F1658" t="s">
        <v>48</v>
      </c>
      <c r="G1658">
        <v>0</v>
      </c>
      <c r="H1658">
        <v>0</v>
      </c>
      <c r="I1658">
        <v>0</v>
      </c>
      <c r="J1658">
        <v>1</v>
      </c>
    </row>
    <row r="1659" spans="1:10" ht="15" customHeight="1">
      <c r="A1659" s="37">
        <v>44472</v>
      </c>
      <c r="B1659" s="8" t="s">
        <v>219</v>
      </c>
      <c r="C1659" s="34" t="s">
        <v>218</v>
      </c>
      <c r="D1659">
        <v>5</v>
      </c>
      <c r="E1659">
        <v>20</v>
      </c>
      <c r="F1659" t="s">
        <v>49</v>
      </c>
      <c r="G1659">
        <v>0</v>
      </c>
      <c r="H1659">
        <v>0</v>
      </c>
      <c r="I1659">
        <v>0</v>
      </c>
      <c r="J1659">
        <v>0</v>
      </c>
    </row>
    <row r="1660" spans="1:10" ht="15" customHeight="1">
      <c r="A1660" s="37">
        <v>44472</v>
      </c>
      <c r="B1660" s="8" t="s">
        <v>219</v>
      </c>
      <c r="C1660" s="34" t="s">
        <v>218</v>
      </c>
      <c r="D1660">
        <v>5</v>
      </c>
      <c r="E1660">
        <v>20</v>
      </c>
      <c r="F1660" t="s">
        <v>50</v>
      </c>
      <c r="G1660">
        <v>0</v>
      </c>
      <c r="H1660">
        <v>0</v>
      </c>
      <c r="I1660">
        <v>0</v>
      </c>
      <c r="J1660">
        <v>0</v>
      </c>
    </row>
    <row r="1661" spans="1:10" ht="15" customHeight="1">
      <c r="A1661" s="37">
        <v>44472</v>
      </c>
      <c r="B1661" s="8" t="s">
        <v>219</v>
      </c>
      <c r="C1661" s="34" t="s">
        <v>218</v>
      </c>
      <c r="D1661">
        <v>5</v>
      </c>
      <c r="E1661">
        <v>20</v>
      </c>
      <c r="F1661" t="s">
        <v>51</v>
      </c>
      <c r="G1661">
        <v>0</v>
      </c>
      <c r="H1661">
        <v>1</v>
      </c>
      <c r="I1661">
        <v>0</v>
      </c>
      <c r="J1661">
        <v>0</v>
      </c>
    </row>
    <row r="1662" spans="1:10" ht="15" customHeight="1">
      <c r="A1662" s="37">
        <v>44472</v>
      </c>
      <c r="B1662" s="8" t="s">
        <v>219</v>
      </c>
      <c r="C1662" s="34" t="s">
        <v>218</v>
      </c>
      <c r="D1662" s="63">
        <v>6</v>
      </c>
      <c r="E1662" s="63">
        <v>0</v>
      </c>
      <c r="F1662" s="63" t="s">
        <v>48</v>
      </c>
      <c r="G1662">
        <v>0</v>
      </c>
      <c r="H1662">
        <v>0</v>
      </c>
      <c r="I1662">
        <v>1</v>
      </c>
      <c r="J1662">
        <v>1</v>
      </c>
    </row>
    <row r="1663" spans="1:10" ht="15" customHeight="1">
      <c r="A1663" s="37">
        <v>44472</v>
      </c>
      <c r="B1663" s="8" t="s">
        <v>219</v>
      </c>
      <c r="C1663" s="34" t="s">
        <v>218</v>
      </c>
      <c r="D1663">
        <v>6</v>
      </c>
      <c r="E1663">
        <v>0</v>
      </c>
      <c r="F1663" t="s">
        <v>49</v>
      </c>
      <c r="G1663">
        <v>0</v>
      </c>
      <c r="H1663">
        <v>0</v>
      </c>
      <c r="I1663">
        <v>1</v>
      </c>
      <c r="J1663">
        <v>1</v>
      </c>
    </row>
    <row r="1664" spans="1:10" ht="15" customHeight="1">
      <c r="A1664" s="37">
        <v>44472</v>
      </c>
      <c r="B1664" s="8" t="s">
        <v>219</v>
      </c>
      <c r="C1664" s="34" t="s">
        <v>218</v>
      </c>
      <c r="D1664">
        <v>6</v>
      </c>
      <c r="E1664">
        <v>0</v>
      </c>
      <c r="F1664" t="s">
        <v>50</v>
      </c>
      <c r="G1664">
        <v>1</v>
      </c>
      <c r="H1664">
        <v>0</v>
      </c>
      <c r="I1664">
        <v>0</v>
      </c>
      <c r="J1664">
        <v>0</v>
      </c>
    </row>
    <row r="1665" spans="1:10" ht="15" customHeight="1">
      <c r="A1665" s="37">
        <v>44472</v>
      </c>
      <c r="B1665" s="8" t="s">
        <v>219</v>
      </c>
      <c r="C1665" s="34" t="s">
        <v>218</v>
      </c>
      <c r="D1665">
        <v>6</v>
      </c>
      <c r="E1665">
        <v>0</v>
      </c>
      <c r="F1665" t="s">
        <v>51</v>
      </c>
      <c r="G1665">
        <v>1</v>
      </c>
      <c r="H1665">
        <v>0</v>
      </c>
      <c r="I1665">
        <v>0</v>
      </c>
      <c r="J1665">
        <v>0</v>
      </c>
    </row>
    <row r="1666" spans="1:10" ht="15" customHeight="1">
      <c r="A1666" s="37">
        <v>44472</v>
      </c>
      <c r="B1666" s="8" t="s">
        <v>219</v>
      </c>
      <c r="C1666" s="34" t="s">
        <v>218</v>
      </c>
      <c r="D1666">
        <v>6</v>
      </c>
      <c r="E1666">
        <v>5</v>
      </c>
      <c r="F1666" t="s">
        <v>48</v>
      </c>
      <c r="G1666">
        <v>0</v>
      </c>
      <c r="H1666">
        <v>0</v>
      </c>
      <c r="I1666">
        <v>1</v>
      </c>
      <c r="J1666">
        <v>1</v>
      </c>
    </row>
    <row r="1667" spans="1:10" ht="15" customHeight="1">
      <c r="A1667" s="37">
        <v>44472</v>
      </c>
      <c r="B1667" s="8" t="s">
        <v>219</v>
      </c>
      <c r="C1667" s="34" t="s">
        <v>218</v>
      </c>
      <c r="D1667">
        <v>6</v>
      </c>
      <c r="E1667">
        <v>5</v>
      </c>
      <c r="F1667" t="s">
        <v>49</v>
      </c>
      <c r="G1667">
        <v>0</v>
      </c>
      <c r="H1667">
        <v>0</v>
      </c>
      <c r="I1667">
        <v>1</v>
      </c>
      <c r="J1667">
        <v>0</v>
      </c>
    </row>
    <row r="1668" spans="1:10" ht="15" customHeight="1">
      <c r="A1668" s="37">
        <v>44472</v>
      </c>
      <c r="B1668" s="8" t="s">
        <v>219</v>
      </c>
      <c r="C1668" s="34" t="s">
        <v>218</v>
      </c>
      <c r="D1668">
        <v>6</v>
      </c>
      <c r="E1668">
        <v>5</v>
      </c>
      <c r="F1668" t="s">
        <v>50</v>
      </c>
      <c r="G1668">
        <v>0</v>
      </c>
      <c r="H1668">
        <v>0</v>
      </c>
      <c r="I1668">
        <v>1</v>
      </c>
      <c r="J1668">
        <v>0</v>
      </c>
    </row>
    <row r="1669" spans="1:10" ht="15" customHeight="1">
      <c r="A1669" s="37">
        <v>44472</v>
      </c>
      <c r="B1669" s="8" t="s">
        <v>219</v>
      </c>
      <c r="C1669" s="34" t="s">
        <v>218</v>
      </c>
      <c r="D1669">
        <v>6</v>
      </c>
      <c r="E1669">
        <v>5</v>
      </c>
      <c r="F1669" t="s">
        <v>51</v>
      </c>
      <c r="G1669">
        <v>0</v>
      </c>
      <c r="H1669">
        <v>0</v>
      </c>
      <c r="I1669">
        <v>1</v>
      </c>
      <c r="J1669">
        <v>0</v>
      </c>
    </row>
    <row r="1670" spans="1:10" ht="15" customHeight="1">
      <c r="A1670" s="37">
        <v>44472</v>
      </c>
      <c r="B1670" s="8" t="s">
        <v>219</v>
      </c>
      <c r="C1670" s="34" t="s">
        <v>218</v>
      </c>
      <c r="D1670">
        <v>6</v>
      </c>
      <c r="E1670">
        <v>10</v>
      </c>
      <c r="F1670" t="s">
        <v>48</v>
      </c>
      <c r="G1670">
        <v>0</v>
      </c>
      <c r="H1670">
        <v>0</v>
      </c>
      <c r="I1670">
        <v>1</v>
      </c>
      <c r="J1670">
        <v>1</v>
      </c>
    </row>
    <row r="1671" spans="1:10" ht="15" customHeight="1">
      <c r="A1671" s="37">
        <v>44472</v>
      </c>
      <c r="B1671" s="8" t="s">
        <v>219</v>
      </c>
      <c r="C1671" s="34" t="s">
        <v>218</v>
      </c>
      <c r="D1671">
        <v>6</v>
      </c>
      <c r="E1671">
        <v>10</v>
      </c>
      <c r="F1671" t="s">
        <v>49</v>
      </c>
      <c r="G1671">
        <v>1</v>
      </c>
      <c r="H1671">
        <v>0</v>
      </c>
      <c r="I1671">
        <v>0</v>
      </c>
      <c r="J1671">
        <v>0</v>
      </c>
    </row>
    <row r="1672" spans="1:10" ht="15" customHeight="1">
      <c r="A1672" s="37">
        <v>44472</v>
      </c>
      <c r="B1672" s="8" t="s">
        <v>219</v>
      </c>
      <c r="C1672" s="34" t="s">
        <v>218</v>
      </c>
      <c r="D1672">
        <v>6</v>
      </c>
      <c r="E1672">
        <v>10</v>
      </c>
      <c r="F1672" t="s">
        <v>50</v>
      </c>
      <c r="G1672">
        <v>0</v>
      </c>
      <c r="H1672">
        <v>0</v>
      </c>
      <c r="I1672">
        <v>0</v>
      </c>
      <c r="J1672">
        <v>0</v>
      </c>
    </row>
    <row r="1673" spans="1:10" ht="15" customHeight="1">
      <c r="A1673" s="37">
        <v>44472</v>
      </c>
      <c r="B1673" s="8" t="s">
        <v>219</v>
      </c>
      <c r="C1673" s="34" t="s">
        <v>218</v>
      </c>
      <c r="D1673">
        <v>6</v>
      </c>
      <c r="E1673">
        <v>10</v>
      </c>
      <c r="F1673" t="s">
        <v>51</v>
      </c>
      <c r="G1673">
        <v>1</v>
      </c>
      <c r="H1673">
        <v>0</v>
      </c>
      <c r="I1673">
        <v>0</v>
      </c>
      <c r="J1673">
        <v>0</v>
      </c>
    </row>
    <row r="1674" spans="1:10" ht="15" customHeight="1">
      <c r="A1674" s="37">
        <v>44472</v>
      </c>
      <c r="B1674" s="8" t="s">
        <v>219</v>
      </c>
      <c r="C1674" s="34" t="s">
        <v>218</v>
      </c>
      <c r="D1674">
        <v>6</v>
      </c>
      <c r="E1674">
        <v>15</v>
      </c>
      <c r="F1674" t="s">
        <v>48</v>
      </c>
      <c r="G1674">
        <v>0</v>
      </c>
      <c r="H1674">
        <v>0</v>
      </c>
      <c r="I1674">
        <v>1</v>
      </c>
      <c r="J1674">
        <v>1</v>
      </c>
    </row>
    <row r="1675" spans="1:10" ht="15" customHeight="1">
      <c r="A1675" s="37">
        <v>44472</v>
      </c>
      <c r="B1675" s="8" t="s">
        <v>219</v>
      </c>
      <c r="C1675" s="34" t="s">
        <v>218</v>
      </c>
      <c r="D1675">
        <v>6</v>
      </c>
      <c r="E1675">
        <v>15</v>
      </c>
      <c r="F1675" t="s">
        <v>49</v>
      </c>
      <c r="G1675">
        <v>0</v>
      </c>
      <c r="H1675">
        <v>0</v>
      </c>
      <c r="I1675">
        <v>0</v>
      </c>
      <c r="J1675">
        <v>0</v>
      </c>
    </row>
    <row r="1676" spans="1:10" ht="15" customHeight="1">
      <c r="A1676" s="37">
        <v>44472</v>
      </c>
      <c r="B1676" s="8" t="s">
        <v>219</v>
      </c>
      <c r="C1676" s="34" t="s">
        <v>218</v>
      </c>
      <c r="D1676">
        <v>6</v>
      </c>
      <c r="E1676">
        <v>15</v>
      </c>
      <c r="F1676" t="s">
        <v>50</v>
      </c>
      <c r="G1676">
        <v>0</v>
      </c>
      <c r="H1676">
        <v>0</v>
      </c>
      <c r="I1676">
        <v>0</v>
      </c>
      <c r="J1676">
        <v>0</v>
      </c>
    </row>
    <row r="1677" spans="1:10" ht="15" customHeight="1">
      <c r="A1677" s="37">
        <v>44472</v>
      </c>
      <c r="B1677" s="8" t="s">
        <v>219</v>
      </c>
      <c r="C1677" s="34" t="s">
        <v>218</v>
      </c>
      <c r="D1677">
        <v>6</v>
      </c>
      <c r="E1677">
        <v>15</v>
      </c>
      <c r="F1677" t="s">
        <v>51</v>
      </c>
      <c r="G1677">
        <v>0</v>
      </c>
      <c r="H1677">
        <v>0</v>
      </c>
      <c r="I1677">
        <v>0</v>
      </c>
      <c r="J1677">
        <v>0</v>
      </c>
    </row>
    <row r="1678" spans="1:10" ht="15" customHeight="1">
      <c r="A1678" s="37">
        <v>44472</v>
      </c>
      <c r="B1678" s="8" t="s">
        <v>219</v>
      </c>
      <c r="C1678" s="34" t="s">
        <v>218</v>
      </c>
      <c r="D1678">
        <v>6</v>
      </c>
      <c r="E1678">
        <v>20</v>
      </c>
      <c r="F1678" t="s">
        <v>48</v>
      </c>
      <c r="G1678">
        <v>0</v>
      </c>
      <c r="H1678">
        <v>0</v>
      </c>
      <c r="I1678">
        <v>1</v>
      </c>
      <c r="J1678">
        <v>1</v>
      </c>
    </row>
    <row r="1679" spans="1:10" ht="15" customHeight="1">
      <c r="A1679" s="37">
        <v>44472</v>
      </c>
      <c r="B1679" s="8" t="s">
        <v>219</v>
      </c>
      <c r="C1679" s="34" t="s">
        <v>218</v>
      </c>
      <c r="D1679">
        <v>6</v>
      </c>
      <c r="E1679">
        <v>20</v>
      </c>
      <c r="F1679" t="s">
        <v>49</v>
      </c>
      <c r="G1679">
        <v>0</v>
      </c>
      <c r="H1679">
        <v>0</v>
      </c>
      <c r="I1679">
        <v>0</v>
      </c>
      <c r="J1679">
        <v>0</v>
      </c>
    </row>
    <row r="1680" spans="1:10" ht="15" customHeight="1">
      <c r="A1680" s="37">
        <v>44472</v>
      </c>
      <c r="B1680" s="8" t="s">
        <v>219</v>
      </c>
      <c r="C1680" s="34" t="s">
        <v>218</v>
      </c>
      <c r="D1680">
        <v>6</v>
      </c>
      <c r="E1680">
        <v>20</v>
      </c>
      <c r="F1680" t="s">
        <v>50</v>
      </c>
      <c r="G1680">
        <v>0</v>
      </c>
      <c r="H1680">
        <v>0</v>
      </c>
      <c r="I1680">
        <v>0</v>
      </c>
      <c r="J1680">
        <v>0</v>
      </c>
    </row>
    <row r="1681" spans="1:10" ht="15" customHeight="1">
      <c r="A1681" s="37">
        <v>44472</v>
      </c>
      <c r="B1681" s="8" t="s">
        <v>219</v>
      </c>
      <c r="C1681" s="34" t="s">
        <v>218</v>
      </c>
      <c r="D1681">
        <v>6</v>
      </c>
      <c r="E1681">
        <v>20</v>
      </c>
      <c r="F1681" t="s">
        <v>51</v>
      </c>
      <c r="G1681">
        <v>0</v>
      </c>
      <c r="H1681">
        <v>0</v>
      </c>
      <c r="I1681">
        <v>0</v>
      </c>
      <c r="J1681">
        <v>0</v>
      </c>
    </row>
    <row r="1682" spans="1:10" ht="15" customHeight="1">
      <c r="A1682" s="37">
        <v>44475</v>
      </c>
      <c r="B1682" s="8" t="s">
        <v>235</v>
      </c>
      <c r="C1682" s="34" t="s">
        <v>234</v>
      </c>
      <c r="D1682" s="47">
        <v>1</v>
      </c>
      <c r="E1682" s="47">
        <v>0</v>
      </c>
      <c r="F1682" s="47" t="s">
        <v>48</v>
      </c>
      <c r="G1682">
        <v>0</v>
      </c>
      <c r="H1682">
        <v>0</v>
      </c>
      <c r="I1682">
        <v>1</v>
      </c>
      <c r="J1682">
        <v>1</v>
      </c>
    </row>
    <row r="1683" spans="1:10" ht="15" customHeight="1">
      <c r="A1683" s="37">
        <v>44475</v>
      </c>
      <c r="B1683" s="8" t="s">
        <v>235</v>
      </c>
      <c r="C1683" s="34" t="s">
        <v>234</v>
      </c>
      <c r="D1683">
        <v>1</v>
      </c>
      <c r="E1683">
        <v>0</v>
      </c>
      <c r="F1683" t="s">
        <v>49</v>
      </c>
      <c r="G1683">
        <v>0</v>
      </c>
      <c r="H1683">
        <v>0</v>
      </c>
      <c r="I1683">
        <v>0</v>
      </c>
      <c r="J1683">
        <v>1</v>
      </c>
    </row>
    <row r="1684" spans="1:10" ht="15" customHeight="1">
      <c r="A1684" s="37">
        <v>44475</v>
      </c>
      <c r="B1684" s="8" t="s">
        <v>235</v>
      </c>
      <c r="C1684" s="34" t="s">
        <v>234</v>
      </c>
      <c r="D1684">
        <v>1</v>
      </c>
      <c r="E1684">
        <v>0</v>
      </c>
      <c r="F1684" t="s">
        <v>50</v>
      </c>
      <c r="G1684">
        <v>0</v>
      </c>
      <c r="H1684">
        <v>1</v>
      </c>
      <c r="I1684">
        <v>0</v>
      </c>
      <c r="J1684">
        <v>0</v>
      </c>
    </row>
    <row r="1685" spans="1:10" ht="15" customHeight="1">
      <c r="A1685" s="37">
        <v>44475</v>
      </c>
      <c r="B1685" s="8" t="s">
        <v>235</v>
      </c>
      <c r="C1685" s="34" t="s">
        <v>234</v>
      </c>
      <c r="D1685">
        <v>1</v>
      </c>
      <c r="E1685">
        <v>0</v>
      </c>
      <c r="F1685" t="s">
        <v>51</v>
      </c>
      <c r="G1685">
        <v>0</v>
      </c>
      <c r="H1685">
        <v>0</v>
      </c>
      <c r="I1685">
        <v>0</v>
      </c>
      <c r="J1685">
        <v>0</v>
      </c>
    </row>
    <row r="1686" spans="1:10" ht="15" customHeight="1">
      <c r="A1686" s="37">
        <v>44475</v>
      </c>
      <c r="B1686" s="8" t="s">
        <v>235</v>
      </c>
      <c r="C1686" s="34" t="s">
        <v>234</v>
      </c>
      <c r="D1686">
        <v>1</v>
      </c>
      <c r="E1686">
        <v>5</v>
      </c>
      <c r="F1686" t="s">
        <v>48</v>
      </c>
      <c r="G1686">
        <v>0</v>
      </c>
      <c r="H1686">
        <v>0</v>
      </c>
      <c r="I1686">
        <v>0</v>
      </c>
      <c r="J1686">
        <v>1</v>
      </c>
    </row>
    <row r="1687" spans="1:10" ht="15" customHeight="1">
      <c r="A1687" s="37">
        <v>44475</v>
      </c>
      <c r="B1687" s="8" t="s">
        <v>235</v>
      </c>
      <c r="C1687" s="34" t="s">
        <v>234</v>
      </c>
      <c r="D1687">
        <v>1</v>
      </c>
      <c r="E1687">
        <v>5</v>
      </c>
      <c r="F1687" t="s">
        <v>49</v>
      </c>
      <c r="G1687">
        <v>0</v>
      </c>
      <c r="H1687">
        <v>0</v>
      </c>
      <c r="I1687">
        <v>0</v>
      </c>
      <c r="J1687">
        <v>0</v>
      </c>
    </row>
    <row r="1688" spans="1:10" ht="15" customHeight="1">
      <c r="A1688" s="37">
        <v>44475</v>
      </c>
      <c r="B1688" s="8" t="s">
        <v>235</v>
      </c>
      <c r="C1688" s="34" t="s">
        <v>234</v>
      </c>
      <c r="D1688">
        <v>1</v>
      </c>
      <c r="E1688">
        <v>5</v>
      </c>
      <c r="F1688" t="s">
        <v>50</v>
      </c>
      <c r="G1688">
        <v>0</v>
      </c>
      <c r="H1688">
        <v>0</v>
      </c>
      <c r="I1688">
        <v>0</v>
      </c>
      <c r="J1688">
        <v>0</v>
      </c>
    </row>
    <row r="1689" spans="1:10" ht="15" customHeight="1">
      <c r="A1689" s="37">
        <v>44475</v>
      </c>
      <c r="B1689" s="8" t="s">
        <v>235</v>
      </c>
      <c r="C1689" s="34" t="s">
        <v>234</v>
      </c>
      <c r="D1689">
        <v>1</v>
      </c>
      <c r="E1689">
        <v>5</v>
      </c>
      <c r="F1689" t="s">
        <v>51</v>
      </c>
      <c r="G1689">
        <v>1</v>
      </c>
      <c r="H1689">
        <v>0</v>
      </c>
      <c r="I1689">
        <v>0</v>
      </c>
      <c r="J1689">
        <v>0</v>
      </c>
    </row>
    <row r="1690" spans="1:10" ht="15" customHeight="1">
      <c r="A1690" s="37">
        <v>44475</v>
      </c>
      <c r="B1690" s="8" t="s">
        <v>235</v>
      </c>
      <c r="C1690" s="34" t="s">
        <v>234</v>
      </c>
      <c r="D1690">
        <v>1</v>
      </c>
      <c r="E1690">
        <v>10</v>
      </c>
      <c r="F1690" t="s">
        <v>48</v>
      </c>
      <c r="G1690">
        <v>1</v>
      </c>
      <c r="H1690">
        <v>0</v>
      </c>
      <c r="I1690">
        <v>0</v>
      </c>
      <c r="J1690">
        <v>1</v>
      </c>
    </row>
    <row r="1691" spans="1:10" ht="15" customHeight="1">
      <c r="A1691" s="37">
        <v>44475</v>
      </c>
      <c r="B1691" s="8" t="s">
        <v>235</v>
      </c>
      <c r="C1691" s="34" t="s">
        <v>234</v>
      </c>
      <c r="D1691">
        <v>1</v>
      </c>
      <c r="E1691">
        <v>10</v>
      </c>
      <c r="F1691" t="s">
        <v>49</v>
      </c>
      <c r="G1691">
        <v>1</v>
      </c>
      <c r="H1691">
        <v>0</v>
      </c>
      <c r="I1691">
        <v>0</v>
      </c>
      <c r="J1691">
        <v>0</v>
      </c>
    </row>
    <row r="1692" spans="1:10" ht="15" customHeight="1">
      <c r="A1692" s="37">
        <v>44475</v>
      </c>
      <c r="B1692" s="8" t="s">
        <v>235</v>
      </c>
      <c r="C1692" s="34" t="s">
        <v>234</v>
      </c>
      <c r="D1692">
        <v>1</v>
      </c>
      <c r="E1692">
        <v>10</v>
      </c>
      <c r="F1692" t="s">
        <v>50</v>
      </c>
      <c r="G1692">
        <v>1</v>
      </c>
      <c r="H1692">
        <v>0</v>
      </c>
      <c r="I1692">
        <v>0</v>
      </c>
      <c r="J1692">
        <v>0</v>
      </c>
    </row>
    <row r="1693" spans="1:10" ht="15" customHeight="1">
      <c r="A1693" s="37">
        <v>44475</v>
      </c>
      <c r="B1693" s="8" t="s">
        <v>235</v>
      </c>
      <c r="C1693" s="34" t="s">
        <v>234</v>
      </c>
      <c r="D1693">
        <v>1</v>
      </c>
      <c r="E1693">
        <v>10</v>
      </c>
      <c r="F1693" t="s">
        <v>51</v>
      </c>
      <c r="G1693">
        <v>1</v>
      </c>
      <c r="H1693">
        <v>0</v>
      </c>
      <c r="I1693">
        <v>0</v>
      </c>
      <c r="J1693">
        <v>0</v>
      </c>
    </row>
    <row r="1694" spans="1:10" ht="15" customHeight="1">
      <c r="A1694" s="37">
        <v>44475</v>
      </c>
      <c r="B1694" s="8" t="s">
        <v>235</v>
      </c>
      <c r="C1694" s="34" t="s">
        <v>234</v>
      </c>
      <c r="D1694">
        <v>1</v>
      </c>
      <c r="E1694">
        <v>15</v>
      </c>
      <c r="F1694" t="s">
        <v>48</v>
      </c>
      <c r="G1694">
        <v>0</v>
      </c>
      <c r="H1694">
        <v>0</v>
      </c>
      <c r="I1694">
        <v>0</v>
      </c>
      <c r="J1694">
        <v>1</v>
      </c>
    </row>
    <row r="1695" spans="1:10" ht="15" customHeight="1">
      <c r="A1695" s="37">
        <v>44475</v>
      </c>
      <c r="B1695" s="8" t="s">
        <v>235</v>
      </c>
      <c r="C1695" s="34" t="s">
        <v>234</v>
      </c>
      <c r="D1695">
        <v>1</v>
      </c>
      <c r="E1695">
        <v>15</v>
      </c>
      <c r="F1695" t="s">
        <v>49</v>
      </c>
      <c r="G1695">
        <v>0</v>
      </c>
      <c r="H1695">
        <v>0</v>
      </c>
      <c r="I1695">
        <v>0</v>
      </c>
      <c r="J1695">
        <v>0</v>
      </c>
    </row>
    <row r="1696" spans="1:10" ht="15" customHeight="1">
      <c r="A1696" s="37">
        <v>44475</v>
      </c>
      <c r="B1696" s="8" t="s">
        <v>235</v>
      </c>
      <c r="C1696" s="34" t="s">
        <v>234</v>
      </c>
      <c r="D1696">
        <v>1</v>
      </c>
      <c r="E1696">
        <v>15</v>
      </c>
      <c r="F1696" t="s">
        <v>50</v>
      </c>
      <c r="G1696">
        <v>0</v>
      </c>
      <c r="H1696">
        <v>0</v>
      </c>
      <c r="I1696">
        <v>0</v>
      </c>
      <c r="J1696">
        <v>0</v>
      </c>
    </row>
    <row r="1697" spans="1:10" ht="15" customHeight="1">
      <c r="A1697" s="37">
        <v>44475</v>
      </c>
      <c r="B1697" s="8" t="s">
        <v>235</v>
      </c>
      <c r="C1697" s="34" t="s">
        <v>234</v>
      </c>
      <c r="D1697">
        <v>1</v>
      </c>
      <c r="E1697">
        <v>15</v>
      </c>
      <c r="F1697" t="s">
        <v>51</v>
      </c>
      <c r="G1697">
        <v>0</v>
      </c>
      <c r="H1697">
        <v>1</v>
      </c>
      <c r="I1697">
        <v>0</v>
      </c>
      <c r="J1697">
        <v>0</v>
      </c>
    </row>
    <row r="1698" spans="1:10" ht="15" customHeight="1">
      <c r="A1698" s="37">
        <v>44475</v>
      </c>
      <c r="B1698" s="8" t="s">
        <v>235</v>
      </c>
      <c r="C1698" s="34" t="s">
        <v>234</v>
      </c>
      <c r="D1698">
        <v>1</v>
      </c>
      <c r="E1698">
        <v>20</v>
      </c>
      <c r="F1698" t="s">
        <v>48</v>
      </c>
      <c r="G1698">
        <v>0</v>
      </c>
      <c r="H1698">
        <v>1</v>
      </c>
      <c r="I1698">
        <v>0</v>
      </c>
      <c r="J1698">
        <v>1</v>
      </c>
    </row>
    <row r="1699" spans="1:10" ht="15" customHeight="1">
      <c r="A1699" s="37">
        <v>44475</v>
      </c>
      <c r="B1699" s="8" t="s">
        <v>235</v>
      </c>
      <c r="C1699" s="34" t="s">
        <v>234</v>
      </c>
      <c r="D1699">
        <v>1</v>
      </c>
      <c r="E1699">
        <v>20</v>
      </c>
      <c r="F1699" t="s">
        <v>49</v>
      </c>
      <c r="G1699">
        <v>0</v>
      </c>
      <c r="H1699">
        <v>1</v>
      </c>
      <c r="I1699">
        <v>0</v>
      </c>
      <c r="J1699">
        <v>0</v>
      </c>
    </row>
    <row r="1700" spans="1:10" ht="15" customHeight="1">
      <c r="A1700" s="37">
        <v>44475</v>
      </c>
      <c r="B1700" s="8" t="s">
        <v>235</v>
      </c>
      <c r="C1700" s="34" t="s">
        <v>234</v>
      </c>
      <c r="D1700">
        <v>1</v>
      </c>
      <c r="E1700">
        <v>20</v>
      </c>
      <c r="F1700" t="s">
        <v>50</v>
      </c>
      <c r="G1700">
        <v>0</v>
      </c>
      <c r="H1700">
        <v>1</v>
      </c>
      <c r="I1700">
        <v>0</v>
      </c>
      <c r="J1700">
        <v>0</v>
      </c>
    </row>
    <row r="1701" spans="1:10" ht="15" customHeight="1">
      <c r="A1701" s="37">
        <v>44475</v>
      </c>
      <c r="B1701" s="8" t="s">
        <v>235</v>
      </c>
      <c r="C1701" s="34" t="s">
        <v>234</v>
      </c>
      <c r="D1701">
        <v>1</v>
      </c>
      <c r="E1701">
        <v>20</v>
      </c>
      <c r="F1701" t="s">
        <v>51</v>
      </c>
      <c r="G1701">
        <v>0</v>
      </c>
      <c r="H1701">
        <v>1</v>
      </c>
      <c r="I1701">
        <v>0</v>
      </c>
      <c r="J1701">
        <v>0</v>
      </c>
    </row>
    <row r="1702" spans="1:10" ht="15" customHeight="1">
      <c r="A1702" s="37">
        <v>44475</v>
      </c>
      <c r="B1702" s="8" t="s">
        <v>235</v>
      </c>
      <c r="C1702" s="34" t="s">
        <v>234</v>
      </c>
      <c r="D1702" s="63">
        <v>2</v>
      </c>
      <c r="E1702" s="63">
        <v>0</v>
      </c>
      <c r="F1702" s="63" t="s">
        <v>48</v>
      </c>
      <c r="G1702">
        <v>0</v>
      </c>
      <c r="H1702">
        <v>0</v>
      </c>
      <c r="I1702">
        <v>0</v>
      </c>
      <c r="J1702">
        <v>1</v>
      </c>
    </row>
    <row r="1703" spans="1:10" ht="15" customHeight="1">
      <c r="A1703" s="37">
        <v>44475</v>
      </c>
      <c r="B1703" s="8" t="s">
        <v>235</v>
      </c>
      <c r="C1703" s="34" t="s">
        <v>234</v>
      </c>
      <c r="D1703">
        <v>2</v>
      </c>
      <c r="E1703">
        <v>0</v>
      </c>
      <c r="F1703" t="s">
        <v>49</v>
      </c>
      <c r="G1703">
        <v>0</v>
      </c>
      <c r="H1703">
        <v>0</v>
      </c>
      <c r="I1703">
        <v>0</v>
      </c>
      <c r="J1703">
        <v>1</v>
      </c>
    </row>
    <row r="1704" spans="1:10" ht="15" customHeight="1">
      <c r="A1704" s="37">
        <v>44475</v>
      </c>
      <c r="B1704" s="8" t="s">
        <v>235</v>
      </c>
      <c r="C1704" s="34" t="s">
        <v>234</v>
      </c>
      <c r="D1704">
        <v>2</v>
      </c>
      <c r="E1704">
        <v>0</v>
      </c>
      <c r="F1704" t="s">
        <v>50</v>
      </c>
      <c r="G1704">
        <v>0</v>
      </c>
      <c r="H1704">
        <v>0</v>
      </c>
      <c r="I1704">
        <v>0</v>
      </c>
      <c r="J1704">
        <v>0</v>
      </c>
    </row>
    <row r="1705" spans="1:10" ht="15" customHeight="1">
      <c r="A1705" s="37">
        <v>44475</v>
      </c>
      <c r="B1705" s="8" t="s">
        <v>235</v>
      </c>
      <c r="C1705" s="34" t="s">
        <v>234</v>
      </c>
      <c r="D1705">
        <v>2</v>
      </c>
      <c r="E1705">
        <v>0</v>
      </c>
      <c r="F1705" t="s">
        <v>51</v>
      </c>
      <c r="G1705">
        <v>0</v>
      </c>
      <c r="H1705">
        <v>0</v>
      </c>
      <c r="I1705">
        <v>0</v>
      </c>
      <c r="J1705">
        <v>0</v>
      </c>
    </row>
    <row r="1706" spans="1:10" ht="15" customHeight="1">
      <c r="A1706" s="37">
        <v>44475</v>
      </c>
      <c r="B1706" s="8" t="s">
        <v>235</v>
      </c>
      <c r="C1706" s="34" t="s">
        <v>234</v>
      </c>
      <c r="D1706">
        <v>2</v>
      </c>
      <c r="E1706">
        <v>5</v>
      </c>
      <c r="F1706" t="s">
        <v>48</v>
      </c>
      <c r="G1706">
        <v>0</v>
      </c>
      <c r="H1706">
        <v>0</v>
      </c>
      <c r="I1706">
        <v>0</v>
      </c>
      <c r="J1706">
        <v>1</v>
      </c>
    </row>
    <row r="1707" spans="1:10" ht="15" customHeight="1">
      <c r="A1707" s="37">
        <v>44475</v>
      </c>
      <c r="B1707" s="8" t="s">
        <v>235</v>
      </c>
      <c r="C1707" s="34" t="s">
        <v>234</v>
      </c>
      <c r="D1707">
        <v>2</v>
      </c>
      <c r="E1707">
        <v>5</v>
      </c>
      <c r="F1707" t="s">
        <v>49</v>
      </c>
      <c r="G1707">
        <v>0</v>
      </c>
      <c r="H1707">
        <v>0</v>
      </c>
      <c r="I1707">
        <v>0</v>
      </c>
      <c r="J1707">
        <v>0</v>
      </c>
    </row>
    <row r="1708" spans="1:10" ht="15" customHeight="1">
      <c r="A1708" s="37">
        <v>44475</v>
      </c>
      <c r="B1708" s="8" t="s">
        <v>235</v>
      </c>
      <c r="C1708" s="34" t="s">
        <v>234</v>
      </c>
      <c r="D1708">
        <v>2</v>
      </c>
      <c r="E1708">
        <v>5</v>
      </c>
      <c r="F1708" t="s">
        <v>50</v>
      </c>
      <c r="G1708">
        <v>1</v>
      </c>
      <c r="H1708">
        <v>0</v>
      </c>
      <c r="I1708">
        <v>0</v>
      </c>
      <c r="J1708">
        <v>0</v>
      </c>
    </row>
    <row r="1709" spans="1:10" ht="15" customHeight="1">
      <c r="A1709" s="37">
        <v>44475</v>
      </c>
      <c r="B1709" s="8" t="s">
        <v>235</v>
      </c>
      <c r="C1709" s="34" t="s">
        <v>234</v>
      </c>
      <c r="D1709">
        <v>2</v>
      </c>
      <c r="E1709">
        <v>5</v>
      </c>
      <c r="F1709" t="s">
        <v>51</v>
      </c>
      <c r="G1709">
        <v>1</v>
      </c>
      <c r="H1709">
        <v>0</v>
      </c>
      <c r="I1709">
        <v>0</v>
      </c>
      <c r="J1709">
        <v>0</v>
      </c>
    </row>
    <row r="1710" spans="1:10" ht="15" customHeight="1">
      <c r="A1710" s="37">
        <v>44475</v>
      </c>
      <c r="B1710" s="8" t="s">
        <v>235</v>
      </c>
      <c r="C1710" s="34" t="s">
        <v>234</v>
      </c>
      <c r="D1710">
        <v>2</v>
      </c>
      <c r="E1710">
        <v>10</v>
      </c>
      <c r="F1710" t="s">
        <v>48</v>
      </c>
      <c r="G1710">
        <v>1</v>
      </c>
      <c r="H1710">
        <v>0</v>
      </c>
      <c r="I1710">
        <v>0</v>
      </c>
      <c r="J1710">
        <v>0</v>
      </c>
    </row>
    <row r="1711" spans="1:10" ht="15" customHeight="1">
      <c r="A1711" s="37">
        <v>44475</v>
      </c>
      <c r="B1711" s="8" t="s">
        <v>235</v>
      </c>
      <c r="C1711" s="34" t="s">
        <v>234</v>
      </c>
      <c r="D1711">
        <v>2</v>
      </c>
      <c r="E1711">
        <v>10</v>
      </c>
      <c r="F1711" t="s">
        <v>49</v>
      </c>
      <c r="G1711">
        <v>1</v>
      </c>
      <c r="H1711">
        <v>0</v>
      </c>
      <c r="I1711">
        <v>0</v>
      </c>
      <c r="J1711">
        <v>0</v>
      </c>
    </row>
    <row r="1712" spans="1:10" ht="15" customHeight="1">
      <c r="A1712" s="37">
        <v>44475</v>
      </c>
      <c r="B1712" s="8" t="s">
        <v>235</v>
      </c>
      <c r="C1712" s="34" t="s">
        <v>234</v>
      </c>
      <c r="D1712">
        <v>2</v>
      </c>
      <c r="E1712">
        <v>10</v>
      </c>
      <c r="F1712" t="s">
        <v>50</v>
      </c>
      <c r="G1712">
        <v>1</v>
      </c>
      <c r="H1712">
        <v>0</v>
      </c>
      <c r="I1712">
        <v>0</v>
      </c>
      <c r="J1712">
        <v>0</v>
      </c>
    </row>
    <row r="1713" spans="1:10" ht="15" customHeight="1">
      <c r="A1713" s="37">
        <v>44475</v>
      </c>
      <c r="B1713" s="8" t="s">
        <v>235</v>
      </c>
      <c r="C1713" s="34" t="s">
        <v>234</v>
      </c>
      <c r="D1713">
        <v>2</v>
      </c>
      <c r="E1713">
        <v>10</v>
      </c>
      <c r="F1713" t="s">
        <v>51</v>
      </c>
      <c r="G1713">
        <v>1</v>
      </c>
      <c r="H1713">
        <v>0</v>
      </c>
      <c r="I1713">
        <v>0</v>
      </c>
      <c r="J1713">
        <v>0</v>
      </c>
    </row>
    <row r="1714" spans="1:10" ht="15" customHeight="1">
      <c r="A1714" s="37">
        <v>44475</v>
      </c>
      <c r="B1714" s="8" t="s">
        <v>235</v>
      </c>
      <c r="C1714" s="34" t="s">
        <v>234</v>
      </c>
      <c r="D1714">
        <v>2</v>
      </c>
      <c r="E1714">
        <v>15</v>
      </c>
      <c r="F1714" t="s">
        <v>48</v>
      </c>
      <c r="G1714">
        <v>0</v>
      </c>
      <c r="H1714">
        <v>0</v>
      </c>
      <c r="I1714">
        <v>0</v>
      </c>
      <c r="J1714">
        <v>0</v>
      </c>
    </row>
    <row r="1715" spans="1:10" ht="15" customHeight="1">
      <c r="A1715" s="37">
        <v>44475</v>
      </c>
      <c r="B1715" s="8" t="s">
        <v>235</v>
      </c>
      <c r="C1715" s="34" t="s">
        <v>234</v>
      </c>
      <c r="D1715">
        <v>2</v>
      </c>
      <c r="E1715">
        <v>15</v>
      </c>
      <c r="F1715" t="s">
        <v>49</v>
      </c>
      <c r="G1715">
        <v>0</v>
      </c>
      <c r="H1715">
        <v>0</v>
      </c>
      <c r="I1715">
        <v>0</v>
      </c>
      <c r="J1715">
        <v>0</v>
      </c>
    </row>
    <row r="1716" spans="1:10" ht="15" customHeight="1">
      <c r="A1716" s="37">
        <v>44475</v>
      </c>
      <c r="B1716" s="8" t="s">
        <v>235</v>
      </c>
      <c r="C1716" s="34" t="s">
        <v>234</v>
      </c>
      <c r="D1716">
        <v>2</v>
      </c>
      <c r="E1716">
        <v>15</v>
      </c>
      <c r="F1716" t="s">
        <v>50</v>
      </c>
      <c r="G1716">
        <v>0</v>
      </c>
      <c r="H1716">
        <v>0</v>
      </c>
      <c r="I1716">
        <v>0</v>
      </c>
      <c r="J1716">
        <v>0</v>
      </c>
    </row>
    <row r="1717" spans="1:10" ht="15" customHeight="1">
      <c r="A1717" s="37">
        <v>44475</v>
      </c>
      <c r="B1717" s="8" t="s">
        <v>235</v>
      </c>
      <c r="C1717" s="34" t="s">
        <v>234</v>
      </c>
      <c r="D1717">
        <v>2</v>
      </c>
      <c r="E1717">
        <v>15</v>
      </c>
      <c r="F1717" t="s">
        <v>51</v>
      </c>
      <c r="G1717">
        <v>1</v>
      </c>
      <c r="H1717">
        <v>0</v>
      </c>
      <c r="I1717">
        <v>0</v>
      </c>
      <c r="J1717">
        <v>0</v>
      </c>
    </row>
    <row r="1718" spans="1:10" ht="15" customHeight="1">
      <c r="A1718" s="37">
        <v>44475</v>
      </c>
      <c r="B1718" s="8" t="s">
        <v>235</v>
      </c>
      <c r="C1718" s="34" t="s">
        <v>234</v>
      </c>
      <c r="D1718">
        <v>2</v>
      </c>
      <c r="E1718">
        <v>20</v>
      </c>
      <c r="F1718" t="s">
        <v>48</v>
      </c>
      <c r="G1718">
        <v>1</v>
      </c>
      <c r="H1718">
        <v>1</v>
      </c>
      <c r="I1718">
        <v>0</v>
      </c>
      <c r="J1718">
        <v>0</v>
      </c>
    </row>
    <row r="1719" spans="1:10" ht="15" customHeight="1">
      <c r="A1719" s="37">
        <v>44475</v>
      </c>
      <c r="B1719" s="8" t="s">
        <v>235</v>
      </c>
      <c r="C1719" s="34" t="s">
        <v>234</v>
      </c>
      <c r="D1719">
        <v>2</v>
      </c>
      <c r="E1719">
        <v>20</v>
      </c>
      <c r="F1719" t="s">
        <v>49</v>
      </c>
      <c r="G1719">
        <v>1</v>
      </c>
      <c r="H1719">
        <v>1</v>
      </c>
      <c r="I1719">
        <v>0</v>
      </c>
      <c r="J1719">
        <v>0</v>
      </c>
    </row>
    <row r="1720" spans="1:10" ht="15" customHeight="1">
      <c r="A1720" s="37">
        <v>44475</v>
      </c>
      <c r="B1720" s="8" t="s">
        <v>235</v>
      </c>
      <c r="C1720" s="34" t="s">
        <v>234</v>
      </c>
      <c r="D1720">
        <v>2</v>
      </c>
      <c r="E1720">
        <v>20</v>
      </c>
      <c r="F1720" t="s">
        <v>50</v>
      </c>
      <c r="G1720">
        <v>1</v>
      </c>
      <c r="H1720">
        <v>1</v>
      </c>
      <c r="I1720">
        <v>0</v>
      </c>
      <c r="J1720">
        <v>0</v>
      </c>
    </row>
    <row r="1721" spans="1:10" ht="15" customHeight="1">
      <c r="A1721" s="37">
        <v>44475</v>
      </c>
      <c r="B1721" s="8" t="s">
        <v>235</v>
      </c>
      <c r="C1721" s="34" t="s">
        <v>234</v>
      </c>
      <c r="D1721">
        <v>2</v>
      </c>
      <c r="E1721">
        <v>20</v>
      </c>
      <c r="F1721" t="s">
        <v>51</v>
      </c>
      <c r="G1721">
        <v>1</v>
      </c>
      <c r="H1721">
        <v>1</v>
      </c>
      <c r="I1721">
        <v>0</v>
      </c>
      <c r="J1721">
        <v>0</v>
      </c>
    </row>
    <row r="1722" spans="1:10" ht="15" customHeight="1">
      <c r="A1722" s="37">
        <v>44475</v>
      </c>
      <c r="B1722" s="8" t="s">
        <v>235</v>
      </c>
      <c r="C1722" s="34" t="s">
        <v>234</v>
      </c>
      <c r="D1722" s="63">
        <v>3</v>
      </c>
      <c r="E1722" s="63">
        <v>0</v>
      </c>
      <c r="F1722" s="63" t="s">
        <v>48</v>
      </c>
      <c r="G1722">
        <v>0</v>
      </c>
      <c r="H1722">
        <v>0</v>
      </c>
      <c r="I1722">
        <v>0</v>
      </c>
      <c r="J1722">
        <v>1</v>
      </c>
    </row>
    <row r="1723" spans="1:10" ht="15" customHeight="1">
      <c r="A1723" s="37">
        <v>44475</v>
      </c>
      <c r="B1723" s="8" t="s">
        <v>235</v>
      </c>
      <c r="C1723" s="34" t="s">
        <v>234</v>
      </c>
      <c r="D1723">
        <v>3</v>
      </c>
      <c r="E1723">
        <v>0</v>
      </c>
      <c r="F1723" t="s">
        <v>49</v>
      </c>
      <c r="G1723">
        <v>0</v>
      </c>
      <c r="H1723">
        <v>0</v>
      </c>
      <c r="I1723">
        <v>0</v>
      </c>
      <c r="J1723">
        <v>1</v>
      </c>
    </row>
    <row r="1724" spans="1:10" ht="15" customHeight="1">
      <c r="A1724" s="37">
        <v>44475</v>
      </c>
      <c r="B1724" s="8" t="s">
        <v>235</v>
      </c>
      <c r="C1724" s="34" t="s">
        <v>234</v>
      </c>
      <c r="D1724">
        <v>3</v>
      </c>
      <c r="E1724">
        <v>0</v>
      </c>
      <c r="F1724" t="s">
        <v>50</v>
      </c>
      <c r="G1724">
        <v>0</v>
      </c>
      <c r="H1724">
        <v>0</v>
      </c>
      <c r="I1724">
        <v>0</v>
      </c>
      <c r="J1724">
        <v>0</v>
      </c>
    </row>
    <row r="1725" spans="1:10" ht="15" customHeight="1">
      <c r="A1725" s="37">
        <v>44475</v>
      </c>
      <c r="B1725" s="8" t="s">
        <v>235</v>
      </c>
      <c r="C1725" s="34" t="s">
        <v>234</v>
      </c>
      <c r="D1725">
        <v>3</v>
      </c>
      <c r="E1725">
        <v>0</v>
      </c>
      <c r="F1725" t="s">
        <v>51</v>
      </c>
      <c r="G1725">
        <v>0</v>
      </c>
      <c r="H1725">
        <v>0</v>
      </c>
      <c r="I1725">
        <v>0</v>
      </c>
      <c r="J1725">
        <v>0</v>
      </c>
    </row>
    <row r="1726" spans="1:10" ht="15" customHeight="1">
      <c r="A1726" s="37">
        <v>44475</v>
      </c>
      <c r="B1726" s="8" t="s">
        <v>235</v>
      </c>
      <c r="C1726" s="34" t="s">
        <v>234</v>
      </c>
      <c r="D1726">
        <v>3</v>
      </c>
      <c r="E1726">
        <v>5</v>
      </c>
      <c r="F1726" t="s">
        <v>48</v>
      </c>
      <c r="G1726">
        <v>1</v>
      </c>
      <c r="H1726">
        <v>0</v>
      </c>
      <c r="I1726">
        <v>0</v>
      </c>
      <c r="J1726">
        <v>1</v>
      </c>
    </row>
    <row r="1727" spans="1:10" ht="15" customHeight="1">
      <c r="A1727" s="37">
        <v>44475</v>
      </c>
      <c r="B1727" s="8" t="s">
        <v>235</v>
      </c>
      <c r="C1727" s="34" t="s">
        <v>234</v>
      </c>
      <c r="D1727">
        <v>3</v>
      </c>
      <c r="E1727">
        <v>5</v>
      </c>
      <c r="F1727" t="s">
        <v>49</v>
      </c>
      <c r="G1727">
        <v>0</v>
      </c>
      <c r="H1727">
        <v>0</v>
      </c>
      <c r="I1727">
        <v>0</v>
      </c>
      <c r="J1727">
        <v>0</v>
      </c>
    </row>
    <row r="1728" spans="1:10" ht="15" customHeight="1">
      <c r="A1728" s="37">
        <v>44475</v>
      </c>
      <c r="B1728" s="8" t="s">
        <v>235</v>
      </c>
      <c r="C1728" s="34" t="s">
        <v>234</v>
      </c>
      <c r="D1728">
        <v>3</v>
      </c>
      <c r="E1728">
        <v>5</v>
      </c>
      <c r="F1728" t="s">
        <v>50</v>
      </c>
      <c r="G1728">
        <v>1</v>
      </c>
      <c r="H1728">
        <v>0</v>
      </c>
      <c r="I1728">
        <v>0</v>
      </c>
      <c r="J1728">
        <v>0</v>
      </c>
    </row>
    <row r="1729" spans="1:10" ht="15" customHeight="1">
      <c r="A1729" s="37">
        <v>44475</v>
      </c>
      <c r="B1729" s="8" t="s">
        <v>235</v>
      </c>
      <c r="C1729" s="34" t="s">
        <v>234</v>
      </c>
      <c r="D1729">
        <v>3</v>
      </c>
      <c r="E1729">
        <v>5</v>
      </c>
      <c r="F1729" t="s">
        <v>51</v>
      </c>
      <c r="G1729">
        <v>1</v>
      </c>
      <c r="H1729">
        <v>0</v>
      </c>
      <c r="I1729">
        <v>0</v>
      </c>
      <c r="J1729">
        <v>0</v>
      </c>
    </row>
    <row r="1730" spans="1:10" ht="15" customHeight="1">
      <c r="A1730" s="37">
        <v>44475</v>
      </c>
      <c r="B1730" s="8" t="s">
        <v>235</v>
      </c>
      <c r="C1730" s="34" t="s">
        <v>234</v>
      </c>
      <c r="D1730">
        <v>3</v>
      </c>
      <c r="E1730">
        <v>10</v>
      </c>
      <c r="F1730" t="s">
        <v>48</v>
      </c>
      <c r="G1730">
        <v>0</v>
      </c>
      <c r="H1730">
        <v>1</v>
      </c>
      <c r="I1730">
        <v>0</v>
      </c>
      <c r="J1730">
        <v>0</v>
      </c>
    </row>
    <row r="1731" spans="1:10" ht="15" customHeight="1">
      <c r="A1731" s="37">
        <v>44475</v>
      </c>
      <c r="B1731" s="8" t="s">
        <v>235</v>
      </c>
      <c r="C1731" s="34" t="s">
        <v>234</v>
      </c>
      <c r="D1731">
        <v>3</v>
      </c>
      <c r="E1731">
        <v>10</v>
      </c>
      <c r="F1731" t="s">
        <v>49</v>
      </c>
      <c r="G1731">
        <v>0</v>
      </c>
      <c r="H1731">
        <v>0</v>
      </c>
      <c r="I1731">
        <v>0</v>
      </c>
      <c r="J1731">
        <v>0</v>
      </c>
    </row>
    <row r="1732" spans="1:10" ht="15" customHeight="1">
      <c r="A1732" s="37">
        <v>44475</v>
      </c>
      <c r="B1732" s="8" t="s">
        <v>235</v>
      </c>
      <c r="C1732" s="34" t="s">
        <v>234</v>
      </c>
      <c r="D1732">
        <v>3</v>
      </c>
      <c r="E1732">
        <v>10</v>
      </c>
      <c r="F1732" t="s">
        <v>50</v>
      </c>
      <c r="G1732">
        <v>0</v>
      </c>
      <c r="H1732">
        <v>1</v>
      </c>
      <c r="I1732">
        <v>0</v>
      </c>
      <c r="J1732">
        <v>0</v>
      </c>
    </row>
    <row r="1733" spans="1:10" ht="15" customHeight="1">
      <c r="A1733" s="37">
        <v>44475</v>
      </c>
      <c r="B1733" s="8" t="s">
        <v>235</v>
      </c>
      <c r="C1733" s="34" t="s">
        <v>234</v>
      </c>
      <c r="D1733">
        <v>3</v>
      </c>
      <c r="E1733">
        <v>10</v>
      </c>
      <c r="F1733" t="s">
        <v>51</v>
      </c>
      <c r="G1733">
        <v>0</v>
      </c>
      <c r="H1733">
        <v>1</v>
      </c>
      <c r="I1733">
        <v>0</v>
      </c>
      <c r="J1733">
        <v>0</v>
      </c>
    </row>
    <row r="1734" spans="1:10" ht="15" customHeight="1">
      <c r="A1734" s="37">
        <v>44475</v>
      </c>
      <c r="B1734" s="8" t="s">
        <v>235</v>
      </c>
      <c r="C1734" s="34" t="s">
        <v>234</v>
      </c>
      <c r="D1734">
        <v>3</v>
      </c>
      <c r="E1734">
        <v>15</v>
      </c>
      <c r="F1734" t="s">
        <v>48</v>
      </c>
      <c r="G1734">
        <v>0</v>
      </c>
      <c r="H1734">
        <v>0</v>
      </c>
      <c r="I1734">
        <v>0</v>
      </c>
      <c r="J1734">
        <v>0</v>
      </c>
    </row>
    <row r="1735" spans="1:10" ht="15" customHeight="1">
      <c r="A1735" s="37">
        <v>44475</v>
      </c>
      <c r="B1735" s="8" t="s">
        <v>235</v>
      </c>
      <c r="C1735" s="34" t="s">
        <v>234</v>
      </c>
      <c r="D1735">
        <v>3</v>
      </c>
      <c r="E1735">
        <v>15</v>
      </c>
      <c r="F1735" t="s">
        <v>49</v>
      </c>
      <c r="G1735">
        <v>0</v>
      </c>
      <c r="H1735">
        <v>0</v>
      </c>
      <c r="I1735">
        <v>0</v>
      </c>
      <c r="J1735">
        <v>0</v>
      </c>
    </row>
    <row r="1736" spans="1:10" ht="15" customHeight="1">
      <c r="A1736" s="37">
        <v>44475</v>
      </c>
      <c r="B1736" s="8" t="s">
        <v>235</v>
      </c>
      <c r="C1736" s="34" t="s">
        <v>234</v>
      </c>
      <c r="D1736">
        <v>3</v>
      </c>
      <c r="E1736">
        <v>15</v>
      </c>
      <c r="F1736" t="s">
        <v>50</v>
      </c>
      <c r="G1736">
        <v>0</v>
      </c>
      <c r="H1736">
        <v>0</v>
      </c>
      <c r="I1736">
        <v>0</v>
      </c>
      <c r="J1736">
        <v>0</v>
      </c>
    </row>
    <row r="1737" spans="1:10" ht="15" customHeight="1">
      <c r="A1737" s="37">
        <v>44475</v>
      </c>
      <c r="B1737" s="8" t="s">
        <v>235</v>
      </c>
      <c r="C1737" s="34" t="s">
        <v>234</v>
      </c>
      <c r="D1737">
        <v>3</v>
      </c>
      <c r="E1737">
        <v>15</v>
      </c>
      <c r="F1737" t="s">
        <v>51</v>
      </c>
      <c r="G1737">
        <v>0</v>
      </c>
      <c r="H1737">
        <v>0</v>
      </c>
      <c r="I1737">
        <v>0</v>
      </c>
      <c r="J1737">
        <v>0</v>
      </c>
    </row>
    <row r="1738" spans="1:10" ht="15" customHeight="1">
      <c r="A1738" s="37">
        <v>44475</v>
      </c>
      <c r="B1738" s="8" t="s">
        <v>235</v>
      </c>
      <c r="C1738" s="34" t="s">
        <v>234</v>
      </c>
      <c r="D1738">
        <v>3</v>
      </c>
      <c r="E1738">
        <v>20</v>
      </c>
      <c r="F1738" t="s">
        <v>48</v>
      </c>
      <c r="G1738">
        <v>0</v>
      </c>
      <c r="H1738">
        <v>0</v>
      </c>
      <c r="I1738">
        <v>0</v>
      </c>
      <c r="J1738">
        <v>1</v>
      </c>
    </row>
    <row r="1739" spans="1:10" ht="15" customHeight="1">
      <c r="A1739" s="37">
        <v>44475</v>
      </c>
      <c r="B1739" s="8" t="s">
        <v>235</v>
      </c>
      <c r="C1739" s="34" t="s">
        <v>234</v>
      </c>
      <c r="D1739">
        <v>3</v>
      </c>
      <c r="E1739">
        <v>20</v>
      </c>
      <c r="F1739" t="s">
        <v>49</v>
      </c>
      <c r="G1739">
        <v>0</v>
      </c>
      <c r="H1739">
        <v>0</v>
      </c>
      <c r="I1739">
        <v>0</v>
      </c>
      <c r="J1739">
        <v>0</v>
      </c>
    </row>
    <row r="1740" spans="1:10" ht="15" customHeight="1">
      <c r="A1740" s="37">
        <v>44475</v>
      </c>
      <c r="B1740" s="8" t="s">
        <v>235</v>
      </c>
      <c r="C1740" s="34" t="s">
        <v>234</v>
      </c>
      <c r="D1740">
        <v>3</v>
      </c>
      <c r="E1740">
        <v>20</v>
      </c>
      <c r="F1740" t="s">
        <v>50</v>
      </c>
      <c r="G1740">
        <v>0</v>
      </c>
      <c r="H1740">
        <v>0</v>
      </c>
      <c r="I1740">
        <v>0</v>
      </c>
      <c r="J1740">
        <v>0</v>
      </c>
    </row>
    <row r="1741" spans="1:10" ht="15" customHeight="1">
      <c r="A1741" s="37">
        <v>44475</v>
      </c>
      <c r="B1741" s="8" t="s">
        <v>235</v>
      </c>
      <c r="C1741" s="34" t="s">
        <v>234</v>
      </c>
      <c r="D1741">
        <v>3</v>
      </c>
      <c r="E1741">
        <v>20</v>
      </c>
      <c r="F1741" t="s">
        <v>51</v>
      </c>
      <c r="G1741">
        <v>0</v>
      </c>
      <c r="H1741">
        <v>0</v>
      </c>
      <c r="I1741">
        <v>0</v>
      </c>
      <c r="J1741">
        <v>0</v>
      </c>
    </row>
    <row r="1742" spans="1:10" ht="15" customHeight="1">
      <c r="A1742" s="37">
        <v>44475</v>
      </c>
      <c r="B1742" s="8" t="s">
        <v>235</v>
      </c>
      <c r="C1742" s="34" t="s">
        <v>234</v>
      </c>
      <c r="D1742" s="63">
        <v>4</v>
      </c>
      <c r="E1742" s="63">
        <v>0</v>
      </c>
      <c r="F1742" s="63" t="s">
        <v>48</v>
      </c>
      <c r="G1742">
        <v>0</v>
      </c>
      <c r="H1742">
        <v>0</v>
      </c>
      <c r="I1742">
        <v>0</v>
      </c>
      <c r="J1742">
        <v>1</v>
      </c>
    </row>
    <row r="1743" spans="1:10" ht="15" customHeight="1">
      <c r="A1743" s="37">
        <v>44475</v>
      </c>
      <c r="B1743" s="8" t="s">
        <v>235</v>
      </c>
      <c r="C1743" s="34" t="s">
        <v>234</v>
      </c>
      <c r="D1743">
        <v>4</v>
      </c>
      <c r="E1743">
        <v>0</v>
      </c>
      <c r="F1743" t="s">
        <v>49</v>
      </c>
      <c r="G1743">
        <v>0</v>
      </c>
      <c r="H1743">
        <v>0</v>
      </c>
      <c r="I1743">
        <v>0</v>
      </c>
      <c r="J1743">
        <v>0</v>
      </c>
    </row>
    <row r="1744" spans="1:10" ht="15" customHeight="1">
      <c r="A1744" s="37">
        <v>44475</v>
      </c>
      <c r="B1744" s="8" t="s">
        <v>235</v>
      </c>
      <c r="C1744" s="34" t="s">
        <v>234</v>
      </c>
      <c r="D1744">
        <v>4</v>
      </c>
      <c r="E1744">
        <v>0</v>
      </c>
      <c r="F1744" t="s">
        <v>50</v>
      </c>
      <c r="G1744">
        <v>0</v>
      </c>
      <c r="H1744">
        <v>0</v>
      </c>
      <c r="I1744">
        <v>0</v>
      </c>
      <c r="J1744">
        <v>0</v>
      </c>
    </row>
    <row r="1745" spans="1:10" ht="15" customHeight="1">
      <c r="A1745" s="37">
        <v>44475</v>
      </c>
      <c r="B1745" s="8" t="s">
        <v>235</v>
      </c>
      <c r="C1745" s="34" t="s">
        <v>234</v>
      </c>
      <c r="D1745">
        <v>4</v>
      </c>
      <c r="E1745">
        <v>0</v>
      </c>
      <c r="F1745" t="s">
        <v>51</v>
      </c>
      <c r="G1745">
        <v>0</v>
      </c>
      <c r="H1745">
        <v>0</v>
      </c>
      <c r="I1745">
        <v>0</v>
      </c>
      <c r="J1745">
        <v>0</v>
      </c>
    </row>
    <row r="1746" spans="1:10" ht="15" customHeight="1">
      <c r="A1746" s="37">
        <v>44475</v>
      </c>
      <c r="B1746" s="8" t="s">
        <v>235</v>
      </c>
      <c r="C1746" s="34" t="s">
        <v>234</v>
      </c>
      <c r="D1746">
        <v>4</v>
      </c>
      <c r="E1746">
        <v>5</v>
      </c>
      <c r="F1746" t="s">
        <v>48</v>
      </c>
      <c r="G1746">
        <v>0</v>
      </c>
      <c r="H1746">
        <v>1</v>
      </c>
      <c r="I1746">
        <v>0</v>
      </c>
      <c r="J1746">
        <v>1</v>
      </c>
    </row>
    <row r="1747" spans="1:10" ht="15" customHeight="1">
      <c r="A1747" s="37">
        <v>44475</v>
      </c>
      <c r="B1747" s="8" t="s">
        <v>235</v>
      </c>
      <c r="C1747" s="34" t="s">
        <v>234</v>
      </c>
      <c r="D1747">
        <v>4</v>
      </c>
      <c r="E1747">
        <v>5</v>
      </c>
      <c r="F1747" t="s">
        <v>49</v>
      </c>
      <c r="G1747">
        <v>0</v>
      </c>
      <c r="H1747">
        <v>0</v>
      </c>
      <c r="I1747">
        <v>0</v>
      </c>
      <c r="J1747">
        <v>0</v>
      </c>
    </row>
    <row r="1748" spans="1:10" ht="15" customHeight="1">
      <c r="A1748" s="37">
        <v>44475</v>
      </c>
      <c r="B1748" s="8" t="s">
        <v>235</v>
      </c>
      <c r="C1748" s="34" t="s">
        <v>234</v>
      </c>
      <c r="D1748">
        <v>4</v>
      </c>
      <c r="E1748">
        <v>5</v>
      </c>
      <c r="F1748" t="s">
        <v>50</v>
      </c>
      <c r="G1748">
        <v>0</v>
      </c>
      <c r="H1748">
        <v>0</v>
      </c>
      <c r="I1748">
        <v>0</v>
      </c>
      <c r="J1748">
        <v>0</v>
      </c>
    </row>
    <row r="1749" spans="1:10" ht="15" customHeight="1">
      <c r="A1749" s="37">
        <v>44475</v>
      </c>
      <c r="B1749" s="8" t="s">
        <v>235</v>
      </c>
      <c r="C1749" s="34" t="s">
        <v>234</v>
      </c>
      <c r="D1749">
        <v>4</v>
      </c>
      <c r="E1749">
        <v>5</v>
      </c>
      <c r="F1749" t="s">
        <v>51</v>
      </c>
      <c r="G1749">
        <v>0</v>
      </c>
      <c r="H1749">
        <v>0</v>
      </c>
      <c r="I1749">
        <v>0</v>
      </c>
      <c r="J1749">
        <v>0</v>
      </c>
    </row>
    <row r="1750" spans="1:10" ht="15" customHeight="1">
      <c r="A1750" s="37">
        <v>44475</v>
      </c>
      <c r="B1750" s="8" t="s">
        <v>235</v>
      </c>
      <c r="C1750" s="34" t="s">
        <v>234</v>
      </c>
      <c r="D1750">
        <v>4</v>
      </c>
      <c r="E1750">
        <v>10</v>
      </c>
      <c r="F1750" t="s">
        <v>48</v>
      </c>
      <c r="G1750">
        <v>0</v>
      </c>
      <c r="H1750">
        <v>0</v>
      </c>
      <c r="I1750">
        <v>0</v>
      </c>
      <c r="J1750">
        <v>1</v>
      </c>
    </row>
    <row r="1751" spans="1:10" ht="15" customHeight="1">
      <c r="A1751" s="37">
        <v>44475</v>
      </c>
      <c r="B1751" s="8" t="s">
        <v>235</v>
      </c>
      <c r="C1751" s="34" t="s">
        <v>234</v>
      </c>
      <c r="D1751">
        <v>4</v>
      </c>
      <c r="E1751">
        <v>10</v>
      </c>
      <c r="F1751" t="s">
        <v>49</v>
      </c>
      <c r="G1751">
        <v>0</v>
      </c>
      <c r="H1751">
        <v>1</v>
      </c>
      <c r="I1751">
        <v>0</v>
      </c>
      <c r="J1751">
        <v>0</v>
      </c>
    </row>
    <row r="1752" spans="1:10" ht="15" customHeight="1">
      <c r="A1752" s="37">
        <v>44475</v>
      </c>
      <c r="B1752" s="8" t="s">
        <v>235</v>
      </c>
      <c r="C1752" s="34" t="s">
        <v>234</v>
      </c>
      <c r="D1752">
        <v>4</v>
      </c>
      <c r="E1752">
        <v>10</v>
      </c>
      <c r="F1752" t="s">
        <v>50</v>
      </c>
      <c r="G1752">
        <v>0</v>
      </c>
      <c r="H1752">
        <v>1</v>
      </c>
      <c r="I1752">
        <v>0</v>
      </c>
      <c r="J1752">
        <v>0</v>
      </c>
    </row>
    <row r="1753" spans="1:10" ht="15" customHeight="1">
      <c r="A1753" s="37">
        <v>44475</v>
      </c>
      <c r="B1753" s="8" t="s">
        <v>235</v>
      </c>
      <c r="C1753" s="34" t="s">
        <v>234</v>
      </c>
      <c r="D1753">
        <v>4</v>
      </c>
      <c r="E1753">
        <v>10</v>
      </c>
      <c r="F1753" t="s">
        <v>51</v>
      </c>
      <c r="G1753">
        <v>1</v>
      </c>
      <c r="H1753">
        <v>0</v>
      </c>
      <c r="I1753">
        <v>0</v>
      </c>
      <c r="J1753">
        <v>0</v>
      </c>
    </row>
    <row r="1754" spans="1:10" ht="15" customHeight="1">
      <c r="A1754" s="37">
        <v>44475</v>
      </c>
      <c r="B1754" s="8" t="s">
        <v>235</v>
      </c>
      <c r="C1754" s="34" t="s">
        <v>234</v>
      </c>
      <c r="D1754">
        <v>4</v>
      </c>
      <c r="E1754">
        <v>15</v>
      </c>
      <c r="F1754" t="s">
        <v>48</v>
      </c>
      <c r="G1754">
        <v>0</v>
      </c>
      <c r="H1754">
        <v>0</v>
      </c>
      <c r="I1754">
        <v>1</v>
      </c>
      <c r="J1754">
        <v>0</v>
      </c>
    </row>
    <row r="1755" spans="1:10" ht="15" customHeight="1">
      <c r="A1755" s="37">
        <v>44475</v>
      </c>
      <c r="B1755" s="8" t="s">
        <v>235</v>
      </c>
      <c r="C1755" s="34" t="s">
        <v>234</v>
      </c>
      <c r="D1755">
        <v>4</v>
      </c>
      <c r="E1755">
        <v>15</v>
      </c>
      <c r="F1755" t="s">
        <v>49</v>
      </c>
      <c r="G1755">
        <v>0</v>
      </c>
      <c r="H1755">
        <v>0</v>
      </c>
      <c r="I1755">
        <v>0</v>
      </c>
      <c r="J1755">
        <v>0</v>
      </c>
    </row>
    <row r="1756" spans="1:10" ht="15" customHeight="1">
      <c r="A1756" s="37">
        <v>44475</v>
      </c>
      <c r="B1756" s="8" t="s">
        <v>235</v>
      </c>
      <c r="C1756" s="34" t="s">
        <v>234</v>
      </c>
      <c r="D1756">
        <v>4</v>
      </c>
      <c r="E1756">
        <v>15</v>
      </c>
      <c r="F1756" t="s">
        <v>50</v>
      </c>
      <c r="G1756">
        <v>0</v>
      </c>
      <c r="H1756">
        <v>0</v>
      </c>
      <c r="I1756">
        <v>0</v>
      </c>
      <c r="J1756">
        <v>0</v>
      </c>
    </row>
    <row r="1757" spans="1:10" ht="15" customHeight="1">
      <c r="A1757" s="37">
        <v>44475</v>
      </c>
      <c r="B1757" s="8" t="s">
        <v>235</v>
      </c>
      <c r="C1757" s="34" t="s">
        <v>234</v>
      </c>
      <c r="D1757">
        <v>4</v>
      </c>
      <c r="E1757">
        <v>15</v>
      </c>
      <c r="F1757" t="s">
        <v>51</v>
      </c>
      <c r="G1757">
        <v>0</v>
      </c>
      <c r="H1757">
        <v>0</v>
      </c>
      <c r="I1757">
        <v>0</v>
      </c>
      <c r="J1757">
        <v>0</v>
      </c>
    </row>
    <row r="1758" spans="1:10" ht="15" customHeight="1">
      <c r="A1758" s="37">
        <v>44475</v>
      </c>
      <c r="B1758" s="8" t="s">
        <v>235</v>
      </c>
      <c r="C1758" s="34" t="s">
        <v>234</v>
      </c>
      <c r="D1758">
        <v>4</v>
      </c>
      <c r="E1758">
        <v>20</v>
      </c>
      <c r="F1758" t="s">
        <v>48</v>
      </c>
      <c r="G1758">
        <v>0</v>
      </c>
      <c r="H1758">
        <v>0</v>
      </c>
      <c r="I1758">
        <v>0</v>
      </c>
      <c r="J1758">
        <v>1</v>
      </c>
    </row>
    <row r="1759" spans="1:10" ht="15" customHeight="1">
      <c r="A1759" s="37">
        <v>44475</v>
      </c>
      <c r="B1759" s="8" t="s">
        <v>235</v>
      </c>
      <c r="C1759" s="34" t="s">
        <v>234</v>
      </c>
      <c r="D1759">
        <v>4</v>
      </c>
      <c r="E1759">
        <v>20</v>
      </c>
      <c r="F1759" t="s">
        <v>49</v>
      </c>
      <c r="G1759">
        <v>0</v>
      </c>
      <c r="H1759">
        <v>0</v>
      </c>
      <c r="I1759">
        <v>0</v>
      </c>
      <c r="J1759">
        <v>0</v>
      </c>
    </row>
    <row r="1760" spans="1:10" ht="15" customHeight="1">
      <c r="A1760" s="37">
        <v>44475</v>
      </c>
      <c r="B1760" s="8" t="s">
        <v>235</v>
      </c>
      <c r="C1760" s="34" t="s">
        <v>234</v>
      </c>
      <c r="D1760">
        <v>4</v>
      </c>
      <c r="E1760">
        <v>20</v>
      </c>
      <c r="F1760" t="s">
        <v>50</v>
      </c>
      <c r="G1760">
        <v>0</v>
      </c>
      <c r="H1760">
        <v>0</v>
      </c>
      <c r="I1760">
        <v>0</v>
      </c>
      <c r="J1760">
        <v>0</v>
      </c>
    </row>
    <row r="1761" spans="1:10" ht="15" customHeight="1">
      <c r="A1761" s="37">
        <v>44475</v>
      </c>
      <c r="B1761" s="8" t="s">
        <v>235</v>
      </c>
      <c r="C1761" s="34" t="s">
        <v>234</v>
      </c>
      <c r="D1761">
        <v>4</v>
      </c>
      <c r="E1761">
        <v>20</v>
      </c>
      <c r="F1761" t="s">
        <v>51</v>
      </c>
      <c r="G1761">
        <v>1</v>
      </c>
      <c r="H1761">
        <v>0</v>
      </c>
      <c r="I1761">
        <v>0</v>
      </c>
      <c r="J1761">
        <v>0</v>
      </c>
    </row>
    <row r="1762" spans="1:10" ht="15" customHeight="1">
      <c r="A1762" s="37">
        <v>44475</v>
      </c>
      <c r="B1762" s="8" t="s">
        <v>235</v>
      </c>
      <c r="C1762" s="34" t="s">
        <v>234</v>
      </c>
      <c r="D1762" s="63">
        <v>5</v>
      </c>
      <c r="E1762" s="63">
        <v>0</v>
      </c>
      <c r="F1762" s="63" t="s">
        <v>48</v>
      </c>
      <c r="G1762">
        <v>0</v>
      </c>
      <c r="H1762">
        <v>0</v>
      </c>
      <c r="I1762">
        <v>0</v>
      </c>
      <c r="J1762">
        <v>1</v>
      </c>
    </row>
    <row r="1763" spans="1:10" ht="15" customHeight="1">
      <c r="A1763" s="37">
        <v>44475</v>
      </c>
      <c r="B1763" s="8" t="s">
        <v>235</v>
      </c>
      <c r="C1763" s="34" t="s">
        <v>234</v>
      </c>
      <c r="D1763">
        <v>5</v>
      </c>
      <c r="E1763">
        <v>0</v>
      </c>
      <c r="F1763" t="s">
        <v>49</v>
      </c>
      <c r="G1763">
        <v>0</v>
      </c>
      <c r="H1763">
        <v>0</v>
      </c>
      <c r="I1763">
        <v>0</v>
      </c>
      <c r="J1763">
        <v>1</v>
      </c>
    </row>
    <row r="1764" spans="1:10" ht="15" customHeight="1">
      <c r="A1764" s="37">
        <v>44475</v>
      </c>
      <c r="B1764" s="8" t="s">
        <v>235</v>
      </c>
      <c r="C1764" s="34" t="s">
        <v>234</v>
      </c>
      <c r="D1764">
        <v>5</v>
      </c>
      <c r="E1764">
        <v>0</v>
      </c>
      <c r="F1764" t="s">
        <v>50</v>
      </c>
      <c r="G1764">
        <v>0</v>
      </c>
      <c r="H1764">
        <v>0</v>
      </c>
      <c r="I1764">
        <v>0</v>
      </c>
      <c r="J1764">
        <v>0</v>
      </c>
    </row>
    <row r="1765" spans="1:10" ht="15" customHeight="1">
      <c r="A1765" s="37">
        <v>44475</v>
      </c>
      <c r="B1765" s="8" t="s">
        <v>235</v>
      </c>
      <c r="C1765" s="34" t="s">
        <v>234</v>
      </c>
      <c r="D1765">
        <v>5</v>
      </c>
      <c r="E1765">
        <v>0</v>
      </c>
      <c r="F1765" t="s">
        <v>51</v>
      </c>
      <c r="G1765">
        <v>0</v>
      </c>
      <c r="H1765">
        <v>0</v>
      </c>
      <c r="I1765">
        <v>0</v>
      </c>
      <c r="J1765">
        <v>0</v>
      </c>
    </row>
    <row r="1766" spans="1:10" ht="15" customHeight="1">
      <c r="A1766" s="37">
        <v>44475</v>
      </c>
      <c r="B1766" s="8" t="s">
        <v>235</v>
      </c>
      <c r="C1766" s="34" t="s">
        <v>234</v>
      </c>
      <c r="D1766">
        <v>5</v>
      </c>
      <c r="E1766">
        <v>5</v>
      </c>
      <c r="F1766" t="s">
        <v>48</v>
      </c>
      <c r="G1766">
        <v>0</v>
      </c>
      <c r="H1766">
        <v>0</v>
      </c>
      <c r="I1766">
        <v>0</v>
      </c>
      <c r="J1766">
        <v>1</v>
      </c>
    </row>
    <row r="1767" spans="1:10" ht="15" customHeight="1">
      <c r="A1767" s="37">
        <v>44475</v>
      </c>
      <c r="B1767" s="8" t="s">
        <v>235</v>
      </c>
      <c r="C1767" s="34" t="s">
        <v>234</v>
      </c>
      <c r="D1767">
        <v>5</v>
      </c>
      <c r="E1767">
        <v>5</v>
      </c>
      <c r="F1767" t="s">
        <v>49</v>
      </c>
      <c r="G1767">
        <v>0</v>
      </c>
      <c r="H1767">
        <v>0</v>
      </c>
      <c r="I1767">
        <v>0</v>
      </c>
      <c r="J1767">
        <v>0</v>
      </c>
    </row>
    <row r="1768" spans="1:10" ht="15" customHeight="1">
      <c r="A1768" s="37">
        <v>44475</v>
      </c>
      <c r="B1768" s="8" t="s">
        <v>235</v>
      </c>
      <c r="C1768" s="34" t="s">
        <v>234</v>
      </c>
      <c r="D1768">
        <v>5</v>
      </c>
      <c r="E1768">
        <v>5</v>
      </c>
      <c r="F1768" t="s">
        <v>50</v>
      </c>
      <c r="G1768">
        <v>0</v>
      </c>
      <c r="H1768">
        <v>0</v>
      </c>
      <c r="I1768">
        <v>0</v>
      </c>
      <c r="J1768">
        <v>0</v>
      </c>
    </row>
    <row r="1769" spans="1:10" ht="15" customHeight="1">
      <c r="A1769" s="37">
        <v>44475</v>
      </c>
      <c r="B1769" s="8" t="s">
        <v>235</v>
      </c>
      <c r="C1769" s="34" t="s">
        <v>234</v>
      </c>
      <c r="D1769">
        <v>5</v>
      </c>
      <c r="E1769">
        <v>5</v>
      </c>
      <c r="F1769" t="s">
        <v>51</v>
      </c>
      <c r="G1769">
        <v>0</v>
      </c>
      <c r="H1769">
        <v>0</v>
      </c>
      <c r="I1769">
        <v>0</v>
      </c>
      <c r="J1769">
        <v>0</v>
      </c>
    </row>
    <row r="1770" spans="1:10" ht="15" customHeight="1">
      <c r="A1770" s="37">
        <v>44475</v>
      </c>
      <c r="B1770" s="8" t="s">
        <v>235</v>
      </c>
      <c r="C1770" s="34" t="s">
        <v>234</v>
      </c>
      <c r="D1770">
        <v>5</v>
      </c>
      <c r="E1770">
        <v>10</v>
      </c>
      <c r="F1770" t="s">
        <v>48</v>
      </c>
      <c r="G1770">
        <v>0</v>
      </c>
      <c r="H1770">
        <v>0</v>
      </c>
      <c r="I1770">
        <v>0</v>
      </c>
      <c r="J1770">
        <v>0</v>
      </c>
    </row>
    <row r="1771" spans="1:10" ht="15" customHeight="1">
      <c r="A1771" s="37">
        <v>44475</v>
      </c>
      <c r="B1771" s="8" t="s">
        <v>235</v>
      </c>
      <c r="C1771" s="34" t="s">
        <v>234</v>
      </c>
      <c r="D1771">
        <v>5</v>
      </c>
      <c r="E1771">
        <v>10</v>
      </c>
      <c r="F1771" t="s">
        <v>49</v>
      </c>
      <c r="G1771">
        <v>0</v>
      </c>
      <c r="H1771">
        <v>0</v>
      </c>
      <c r="I1771">
        <v>0</v>
      </c>
      <c r="J1771">
        <v>0</v>
      </c>
    </row>
    <row r="1772" spans="1:10" ht="15" customHeight="1">
      <c r="A1772" s="37">
        <v>44475</v>
      </c>
      <c r="B1772" s="8" t="s">
        <v>235</v>
      </c>
      <c r="C1772" s="34" t="s">
        <v>234</v>
      </c>
      <c r="D1772">
        <v>5</v>
      </c>
      <c r="E1772">
        <v>10</v>
      </c>
      <c r="F1772" t="s">
        <v>50</v>
      </c>
      <c r="G1772">
        <v>1</v>
      </c>
      <c r="H1772">
        <v>0</v>
      </c>
      <c r="I1772">
        <v>0</v>
      </c>
      <c r="J1772">
        <v>0</v>
      </c>
    </row>
    <row r="1773" spans="1:10" ht="15" customHeight="1">
      <c r="A1773" s="37">
        <v>44475</v>
      </c>
      <c r="B1773" s="8" t="s">
        <v>235</v>
      </c>
      <c r="C1773" s="34" t="s">
        <v>234</v>
      </c>
      <c r="D1773">
        <v>5</v>
      </c>
      <c r="E1773">
        <v>10</v>
      </c>
      <c r="F1773" t="s">
        <v>51</v>
      </c>
      <c r="G1773">
        <v>1</v>
      </c>
      <c r="H1773">
        <v>0</v>
      </c>
      <c r="I1773">
        <v>0</v>
      </c>
      <c r="J1773">
        <v>0</v>
      </c>
    </row>
    <row r="1774" spans="1:10" ht="15" customHeight="1">
      <c r="A1774" s="37">
        <v>44475</v>
      </c>
      <c r="B1774" s="8" t="s">
        <v>235</v>
      </c>
      <c r="C1774" s="34" t="s">
        <v>234</v>
      </c>
      <c r="D1774">
        <v>5</v>
      </c>
      <c r="E1774">
        <v>15</v>
      </c>
      <c r="F1774" t="s">
        <v>48</v>
      </c>
      <c r="G1774">
        <v>0</v>
      </c>
      <c r="H1774">
        <v>1</v>
      </c>
      <c r="I1774">
        <v>0</v>
      </c>
      <c r="J1774">
        <v>0</v>
      </c>
    </row>
    <row r="1775" spans="1:10" ht="15" customHeight="1">
      <c r="A1775" s="37">
        <v>44475</v>
      </c>
      <c r="B1775" s="8" t="s">
        <v>235</v>
      </c>
      <c r="C1775" s="34" t="s">
        <v>234</v>
      </c>
      <c r="D1775">
        <v>5</v>
      </c>
      <c r="E1775">
        <v>15</v>
      </c>
      <c r="F1775" t="s">
        <v>49</v>
      </c>
      <c r="G1775">
        <v>0</v>
      </c>
      <c r="H1775">
        <v>1</v>
      </c>
      <c r="I1775">
        <v>0</v>
      </c>
      <c r="J1775">
        <v>0</v>
      </c>
    </row>
    <row r="1776" spans="1:10" ht="15" customHeight="1">
      <c r="A1776" s="37">
        <v>44475</v>
      </c>
      <c r="B1776" s="8" t="s">
        <v>235</v>
      </c>
      <c r="C1776" s="34" t="s">
        <v>234</v>
      </c>
      <c r="D1776">
        <v>5</v>
      </c>
      <c r="E1776">
        <v>15</v>
      </c>
      <c r="F1776" t="s">
        <v>50</v>
      </c>
      <c r="G1776">
        <v>0</v>
      </c>
      <c r="H1776">
        <v>0</v>
      </c>
      <c r="I1776">
        <v>0</v>
      </c>
      <c r="J1776">
        <v>0</v>
      </c>
    </row>
    <row r="1777" spans="1:10" ht="15" customHeight="1">
      <c r="A1777" s="37">
        <v>44475</v>
      </c>
      <c r="B1777" s="8" t="s">
        <v>235</v>
      </c>
      <c r="C1777" s="34" t="s">
        <v>234</v>
      </c>
      <c r="D1777">
        <v>5</v>
      </c>
      <c r="E1777">
        <v>15</v>
      </c>
      <c r="F1777" t="s">
        <v>51</v>
      </c>
      <c r="G1777">
        <v>0</v>
      </c>
      <c r="H1777">
        <v>0</v>
      </c>
      <c r="I1777">
        <v>0</v>
      </c>
      <c r="J1777">
        <v>0</v>
      </c>
    </row>
    <row r="1778" spans="1:10" ht="15" customHeight="1">
      <c r="A1778" s="37">
        <v>44475</v>
      </c>
      <c r="B1778" s="8" t="s">
        <v>235</v>
      </c>
      <c r="C1778" s="34" t="s">
        <v>234</v>
      </c>
      <c r="D1778">
        <v>5</v>
      </c>
      <c r="E1778">
        <v>20</v>
      </c>
      <c r="F1778" t="s">
        <v>48</v>
      </c>
      <c r="G1778">
        <v>0</v>
      </c>
      <c r="H1778">
        <v>0</v>
      </c>
      <c r="I1778">
        <v>0</v>
      </c>
      <c r="J1778">
        <v>0</v>
      </c>
    </row>
    <row r="1779" spans="1:10" ht="15" customHeight="1">
      <c r="A1779" s="37">
        <v>44475</v>
      </c>
      <c r="B1779" s="8" t="s">
        <v>235</v>
      </c>
      <c r="C1779" s="34" t="s">
        <v>234</v>
      </c>
      <c r="D1779">
        <v>5</v>
      </c>
      <c r="E1779">
        <v>20</v>
      </c>
      <c r="F1779" t="s">
        <v>49</v>
      </c>
      <c r="G1779">
        <v>0</v>
      </c>
      <c r="H1779">
        <v>0</v>
      </c>
      <c r="I1779">
        <v>0</v>
      </c>
      <c r="J1779">
        <v>0</v>
      </c>
    </row>
    <row r="1780" spans="1:10" ht="15" customHeight="1">
      <c r="A1780" s="37">
        <v>44475</v>
      </c>
      <c r="B1780" s="8" t="s">
        <v>235</v>
      </c>
      <c r="C1780" s="34" t="s">
        <v>234</v>
      </c>
      <c r="D1780">
        <v>5</v>
      </c>
      <c r="E1780">
        <v>20</v>
      </c>
      <c r="F1780" t="s">
        <v>50</v>
      </c>
      <c r="G1780">
        <v>0</v>
      </c>
      <c r="H1780">
        <v>0</v>
      </c>
      <c r="I1780">
        <v>0</v>
      </c>
      <c r="J1780">
        <v>0</v>
      </c>
    </row>
    <row r="1781" spans="1:10" ht="15" customHeight="1">
      <c r="A1781" s="37">
        <v>44475</v>
      </c>
      <c r="B1781" s="8" t="s">
        <v>235</v>
      </c>
      <c r="C1781" s="34" t="s">
        <v>234</v>
      </c>
      <c r="D1781">
        <v>5</v>
      </c>
      <c r="E1781">
        <v>20</v>
      </c>
      <c r="F1781" t="s">
        <v>51</v>
      </c>
      <c r="G1781">
        <v>0</v>
      </c>
      <c r="H1781">
        <v>0</v>
      </c>
      <c r="I1781">
        <v>0</v>
      </c>
      <c r="J1781">
        <v>0</v>
      </c>
    </row>
    <row r="1782" spans="1:10" ht="15" customHeight="1">
      <c r="A1782" s="37">
        <v>44475</v>
      </c>
      <c r="B1782" s="8" t="s">
        <v>235</v>
      </c>
      <c r="C1782" s="34" t="s">
        <v>234</v>
      </c>
      <c r="D1782" s="63">
        <v>6</v>
      </c>
      <c r="E1782" s="63">
        <v>0</v>
      </c>
      <c r="F1782" s="63" t="s">
        <v>48</v>
      </c>
      <c r="G1782">
        <v>0</v>
      </c>
      <c r="H1782">
        <v>1</v>
      </c>
      <c r="I1782">
        <v>0</v>
      </c>
      <c r="J1782">
        <v>1</v>
      </c>
    </row>
    <row r="1783" spans="1:10" ht="15" customHeight="1">
      <c r="A1783" s="37">
        <v>44475</v>
      </c>
      <c r="B1783" s="8" t="s">
        <v>235</v>
      </c>
      <c r="C1783" s="34" t="s">
        <v>234</v>
      </c>
      <c r="D1783">
        <v>6</v>
      </c>
      <c r="E1783">
        <v>0</v>
      </c>
      <c r="F1783" t="s">
        <v>49</v>
      </c>
      <c r="G1783">
        <v>0</v>
      </c>
      <c r="H1783">
        <v>0</v>
      </c>
      <c r="I1783">
        <v>0</v>
      </c>
      <c r="J1783">
        <v>0</v>
      </c>
    </row>
    <row r="1784" spans="1:10" ht="15" customHeight="1">
      <c r="A1784" s="37">
        <v>44475</v>
      </c>
      <c r="B1784" s="8" t="s">
        <v>235</v>
      </c>
      <c r="C1784" s="34" t="s">
        <v>234</v>
      </c>
      <c r="D1784">
        <v>6</v>
      </c>
      <c r="E1784">
        <v>0</v>
      </c>
      <c r="F1784" t="s">
        <v>50</v>
      </c>
      <c r="G1784">
        <v>0</v>
      </c>
      <c r="H1784">
        <v>0</v>
      </c>
      <c r="I1784">
        <v>0</v>
      </c>
      <c r="J1784">
        <v>0</v>
      </c>
    </row>
    <row r="1785" spans="1:10" ht="15" customHeight="1">
      <c r="A1785" s="37">
        <v>44475</v>
      </c>
      <c r="B1785" s="8" t="s">
        <v>235</v>
      </c>
      <c r="C1785" s="34" t="s">
        <v>234</v>
      </c>
      <c r="D1785">
        <v>6</v>
      </c>
      <c r="E1785">
        <v>0</v>
      </c>
      <c r="F1785" t="s">
        <v>51</v>
      </c>
      <c r="G1785">
        <v>0</v>
      </c>
      <c r="H1785">
        <v>0</v>
      </c>
      <c r="I1785">
        <v>0</v>
      </c>
      <c r="J1785">
        <v>0</v>
      </c>
    </row>
    <row r="1786" spans="1:10" ht="15" customHeight="1">
      <c r="A1786" s="37">
        <v>44475</v>
      </c>
      <c r="B1786" s="8" t="s">
        <v>235</v>
      </c>
      <c r="C1786" s="34" t="s">
        <v>234</v>
      </c>
      <c r="D1786">
        <v>6</v>
      </c>
      <c r="E1786">
        <v>5</v>
      </c>
      <c r="F1786" t="s">
        <v>48</v>
      </c>
      <c r="G1786">
        <v>1</v>
      </c>
      <c r="H1786">
        <v>0</v>
      </c>
      <c r="I1786">
        <v>0</v>
      </c>
      <c r="J1786">
        <v>1</v>
      </c>
    </row>
    <row r="1787" spans="1:10" ht="15" customHeight="1">
      <c r="A1787" s="37">
        <v>44475</v>
      </c>
      <c r="B1787" s="8" t="s">
        <v>235</v>
      </c>
      <c r="C1787" s="34" t="s">
        <v>234</v>
      </c>
      <c r="D1787">
        <v>6</v>
      </c>
      <c r="E1787">
        <v>5</v>
      </c>
      <c r="F1787" t="s">
        <v>49</v>
      </c>
      <c r="G1787">
        <v>1</v>
      </c>
      <c r="H1787">
        <v>0</v>
      </c>
      <c r="I1787">
        <v>0</v>
      </c>
      <c r="J1787">
        <v>0</v>
      </c>
    </row>
    <row r="1788" spans="1:10" ht="15" customHeight="1">
      <c r="A1788" s="37">
        <v>44475</v>
      </c>
      <c r="B1788" s="8" t="s">
        <v>235</v>
      </c>
      <c r="C1788" s="34" t="s">
        <v>234</v>
      </c>
      <c r="D1788">
        <v>6</v>
      </c>
      <c r="E1788">
        <v>5</v>
      </c>
      <c r="F1788" t="s">
        <v>50</v>
      </c>
      <c r="G1788">
        <v>1</v>
      </c>
      <c r="H1788">
        <v>0</v>
      </c>
      <c r="I1788">
        <v>0</v>
      </c>
      <c r="J1788">
        <v>0</v>
      </c>
    </row>
    <row r="1789" spans="1:10" ht="15" customHeight="1">
      <c r="A1789" s="37">
        <v>44475</v>
      </c>
      <c r="B1789" s="8" t="s">
        <v>235</v>
      </c>
      <c r="C1789" s="34" t="s">
        <v>234</v>
      </c>
      <c r="D1789">
        <v>6</v>
      </c>
      <c r="E1789">
        <v>5</v>
      </c>
      <c r="F1789" t="s">
        <v>51</v>
      </c>
      <c r="G1789">
        <v>1</v>
      </c>
      <c r="H1789">
        <v>0</v>
      </c>
      <c r="I1789">
        <v>0</v>
      </c>
      <c r="J1789">
        <v>0</v>
      </c>
    </row>
    <row r="1790" spans="1:10" ht="15" customHeight="1">
      <c r="A1790" s="37">
        <v>44475</v>
      </c>
      <c r="B1790" s="8" t="s">
        <v>235</v>
      </c>
      <c r="C1790" s="34" t="s">
        <v>234</v>
      </c>
      <c r="D1790">
        <v>6</v>
      </c>
      <c r="E1790">
        <v>10</v>
      </c>
      <c r="F1790" t="s">
        <v>48</v>
      </c>
      <c r="G1790">
        <v>0</v>
      </c>
      <c r="H1790">
        <v>0</v>
      </c>
      <c r="I1790">
        <v>0</v>
      </c>
      <c r="J1790">
        <v>1</v>
      </c>
    </row>
    <row r="1791" spans="1:10" ht="15" customHeight="1">
      <c r="A1791" s="37">
        <v>44475</v>
      </c>
      <c r="B1791" s="8" t="s">
        <v>235</v>
      </c>
      <c r="C1791" s="34" t="s">
        <v>234</v>
      </c>
      <c r="D1791">
        <v>6</v>
      </c>
      <c r="E1791">
        <v>10</v>
      </c>
      <c r="F1791" t="s">
        <v>49</v>
      </c>
      <c r="G1791">
        <v>0</v>
      </c>
      <c r="H1791">
        <v>0</v>
      </c>
      <c r="I1791">
        <v>0</v>
      </c>
      <c r="J1791">
        <v>0</v>
      </c>
    </row>
    <row r="1792" spans="1:10" ht="15" customHeight="1">
      <c r="A1792" s="37">
        <v>44475</v>
      </c>
      <c r="B1792" s="8" t="s">
        <v>235</v>
      </c>
      <c r="C1792" s="34" t="s">
        <v>234</v>
      </c>
      <c r="D1792">
        <v>6</v>
      </c>
      <c r="E1792">
        <v>10</v>
      </c>
      <c r="F1792" t="s">
        <v>50</v>
      </c>
      <c r="G1792">
        <v>0</v>
      </c>
      <c r="H1792">
        <v>0</v>
      </c>
      <c r="I1792">
        <v>0</v>
      </c>
      <c r="J1792">
        <v>0</v>
      </c>
    </row>
    <row r="1793" spans="1:10" ht="15" customHeight="1">
      <c r="A1793" s="37">
        <v>44475</v>
      </c>
      <c r="B1793" s="8" t="s">
        <v>235</v>
      </c>
      <c r="C1793" s="34" t="s">
        <v>234</v>
      </c>
      <c r="D1793">
        <v>6</v>
      </c>
      <c r="E1793">
        <v>10</v>
      </c>
      <c r="F1793" t="s">
        <v>51</v>
      </c>
      <c r="G1793">
        <v>0</v>
      </c>
      <c r="H1793">
        <v>0</v>
      </c>
      <c r="I1793">
        <v>0</v>
      </c>
      <c r="J1793">
        <v>0</v>
      </c>
    </row>
    <row r="1794" spans="1:10" ht="15" customHeight="1">
      <c r="A1794" s="37">
        <v>44475</v>
      </c>
      <c r="B1794" s="8" t="s">
        <v>235</v>
      </c>
      <c r="C1794" s="34" t="s">
        <v>234</v>
      </c>
      <c r="D1794">
        <v>6</v>
      </c>
      <c r="E1794">
        <v>15</v>
      </c>
      <c r="F1794" t="s">
        <v>48</v>
      </c>
      <c r="G1794">
        <v>1</v>
      </c>
      <c r="H1794">
        <v>1</v>
      </c>
      <c r="I1794">
        <v>0</v>
      </c>
      <c r="J1794">
        <v>1</v>
      </c>
    </row>
    <row r="1795" spans="1:10" ht="15" customHeight="1">
      <c r="A1795" s="37">
        <v>44475</v>
      </c>
      <c r="B1795" s="8" t="s">
        <v>235</v>
      </c>
      <c r="C1795" s="34" t="s">
        <v>234</v>
      </c>
      <c r="D1795">
        <v>6</v>
      </c>
      <c r="E1795">
        <v>15</v>
      </c>
      <c r="F1795" t="s">
        <v>49</v>
      </c>
      <c r="G1795">
        <v>1</v>
      </c>
      <c r="H1795">
        <v>1</v>
      </c>
      <c r="I1795">
        <v>0</v>
      </c>
      <c r="J1795">
        <v>0</v>
      </c>
    </row>
    <row r="1796" spans="1:10" ht="15" customHeight="1">
      <c r="A1796" s="37">
        <v>44475</v>
      </c>
      <c r="B1796" s="8" t="s">
        <v>235</v>
      </c>
      <c r="C1796" s="34" t="s">
        <v>234</v>
      </c>
      <c r="D1796">
        <v>6</v>
      </c>
      <c r="E1796">
        <v>15</v>
      </c>
      <c r="F1796" t="s">
        <v>50</v>
      </c>
      <c r="G1796">
        <v>1</v>
      </c>
      <c r="H1796">
        <v>0</v>
      </c>
      <c r="I1796">
        <v>0</v>
      </c>
      <c r="J1796">
        <v>0</v>
      </c>
    </row>
    <row r="1797" spans="1:10" ht="15" customHeight="1">
      <c r="A1797" s="37">
        <v>44475</v>
      </c>
      <c r="B1797" s="8" t="s">
        <v>235</v>
      </c>
      <c r="C1797" s="34" t="s">
        <v>234</v>
      </c>
      <c r="D1797">
        <v>6</v>
      </c>
      <c r="E1797">
        <v>15</v>
      </c>
      <c r="F1797" t="s">
        <v>51</v>
      </c>
      <c r="G1797">
        <v>1</v>
      </c>
      <c r="H1797">
        <v>0</v>
      </c>
      <c r="I1797">
        <v>0</v>
      </c>
      <c r="J1797">
        <v>0</v>
      </c>
    </row>
    <row r="1798" spans="1:10" ht="15" customHeight="1">
      <c r="A1798" s="37">
        <v>44475</v>
      </c>
      <c r="B1798" s="8" t="s">
        <v>235</v>
      </c>
      <c r="C1798" s="34" t="s">
        <v>234</v>
      </c>
      <c r="D1798">
        <v>6</v>
      </c>
      <c r="E1798">
        <v>20</v>
      </c>
      <c r="F1798" t="s">
        <v>48</v>
      </c>
      <c r="G1798">
        <v>0</v>
      </c>
      <c r="H1798">
        <v>0</v>
      </c>
      <c r="I1798">
        <v>0</v>
      </c>
      <c r="J1798">
        <v>0</v>
      </c>
    </row>
    <row r="1799" spans="1:10" ht="15" customHeight="1">
      <c r="A1799" s="37">
        <v>44475</v>
      </c>
      <c r="B1799" s="8" t="s">
        <v>235</v>
      </c>
      <c r="C1799" s="34" t="s">
        <v>234</v>
      </c>
      <c r="D1799">
        <v>6</v>
      </c>
      <c r="E1799">
        <v>20</v>
      </c>
      <c r="F1799" t="s">
        <v>49</v>
      </c>
      <c r="G1799">
        <v>0</v>
      </c>
      <c r="H1799">
        <v>0</v>
      </c>
      <c r="I1799">
        <v>0</v>
      </c>
      <c r="J1799">
        <v>0</v>
      </c>
    </row>
    <row r="1800" spans="1:10" ht="15" customHeight="1">
      <c r="A1800" s="37">
        <v>44475</v>
      </c>
      <c r="B1800" s="8" t="s">
        <v>235</v>
      </c>
      <c r="C1800" s="34" t="s">
        <v>234</v>
      </c>
      <c r="D1800">
        <v>6</v>
      </c>
      <c r="E1800">
        <v>20</v>
      </c>
      <c r="F1800" t="s">
        <v>50</v>
      </c>
      <c r="G1800">
        <v>0</v>
      </c>
      <c r="H1800">
        <v>0</v>
      </c>
      <c r="I1800">
        <v>0</v>
      </c>
      <c r="J1800">
        <v>0</v>
      </c>
    </row>
    <row r="1801" spans="1:10" ht="15" customHeight="1">
      <c r="A1801" s="37">
        <v>44475</v>
      </c>
      <c r="B1801" s="8" t="s">
        <v>235</v>
      </c>
      <c r="C1801" s="34" t="s">
        <v>234</v>
      </c>
      <c r="D1801">
        <v>6</v>
      </c>
      <c r="E1801">
        <v>20</v>
      </c>
      <c r="F1801" t="s">
        <v>51</v>
      </c>
      <c r="G1801">
        <v>0</v>
      </c>
      <c r="H1801">
        <v>0</v>
      </c>
      <c r="I1801">
        <v>0</v>
      </c>
      <c r="J1801">
        <v>0</v>
      </c>
    </row>
    <row r="1802" spans="1:10" ht="15" customHeight="1">
      <c r="A1802" s="37">
        <v>44481</v>
      </c>
      <c r="B1802" t="s">
        <v>249</v>
      </c>
      <c r="C1802" t="s">
        <v>248</v>
      </c>
      <c r="D1802" s="47">
        <v>1</v>
      </c>
      <c r="E1802" s="47">
        <v>0</v>
      </c>
      <c r="F1802" s="47" t="s">
        <v>48</v>
      </c>
      <c r="G1802">
        <v>0</v>
      </c>
      <c r="H1802">
        <v>0</v>
      </c>
      <c r="I1802">
        <v>1</v>
      </c>
      <c r="J1802">
        <v>1</v>
      </c>
    </row>
    <row r="1803" spans="1:10" ht="15" customHeight="1">
      <c r="A1803" s="37">
        <v>44481</v>
      </c>
      <c r="B1803" t="s">
        <v>249</v>
      </c>
      <c r="C1803" t="s">
        <v>248</v>
      </c>
      <c r="D1803">
        <v>1</v>
      </c>
      <c r="E1803">
        <v>0</v>
      </c>
      <c r="F1803" t="s">
        <v>49</v>
      </c>
      <c r="G1803">
        <v>0</v>
      </c>
      <c r="H1803">
        <v>0</v>
      </c>
      <c r="I1803">
        <v>0</v>
      </c>
      <c r="J1803">
        <v>0</v>
      </c>
    </row>
    <row r="1804" spans="1:10" ht="15" customHeight="1">
      <c r="A1804" s="37">
        <v>44481</v>
      </c>
      <c r="B1804" t="s">
        <v>249</v>
      </c>
      <c r="C1804" t="s">
        <v>248</v>
      </c>
      <c r="D1804">
        <v>1</v>
      </c>
      <c r="E1804">
        <v>0</v>
      </c>
      <c r="F1804" t="s">
        <v>50</v>
      </c>
      <c r="G1804">
        <v>0</v>
      </c>
      <c r="H1804">
        <v>0</v>
      </c>
      <c r="I1804">
        <v>0</v>
      </c>
      <c r="J1804">
        <v>0</v>
      </c>
    </row>
    <row r="1805" spans="1:10" ht="15" customHeight="1">
      <c r="A1805" s="37">
        <v>44481</v>
      </c>
      <c r="B1805" t="s">
        <v>249</v>
      </c>
      <c r="C1805" t="s">
        <v>248</v>
      </c>
      <c r="D1805">
        <v>1</v>
      </c>
      <c r="E1805">
        <v>0</v>
      </c>
      <c r="F1805" t="s">
        <v>51</v>
      </c>
      <c r="G1805">
        <v>1</v>
      </c>
      <c r="H1805">
        <v>0</v>
      </c>
      <c r="I1805">
        <v>0</v>
      </c>
      <c r="J1805">
        <v>0</v>
      </c>
    </row>
    <row r="1806" spans="1:10" ht="15" customHeight="1">
      <c r="A1806" s="37">
        <v>44481</v>
      </c>
      <c r="B1806" t="s">
        <v>249</v>
      </c>
      <c r="C1806" t="s">
        <v>248</v>
      </c>
      <c r="D1806">
        <v>1</v>
      </c>
      <c r="E1806">
        <v>5</v>
      </c>
      <c r="F1806" t="s">
        <v>48</v>
      </c>
      <c r="G1806">
        <v>0</v>
      </c>
      <c r="H1806">
        <v>0</v>
      </c>
      <c r="I1806">
        <v>1</v>
      </c>
      <c r="J1806">
        <v>1</v>
      </c>
    </row>
    <row r="1807" spans="1:10" ht="15" customHeight="1">
      <c r="A1807" s="37">
        <v>44481</v>
      </c>
      <c r="B1807" t="s">
        <v>249</v>
      </c>
      <c r="C1807" t="s">
        <v>248</v>
      </c>
      <c r="D1807">
        <v>1</v>
      </c>
      <c r="E1807">
        <v>5</v>
      </c>
      <c r="F1807" t="s">
        <v>49</v>
      </c>
      <c r="G1807">
        <v>0</v>
      </c>
      <c r="H1807">
        <v>0</v>
      </c>
      <c r="I1807">
        <v>0</v>
      </c>
      <c r="J1807">
        <v>0</v>
      </c>
    </row>
    <row r="1808" spans="1:10" ht="15" customHeight="1">
      <c r="A1808" s="37">
        <v>44481</v>
      </c>
      <c r="B1808" t="s">
        <v>249</v>
      </c>
      <c r="C1808" t="s">
        <v>248</v>
      </c>
      <c r="D1808">
        <v>1</v>
      </c>
      <c r="E1808">
        <v>5</v>
      </c>
      <c r="F1808" t="s">
        <v>50</v>
      </c>
      <c r="G1808">
        <v>0</v>
      </c>
      <c r="H1808">
        <v>0</v>
      </c>
      <c r="I1808">
        <v>0</v>
      </c>
      <c r="J1808">
        <v>0</v>
      </c>
    </row>
    <row r="1809" spans="1:10" ht="15" customHeight="1">
      <c r="A1809" s="37">
        <v>44481</v>
      </c>
      <c r="B1809" t="s">
        <v>249</v>
      </c>
      <c r="C1809" t="s">
        <v>248</v>
      </c>
      <c r="D1809">
        <v>1</v>
      </c>
      <c r="E1809">
        <v>5</v>
      </c>
      <c r="F1809" t="s">
        <v>51</v>
      </c>
      <c r="G1809">
        <v>0</v>
      </c>
      <c r="H1809">
        <v>0</v>
      </c>
      <c r="I1809">
        <v>0</v>
      </c>
      <c r="J1809">
        <v>0</v>
      </c>
    </row>
    <row r="1810" spans="1:10" ht="15" customHeight="1">
      <c r="A1810" s="37">
        <v>44481</v>
      </c>
      <c r="B1810" t="s">
        <v>249</v>
      </c>
      <c r="C1810" t="s">
        <v>248</v>
      </c>
      <c r="D1810">
        <v>1</v>
      </c>
      <c r="E1810">
        <v>10</v>
      </c>
      <c r="F1810" t="s">
        <v>48</v>
      </c>
      <c r="G1810">
        <v>0</v>
      </c>
      <c r="H1810">
        <v>0</v>
      </c>
      <c r="I1810">
        <v>1</v>
      </c>
      <c r="J1810">
        <v>1</v>
      </c>
    </row>
    <row r="1811" spans="1:10" ht="15" customHeight="1">
      <c r="A1811" s="37">
        <v>44481</v>
      </c>
      <c r="B1811" t="s">
        <v>249</v>
      </c>
      <c r="C1811" t="s">
        <v>248</v>
      </c>
      <c r="D1811">
        <v>1</v>
      </c>
      <c r="E1811">
        <v>10</v>
      </c>
      <c r="F1811" t="s">
        <v>49</v>
      </c>
      <c r="G1811">
        <v>0</v>
      </c>
      <c r="H1811">
        <v>0</v>
      </c>
      <c r="I1811">
        <v>0</v>
      </c>
      <c r="J1811">
        <v>0</v>
      </c>
    </row>
    <row r="1812" spans="1:10" ht="15" customHeight="1">
      <c r="A1812" s="37">
        <v>44481</v>
      </c>
      <c r="B1812" t="s">
        <v>249</v>
      </c>
      <c r="C1812" t="s">
        <v>248</v>
      </c>
      <c r="D1812">
        <v>1</v>
      </c>
      <c r="E1812">
        <v>10</v>
      </c>
      <c r="F1812" t="s">
        <v>50</v>
      </c>
      <c r="G1812">
        <v>0</v>
      </c>
      <c r="H1812">
        <v>0</v>
      </c>
      <c r="I1812">
        <v>0</v>
      </c>
      <c r="J1812">
        <v>0</v>
      </c>
    </row>
    <row r="1813" spans="1:10" ht="15" customHeight="1">
      <c r="A1813" s="37">
        <v>44481</v>
      </c>
      <c r="B1813" t="s">
        <v>249</v>
      </c>
      <c r="C1813" t="s">
        <v>248</v>
      </c>
      <c r="D1813">
        <v>1</v>
      </c>
      <c r="E1813">
        <v>10</v>
      </c>
      <c r="F1813" t="s">
        <v>51</v>
      </c>
      <c r="G1813">
        <v>0</v>
      </c>
      <c r="H1813">
        <v>0</v>
      </c>
      <c r="I1813">
        <v>0</v>
      </c>
      <c r="J1813">
        <v>0</v>
      </c>
    </row>
    <row r="1814" spans="1:10" ht="15" customHeight="1">
      <c r="A1814" s="37">
        <v>44481</v>
      </c>
      <c r="B1814" t="s">
        <v>249</v>
      </c>
      <c r="C1814" t="s">
        <v>248</v>
      </c>
      <c r="D1814">
        <v>1</v>
      </c>
      <c r="E1814">
        <v>15</v>
      </c>
      <c r="F1814" t="s">
        <v>48</v>
      </c>
      <c r="G1814">
        <v>0</v>
      </c>
      <c r="H1814">
        <v>0</v>
      </c>
      <c r="I1814">
        <v>1</v>
      </c>
      <c r="J1814">
        <v>1</v>
      </c>
    </row>
    <row r="1815" spans="1:10" ht="15" customHeight="1">
      <c r="A1815" s="37">
        <v>44481</v>
      </c>
      <c r="B1815" t="s">
        <v>249</v>
      </c>
      <c r="C1815" t="s">
        <v>248</v>
      </c>
      <c r="D1815">
        <v>1</v>
      </c>
      <c r="E1815">
        <v>15</v>
      </c>
      <c r="F1815" t="s">
        <v>49</v>
      </c>
      <c r="G1815">
        <v>0</v>
      </c>
      <c r="H1815">
        <v>0</v>
      </c>
      <c r="I1815">
        <v>0</v>
      </c>
      <c r="J1815">
        <v>0</v>
      </c>
    </row>
    <row r="1816" spans="1:10" ht="15" customHeight="1">
      <c r="A1816" s="37">
        <v>44481</v>
      </c>
      <c r="B1816" t="s">
        <v>249</v>
      </c>
      <c r="C1816" t="s">
        <v>248</v>
      </c>
      <c r="D1816">
        <v>1</v>
      </c>
      <c r="E1816">
        <v>15</v>
      </c>
      <c r="F1816" t="s">
        <v>50</v>
      </c>
      <c r="G1816">
        <v>0</v>
      </c>
      <c r="H1816">
        <v>0</v>
      </c>
      <c r="I1816">
        <v>0</v>
      </c>
      <c r="J1816">
        <v>0</v>
      </c>
    </row>
    <row r="1817" spans="1:10" ht="15" customHeight="1">
      <c r="A1817" s="37">
        <v>44481</v>
      </c>
      <c r="B1817" t="s">
        <v>249</v>
      </c>
      <c r="C1817" t="s">
        <v>248</v>
      </c>
      <c r="D1817">
        <v>1</v>
      </c>
      <c r="E1817">
        <v>15</v>
      </c>
      <c r="F1817" t="s">
        <v>51</v>
      </c>
      <c r="G1817">
        <v>0</v>
      </c>
      <c r="H1817">
        <v>0</v>
      </c>
      <c r="I1817">
        <v>0</v>
      </c>
      <c r="J1817">
        <v>0</v>
      </c>
    </row>
    <row r="1818" spans="1:10" ht="15" customHeight="1">
      <c r="A1818" s="37">
        <v>44481</v>
      </c>
      <c r="B1818" t="s">
        <v>249</v>
      </c>
      <c r="C1818" t="s">
        <v>248</v>
      </c>
      <c r="D1818">
        <v>1</v>
      </c>
      <c r="E1818">
        <v>20</v>
      </c>
      <c r="F1818" t="s">
        <v>48</v>
      </c>
      <c r="G1818">
        <v>0</v>
      </c>
      <c r="H1818">
        <v>0</v>
      </c>
      <c r="I1818">
        <v>1</v>
      </c>
      <c r="J1818">
        <v>1</v>
      </c>
    </row>
    <row r="1819" spans="1:10" ht="15" customHeight="1">
      <c r="A1819" s="37">
        <v>44481</v>
      </c>
      <c r="B1819" t="s">
        <v>249</v>
      </c>
      <c r="C1819" t="s">
        <v>248</v>
      </c>
      <c r="D1819">
        <v>1</v>
      </c>
      <c r="E1819">
        <v>20</v>
      </c>
      <c r="F1819" t="s">
        <v>49</v>
      </c>
      <c r="G1819">
        <v>0</v>
      </c>
      <c r="H1819">
        <v>0</v>
      </c>
      <c r="I1819">
        <v>1</v>
      </c>
      <c r="J1819">
        <v>0</v>
      </c>
    </row>
    <row r="1820" spans="1:10" ht="15" customHeight="1">
      <c r="A1820" s="37">
        <v>44481</v>
      </c>
      <c r="B1820" t="s">
        <v>249</v>
      </c>
      <c r="C1820" t="s">
        <v>248</v>
      </c>
      <c r="D1820">
        <v>1</v>
      </c>
      <c r="E1820">
        <v>20</v>
      </c>
      <c r="F1820" t="s">
        <v>50</v>
      </c>
      <c r="G1820">
        <v>0</v>
      </c>
      <c r="H1820">
        <v>0</v>
      </c>
      <c r="I1820">
        <v>1</v>
      </c>
      <c r="J1820">
        <v>0</v>
      </c>
    </row>
    <row r="1821" spans="1:10" ht="15" customHeight="1">
      <c r="A1821" s="37">
        <v>44481</v>
      </c>
      <c r="B1821" t="s">
        <v>249</v>
      </c>
      <c r="C1821" t="s">
        <v>248</v>
      </c>
      <c r="D1821">
        <v>1</v>
      </c>
      <c r="E1821">
        <v>20</v>
      </c>
      <c r="F1821" t="s">
        <v>51</v>
      </c>
      <c r="G1821">
        <v>0</v>
      </c>
      <c r="H1821">
        <v>0</v>
      </c>
      <c r="I1821">
        <v>1</v>
      </c>
      <c r="J1821">
        <v>0</v>
      </c>
    </row>
    <row r="1822" spans="1:10" ht="15" customHeight="1">
      <c r="A1822" s="37">
        <v>44481</v>
      </c>
      <c r="B1822" t="s">
        <v>249</v>
      </c>
      <c r="C1822" t="s">
        <v>248</v>
      </c>
      <c r="D1822" s="63">
        <v>2</v>
      </c>
      <c r="E1822" s="63">
        <v>0</v>
      </c>
      <c r="F1822" s="63" t="s">
        <v>48</v>
      </c>
      <c r="G1822">
        <v>0</v>
      </c>
      <c r="H1822">
        <v>0</v>
      </c>
      <c r="I1822">
        <v>1</v>
      </c>
      <c r="J1822">
        <v>1</v>
      </c>
    </row>
    <row r="1823" spans="1:10" ht="15" customHeight="1">
      <c r="A1823" s="37">
        <v>44481</v>
      </c>
      <c r="B1823" t="s">
        <v>249</v>
      </c>
      <c r="C1823" t="s">
        <v>248</v>
      </c>
      <c r="D1823">
        <v>2</v>
      </c>
      <c r="E1823">
        <v>0</v>
      </c>
      <c r="F1823" t="s">
        <v>49</v>
      </c>
      <c r="G1823">
        <v>0</v>
      </c>
      <c r="H1823">
        <v>0</v>
      </c>
      <c r="I1823">
        <v>0</v>
      </c>
      <c r="J1823">
        <v>0</v>
      </c>
    </row>
    <row r="1824" spans="1:10" ht="15" customHeight="1">
      <c r="A1824" s="37">
        <v>44481</v>
      </c>
      <c r="B1824" t="s">
        <v>249</v>
      </c>
      <c r="C1824" t="s">
        <v>248</v>
      </c>
      <c r="D1824">
        <v>2</v>
      </c>
      <c r="E1824">
        <v>0</v>
      </c>
      <c r="F1824" t="s">
        <v>50</v>
      </c>
      <c r="G1824">
        <v>0</v>
      </c>
      <c r="H1824">
        <v>0</v>
      </c>
      <c r="I1824">
        <v>0</v>
      </c>
      <c r="J1824">
        <v>0</v>
      </c>
    </row>
    <row r="1825" spans="1:10" ht="15" customHeight="1">
      <c r="A1825" s="37">
        <v>44481</v>
      </c>
      <c r="B1825" t="s">
        <v>249</v>
      </c>
      <c r="C1825" t="s">
        <v>248</v>
      </c>
      <c r="D1825">
        <v>2</v>
      </c>
      <c r="E1825">
        <v>0</v>
      </c>
      <c r="F1825" t="s">
        <v>51</v>
      </c>
      <c r="G1825">
        <v>1</v>
      </c>
      <c r="H1825">
        <v>0</v>
      </c>
      <c r="I1825">
        <v>0</v>
      </c>
      <c r="J1825">
        <v>0</v>
      </c>
    </row>
    <row r="1826" spans="1:10" ht="15" customHeight="1">
      <c r="A1826" s="37">
        <v>44481</v>
      </c>
      <c r="B1826" t="s">
        <v>249</v>
      </c>
      <c r="C1826" t="s">
        <v>248</v>
      </c>
      <c r="D1826">
        <v>2</v>
      </c>
      <c r="E1826">
        <v>5</v>
      </c>
      <c r="F1826" t="s">
        <v>48</v>
      </c>
      <c r="G1826">
        <v>0</v>
      </c>
      <c r="H1826">
        <v>0</v>
      </c>
      <c r="I1826">
        <v>1</v>
      </c>
      <c r="J1826">
        <v>1</v>
      </c>
    </row>
    <row r="1827" spans="1:10" ht="15" customHeight="1">
      <c r="A1827" s="37">
        <v>44481</v>
      </c>
      <c r="B1827" t="s">
        <v>249</v>
      </c>
      <c r="C1827" t="s">
        <v>248</v>
      </c>
      <c r="D1827">
        <v>2</v>
      </c>
      <c r="E1827">
        <v>5</v>
      </c>
      <c r="F1827" t="s">
        <v>49</v>
      </c>
      <c r="G1827">
        <v>0</v>
      </c>
      <c r="H1827">
        <v>0</v>
      </c>
      <c r="I1827">
        <v>1</v>
      </c>
      <c r="J1827">
        <v>0</v>
      </c>
    </row>
    <row r="1828" spans="1:10" ht="15" customHeight="1">
      <c r="A1828" s="37">
        <v>44481</v>
      </c>
      <c r="B1828" t="s">
        <v>249</v>
      </c>
      <c r="C1828" t="s">
        <v>248</v>
      </c>
      <c r="D1828">
        <v>2</v>
      </c>
      <c r="E1828">
        <v>5</v>
      </c>
      <c r="F1828" t="s">
        <v>50</v>
      </c>
      <c r="G1828">
        <v>0</v>
      </c>
      <c r="H1828">
        <v>0</v>
      </c>
      <c r="I1828">
        <v>0</v>
      </c>
      <c r="J1828">
        <v>0</v>
      </c>
    </row>
    <row r="1829" spans="1:10" ht="15" customHeight="1">
      <c r="A1829" s="37">
        <v>44481</v>
      </c>
      <c r="B1829" t="s">
        <v>249</v>
      </c>
      <c r="C1829" t="s">
        <v>248</v>
      </c>
      <c r="D1829">
        <v>2</v>
      </c>
      <c r="E1829">
        <v>5</v>
      </c>
      <c r="F1829" t="s">
        <v>51</v>
      </c>
      <c r="G1829">
        <v>0</v>
      </c>
      <c r="H1829">
        <v>0</v>
      </c>
      <c r="I1829">
        <v>0</v>
      </c>
      <c r="J1829">
        <v>0</v>
      </c>
    </row>
    <row r="1830" spans="1:10" ht="15" customHeight="1">
      <c r="A1830" s="37">
        <v>44481</v>
      </c>
      <c r="B1830" t="s">
        <v>249</v>
      </c>
      <c r="C1830" t="s">
        <v>248</v>
      </c>
      <c r="D1830">
        <v>2</v>
      </c>
      <c r="E1830">
        <v>10</v>
      </c>
      <c r="F1830" t="s">
        <v>48</v>
      </c>
      <c r="G1830">
        <v>0</v>
      </c>
      <c r="H1830">
        <v>0</v>
      </c>
      <c r="I1830">
        <v>1</v>
      </c>
      <c r="J1830">
        <v>0</v>
      </c>
    </row>
    <row r="1831" spans="1:10" ht="15" customHeight="1">
      <c r="A1831" s="37">
        <v>44481</v>
      </c>
      <c r="B1831" t="s">
        <v>249</v>
      </c>
      <c r="C1831" t="s">
        <v>248</v>
      </c>
      <c r="D1831">
        <v>2</v>
      </c>
      <c r="E1831">
        <v>10</v>
      </c>
      <c r="F1831" t="s">
        <v>49</v>
      </c>
      <c r="G1831">
        <v>0</v>
      </c>
      <c r="H1831">
        <v>0</v>
      </c>
      <c r="I1831">
        <v>0</v>
      </c>
      <c r="J1831">
        <v>0</v>
      </c>
    </row>
    <row r="1832" spans="1:10" ht="15" customHeight="1">
      <c r="A1832" s="37">
        <v>44481</v>
      </c>
      <c r="B1832" t="s">
        <v>249</v>
      </c>
      <c r="C1832" t="s">
        <v>248</v>
      </c>
      <c r="D1832">
        <v>2</v>
      </c>
      <c r="E1832">
        <v>10</v>
      </c>
      <c r="F1832" t="s">
        <v>50</v>
      </c>
      <c r="G1832">
        <v>0</v>
      </c>
      <c r="H1832">
        <v>0</v>
      </c>
      <c r="I1832">
        <v>0</v>
      </c>
      <c r="J1832">
        <v>0</v>
      </c>
    </row>
    <row r="1833" spans="1:10" ht="15" customHeight="1">
      <c r="A1833" s="37">
        <v>44481</v>
      </c>
      <c r="B1833" t="s">
        <v>249</v>
      </c>
      <c r="C1833" t="s">
        <v>248</v>
      </c>
      <c r="D1833">
        <v>2</v>
      </c>
      <c r="E1833">
        <v>10</v>
      </c>
      <c r="F1833" t="s">
        <v>51</v>
      </c>
      <c r="G1833">
        <v>0</v>
      </c>
      <c r="H1833">
        <v>0</v>
      </c>
      <c r="I1833">
        <v>0</v>
      </c>
      <c r="J1833">
        <v>0</v>
      </c>
    </row>
    <row r="1834" spans="1:10" ht="15" customHeight="1">
      <c r="A1834" s="37">
        <v>44481</v>
      </c>
      <c r="B1834" t="s">
        <v>249</v>
      </c>
      <c r="C1834" t="s">
        <v>248</v>
      </c>
      <c r="D1834">
        <v>2</v>
      </c>
      <c r="E1834">
        <v>15</v>
      </c>
      <c r="F1834" t="s">
        <v>48</v>
      </c>
      <c r="G1834">
        <v>0</v>
      </c>
      <c r="H1834">
        <v>0</v>
      </c>
      <c r="I1834">
        <v>0</v>
      </c>
      <c r="J1834">
        <v>0</v>
      </c>
    </row>
    <row r="1835" spans="1:10" ht="15" customHeight="1">
      <c r="A1835" s="37">
        <v>44481</v>
      </c>
      <c r="B1835" t="s">
        <v>249</v>
      </c>
      <c r="C1835" t="s">
        <v>248</v>
      </c>
      <c r="D1835">
        <v>2</v>
      </c>
      <c r="E1835">
        <v>15</v>
      </c>
      <c r="F1835" t="s">
        <v>49</v>
      </c>
      <c r="G1835">
        <v>0</v>
      </c>
      <c r="H1835">
        <v>0</v>
      </c>
      <c r="I1835">
        <v>0</v>
      </c>
      <c r="J1835">
        <v>0</v>
      </c>
    </row>
    <row r="1836" spans="1:10" ht="15" customHeight="1">
      <c r="A1836" s="37">
        <v>44481</v>
      </c>
      <c r="B1836" t="s">
        <v>249</v>
      </c>
      <c r="C1836" t="s">
        <v>248</v>
      </c>
      <c r="D1836">
        <v>2</v>
      </c>
      <c r="E1836">
        <v>15</v>
      </c>
      <c r="F1836" t="s">
        <v>50</v>
      </c>
      <c r="G1836">
        <v>0</v>
      </c>
      <c r="H1836">
        <v>0</v>
      </c>
      <c r="I1836">
        <v>0</v>
      </c>
      <c r="J1836">
        <v>0</v>
      </c>
    </row>
    <row r="1837" spans="1:10" ht="15" customHeight="1">
      <c r="A1837" s="37">
        <v>44481</v>
      </c>
      <c r="B1837" t="s">
        <v>249</v>
      </c>
      <c r="C1837" t="s">
        <v>248</v>
      </c>
      <c r="D1837">
        <v>2</v>
      </c>
      <c r="E1837">
        <v>15</v>
      </c>
      <c r="F1837" t="s">
        <v>51</v>
      </c>
      <c r="G1837">
        <v>0</v>
      </c>
      <c r="H1837">
        <v>0</v>
      </c>
      <c r="I1837">
        <v>0</v>
      </c>
      <c r="J1837">
        <v>0</v>
      </c>
    </row>
    <row r="1838" spans="1:10" ht="15" customHeight="1">
      <c r="A1838" s="37">
        <v>44481</v>
      </c>
      <c r="B1838" t="s">
        <v>249</v>
      </c>
      <c r="C1838" t="s">
        <v>248</v>
      </c>
      <c r="D1838">
        <v>2</v>
      </c>
      <c r="E1838">
        <v>20</v>
      </c>
      <c r="F1838" t="s">
        <v>48</v>
      </c>
      <c r="G1838">
        <v>0</v>
      </c>
      <c r="H1838">
        <v>0</v>
      </c>
      <c r="I1838">
        <v>0</v>
      </c>
      <c r="J1838">
        <v>1</v>
      </c>
    </row>
    <row r="1839" spans="1:10" ht="15" customHeight="1">
      <c r="A1839" s="37">
        <v>44481</v>
      </c>
      <c r="B1839" t="s">
        <v>249</v>
      </c>
      <c r="C1839" t="s">
        <v>248</v>
      </c>
      <c r="D1839">
        <v>2</v>
      </c>
      <c r="E1839">
        <v>20</v>
      </c>
      <c r="F1839" t="s">
        <v>49</v>
      </c>
      <c r="G1839">
        <v>0</v>
      </c>
      <c r="H1839">
        <v>0</v>
      </c>
      <c r="I1839">
        <v>0</v>
      </c>
      <c r="J1839">
        <v>0</v>
      </c>
    </row>
    <row r="1840" spans="1:10" ht="15" customHeight="1">
      <c r="A1840" s="37">
        <v>44481</v>
      </c>
      <c r="B1840" t="s">
        <v>249</v>
      </c>
      <c r="C1840" t="s">
        <v>248</v>
      </c>
      <c r="D1840">
        <v>2</v>
      </c>
      <c r="E1840">
        <v>20</v>
      </c>
      <c r="F1840" t="s">
        <v>50</v>
      </c>
      <c r="G1840">
        <v>0</v>
      </c>
      <c r="H1840">
        <v>0</v>
      </c>
      <c r="I1840">
        <v>0</v>
      </c>
      <c r="J1840">
        <v>0</v>
      </c>
    </row>
    <row r="1841" spans="1:10" ht="15" customHeight="1">
      <c r="A1841" s="37">
        <v>44481</v>
      </c>
      <c r="B1841" t="s">
        <v>249</v>
      </c>
      <c r="C1841" t="s">
        <v>248</v>
      </c>
      <c r="D1841">
        <v>2</v>
      </c>
      <c r="E1841">
        <v>20</v>
      </c>
      <c r="F1841" t="s">
        <v>51</v>
      </c>
      <c r="G1841">
        <v>0</v>
      </c>
      <c r="H1841">
        <v>0</v>
      </c>
      <c r="I1841">
        <v>0</v>
      </c>
      <c r="J1841">
        <v>0</v>
      </c>
    </row>
    <row r="1842" spans="1:10" ht="15" customHeight="1">
      <c r="A1842" s="37">
        <v>44481</v>
      </c>
      <c r="B1842" t="s">
        <v>249</v>
      </c>
      <c r="C1842" t="s">
        <v>248</v>
      </c>
      <c r="D1842" s="63">
        <v>3</v>
      </c>
      <c r="E1842" s="63">
        <v>0</v>
      </c>
      <c r="F1842" s="63" t="s">
        <v>48</v>
      </c>
      <c r="G1842">
        <v>0</v>
      </c>
      <c r="H1842">
        <v>0</v>
      </c>
      <c r="I1842">
        <v>1</v>
      </c>
      <c r="J1842">
        <v>1</v>
      </c>
    </row>
    <row r="1843" spans="1:10" ht="15" customHeight="1">
      <c r="A1843" s="37">
        <v>44481</v>
      </c>
      <c r="B1843" t="s">
        <v>249</v>
      </c>
      <c r="C1843" t="s">
        <v>248</v>
      </c>
      <c r="D1843">
        <v>3</v>
      </c>
      <c r="E1843">
        <v>0</v>
      </c>
      <c r="F1843" t="s">
        <v>49</v>
      </c>
      <c r="G1843">
        <v>0</v>
      </c>
      <c r="H1843">
        <v>0</v>
      </c>
      <c r="I1843">
        <v>0</v>
      </c>
      <c r="J1843">
        <v>0</v>
      </c>
    </row>
    <row r="1844" spans="1:10" ht="15" customHeight="1">
      <c r="A1844" s="37">
        <v>44481</v>
      </c>
      <c r="B1844" t="s">
        <v>249</v>
      </c>
      <c r="C1844" t="s">
        <v>248</v>
      </c>
      <c r="D1844">
        <v>3</v>
      </c>
      <c r="E1844">
        <v>0</v>
      </c>
      <c r="F1844" t="s">
        <v>50</v>
      </c>
      <c r="G1844">
        <v>1</v>
      </c>
      <c r="H1844">
        <v>0</v>
      </c>
      <c r="I1844">
        <v>0</v>
      </c>
      <c r="J1844">
        <v>0</v>
      </c>
    </row>
    <row r="1845" spans="1:10" ht="15" customHeight="1">
      <c r="A1845" s="37">
        <v>44481</v>
      </c>
      <c r="B1845" t="s">
        <v>249</v>
      </c>
      <c r="C1845" t="s">
        <v>248</v>
      </c>
      <c r="D1845">
        <v>3</v>
      </c>
      <c r="E1845">
        <v>0</v>
      </c>
      <c r="F1845" t="s">
        <v>51</v>
      </c>
      <c r="G1845">
        <v>1</v>
      </c>
      <c r="H1845">
        <v>0</v>
      </c>
      <c r="I1845">
        <v>0</v>
      </c>
      <c r="J1845">
        <v>0</v>
      </c>
    </row>
    <row r="1846" spans="1:10" ht="15" customHeight="1">
      <c r="A1846" s="37">
        <v>44481</v>
      </c>
      <c r="B1846" t="s">
        <v>249</v>
      </c>
      <c r="C1846" t="s">
        <v>248</v>
      </c>
      <c r="D1846">
        <v>3</v>
      </c>
      <c r="E1846">
        <v>5</v>
      </c>
      <c r="F1846" t="s">
        <v>48</v>
      </c>
      <c r="G1846">
        <v>0</v>
      </c>
      <c r="H1846">
        <v>0</v>
      </c>
      <c r="I1846">
        <v>0</v>
      </c>
      <c r="J1846">
        <v>0</v>
      </c>
    </row>
    <row r="1847" spans="1:10" ht="15" customHeight="1">
      <c r="A1847" s="37">
        <v>44481</v>
      </c>
      <c r="B1847" t="s">
        <v>249</v>
      </c>
      <c r="C1847" t="s">
        <v>248</v>
      </c>
      <c r="D1847">
        <v>3</v>
      </c>
      <c r="E1847">
        <v>5</v>
      </c>
      <c r="F1847" t="s">
        <v>49</v>
      </c>
      <c r="G1847">
        <v>0</v>
      </c>
      <c r="H1847">
        <v>0</v>
      </c>
      <c r="I1847">
        <v>0</v>
      </c>
      <c r="J1847">
        <v>0</v>
      </c>
    </row>
    <row r="1848" spans="1:10" ht="15" customHeight="1">
      <c r="A1848" s="37">
        <v>44481</v>
      </c>
      <c r="B1848" t="s">
        <v>249</v>
      </c>
      <c r="C1848" t="s">
        <v>248</v>
      </c>
      <c r="D1848">
        <v>3</v>
      </c>
      <c r="E1848">
        <v>5</v>
      </c>
      <c r="F1848" t="s">
        <v>50</v>
      </c>
      <c r="G1848">
        <v>0</v>
      </c>
      <c r="H1848">
        <v>0</v>
      </c>
      <c r="I1848">
        <v>0</v>
      </c>
      <c r="J1848">
        <v>0</v>
      </c>
    </row>
    <row r="1849" spans="1:10" ht="15" customHeight="1">
      <c r="A1849" s="37">
        <v>44481</v>
      </c>
      <c r="B1849" t="s">
        <v>249</v>
      </c>
      <c r="C1849" t="s">
        <v>248</v>
      </c>
      <c r="D1849">
        <v>3</v>
      </c>
      <c r="E1849">
        <v>5</v>
      </c>
      <c r="F1849" t="s">
        <v>51</v>
      </c>
      <c r="G1849">
        <v>0</v>
      </c>
      <c r="H1849">
        <v>0</v>
      </c>
      <c r="I1849">
        <v>0</v>
      </c>
      <c r="J1849">
        <v>0</v>
      </c>
    </row>
    <row r="1850" spans="1:10" ht="15" customHeight="1">
      <c r="A1850" s="37">
        <v>44481</v>
      </c>
      <c r="B1850" t="s">
        <v>249</v>
      </c>
      <c r="C1850" t="s">
        <v>248</v>
      </c>
      <c r="D1850">
        <v>3</v>
      </c>
      <c r="E1850">
        <v>10</v>
      </c>
      <c r="F1850" t="s">
        <v>48</v>
      </c>
      <c r="G1850">
        <v>1</v>
      </c>
      <c r="H1850">
        <v>0</v>
      </c>
      <c r="I1850">
        <v>1</v>
      </c>
      <c r="J1850">
        <v>1</v>
      </c>
    </row>
    <row r="1851" spans="1:10" ht="15" customHeight="1">
      <c r="A1851" s="37">
        <v>44481</v>
      </c>
      <c r="B1851" t="s">
        <v>249</v>
      </c>
      <c r="C1851" t="s">
        <v>248</v>
      </c>
      <c r="D1851">
        <v>3</v>
      </c>
      <c r="E1851">
        <v>10</v>
      </c>
      <c r="F1851" t="s">
        <v>49</v>
      </c>
      <c r="G1851">
        <v>1</v>
      </c>
      <c r="H1851">
        <v>0</v>
      </c>
      <c r="I1851">
        <v>0</v>
      </c>
      <c r="J1851">
        <v>0</v>
      </c>
    </row>
    <row r="1852" spans="1:10" ht="15" customHeight="1">
      <c r="A1852" s="37">
        <v>44481</v>
      </c>
      <c r="B1852" t="s">
        <v>249</v>
      </c>
      <c r="C1852" t="s">
        <v>248</v>
      </c>
      <c r="D1852">
        <v>3</v>
      </c>
      <c r="E1852">
        <v>10</v>
      </c>
      <c r="F1852" t="s">
        <v>50</v>
      </c>
      <c r="G1852">
        <v>0</v>
      </c>
      <c r="H1852">
        <v>0</v>
      </c>
      <c r="I1852">
        <v>0</v>
      </c>
      <c r="J1852">
        <v>0</v>
      </c>
    </row>
    <row r="1853" spans="1:10" ht="15" customHeight="1">
      <c r="A1853" s="37">
        <v>44481</v>
      </c>
      <c r="B1853" t="s">
        <v>249</v>
      </c>
      <c r="C1853" t="s">
        <v>248</v>
      </c>
      <c r="D1853">
        <v>3</v>
      </c>
      <c r="E1853">
        <v>10</v>
      </c>
      <c r="F1853" t="s">
        <v>51</v>
      </c>
      <c r="G1853">
        <v>0</v>
      </c>
      <c r="H1853">
        <v>0</v>
      </c>
      <c r="I1853">
        <v>0</v>
      </c>
      <c r="J1853">
        <v>0</v>
      </c>
    </row>
    <row r="1854" spans="1:10" ht="15" customHeight="1">
      <c r="A1854" s="37">
        <v>44481</v>
      </c>
      <c r="B1854" t="s">
        <v>249</v>
      </c>
      <c r="C1854" t="s">
        <v>248</v>
      </c>
      <c r="D1854">
        <v>3</v>
      </c>
      <c r="E1854">
        <v>15</v>
      </c>
      <c r="F1854" t="s">
        <v>48</v>
      </c>
      <c r="G1854">
        <v>0</v>
      </c>
      <c r="H1854">
        <v>0</v>
      </c>
      <c r="I1854">
        <v>0</v>
      </c>
      <c r="J1854">
        <v>1</v>
      </c>
    </row>
    <row r="1855" spans="1:10" ht="15" customHeight="1">
      <c r="A1855" s="37">
        <v>44481</v>
      </c>
      <c r="B1855" t="s">
        <v>249</v>
      </c>
      <c r="C1855" t="s">
        <v>248</v>
      </c>
      <c r="D1855">
        <v>3</v>
      </c>
      <c r="E1855">
        <v>15</v>
      </c>
      <c r="F1855" t="s">
        <v>49</v>
      </c>
      <c r="G1855">
        <v>0</v>
      </c>
      <c r="H1855">
        <v>0</v>
      </c>
      <c r="I1855">
        <v>0</v>
      </c>
      <c r="J1855">
        <v>0</v>
      </c>
    </row>
    <row r="1856" spans="1:10" ht="15" customHeight="1">
      <c r="A1856" s="37">
        <v>44481</v>
      </c>
      <c r="B1856" t="s">
        <v>249</v>
      </c>
      <c r="C1856" t="s">
        <v>248</v>
      </c>
      <c r="D1856">
        <v>3</v>
      </c>
      <c r="E1856">
        <v>15</v>
      </c>
      <c r="F1856" t="s">
        <v>50</v>
      </c>
      <c r="G1856">
        <v>0</v>
      </c>
      <c r="H1856">
        <v>0</v>
      </c>
      <c r="I1856">
        <v>0</v>
      </c>
      <c r="J1856">
        <v>0</v>
      </c>
    </row>
    <row r="1857" spans="1:10" ht="15" customHeight="1">
      <c r="A1857" s="37">
        <v>44481</v>
      </c>
      <c r="B1857" t="s">
        <v>249</v>
      </c>
      <c r="C1857" t="s">
        <v>248</v>
      </c>
      <c r="D1857">
        <v>3</v>
      </c>
      <c r="E1857">
        <v>15</v>
      </c>
      <c r="F1857" t="s">
        <v>51</v>
      </c>
      <c r="G1857">
        <v>1</v>
      </c>
      <c r="H1857">
        <v>0</v>
      </c>
      <c r="I1857">
        <v>0</v>
      </c>
      <c r="J1857">
        <v>0</v>
      </c>
    </row>
    <row r="1858" spans="1:10" ht="15" customHeight="1">
      <c r="A1858" s="37">
        <v>44481</v>
      </c>
      <c r="B1858" t="s">
        <v>249</v>
      </c>
      <c r="C1858" t="s">
        <v>248</v>
      </c>
      <c r="D1858">
        <v>3</v>
      </c>
      <c r="E1858">
        <v>20</v>
      </c>
      <c r="F1858" t="s">
        <v>48</v>
      </c>
      <c r="G1858">
        <v>0</v>
      </c>
      <c r="H1858">
        <v>0</v>
      </c>
      <c r="I1858">
        <v>0</v>
      </c>
      <c r="J1858">
        <v>1</v>
      </c>
    </row>
    <row r="1859" spans="1:10" ht="15" customHeight="1">
      <c r="A1859" s="37">
        <v>44481</v>
      </c>
      <c r="B1859" t="s">
        <v>249</v>
      </c>
      <c r="C1859" t="s">
        <v>248</v>
      </c>
      <c r="D1859">
        <v>3</v>
      </c>
      <c r="E1859">
        <v>20</v>
      </c>
      <c r="F1859" t="s">
        <v>49</v>
      </c>
      <c r="G1859">
        <v>0</v>
      </c>
      <c r="H1859">
        <v>0</v>
      </c>
      <c r="I1859">
        <v>0</v>
      </c>
      <c r="J1859">
        <v>0</v>
      </c>
    </row>
    <row r="1860" spans="1:10" ht="15" customHeight="1">
      <c r="A1860" s="37">
        <v>44481</v>
      </c>
      <c r="B1860" t="s">
        <v>249</v>
      </c>
      <c r="C1860" t="s">
        <v>248</v>
      </c>
      <c r="D1860">
        <v>3</v>
      </c>
      <c r="E1860">
        <v>20</v>
      </c>
      <c r="F1860" t="s">
        <v>50</v>
      </c>
      <c r="G1860">
        <v>0</v>
      </c>
      <c r="H1860">
        <v>0</v>
      </c>
      <c r="I1860">
        <v>0</v>
      </c>
      <c r="J1860">
        <v>0</v>
      </c>
    </row>
    <row r="1861" spans="1:10" ht="15" customHeight="1">
      <c r="A1861" s="37">
        <v>44481</v>
      </c>
      <c r="B1861" t="s">
        <v>249</v>
      </c>
      <c r="C1861" t="s">
        <v>248</v>
      </c>
      <c r="D1861">
        <v>3</v>
      </c>
      <c r="E1861">
        <v>20</v>
      </c>
      <c r="F1861" t="s">
        <v>51</v>
      </c>
      <c r="G1861">
        <v>0</v>
      </c>
      <c r="H1861">
        <v>0</v>
      </c>
      <c r="I1861">
        <v>0</v>
      </c>
      <c r="J1861">
        <v>0</v>
      </c>
    </row>
    <row r="1862" spans="1:10" ht="15" customHeight="1">
      <c r="A1862" s="37">
        <v>44481</v>
      </c>
      <c r="B1862" t="s">
        <v>249</v>
      </c>
      <c r="C1862" t="s">
        <v>248</v>
      </c>
      <c r="D1862" s="63">
        <v>4</v>
      </c>
      <c r="E1862" s="63">
        <v>0</v>
      </c>
      <c r="F1862" s="63" t="s">
        <v>48</v>
      </c>
      <c r="G1862">
        <v>0</v>
      </c>
      <c r="H1862">
        <v>0</v>
      </c>
      <c r="I1862">
        <v>1</v>
      </c>
      <c r="J1862">
        <v>1</v>
      </c>
    </row>
    <row r="1863" spans="1:10" ht="15" customHeight="1">
      <c r="A1863" s="37">
        <v>44481</v>
      </c>
      <c r="B1863" t="s">
        <v>249</v>
      </c>
      <c r="C1863" t="s">
        <v>248</v>
      </c>
      <c r="D1863">
        <v>4</v>
      </c>
      <c r="E1863">
        <v>0</v>
      </c>
      <c r="F1863" t="s">
        <v>49</v>
      </c>
      <c r="G1863">
        <v>0</v>
      </c>
      <c r="H1863">
        <v>0</v>
      </c>
      <c r="I1863">
        <v>0</v>
      </c>
      <c r="J1863">
        <v>0</v>
      </c>
    </row>
    <row r="1864" spans="1:10" ht="15" customHeight="1">
      <c r="A1864" s="37">
        <v>44481</v>
      </c>
      <c r="B1864" t="s">
        <v>249</v>
      </c>
      <c r="C1864" t="s">
        <v>248</v>
      </c>
      <c r="D1864">
        <v>4</v>
      </c>
      <c r="E1864">
        <v>0</v>
      </c>
      <c r="F1864" t="s">
        <v>50</v>
      </c>
      <c r="G1864">
        <v>0</v>
      </c>
      <c r="H1864">
        <v>0</v>
      </c>
      <c r="I1864">
        <v>0</v>
      </c>
      <c r="J1864">
        <v>0</v>
      </c>
    </row>
    <row r="1865" spans="1:10" ht="15" customHeight="1">
      <c r="A1865" s="37">
        <v>44481</v>
      </c>
      <c r="B1865" t="s">
        <v>249</v>
      </c>
      <c r="C1865" t="s">
        <v>248</v>
      </c>
      <c r="D1865">
        <v>4</v>
      </c>
      <c r="E1865">
        <v>0</v>
      </c>
      <c r="F1865" t="s">
        <v>51</v>
      </c>
      <c r="G1865">
        <v>0</v>
      </c>
      <c r="H1865">
        <v>0</v>
      </c>
      <c r="I1865">
        <v>0</v>
      </c>
      <c r="J1865">
        <v>0</v>
      </c>
    </row>
    <row r="1866" spans="1:10" ht="15" customHeight="1">
      <c r="A1866" s="37">
        <v>44481</v>
      </c>
      <c r="B1866" t="s">
        <v>249</v>
      </c>
      <c r="C1866" t="s">
        <v>248</v>
      </c>
      <c r="D1866">
        <v>4</v>
      </c>
      <c r="E1866">
        <v>5</v>
      </c>
      <c r="F1866" t="s">
        <v>48</v>
      </c>
      <c r="G1866">
        <v>1</v>
      </c>
      <c r="H1866">
        <v>0</v>
      </c>
      <c r="I1866">
        <v>1</v>
      </c>
      <c r="J1866">
        <v>1</v>
      </c>
    </row>
    <row r="1867" spans="1:10" ht="15" customHeight="1">
      <c r="A1867" s="37">
        <v>44481</v>
      </c>
      <c r="B1867" t="s">
        <v>249</v>
      </c>
      <c r="C1867" t="s">
        <v>248</v>
      </c>
      <c r="D1867">
        <v>4</v>
      </c>
      <c r="E1867">
        <v>5</v>
      </c>
      <c r="F1867" t="s">
        <v>49</v>
      </c>
      <c r="G1867">
        <v>0</v>
      </c>
      <c r="H1867">
        <v>0</v>
      </c>
      <c r="I1867">
        <v>0</v>
      </c>
      <c r="J1867">
        <v>0</v>
      </c>
    </row>
    <row r="1868" spans="1:10" ht="15" customHeight="1">
      <c r="A1868" s="37">
        <v>44481</v>
      </c>
      <c r="B1868" t="s">
        <v>249</v>
      </c>
      <c r="C1868" t="s">
        <v>248</v>
      </c>
      <c r="D1868">
        <v>4</v>
      </c>
      <c r="E1868">
        <v>5</v>
      </c>
      <c r="F1868" t="s">
        <v>50</v>
      </c>
      <c r="G1868">
        <v>0</v>
      </c>
      <c r="H1868">
        <v>0</v>
      </c>
      <c r="I1868">
        <v>0</v>
      </c>
      <c r="J1868">
        <v>0</v>
      </c>
    </row>
    <row r="1869" spans="1:10" ht="15" customHeight="1">
      <c r="A1869" s="37">
        <v>44481</v>
      </c>
      <c r="B1869" t="s">
        <v>249</v>
      </c>
      <c r="C1869" t="s">
        <v>248</v>
      </c>
      <c r="D1869">
        <v>4</v>
      </c>
      <c r="E1869">
        <v>5</v>
      </c>
      <c r="F1869" t="s">
        <v>51</v>
      </c>
      <c r="G1869">
        <v>1</v>
      </c>
      <c r="H1869">
        <v>0</v>
      </c>
      <c r="I1869">
        <v>0</v>
      </c>
      <c r="J1869">
        <v>0</v>
      </c>
    </row>
    <row r="1870" spans="1:10" ht="15" customHeight="1">
      <c r="A1870" s="37">
        <v>44481</v>
      </c>
      <c r="B1870" t="s">
        <v>249</v>
      </c>
      <c r="C1870" t="s">
        <v>248</v>
      </c>
      <c r="D1870">
        <v>4</v>
      </c>
      <c r="E1870">
        <v>10</v>
      </c>
      <c r="F1870" t="s">
        <v>48</v>
      </c>
      <c r="G1870">
        <v>0</v>
      </c>
      <c r="H1870">
        <v>0</v>
      </c>
      <c r="I1870">
        <v>1</v>
      </c>
      <c r="J1870">
        <v>1</v>
      </c>
    </row>
    <row r="1871" spans="1:10" ht="15" customHeight="1">
      <c r="A1871" s="37">
        <v>44481</v>
      </c>
      <c r="B1871" t="s">
        <v>249</v>
      </c>
      <c r="C1871" t="s">
        <v>248</v>
      </c>
      <c r="D1871">
        <v>4</v>
      </c>
      <c r="E1871">
        <v>10</v>
      </c>
      <c r="F1871" t="s">
        <v>49</v>
      </c>
      <c r="G1871">
        <v>0</v>
      </c>
      <c r="H1871">
        <v>0</v>
      </c>
      <c r="I1871">
        <v>0</v>
      </c>
      <c r="J1871">
        <v>0</v>
      </c>
    </row>
    <row r="1872" spans="1:10" ht="15" customHeight="1">
      <c r="A1872" s="37">
        <v>44481</v>
      </c>
      <c r="B1872" t="s">
        <v>249</v>
      </c>
      <c r="C1872" t="s">
        <v>248</v>
      </c>
      <c r="D1872">
        <v>4</v>
      </c>
      <c r="E1872">
        <v>10</v>
      </c>
      <c r="F1872" t="s">
        <v>50</v>
      </c>
      <c r="G1872">
        <v>0</v>
      </c>
      <c r="H1872">
        <v>0</v>
      </c>
      <c r="I1872">
        <v>0</v>
      </c>
      <c r="J1872">
        <v>0</v>
      </c>
    </row>
    <row r="1873" spans="1:10" ht="15" customHeight="1">
      <c r="A1873" s="37">
        <v>44481</v>
      </c>
      <c r="B1873" t="s">
        <v>249</v>
      </c>
      <c r="C1873" t="s">
        <v>248</v>
      </c>
      <c r="D1873">
        <v>4</v>
      </c>
      <c r="E1873">
        <v>10</v>
      </c>
      <c r="F1873" t="s">
        <v>51</v>
      </c>
      <c r="G1873">
        <v>1</v>
      </c>
      <c r="H1873">
        <v>0</v>
      </c>
      <c r="I1873">
        <v>0</v>
      </c>
      <c r="J1873">
        <v>0</v>
      </c>
    </row>
    <row r="1874" spans="1:10" ht="15" customHeight="1">
      <c r="A1874" s="37">
        <v>44481</v>
      </c>
      <c r="B1874" t="s">
        <v>249</v>
      </c>
      <c r="C1874" t="s">
        <v>248</v>
      </c>
      <c r="D1874">
        <v>4</v>
      </c>
      <c r="E1874">
        <v>15</v>
      </c>
      <c r="F1874" t="s">
        <v>48</v>
      </c>
      <c r="G1874">
        <v>0</v>
      </c>
      <c r="H1874">
        <v>0</v>
      </c>
      <c r="I1874">
        <v>1</v>
      </c>
      <c r="J1874">
        <v>1</v>
      </c>
    </row>
    <row r="1875" spans="1:10" ht="15" customHeight="1">
      <c r="A1875" s="37">
        <v>44481</v>
      </c>
      <c r="B1875" t="s">
        <v>249</v>
      </c>
      <c r="C1875" t="s">
        <v>248</v>
      </c>
      <c r="D1875">
        <v>4</v>
      </c>
      <c r="E1875">
        <v>15</v>
      </c>
      <c r="F1875" t="s">
        <v>49</v>
      </c>
      <c r="G1875">
        <v>0</v>
      </c>
      <c r="H1875">
        <v>1</v>
      </c>
      <c r="I1875">
        <v>0</v>
      </c>
      <c r="J1875">
        <v>0</v>
      </c>
    </row>
    <row r="1876" spans="1:10" ht="15" customHeight="1">
      <c r="A1876" s="37">
        <v>44481</v>
      </c>
      <c r="B1876" t="s">
        <v>249</v>
      </c>
      <c r="C1876" t="s">
        <v>248</v>
      </c>
      <c r="D1876">
        <v>4</v>
      </c>
      <c r="E1876">
        <v>15</v>
      </c>
      <c r="F1876" t="s">
        <v>50</v>
      </c>
      <c r="G1876">
        <v>0</v>
      </c>
      <c r="H1876">
        <v>1</v>
      </c>
      <c r="I1876">
        <v>0</v>
      </c>
      <c r="J1876">
        <v>0</v>
      </c>
    </row>
    <row r="1877" spans="1:10" ht="15" customHeight="1">
      <c r="A1877" s="37">
        <v>44481</v>
      </c>
      <c r="B1877" t="s">
        <v>249</v>
      </c>
      <c r="C1877" t="s">
        <v>248</v>
      </c>
      <c r="D1877">
        <v>4</v>
      </c>
      <c r="E1877">
        <v>15</v>
      </c>
      <c r="F1877" t="s">
        <v>51</v>
      </c>
      <c r="G1877">
        <v>0</v>
      </c>
      <c r="H1877">
        <v>1</v>
      </c>
      <c r="I1877">
        <v>0</v>
      </c>
      <c r="J1877">
        <v>0</v>
      </c>
    </row>
    <row r="1878" spans="1:10" ht="15" customHeight="1">
      <c r="A1878" s="37">
        <v>44481</v>
      </c>
      <c r="B1878" t="s">
        <v>249</v>
      </c>
      <c r="C1878" t="s">
        <v>248</v>
      </c>
      <c r="D1878">
        <v>4</v>
      </c>
      <c r="E1878">
        <v>20</v>
      </c>
      <c r="F1878" t="s">
        <v>48</v>
      </c>
      <c r="G1878">
        <v>0</v>
      </c>
      <c r="H1878">
        <v>0</v>
      </c>
      <c r="I1878">
        <v>0</v>
      </c>
      <c r="J1878">
        <v>1</v>
      </c>
    </row>
    <row r="1879" spans="1:10" ht="15" customHeight="1">
      <c r="A1879" s="37">
        <v>44481</v>
      </c>
      <c r="B1879" t="s">
        <v>249</v>
      </c>
      <c r="C1879" t="s">
        <v>248</v>
      </c>
      <c r="D1879">
        <v>4</v>
      </c>
      <c r="E1879">
        <v>20</v>
      </c>
      <c r="F1879" t="s">
        <v>49</v>
      </c>
      <c r="G1879">
        <v>0</v>
      </c>
      <c r="H1879">
        <v>0</v>
      </c>
      <c r="I1879">
        <v>0</v>
      </c>
      <c r="J1879">
        <v>0</v>
      </c>
    </row>
    <row r="1880" spans="1:10" ht="15" customHeight="1">
      <c r="A1880" s="37">
        <v>44481</v>
      </c>
      <c r="B1880" t="s">
        <v>249</v>
      </c>
      <c r="C1880" t="s">
        <v>248</v>
      </c>
      <c r="D1880">
        <v>4</v>
      </c>
      <c r="E1880">
        <v>20</v>
      </c>
      <c r="F1880" t="s">
        <v>50</v>
      </c>
      <c r="G1880">
        <v>0</v>
      </c>
      <c r="H1880">
        <v>0</v>
      </c>
      <c r="I1880">
        <v>0</v>
      </c>
      <c r="J1880">
        <v>0</v>
      </c>
    </row>
    <row r="1881" spans="1:10" ht="15" customHeight="1">
      <c r="A1881" s="37">
        <v>44481</v>
      </c>
      <c r="B1881" t="s">
        <v>249</v>
      </c>
      <c r="C1881" t="s">
        <v>248</v>
      </c>
      <c r="D1881">
        <v>4</v>
      </c>
      <c r="E1881">
        <v>20</v>
      </c>
      <c r="F1881" t="s">
        <v>51</v>
      </c>
      <c r="G1881">
        <v>0</v>
      </c>
      <c r="H1881">
        <v>0</v>
      </c>
      <c r="I1881">
        <v>0</v>
      </c>
      <c r="J1881">
        <v>0</v>
      </c>
    </row>
    <row r="1882" spans="1:10" ht="15" customHeight="1">
      <c r="A1882" s="37">
        <v>44481</v>
      </c>
      <c r="B1882" t="s">
        <v>249</v>
      </c>
      <c r="C1882" t="s">
        <v>248</v>
      </c>
      <c r="D1882" s="63">
        <v>5</v>
      </c>
      <c r="E1882" s="63">
        <v>0</v>
      </c>
      <c r="F1882" s="63" t="s">
        <v>48</v>
      </c>
      <c r="G1882">
        <v>0</v>
      </c>
      <c r="H1882">
        <v>1</v>
      </c>
      <c r="I1882">
        <v>1</v>
      </c>
      <c r="J1882">
        <v>1</v>
      </c>
    </row>
    <row r="1883" spans="1:10" ht="15" customHeight="1">
      <c r="A1883" s="37">
        <v>44481</v>
      </c>
      <c r="B1883" t="s">
        <v>249</v>
      </c>
      <c r="C1883" t="s">
        <v>248</v>
      </c>
      <c r="D1883">
        <v>5</v>
      </c>
      <c r="E1883">
        <v>0</v>
      </c>
      <c r="F1883" t="s">
        <v>49</v>
      </c>
      <c r="G1883">
        <v>0</v>
      </c>
      <c r="H1883">
        <v>1</v>
      </c>
      <c r="I1883">
        <v>0</v>
      </c>
      <c r="J1883">
        <v>0</v>
      </c>
    </row>
    <row r="1884" spans="1:10" ht="15" customHeight="1">
      <c r="A1884" s="37">
        <v>44481</v>
      </c>
      <c r="B1884" t="s">
        <v>249</v>
      </c>
      <c r="C1884" t="s">
        <v>248</v>
      </c>
      <c r="D1884">
        <v>5</v>
      </c>
      <c r="E1884">
        <v>0</v>
      </c>
      <c r="F1884" t="s">
        <v>50</v>
      </c>
      <c r="G1884">
        <v>0</v>
      </c>
      <c r="H1884">
        <v>0</v>
      </c>
      <c r="I1884">
        <v>0</v>
      </c>
      <c r="J1884">
        <v>0</v>
      </c>
    </row>
    <row r="1885" spans="1:10" ht="15" customHeight="1">
      <c r="A1885" s="37">
        <v>44481</v>
      </c>
      <c r="B1885" t="s">
        <v>249</v>
      </c>
      <c r="C1885" t="s">
        <v>248</v>
      </c>
      <c r="D1885">
        <v>5</v>
      </c>
      <c r="E1885">
        <v>0</v>
      </c>
      <c r="F1885" t="s">
        <v>51</v>
      </c>
      <c r="G1885">
        <v>0</v>
      </c>
      <c r="H1885">
        <v>0</v>
      </c>
      <c r="I1885">
        <v>0</v>
      </c>
      <c r="J1885">
        <v>0</v>
      </c>
    </row>
    <row r="1886" spans="1:10" ht="15" customHeight="1">
      <c r="A1886" s="37">
        <v>44481</v>
      </c>
      <c r="B1886" t="s">
        <v>249</v>
      </c>
      <c r="C1886" t="s">
        <v>248</v>
      </c>
      <c r="D1886">
        <v>5</v>
      </c>
      <c r="E1886">
        <v>5</v>
      </c>
      <c r="F1886" t="s">
        <v>48</v>
      </c>
      <c r="G1886">
        <v>0</v>
      </c>
      <c r="H1886">
        <v>0</v>
      </c>
      <c r="I1886">
        <v>0</v>
      </c>
      <c r="J1886">
        <v>1</v>
      </c>
    </row>
    <row r="1887" spans="1:10" ht="15" customHeight="1">
      <c r="A1887" s="37">
        <v>44481</v>
      </c>
      <c r="B1887" t="s">
        <v>249</v>
      </c>
      <c r="C1887" t="s">
        <v>248</v>
      </c>
      <c r="D1887">
        <v>5</v>
      </c>
      <c r="E1887">
        <v>5</v>
      </c>
      <c r="F1887" t="s">
        <v>49</v>
      </c>
      <c r="G1887">
        <v>0</v>
      </c>
      <c r="H1887">
        <v>0</v>
      </c>
      <c r="I1887">
        <v>0</v>
      </c>
      <c r="J1887">
        <v>0</v>
      </c>
    </row>
    <row r="1888" spans="1:10" ht="15" customHeight="1">
      <c r="A1888" s="37">
        <v>44481</v>
      </c>
      <c r="B1888" t="s">
        <v>249</v>
      </c>
      <c r="C1888" t="s">
        <v>248</v>
      </c>
      <c r="D1888">
        <v>5</v>
      </c>
      <c r="E1888">
        <v>5</v>
      </c>
      <c r="F1888" t="s">
        <v>50</v>
      </c>
      <c r="G1888">
        <v>0</v>
      </c>
      <c r="H1888">
        <v>1</v>
      </c>
      <c r="I1888">
        <v>0</v>
      </c>
      <c r="J1888">
        <v>0</v>
      </c>
    </row>
    <row r="1889" spans="1:10" ht="15" customHeight="1">
      <c r="A1889" s="37">
        <v>44481</v>
      </c>
      <c r="B1889" t="s">
        <v>249</v>
      </c>
      <c r="C1889" t="s">
        <v>248</v>
      </c>
      <c r="D1889">
        <v>5</v>
      </c>
      <c r="E1889">
        <v>5</v>
      </c>
      <c r="F1889" t="s">
        <v>51</v>
      </c>
      <c r="G1889">
        <v>0</v>
      </c>
      <c r="H1889">
        <v>1</v>
      </c>
      <c r="I1889">
        <v>0</v>
      </c>
      <c r="J1889">
        <v>0</v>
      </c>
    </row>
    <row r="1890" spans="1:10" ht="15" customHeight="1">
      <c r="A1890" s="37">
        <v>44481</v>
      </c>
      <c r="B1890" t="s">
        <v>249</v>
      </c>
      <c r="C1890" t="s">
        <v>248</v>
      </c>
      <c r="D1890">
        <v>5</v>
      </c>
      <c r="E1890">
        <v>10</v>
      </c>
      <c r="F1890" t="s">
        <v>48</v>
      </c>
      <c r="G1890">
        <v>0</v>
      </c>
      <c r="H1890">
        <v>0</v>
      </c>
      <c r="I1890">
        <v>0</v>
      </c>
      <c r="J1890">
        <v>1</v>
      </c>
    </row>
    <row r="1891" spans="1:10" ht="15" customHeight="1">
      <c r="A1891" s="37">
        <v>44481</v>
      </c>
      <c r="B1891" t="s">
        <v>249</v>
      </c>
      <c r="C1891" t="s">
        <v>248</v>
      </c>
      <c r="D1891">
        <v>5</v>
      </c>
      <c r="E1891">
        <v>10</v>
      </c>
      <c r="F1891" t="s">
        <v>49</v>
      </c>
      <c r="G1891">
        <v>0</v>
      </c>
      <c r="H1891">
        <v>0</v>
      </c>
      <c r="I1891">
        <v>0</v>
      </c>
      <c r="J1891">
        <v>0</v>
      </c>
    </row>
    <row r="1892" spans="1:10" ht="15" customHeight="1">
      <c r="A1892" s="37">
        <v>44481</v>
      </c>
      <c r="B1892" t="s">
        <v>249</v>
      </c>
      <c r="C1892" t="s">
        <v>248</v>
      </c>
      <c r="D1892">
        <v>5</v>
      </c>
      <c r="E1892">
        <v>10</v>
      </c>
      <c r="F1892" t="s">
        <v>50</v>
      </c>
      <c r="G1892">
        <v>0</v>
      </c>
      <c r="H1892">
        <v>0</v>
      </c>
      <c r="I1892">
        <v>0</v>
      </c>
      <c r="J1892">
        <v>0</v>
      </c>
    </row>
    <row r="1893" spans="1:10" ht="15" customHeight="1">
      <c r="A1893" s="37">
        <v>44481</v>
      </c>
      <c r="B1893" t="s">
        <v>249</v>
      </c>
      <c r="C1893" t="s">
        <v>248</v>
      </c>
      <c r="D1893">
        <v>5</v>
      </c>
      <c r="E1893">
        <v>10</v>
      </c>
      <c r="F1893" t="s">
        <v>51</v>
      </c>
      <c r="G1893">
        <v>0</v>
      </c>
      <c r="H1893">
        <v>0</v>
      </c>
      <c r="I1893">
        <v>0</v>
      </c>
      <c r="J1893">
        <v>0</v>
      </c>
    </row>
    <row r="1894" spans="1:10" ht="15" customHeight="1">
      <c r="A1894" s="37">
        <v>44481</v>
      </c>
      <c r="B1894" t="s">
        <v>249</v>
      </c>
      <c r="C1894" t="s">
        <v>248</v>
      </c>
      <c r="D1894">
        <v>5</v>
      </c>
      <c r="E1894">
        <v>15</v>
      </c>
      <c r="F1894" t="s">
        <v>48</v>
      </c>
      <c r="G1894">
        <v>0</v>
      </c>
      <c r="H1894">
        <v>1</v>
      </c>
      <c r="I1894">
        <v>1</v>
      </c>
      <c r="J1894">
        <v>1</v>
      </c>
    </row>
    <row r="1895" spans="1:10" ht="15" customHeight="1">
      <c r="A1895" s="37">
        <v>44481</v>
      </c>
      <c r="B1895" t="s">
        <v>249</v>
      </c>
      <c r="C1895" t="s">
        <v>248</v>
      </c>
      <c r="D1895">
        <v>5</v>
      </c>
      <c r="E1895">
        <v>15</v>
      </c>
      <c r="F1895" t="s">
        <v>49</v>
      </c>
      <c r="G1895">
        <v>0</v>
      </c>
      <c r="H1895">
        <v>1</v>
      </c>
      <c r="I1895">
        <v>0</v>
      </c>
      <c r="J1895">
        <v>0</v>
      </c>
    </row>
    <row r="1896" spans="1:10" ht="15" customHeight="1">
      <c r="A1896" s="37">
        <v>44481</v>
      </c>
      <c r="B1896" t="s">
        <v>249</v>
      </c>
      <c r="C1896" t="s">
        <v>248</v>
      </c>
      <c r="D1896">
        <v>5</v>
      </c>
      <c r="E1896">
        <v>15</v>
      </c>
      <c r="F1896" t="s">
        <v>50</v>
      </c>
      <c r="G1896">
        <v>0</v>
      </c>
      <c r="H1896">
        <v>1</v>
      </c>
      <c r="I1896">
        <v>0</v>
      </c>
      <c r="J1896">
        <v>0</v>
      </c>
    </row>
    <row r="1897" spans="1:10" ht="15" customHeight="1">
      <c r="A1897" s="37">
        <v>44481</v>
      </c>
      <c r="B1897" t="s">
        <v>249</v>
      </c>
      <c r="C1897" t="s">
        <v>248</v>
      </c>
      <c r="D1897">
        <v>5</v>
      </c>
      <c r="E1897">
        <v>15</v>
      </c>
      <c r="F1897" t="s">
        <v>51</v>
      </c>
      <c r="G1897">
        <v>0</v>
      </c>
      <c r="H1897">
        <v>0</v>
      </c>
      <c r="I1897">
        <v>0</v>
      </c>
      <c r="J1897">
        <v>0</v>
      </c>
    </row>
    <row r="1898" spans="1:10" ht="15" customHeight="1">
      <c r="A1898" s="37">
        <v>44481</v>
      </c>
      <c r="B1898" t="s">
        <v>249</v>
      </c>
      <c r="C1898" t="s">
        <v>248</v>
      </c>
      <c r="D1898">
        <v>5</v>
      </c>
      <c r="E1898">
        <v>20</v>
      </c>
      <c r="F1898" t="s">
        <v>48</v>
      </c>
      <c r="G1898">
        <v>0</v>
      </c>
      <c r="H1898">
        <v>0</v>
      </c>
      <c r="I1898">
        <v>0</v>
      </c>
      <c r="J1898">
        <v>1</v>
      </c>
    </row>
    <row r="1899" spans="1:10" ht="15" customHeight="1">
      <c r="A1899" s="37">
        <v>44481</v>
      </c>
      <c r="B1899" t="s">
        <v>249</v>
      </c>
      <c r="C1899" t="s">
        <v>248</v>
      </c>
      <c r="D1899">
        <v>5</v>
      </c>
      <c r="E1899">
        <v>20</v>
      </c>
      <c r="F1899" t="s">
        <v>49</v>
      </c>
      <c r="G1899">
        <v>0</v>
      </c>
      <c r="H1899">
        <v>0</v>
      </c>
      <c r="I1899">
        <v>0</v>
      </c>
      <c r="J1899">
        <v>0</v>
      </c>
    </row>
    <row r="1900" spans="1:10" ht="15" customHeight="1">
      <c r="A1900" s="37">
        <v>44481</v>
      </c>
      <c r="B1900" t="s">
        <v>249</v>
      </c>
      <c r="C1900" t="s">
        <v>248</v>
      </c>
      <c r="D1900">
        <v>5</v>
      </c>
      <c r="E1900">
        <v>20</v>
      </c>
      <c r="F1900" t="s">
        <v>50</v>
      </c>
      <c r="G1900">
        <v>0</v>
      </c>
      <c r="H1900">
        <v>0</v>
      </c>
      <c r="I1900">
        <v>0</v>
      </c>
      <c r="J1900">
        <v>0</v>
      </c>
    </row>
    <row r="1901" spans="1:10" ht="15" customHeight="1">
      <c r="A1901" s="37">
        <v>44481</v>
      </c>
      <c r="B1901" t="s">
        <v>249</v>
      </c>
      <c r="C1901" t="s">
        <v>248</v>
      </c>
      <c r="D1901">
        <v>5</v>
      </c>
      <c r="E1901">
        <v>20</v>
      </c>
      <c r="F1901" t="s">
        <v>51</v>
      </c>
      <c r="G1901">
        <v>0</v>
      </c>
      <c r="H1901">
        <v>0</v>
      </c>
      <c r="I1901">
        <v>0</v>
      </c>
      <c r="J1901">
        <v>0</v>
      </c>
    </row>
    <row r="1902" spans="1:10" ht="15" customHeight="1">
      <c r="A1902" s="37">
        <v>44481</v>
      </c>
      <c r="B1902" t="s">
        <v>249</v>
      </c>
      <c r="C1902" t="s">
        <v>248</v>
      </c>
      <c r="D1902" s="63">
        <v>6</v>
      </c>
      <c r="E1902" s="63">
        <v>0</v>
      </c>
      <c r="F1902" s="63" t="s">
        <v>48</v>
      </c>
      <c r="G1902">
        <v>0</v>
      </c>
      <c r="H1902">
        <v>0</v>
      </c>
      <c r="I1902">
        <v>0</v>
      </c>
      <c r="J1902">
        <v>0</v>
      </c>
    </row>
    <row r="1903" spans="1:10" ht="15" customHeight="1">
      <c r="A1903" s="37">
        <v>44481</v>
      </c>
      <c r="B1903" t="s">
        <v>249</v>
      </c>
      <c r="C1903" t="s">
        <v>248</v>
      </c>
      <c r="D1903">
        <v>6</v>
      </c>
      <c r="E1903">
        <v>0</v>
      </c>
      <c r="F1903" t="s">
        <v>49</v>
      </c>
      <c r="G1903">
        <v>0</v>
      </c>
      <c r="H1903">
        <v>0</v>
      </c>
      <c r="I1903">
        <v>0</v>
      </c>
      <c r="J1903">
        <v>0</v>
      </c>
    </row>
    <row r="1904" spans="1:10" ht="15" customHeight="1">
      <c r="A1904" s="37">
        <v>44481</v>
      </c>
      <c r="B1904" t="s">
        <v>249</v>
      </c>
      <c r="C1904" t="s">
        <v>248</v>
      </c>
      <c r="D1904">
        <v>6</v>
      </c>
      <c r="E1904">
        <v>0</v>
      </c>
      <c r="F1904" t="s">
        <v>50</v>
      </c>
      <c r="G1904">
        <v>0</v>
      </c>
      <c r="H1904">
        <v>0</v>
      </c>
      <c r="I1904">
        <v>0</v>
      </c>
      <c r="J1904">
        <v>0</v>
      </c>
    </row>
    <row r="1905" spans="1:10" ht="15" customHeight="1">
      <c r="A1905" s="37">
        <v>44481</v>
      </c>
      <c r="B1905" t="s">
        <v>249</v>
      </c>
      <c r="C1905" t="s">
        <v>248</v>
      </c>
      <c r="D1905">
        <v>6</v>
      </c>
      <c r="E1905">
        <v>0</v>
      </c>
      <c r="F1905" t="s">
        <v>51</v>
      </c>
      <c r="G1905">
        <v>0</v>
      </c>
      <c r="H1905">
        <v>0</v>
      </c>
      <c r="I1905">
        <v>0</v>
      </c>
      <c r="J1905">
        <v>0</v>
      </c>
    </row>
    <row r="1906" spans="1:10" ht="15" customHeight="1">
      <c r="A1906" s="37">
        <v>44481</v>
      </c>
      <c r="B1906" t="s">
        <v>249</v>
      </c>
      <c r="C1906" t="s">
        <v>248</v>
      </c>
      <c r="D1906">
        <v>6</v>
      </c>
      <c r="E1906">
        <v>5</v>
      </c>
      <c r="F1906" t="s">
        <v>48</v>
      </c>
      <c r="G1906">
        <v>0</v>
      </c>
      <c r="H1906">
        <v>0</v>
      </c>
      <c r="I1906">
        <v>1</v>
      </c>
      <c r="J1906">
        <v>0</v>
      </c>
    </row>
    <row r="1907" spans="1:10" ht="15" customHeight="1">
      <c r="A1907" s="37">
        <v>44481</v>
      </c>
      <c r="B1907" t="s">
        <v>249</v>
      </c>
      <c r="C1907" t="s">
        <v>248</v>
      </c>
      <c r="D1907">
        <v>6</v>
      </c>
      <c r="E1907">
        <v>5</v>
      </c>
      <c r="F1907" t="s">
        <v>49</v>
      </c>
      <c r="G1907">
        <v>0</v>
      </c>
      <c r="H1907">
        <v>0</v>
      </c>
      <c r="I1907">
        <v>1</v>
      </c>
      <c r="J1907">
        <v>0</v>
      </c>
    </row>
    <row r="1908" spans="1:10" ht="15" customHeight="1">
      <c r="A1908" s="37">
        <v>44481</v>
      </c>
      <c r="B1908" t="s">
        <v>249</v>
      </c>
      <c r="C1908" t="s">
        <v>248</v>
      </c>
      <c r="D1908">
        <v>6</v>
      </c>
      <c r="E1908">
        <v>5</v>
      </c>
      <c r="F1908" t="s">
        <v>50</v>
      </c>
      <c r="G1908">
        <v>0</v>
      </c>
      <c r="H1908">
        <v>0</v>
      </c>
      <c r="I1908">
        <v>0</v>
      </c>
      <c r="J1908">
        <v>0</v>
      </c>
    </row>
    <row r="1909" spans="1:10" ht="15" customHeight="1">
      <c r="A1909" s="37">
        <v>44481</v>
      </c>
      <c r="B1909" t="s">
        <v>249</v>
      </c>
      <c r="C1909" t="s">
        <v>248</v>
      </c>
      <c r="D1909">
        <v>6</v>
      </c>
      <c r="E1909">
        <v>5</v>
      </c>
      <c r="F1909" t="s">
        <v>51</v>
      </c>
      <c r="G1909">
        <v>1</v>
      </c>
      <c r="H1909">
        <v>0</v>
      </c>
      <c r="I1909">
        <v>0</v>
      </c>
      <c r="J1909">
        <v>0</v>
      </c>
    </row>
    <row r="1910" spans="1:10" ht="15" customHeight="1">
      <c r="A1910" s="37">
        <v>44481</v>
      </c>
      <c r="B1910" t="s">
        <v>249</v>
      </c>
      <c r="C1910" t="s">
        <v>248</v>
      </c>
      <c r="D1910">
        <v>6</v>
      </c>
      <c r="E1910">
        <v>10</v>
      </c>
      <c r="F1910" t="s">
        <v>48</v>
      </c>
      <c r="G1910">
        <v>0</v>
      </c>
      <c r="H1910">
        <v>0</v>
      </c>
      <c r="I1910">
        <v>0</v>
      </c>
      <c r="J1910">
        <v>0</v>
      </c>
    </row>
    <row r="1911" spans="1:10" ht="15" customHeight="1">
      <c r="A1911" s="37">
        <v>44481</v>
      </c>
      <c r="B1911" t="s">
        <v>249</v>
      </c>
      <c r="C1911" t="s">
        <v>248</v>
      </c>
      <c r="D1911">
        <v>6</v>
      </c>
      <c r="E1911">
        <v>10</v>
      </c>
      <c r="F1911" t="s">
        <v>49</v>
      </c>
      <c r="G1911">
        <v>0</v>
      </c>
      <c r="H1911">
        <v>1</v>
      </c>
      <c r="I1911">
        <v>0</v>
      </c>
      <c r="J1911">
        <v>0</v>
      </c>
    </row>
    <row r="1912" spans="1:10" ht="15" customHeight="1">
      <c r="A1912" s="37">
        <v>44481</v>
      </c>
      <c r="B1912" t="s">
        <v>249</v>
      </c>
      <c r="C1912" t="s">
        <v>248</v>
      </c>
      <c r="D1912">
        <v>6</v>
      </c>
      <c r="E1912">
        <v>10</v>
      </c>
      <c r="F1912" t="s">
        <v>50</v>
      </c>
      <c r="G1912">
        <v>0</v>
      </c>
      <c r="H1912">
        <v>0</v>
      </c>
      <c r="I1912">
        <v>0</v>
      </c>
      <c r="J1912">
        <v>0</v>
      </c>
    </row>
    <row r="1913" spans="1:10" ht="15" customHeight="1">
      <c r="A1913" s="37">
        <v>44481</v>
      </c>
      <c r="B1913" t="s">
        <v>249</v>
      </c>
      <c r="C1913" t="s">
        <v>248</v>
      </c>
      <c r="D1913">
        <v>6</v>
      </c>
      <c r="E1913">
        <v>10</v>
      </c>
      <c r="F1913" t="s">
        <v>51</v>
      </c>
      <c r="G1913">
        <v>0</v>
      </c>
      <c r="H1913">
        <v>0</v>
      </c>
      <c r="I1913">
        <v>0</v>
      </c>
      <c r="J1913">
        <v>0</v>
      </c>
    </row>
    <row r="1914" spans="1:10" ht="15" customHeight="1">
      <c r="A1914" s="37">
        <v>44481</v>
      </c>
      <c r="B1914" t="s">
        <v>249</v>
      </c>
      <c r="C1914" t="s">
        <v>248</v>
      </c>
      <c r="D1914">
        <v>6</v>
      </c>
      <c r="E1914">
        <v>15</v>
      </c>
      <c r="F1914" t="s">
        <v>48</v>
      </c>
      <c r="G1914">
        <v>0</v>
      </c>
      <c r="H1914">
        <v>0</v>
      </c>
      <c r="I1914">
        <v>0</v>
      </c>
      <c r="J1914">
        <v>0</v>
      </c>
    </row>
    <row r="1915" spans="1:10" ht="15" customHeight="1">
      <c r="A1915" s="37">
        <v>44481</v>
      </c>
      <c r="B1915" t="s">
        <v>249</v>
      </c>
      <c r="C1915" t="s">
        <v>248</v>
      </c>
      <c r="D1915">
        <v>6</v>
      </c>
      <c r="E1915">
        <v>15</v>
      </c>
      <c r="F1915" t="s">
        <v>49</v>
      </c>
      <c r="G1915">
        <v>0</v>
      </c>
      <c r="H1915">
        <v>0</v>
      </c>
      <c r="I1915">
        <v>0</v>
      </c>
      <c r="J1915">
        <v>0</v>
      </c>
    </row>
    <row r="1916" spans="1:10" ht="15" customHeight="1">
      <c r="A1916" s="37">
        <v>44481</v>
      </c>
      <c r="B1916" t="s">
        <v>249</v>
      </c>
      <c r="C1916" t="s">
        <v>248</v>
      </c>
      <c r="D1916">
        <v>6</v>
      </c>
      <c r="E1916">
        <v>15</v>
      </c>
      <c r="F1916" t="s">
        <v>50</v>
      </c>
      <c r="G1916">
        <v>1</v>
      </c>
      <c r="H1916">
        <v>0</v>
      </c>
      <c r="I1916">
        <v>0</v>
      </c>
      <c r="J1916">
        <v>0</v>
      </c>
    </row>
    <row r="1917" spans="1:10" ht="15" customHeight="1">
      <c r="A1917" s="37">
        <v>44481</v>
      </c>
      <c r="B1917" t="s">
        <v>249</v>
      </c>
      <c r="C1917" t="s">
        <v>248</v>
      </c>
      <c r="D1917">
        <v>6</v>
      </c>
      <c r="E1917">
        <v>15</v>
      </c>
      <c r="F1917" t="s">
        <v>51</v>
      </c>
      <c r="G1917">
        <v>1</v>
      </c>
      <c r="H1917">
        <v>0</v>
      </c>
      <c r="I1917">
        <v>0</v>
      </c>
      <c r="J1917">
        <v>0</v>
      </c>
    </row>
    <row r="1918" spans="1:10" ht="15" customHeight="1">
      <c r="A1918" s="37">
        <v>44481</v>
      </c>
      <c r="B1918" t="s">
        <v>249</v>
      </c>
      <c r="C1918" t="s">
        <v>248</v>
      </c>
      <c r="D1918">
        <v>6</v>
      </c>
      <c r="E1918">
        <v>20</v>
      </c>
      <c r="F1918" t="s">
        <v>48</v>
      </c>
      <c r="G1918">
        <v>0</v>
      </c>
      <c r="H1918">
        <v>0</v>
      </c>
      <c r="I1918">
        <v>0</v>
      </c>
      <c r="J1918">
        <v>1</v>
      </c>
    </row>
    <row r="1919" spans="1:10" ht="15" customHeight="1">
      <c r="A1919" s="37">
        <v>44481</v>
      </c>
      <c r="B1919" t="s">
        <v>249</v>
      </c>
      <c r="C1919" t="s">
        <v>248</v>
      </c>
      <c r="D1919">
        <v>6</v>
      </c>
      <c r="E1919">
        <v>20</v>
      </c>
      <c r="F1919" t="s">
        <v>49</v>
      </c>
      <c r="G1919">
        <v>0</v>
      </c>
      <c r="H1919">
        <v>0</v>
      </c>
      <c r="I1919">
        <v>0</v>
      </c>
      <c r="J1919">
        <v>0</v>
      </c>
    </row>
    <row r="1920" spans="1:10" ht="15" customHeight="1">
      <c r="A1920" s="37">
        <v>44481</v>
      </c>
      <c r="B1920" t="s">
        <v>249</v>
      </c>
      <c r="C1920" t="s">
        <v>248</v>
      </c>
      <c r="D1920">
        <v>6</v>
      </c>
      <c r="E1920">
        <v>20</v>
      </c>
      <c r="F1920" t="s">
        <v>50</v>
      </c>
      <c r="G1920">
        <v>0</v>
      </c>
      <c r="H1920">
        <v>0</v>
      </c>
      <c r="I1920">
        <v>0</v>
      </c>
      <c r="J1920">
        <v>0</v>
      </c>
    </row>
    <row r="1921" spans="1:10" ht="15" customHeight="1">
      <c r="A1921" s="37">
        <v>44481</v>
      </c>
      <c r="B1921" t="s">
        <v>249</v>
      </c>
      <c r="C1921" t="s">
        <v>248</v>
      </c>
      <c r="D1921">
        <v>6</v>
      </c>
      <c r="E1921">
        <v>20</v>
      </c>
      <c r="F1921" t="s">
        <v>51</v>
      </c>
      <c r="G1921">
        <v>1</v>
      </c>
      <c r="H1921">
        <v>0</v>
      </c>
      <c r="I1921">
        <v>0</v>
      </c>
      <c r="J1921">
        <v>0</v>
      </c>
    </row>
    <row r="1922" spans="1:10" ht="15" customHeight="1">
      <c r="A1922" s="37">
        <v>44482</v>
      </c>
      <c r="B1922" s="8" t="s">
        <v>257</v>
      </c>
      <c r="C1922" s="34" t="s">
        <v>256</v>
      </c>
      <c r="D1922" s="47">
        <v>1</v>
      </c>
      <c r="E1922" s="47">
        <v>0</v>
      </c>
      <c r="F1922" s="47" t="s">
        <v>48</v>
      </c>
      <c r="G1922">
        <v>0</v>
      </c>
      <c r="H1922">
        <v>0</v>
      </c>
      <c r="I1922">
        <v>1</v>
      </c>
      <c r="J1922">
        <v>1</v>
      </c>
    </row>
    <row r="1923" spans="1:10" ht="15" customHeight="1">
      <c r="A1923" s="37">
        <v>44482</v>
      </c>
      <c r="B1923" s="8" t="s">
        <v>257</v>
      </c>
      <c r="C1923" s="34" t="s">
        <v>256</v>
      </c>
      <c r="D1923">
        <v>1</v>
      </c>
      <c r="E1923">
        <v>0</v>
      </c>
      <c r="F1923" t="s">
        <v>49</v>
      </c>
      <c r="G1923">
        <v>0</v>
      </c>
      <c r="H1923">
        <v>0</v>
      </c>
      <c r="I1923">
        <v>1</v>
      </c>
      <c r="J1923">
        <v>0</v>
      </c>
    </row>
    <row r="1924" spans="1:10" ht="15" customHeight="1">
      <c r="A1924" s="37">
        <v>44482</v>
      </c>
      <c r="B1924" s="8" t="s">
        <v>257</v>
      </c>
      <c r="C1924" s="34" t="s">
        <v>256</v>
      </c>
      <c r="D1924">
        <v>1</v>
      </c>
      <c r="E1924">
        <v>0</v>
      </c>
      <c r="F1924" t="s">
        <v>50</v>
      </c>
      <c r="G1924">
        <v>0</v>
      </c>
      <c r="H1924">
        <v>0</v>
      </c>
      <c r="I1924">
        <v>0</v>
      </c>
      <c r="J1924">
        <v>0</v>
      </c>
    </row>
    <row r="1925" spans="1:10" ht="15" customHeight="1">
      <c r="A1925" s="37">
        <v>44482</v>
      </c>
      <c r="B1925" s="8" t="s">
        <v>257</v>
      </c>
      <c r="C1925" s="34" t="s">
        <v>256</v>
      </c>
      <c r="D1925">
        <v>1</v>
      </c>
      <c r="E1925">
        <v>0</v>
      </c>
      <c r="F1925" t="s">
        <v>51</v>
      </c>
      <c r="G1925">
        <v>0</v>
      </c>
      <c r="H1925">
        <v>0</v>
      </c>
      <c r="I1925">
        <v>0</v>
      </c>
      <c r="J1925">
        <v>0</v>
      </c>
    </row>
    <row r="1926" spans="1:10" ht="15" customHeight="1">
      <c r="A1926" s="37">
        <v>44482</v>
      </c>
      <c r="B1926" s="8" t="s">
        <v>257</v>
      </c>
      <c r="C1926" s="34" t="s">
        <v>256</v>
      </c>
      <c r="D1926">
        <v>1</v>
      </c>
      <c r="E1926">
        <v>5</v>
      </c>
      <c r="F1926" t="s">
        <v>48</v>
      </c>
      <c r="G1926">
        <v>0</v>
      </c>
      <c r="H1926">
        <v>0</v>
      </c>
      <c r="I1926">
        <v>1</v>
      </c>
      <c r="J1926">
        <v>1</v>
      </c>
    </row>
    <row r="1927" spans="1:10" ht="15" customHeight="1">
      <c r="A1927" s="37">
        <v>44482</v>
      </c>
      <c r="B1927" s="8" t="s">
        <v>257</v>
      </c>
      <c r="C1927" s="34" t="s">
        <v>256</v>
      </c>
      <c r="D1927">
        <v>1</v>
      </c>
      <c r="E1927">
        <v>5</v>
      </c>
      <c r="F1927" t="s">
        <v>49</v>
      </c>
      <c r="G1927">
        <v>0</v>
      </c>
      <c r="H1927">
        <v>0</v>
      </c>
      <c r="I1927">
        <v>1</v>
      </c>
      <c r="J1927">
        <v>0</v>
      </c>
    </row>
    <row r="1928" spans="1:10" ht="15" customHeight="1">
      <c r="A1928" s="37">
        <v>44482</v>
      </c>
      <c r="B1928" s="8" t="s">
        <v>257</v>
      </c>
      <c r="C1928" s="34" t="s">
        <v>256</v>
      </c>
      <c r="D1928">
        <v>1</v>
      </c>
      <c r="E1928">
        <v>5</v>
      </c>
      <c r="F1928" t="s">
        <v>50</v>
      </c>
      <c r="G1928">
        <v>0</v>
      </c>
      <c r="H1928">
        <v>0</v>
      </c>
      <c r="I1928">
        <v>0</v>
      </c>
      <c r="J1928">
        <v>0</v>
      </c>
    </row>
    <row r="1929" spans="1:10" ht="15" customHeight="1">
      <c r="A1929" s="37">
        <v>44482</v>
      </c>
      <c r="B1929" s="8" t="s">
        <v>257</v>
      </c>
      <c r="C1929" s="34" t="s">
        <v>256</v>
      </c>
      <c r="D1929">
        <v>1</v>
      </c>
      <c r="E1929">
        <v>5</v>
      </c>
      <c r="F1929" t="s">
        <v>51</v>
      </c>
      <c r="G1929">
        <v>0</v>
      </c>
      <c r="H1929">
        <v>0</v>
      </c>
      <c r="I1929">
        <v>0</v>
      </c>
      <c r="J1929">
        <v>0</v>
      </c>
    </row>
    <row r="1930" spans="1:10" ht="15" customHeight="1">
      <c r="A1930" s="37">
        <v>44482</v>
      </c>
      <c r="B1930" s="8" t="s">
        <v>257</v>
      </c>
      <c r="C1930" s="34" t="s">
        <v>256</v>
      </c>
      <c r="D1930">
        <v>1</v>
      </c>
      <c r="E1930">
        <v>10</v>
      </c>
      <c r="F1930" t="s">
        <v>48</v>
      </c>
      <c r="G1930">
        <v>0</v>
      </c>
      <c r="H1930">
        <v>0</v>
      </c>
      <c r="I1930">
        <v>1</v>
      </c>
      <c r="J1930">
        <v>1</v>
      </c>
    </row>
    <row r="1931" spans="1:10" ht="15" customHeight="1">
      <c r="A1931" s="37">
        <v>44482</v>
      </c>
      <c r="B1931" s="8" t="s">
        <v>257</v>
      </c>
      <c r="C1931" s="34" t="s">
        <v>256</v>
      </c>
      <c r="D1931">
        <v>1</v>
      </c>
      <c r="E1931">
        <v>10</v>
      </c>
      <c r="F1931" t="s">
        <v>49</v>
      </c>
      <c r="G1931">
        <v>0</v>
      </c>
      <c r="H1931">
        <v>0</v>
      </c>
      <c r="I1931">
        <v>1</v>
      </c>
      <c r="J1931">
        <v>0</v>
      </c>
    </row>
    <row r="1932" spans="1:10" ht="15" customHeight="1">
      <c r="A1932" s="37">
        <v>44482</v>
      </c>
      <c r="B1932" s="8" t="s">
        <v>257</v>
      </c>
      <c r="C1932" s="34" t="s">
        <v>256</v>
      </c>
      <c r="D1932">
        <v>1</v>
      </c>
      <c r="E1932">
        <v>10</v>
      </c>
      <c r="F1932" t="s">
        <v>50</v>
      </c>
      <c r="G1932">
        <v>0</v>
      </c>
      <c r="H1932">
        <v>0</v>
      </c>
      <c r="I1932">
        <v>0</v>
      </c>
      <c r="J1932">
        <v>0</v>
      </c>
    </row>
    <row r="1933" spans="1:10" ht="15" customHeight="1">
      <c r="A1933" s="37">
        <v>44482</v>
      </c>
      <c r="B1933" s="8" t="s">
        <v>257</v>
      </c>
      <c r="C1933" s="34" t="s">
        <v>256</v>
      </c>
      <c r="D1933">
        <v>1</v>
      </c>
      <c r="E1933">
        <v>10</v>
      </c>
      <c r="F1933" t="s">
        <v>51</v>
      </c>
      <c r="G1933">
        <v>0</v>
      </c>
      <c r="H1933">
        <v>0</v>
      </c>
      <c r="I1933">
        <v>0</v>
      </c>
      <c r="J1933">
        <v>0</v>
      </c>
    </row>
    <row r="1934" spans="1:10" ht="15" customHeight="1">
      <c r="A1934" s="37">
        <v>44482</v>
      </c>
      <c r="B1934" s="8" t="s">
        <v>257</v>
      </c>
      <c r="C1934" s="34" t="s">
        <v>256</v>
      </c>
      <c r="D1934">
        <v>1</v>
      </c>
      <c r="E1934">
        <v>15</v>
      </c>
      <c r="F1934" t="s">
        <v>48</v>
      </c>
      <c r="G1934">
        <v>0</v>
      </c>
      <c r="H1934">
        <v>0</v>
      </c>
      <c r="I1934">
        <v>1</v>
      </c>
      <c r="J1934">
        <v>0</v>
      </c>
    </row>
    <row r="1935" spans="1:10" ht="15" customHeight="1">
      <c r="A1935" s="37">
        <v>44482</v>
      </c>
      <c r="B1935" s="8" t="s">
        <v>257</v>
      </c>
      <c r="C1935" s="34" t="s">
        <v>256</v>
      </c>
      <c r="D1935">
        <v>1</v>
      </c>
      <c r="E1935">
        <v>15</v>
      </c>
      <c r="F1935" t="s">
        <v>49</v>
      </c>
      <c r="G1935">
        <v>0</v>
      </c>
      <c r="H1935">
        <v>0</v>
      </c>
      <c r="I1935">
        <v>1</v>
      </c>
      <c r="J1935">
        <v>0</v>
      </c>
    </row>
    <row r="1936" spans="1:10" ht="15" customHeight="1">
      <c r="A1936" s="37">
        <v>44482</v>
      </c>
      <c r="B1936" s="8" t="s">
        <v>257</v>
      </c>
      <c r="C1936" s="34" t="s">
        <v>256</v>
      </c>
      <c r="D1936">
        <v>1</v>
      </c>
      <c r="E1936">
        <v>15</v>
      </c>
      <c r="F1936" t="s">
        <v>50</v>
      </c>
      <c r="G1936">
        <v>0</v>
      </c>
      <c r="H1936">
        <v>0</v>
      </c>
      <c r="I1936">
        <v>0</v>
      </c>
      <c r="J1936">
        <v>0</v>
      </c>
    </row>
    <row r="1937" spans="1:10" ht="15" customHeight="1">
      <c r="A1937" s="37">
        <v>44482</v>
      </c>
      <c r="B1937" s="8" t="s">
        <v>257</v>
      </c>
      <c r="C1937" s="34" t="s">
        <v>256</v>
      </c>
      <c r="D1937">
        <v>1</v>
      </c>
      <c r="E1937">
        <v>15</v>
      </c>
      <c r="F1937" t="s">
        <v>51</v>
      </c>
      <c r="G1937">
        <v>0</v>
      </c>
      <c r="H1937">
        <v>0</v>
      </c>
      <c r="I1937">
        <v>0</v>
      </c>
      <c r="J1937">
        <v>0</v>
      </c>
    </row>
    <row r="1938" spans="1:10" ht="15" customHeight="1">
      <c r="A1938" s="37">
        <v>44482</v>
      </c>
      <c r="B1938" s="8" t="s">
        <v>257</v>
      </c>
      <c r="C1938" s="34" t="s">
        <v>256</v>
      </c>
      <c r="D1938">
        <v>1</v>
      </c>
      <c r="E1938">
        <v>20</v>
      </c>
      <c r="F1938" t="s">
        <v>48</v>
      </c>
      <c r="G1938">
        <v>0</v>
      </c>
      <c r="H1938">
        <v>0</v>
      </c>
      <c r="I1938">
        <v>1</v>
      </c>
      <c r="J1938">
        <v>1</v>
      </c>
    </row>
    <row r="1939" spans="1:10" ht="15" customHeight="1">
      <c r="A1939" s="37">
        <v>44482</v>
      </c>
      <c r="B1939" s="8" t="s">
        <v>257</v>
      </c>
      <c r="C1939" s="34" t="s">
        <v>256</v>
      </c>
      <c r="D1939">
        <v>1</v>
      </c>
      <c r="E1939">
        <v>20</v>
      </c>
      <c r="F1939" t="s">
        <v>49</v>
      </c>
      <c r="G1939">
        <v>0</v>
      </c>
      <c r="H1939">
        <v>0</v>
      </c>
      <c r="I1939">
        <v>1</v>
      </c>
      <c r="J1939">
        <v>1</v>
      </c>
    </row>
    <row r="1940" spans="1:10" ht="15" customHeight="1">
      <c r="A1940" s="37">
        <v>44482</v>
      </c>
      <c r="B1940" s="8" t="s">
        <v>257</v>
      </c>
      <c r="C1940" s="34" t="s">
        <v>256</v>
      </c>
      <c r="D1940">
        <v>1</v>
      </c>
      <c r="E1940">
        <v>20</v>
      </c>
      <c r="F1940" t="s">
        <v>50</v>
      </c>
      <c r="G1940">
        <v>0</v>
      </c>
      <c r="H1940">
        <v>0</v>
      </c>
      <c r="I1940">
        <v>0</v>
      </c>
      <c r="J1940">
        <v>0</v>
      </c>
    </row>
    <row r="1941" spans="1:10" ht="15" customHeight="1">
      <c r="A1941" s="37">
        <v>44482</v>
      </c>
      <c r="B1941" s="8" t="s">
        <v>257</v>
      </c>
      <c r="C1941" s="34" t="s">
        <v>256</v>
      </c>
      <c r="D1941">
        <v>1</v>
      </c>
      <c r="E1941">
        <v>20</v>
      </c>
      <c r="F1941" t="s">
        <v>51</v>
      </c>
      <c r="G1941">
        <v>0</v>
      </c>
      <c r="H1941">
        <v>0</v>
      </c>
      <c r="I1941">
        <v>0</v>
      </c>
      <c r="J1941">
        <v>0</v>
      </c>
    </row>
    <row r="1942" spans="1:10" ht="15" customHeight="1">
      <c r="A1942" s="37">
        <v>44482</v>
      </c>
      <c r="B1942" s="8" t="s">
        <v>257</v>
      </c>
      <c r="C1942" s="34" t="s">
        <v>256</v>
      </c>
      <c r="D1942" s="63">
        <v>2</v>
      </c>
      <c r="E1942" s="63">
        <v>0</v>
      </c>
      <c r="F1942" s="63" t="s">
        <v>48</v>
      </c>
      <c r="G1942">
        <v>0</v>
      </c>
      <c r="H1942">
        <v>0</v>
      </c>
      <c r="I1942">
        <v>1</v>
      </c>
      <c r="J1942">
        <v>1</v>
      </c>
    </row>
    <row r="1943" spans="1:10" ht="15" customHeight="1">
      <c r="A1943" s="37">
        <v>44482</v>
      </c>
      <c r="B1943" s="8" t="s">
        <v>257</v>
      </c>
      <c r="C1943" s="34" t="s">
        <v>256</v>
      </c>
      <c r="D1943">
        <v>2</v>
      </c>
      <c r="E1943">
        <v>0</v>
      </c>
      <c r="F1943" t="s">
        <v>49</v>
      </c>
      <c r="G1943">
        <v>0</v>
      </c>
      <c r="H1943">
        <v>0</v>
      </c>
      <c r="I1943">
        <v>0</v>
      </c>
      <c r="J1943">
        <v>0</v>
      </c>
    </row>
    <row r="1944" spans="1:10" ht="15" customHeight="1">
      <c r="A1944" s="37">
        <v>44482</v>
      </c>
      <c r="B1944" s="8" t="s">
        <v>257</v>
      </c>
      <c r="C1944" s="34" t="s">
        <v>256</v>
      </c>
      <c r="D1944">
        <v>2</v>
      </c>
      <c r="E1944">
        <v>0</v>
      </c>
      <c r="F1944" t="s">
        <v>50</v>
      </c>
      <c r="G1944">
        <v>0</v>
      </c>
      <c r="H1944">
        <v>0</v>
      </c>
      <c r="I1944">
        <v>0</v>
      </c>
      <c r="J1944">
        <v>0</v>
      </c>
    </row>
    <row r="1945" spans="1:10" ht="15" customHeight="1">
      <c r="A1945" s="37">
        <v>44482</v>
      </c>
      <c r="B1945" s="8" t="s">
        <v>257</v>
      </c>
      <c r="C1945" s="34" t="s">
        <v>256</v>
      </c>
      <c r="D1945">
        <v>2</v>
      </c>
      <c r="E1945">
        <v>0</v>
      </c>
      <c r="F1945" t="s">
        <v>51</v>
      </c>
      <c r="G1945">
        <v>0</v>
      </c>
      <c r="H1945">
        <v>0</v>
      </c>
      <c r="I1945">
        <v>0</v>
      </c>
      <c r="J1945">
        <v>0</v>
      </c>
    </row>
    <row r="1946" spans="1:10" ht="15" customHeight="1">
      <c r="A1946" s="37">
        <v>44482</v>
      </c>
      <c r="B1946" s="8" t="s">
        <v>257</v>
      </c>
      <c r="C1946" s="34" t="s">
        <v>256</v>
      </c>
      <c r="D1946">
        <v>2</v>
      </c>
      <c r="E1946">
        <v>5</v>
      </c>
      <c r="F1946" t="s">
        <v>48</v>
      </c>
      <c r="G1946">
        <v>0</v>
      </c>
      <c r="H1946">
        <v>0</v>
      </c>
      <c r="I1946">
        <v>1</v>
      </c>
      <c r="J1946">
        <v>1</v>
      </c>
    </row>
    <row r="1947" spans="1:10" ht="15" customHeight="1">
      <c r="A1947" s="37">
        <v>44482</v>
      </c>
      <c r="B1947" s="8" t="s">
        <v>257</v>
      </c>
      <c r="C1947" s="34" t="s">
        <v>256</v>
      </c>
      <c r="D1947">
        <v>2</v>
      </c>
      <c r="E1947">
        <v>5</v>
      </c>
      <c r="F1947" t="s">
        <v>49</v>
      </c>
      <c r="G1947">
        <v>0</v>
      </c>
      <c r="H1947">
        <v>0</v>
      </c>
      <c r="I1947">
        <v>0</v>
      </c>
      <c r="J1947">
        <v>0</v>
      </c>
    </row>
    <row r="1948" spans="1:10" ht="15" customHeight="1">
      <c r="A1948" s="37">
        <v>44482</v>
      </c>
      <c r="B1948" s="8" t="s">
        <v>257</v>
      </c>
      <c r="C1948" s="34" t="s">
        <v>256</v>
      </c>
      <c r="D1948">
        <v>2</v>
      </c>
      <c r="E1948">
        <v>5</v>
      </c>
      <c r="F1948" t="s">
        <v>50</v>
      </c>
      <c r="G1948">
        <v>0</v>
      </c>
      <c r="H1948">
        <v>0</v>
      </c>
      <c r="I1948">
        <v>0</v>
      </c>
      <c r="J1948">
        <v>0</v>
      </c>
    </row>
    <row r="1949" spans="1:10" ht="15" customHeight="1">
      <c r="A1949" s="37">
        <v>44482</v>
      </c>
      <c r="B1949" s="8" t="s">
        <v>257</v>
      </c>
      <c r="C1949" s="34" t="s">
        <v>256</v>
      </c>
      <c r="D1949">
        <v>2</v>
      </c>
      <c r="E1949">
        <v>5</v>
      </c>
      <c r="F1949" t="s">
        <v>51</v>
      </c>
      <c r="G1949">
        <v>0</v>
      </c>
      <c r="H1949">
        <v>0</v>
      </c>
      <c r="I1949">
        <v>0</v>
      </c>
      <c r="J1949">
        <v>0</v>
      </c>
    </row>
    <row r="1950" spans="1:10" ht="15" customHeight="1">
      <c r="A1950" s="37">
        <v>44482</v>
      </c>
      <c r="B1950" s="8" t="s">
        <v>257</v>
      </c>
      <c r="C1950" s="34" t="s">
        <v>256</v>
      </c>
      <c r="D1950">
        <v>2</v>
      </c>
      <c r="E1950">
        <v>10</v>
      </c>
      <c r="F1950" t="s">
        <v>48</v>
      </c>
      <c r="G1950">
        <v>0</v>
      </c>
      <c r="H1950">
        <v>0</v>
      </c>
      <c r="I1950">
        <v>0</v>
      </c>
      <c r="J1950">
        <v>1</v>
      </c>
    </row>
    <row r="1951" spans="1:10" ht="15" customHeight="1">
      <c r="A1951" s="37">
        <v>44482</v>
      </c>
      <c r="B1951" s="8" t="s">
        <v>257</v>
      </c>
      <c r="C1951" s="34" t="s">
        <v>256</v>
      </c>
      <c r="D1951">
        <v>2</v>
      </c>
      <c r="E1951">
        <v>10</v>
      </c>
      <c r="F1951" t="s">
        <v>49</v>
      </c>
      <c r="G1951">
        <v>0</v>
      </c>
      <c r="H1951">
        <v>0</v>
      </c>
      <c r="I1951">
        <v>0</v>
      </c>
      <c r="J1951">
        <v>0</v>
      </c>
    </row>
    <row r="1952" spans="1:10" ht="15" customHeight="1">
      <c r="A1952" s="37">
        <v>44482</v>
      </c>
      <c r="B1952" s="8" t="s">
        <v>257</v>
      </c>
      <c r="C1952" s="34" t="s">
        <v>256</v>
      </c>
      <c r="D1952">
        <v>2</v>
      </c>
      <c r="E1952">
        <v>10</v>
      </c>
      <c r="F1952" t="s">
        <v>50</v>
      </c>
      <c r="G1952">
        <v>0</v>
      </c>
      <c r="H1952">
        <v>0</v>
      </c>
      <c r="I1952">
        <v>1</v>
      </c>
      <c r="J1952">
        <v>0</v>
      </c>
    </row>
    <row r="1953" spans="1:10" ht="15" customHeight="1">
      <c r="A1953" s="37">
        <v>44482</v>
      </c>
      <c r="B1953" s="8" t="s">
        <v>257</v>
      </c>
      <c r="C1953" s="34" t="s">
        <v>256</v>
      </c>
      <c r="D1953">
        <v>2</v>
      </c>
      <c r="E1953">
        <v>10</v>
      </c>
      <c r="F1953" t="s">
        <v>51</v>
      </c>
      <c r="G1953">
        <v>0</v>
      </c>
      <c r="H1953">
        <v>0</v>
      </c>
      <c r="I1953">
        <v>0</v>
      </c>
      <c r="J1953">
        <v>0</v>
      </c>
    </row>
    <row r="1954" spans="1:10" ht="15" customHeight="1">
      <c r="A1954" s="37">
        <v>44482</v>
      </c>
      <c r="B1954" s="8" t="s">
        <v>257</v>
      </c>
      <c r="C1954" s="34" t="s">
        <v>256</v>
      </c>
      <c r="D1954">
        <v>2</v>
      </c>
      <c r="E1954">
        <v>15</v>
      </c>
      <c r="F1954" t="s">
        <v>48</v>
      </c>
      <c r="G1954">
        <v>0</v>
      </c>
      <c r="H1954">
        <v>0</v>
      </c>
      <c r="I1954">
        <v>1</v>
      </c>
      <c r="J1954">
        <v>1</v>
      </c>
    </row>
    <row r="1955" spans="1:10" ht="15" customHeight="1">
      <c r="A1955" s="37">
        <v>44482</v>
      </c>
      <c r="B1955" s="8" t="s">
        <v>257</v>
      </c>
      <c r="C1955" s="34" t="s">
        <v>256</v>
      </c>
      <c r="D1955">
        <v>2</v>
      </c>
      <c r="E1955">
        <v>15</v>
      </c>
      <c r="F1955" t="s">
        <v>49</v>
      </c>
      <c r="G1955">
        <v>0</v>
      </c>
      <c r="H1955">
        <v>0</v>
      </c>
      <c r="I1955">
        <v>1</v>
      </c>
      <c r="J1955">
        <v>0</v>
      </c>
    </row>
    <row r="1956" spans="1:10" ht="15" customHeight="1">
      <c r="A1956" s="37">
        <v>44482</v>
      </c>
      <c r="B1956" s="8" t="s">
        <v>257</v>
      </c>
      <c r="C1956" s="34" t="s">
        <v>256</v>
      </c>
      <c r="D1956">
        <v>2</v>
      </c>
      <c r="E1956">
        <v>15</v>
      </c>
      <c r="F1956" t="s">
        <v>50</v>
      </c>
      <c r="G1956">
        <v>0</v>
      </c>
      <c r="H1956">
        <v>0</v>
      </c>
      <c r="I1956">
        <v>1</v>
      </c>
      <c r="J1956">
        <v>0</v>
      </c>
    </row>
    <row r="1957" spans="1:10" ht="15" customHeight="1">
      <c r="A1957" s="37">
        <v>44482</v>
      </c>
      <c r="B1957" s="8" t="s">
        <v>257</v>
      </c>
      <c r="C1957" s="34" t="s">
        <v>256</v>
      </c>
      <c r="D1957">
        <v>2</v>
      </c>
      <c r="E1957">
        <v>15</v>
      </c>
      <c r="F1957" t="s">
        <v>51</v>
      </c>
      <c r="G1957">
        <v>0</v>
      </c>
      <c r="H1957">
        <v>0</v>
      </c>
      <c r="I1957">
        <v>0</v>
      </c>
      <c r="J1957">
        <v>0</v>
      </c>
    </row>
    <row r="1958" spans="1:10" ht="15" customHeight="1">
      <c r="A1958" s="37">
        <v>44482</v>
      </c>
      <c r="B1958" s="8" t="s">
        <v>257</v>
      </c>
      <c r="C1958" s="34" t="s">
        <v>256</v>
      </c>
      <c r="D1958">
        <v>2</v>
      </c>
      <c r="E1958">
        <v>20</v>
      </c>
      <c r="F1958" t="s">
        <v>48</v>
      </c>
      <c r="G1958">
        <v>0</v>
      </c>
      <c r="H1958">
        <v>0</v>
      </c>
      <c r="I1958">
        <v>1</v>
      </c>
      <c r="J1958">
        <v>1</v>
      </c>
    </row>
    <row r="1959" spans="1:10" ht="15" customHeight="1">
      <c r="A1959" s="37">
        <v>44482</v>
      </c>
      <c r="B1959" s="8" t="s">
        <v>257</v>
      </c>
      <c r="C1959" s="34" t="s">
        <v>256</v>
      </c>
      <c r="D1959">
        <v>2</v>
      </c>
      <c r="E1959">
        <v>20</v>
      </c>
      <c r="F1959" t="s">
        <v>49</v>
      </c>
      <c r="G1959">
        <v>0</v>
      </c>
      <c r="H1959">
        <v>0</v>
      </c>
      <c r="I1959">
        <v>1</v>
      </c>
      <c r="J1959">
        <v>0</v>
      </c>
    </row>
    <row r="1960" spans="1:10" ht="15" customHeight="1">
      <c r="A1960" s="37">
        <v>44482</v>
      </c>
      <c r="B1960" s="8" t="s">
        <v>257</v>
      </c>
      <c r="C1960" s="34" t="s">
        <v>256</v>
      </c>
      <c r="D1960">
        <v>2</v>
      </c>
      <c r="E1960">
        <v>20</v>
      </c>
      <c r="F1960" t="s">
        <v>50</v>
      </c>
      <c r="G1960">
        <v>0</v>
      </c>
      <c r="H1960">
        <v>0</v>
      </c>
      <c r="I1960">
        <v>0</v>
      </c>
      <c r="J1960">
        <v>0</v>
      </c>
    </row>
    <row r="1961" spans="1:10" ht="15" customHeight="1">
      <c r="A1961" s="37">
        <v>44482</v>
      </c>
      <c r="B1961" s="8" t="s">
        <v>257</v>
      </c>
      <c r="C1961" s="34" t="s">
        <v>256</v>
      </c>
      <c r="D1961">
        <v>2</v>
      </c>
      <c r="E1961">
        <v>20</v>
      </c>
      <c r="F1961" t="s">
        <v>51</v>
      </c>
      <c r="G1961">
        <v>0</v>
      </c>
      <c r="H1961">
        <v>0</v>
      </c>
      <c r="I1961">
        <v>0</v>
      </c>
      <c r="J1961">
        <v>0</v>
      </c>
    </row>
    <row r="1962" spans="1:10" ht="15" customHeight="1">
      <c r="A1962" s="37">
        <v>44482</v>
      </c>
      <c r="B1962" s="8" t="s">
        <v>257</v>
      </c>
      <c r="C1962" s="34" t="s">
        <v>256</v>
      </c>
      <c r="D1962" s="63">
        <v>3</v>
      </c>
      <c r="E1962" s="63">
        <v>0</v>
      </c>
      <c r="F1962" s="63" t="s">
        <v>48</v>
      </c>
      <c r="G1962">
        <v>0</v>
      </c>
      <c r="H1962">
        <v>0</v>
      </c>
      <c r="I1962">
        <v>0</v>
      </c>
      <c r="J1962">
        <v>1</v>
      </c>
    </row>
    <row r="1963" spans="1:10" ht="15" customHeight="1">
      <c r="A1963" s="37">
        <v>44482</v>
      </c>
      <c r="B1963" s="8" t="s">
        <v>257</v>
      </c>
      <c r="C1963" s="34" t="s">
        <v>256</v>
      </c>
      <c r="D1963">
        <v>3</v>
      </c>
      <c r="E1963">
        <v>0</v>
      </c>
      <c r="F1963" t="s">
        <v>49</v>
      </c>
      <c r="G1963">
        <v>0</v>
      </c>
      <c r="H1963">
        <v>0</v>
      </c>
      <c r="I1963">
        <v>0</v>
      </c>
      <c r="J1963">
        <v>0</v>
      </c>
    </row>
    <row r="1964" spans="1:10" ht="15" customHeight="1">
      <c r="A1964" s="37">
        <v>44482</v>
      </c>
      <c r="B1964" s="8" t="s">
        <v>257</v>
      </c>
      <c r="C1964" s="34" t="s">
        <v>256</v>
      </c>
      <c r="D1964">
        <v>3</v>
      </c>
      <c r="E1964">
        <v>0</v>
      </c>
      <c r="F1964" t="s">
        <v>50</v>
      </c>
      <c r="G1964">
        <v>0</v>
      </c>
      <c r="H1964">
        <v>0</v>
      </c>
      <c r="I1964">
        <v>1</v>
      </c>
      <c r="J1964">
        <v>0</v>
      </c>
    </row>
    <row r="1965" spans="1:10" ht="15" customHeight="1">
      <c r="A1965" s="37">
        <v>44482</v>
      </c>
      <c r="B1965" s="8" t="s">
        <v>257</v>
      </c>
      <c r="C1965" s="34" t="s">
        <v>256</v>
      </c>
      <c r="D1965">
        <v>3</v>
      </c>
      <c r="E1965">
        <v>0</v>
      </c>
      <c r="F1965" t="s">
        <v>51</v>
      </c>
      <c r="G1965">
        <v>0</v>
      </c>
      <c r="H1965">
        <v>0</v>
      </c>
      <c r="I1965">
        <v>0</v>
      </c>
      <c r="J1965">
        <v>0</v>
      </c>
    </row>
    <row r="1966" spans="1:10" ht="15" customHeight="1">
      <c r="A1966" s="37">
        <v>44482</v>
      </c>
      <c r="B1966" s="8" t="s">
        <v>257</v>
      </c>
      <c r="C1966" s="34" t="s">
        <v>256</v>
      </c>
      <c r="D1966">
        <v>3</v>
      </c>
      <c r="E1966">
        <v>5</v>
      </c>
      <c r="F1966" t="s">
        <v>48</v>
      </c>
      <c r="G1966">
        <v>0</v>
      </c>
      <c r="H1966">
        <v>0</v>
      </c>
      <c r="I1966">
        <v>1</v>
      </c>
      <c r="J1966">
        <v>1</v>
      </c>
    </row>
    <row r="1967" spans="1:10" ht="15" customHeight="1">
      <c r="A1967" s="37">
        <v>44482</v>
      </c>
      <c r="B1967" s="8" t="s">
        <v>257</v>
      </c>
      <c r="C1967" s="34" t="s">
        <v>256</v>
      </c>
      <c r="D1967">
        <v>3</v>
      </c>
      <c r="E1967">
        <v>5</v>
      </c>
      <c r="F1967" t="s">
        <v>49</v>
      </c>
      <c r="G1967">
        <v>0</v>
      </c>
      <c r="H1967">
        <v>0</v>
      </c>
      <c r="I1967">
        <v>1</v>
      </c>
      <c r="J1967">
        <v>0</v>
      </c>
    </row>
    <row r="1968" spans="1:10" ht="15" customHeight="1">
      <c r="A1968" s="37">
        <v>44482</v>
      </c>
      <c r="B1968" s="8" t="s">
        <v>257</v>
      </c>
      <c r="C1968" s="34" t="s">
        <v>256</v>
      </c>
      <c r="D1968">
        <v>3</v>
      </c>
      <c r="E1968">
        <v>5</v>
      </c>
      <c r="F1968" t="s">
        <v>50</v>
      </c>
      <c r="G1968">
        <v>0</v>
      </c>
      <c r="H1968">
        <v>0</v>
      </c>
      <c r="I1968">
        <v>0</v>
      </c>
      <c r="J1968">
        <v>0</v>
      </c>
    </row>
    <row r="1969" spans="1:10" ht="15" customHeight="1">
      <c r="A1969" s="37">
        <v>44482</v>
      </c>
      <c r="B1969" s="8" t="s">
        <v>257</v>
      </c>
      <c r="C1969" s="34" t="s">
        <v>256</v>
      </c>
      <c r="D1969">
        <v>3</v>
      </c>
      <c r="E1969">
        <v>5</v>
      </c>
      <c r="F1969" t="s">
        <v>51</v>
      </c>
      <c r="G1969">
        <v>0</v>
      </c>
      <c r="H1969">
        <v>0</v>
      </c>
      <c r="I1969">
        <v>0</v>
      </c>
      <c r="J1969">
        <v>0</v>
      </c>
    </row>
    <row r="1970" spans="1:10" ht="15" customHeight="1">
      <c r="A1970" s="37">
        <v>44482</v>
      </c>
      <c r="B1970" s="8" t="s">
        <v>257</v>
      </c>
      <c r="C1970" s="34" t="s">
        <v>256</v>
      </c>
      <c r="D1970">
        <v>3</v>
      </c>
      <c r="E1970">
        <v>10</v>
      </c>
      <c r="F1970" t="s">
        <v>48</v>
      </c>
      <c r="G1970">
        <v>0</v>
      </c>
      <c r="H1970">
        <v>0</v>
      </c>
      <c r="I1970">
        <v>1</v>
      </c>
      <c r="J1970">
        <v>0</v>
      </c>
    </row>
    <row r="1971" spans="1:10" ht="15" customHeight="1">
      <c r="A1971" s="37">
        <v>44482</v>
      </c>
      <c r="B1971" s="8" t="s">
        <v>257</v>
      </c>
      <c r="C1971" s="34" t="s">
        <v>256</v>
      </c>
      <c r="D1971">
        <v>3</v>
      </c>
      <c r="E1971">
        <v>10</v>
      </c>
      <c r="F1971" t="s">
        <v>49</v>
      </c>
      <c r="G1971">
        <v>0</v>
      </c>
      <c r="H1971">
        <v>0</v>
      </c>
      <c r="I1971">
        <v>0</v>
      </c>
      <c r="J1971">
        <v>0</v>
      </c>
    </row>
    <row r="1972" spans="1:10" ht="15" customHeight="1">
      <c r="A1972" s="37">
        <v>44482</v>
      </c>
      <c r="B1972" s="8" t="s">
        <v>257</v>
      </c>
      <c r="C1972" s="34" t="s">
        <v>256</v>
      </c>
      <c r="D1972">
        <v>3</v>
      </c>
      <c r="E1972">
        <v>10</v>
      </c>
      <c r="F1972" t="s">
        <v>50</v>
      </c>
      <c r="G1972">
        <v>0</v>
      </c>
      <c r="H1972">
        <v>0</v>
      </c>
      <c r="I1972">
        <v>0</v>
      </c>
      <c r="J1972">
        <v>0</v>
      </c>
    </row>
    <row r="1973" spans="1:10" ht="15" customHeight="1">
      <c r="A1973" s="37">
        <v>44482</v>
      </c>
      <c r="B1973" s="8" t="s">
        <v>257</v>
      </c>
      <c r="C1973" s="34" t="s">
        <v>256</v>
      </c>
      <c r="D1973">
        <v>3</v>
      </c>
      <c r="E1973">
        <v>10</v>
      </c>
      <c r="F1973" t="s">
        <v>51</v>
      </c>
      <c r="G1973">
        <v>0</v>
      </c>
      <c r="H1973">
        <v>0</v>
      </c>
      <c r="I1973">
        <v>0</v>
      </c>
      <c r="J1973">
        <v>0</v>
      </c>
    </row>
    <row r="1974" spans="1:10" ht="15" customHeight="1">
      <c r="A1974" s="37">
        <v>44482</v>
      </c>
      <c r="B1974" s="8" t="s">
        <v>257</v>
      </c>
      <c r="C1974" s="34" t="s">
        <v>256</v>
      </c>
      <c r="D1974">
        <v>3</v>
      </c>
      <c r="E1974">
        <v>15</v>
      </c>
      <c r="F1974" t="s">
        <v>48</v>
      </c>
      <c r="G1974">
        <v>0</v>
      </c>
      <c r="H1974">
        <v>0</v>
      </c>
      <c r="I1974">
        <v>1</v>
      </c>
      <c r="J1974">
        <v>0</v>
      </c>
    </row>
    <row r="1975" spans="1:10" ht="15" customHeight="1">
      <c r="A1975" s="37">
        <v>44482</v>
      </c>
      <c r="B1975" s="8" t="s">
        <v>257</v>
      </c>
      <c r="C1975" s="34" t="s">
        <v>256</v>
      </c>
      <c r="D1975">
        <v>3</v>
      </c>
      <c r="E1975">
        <v>15</v>
      </c>
      <c r="F1975" t="s">
        <v>49</v>
      </c>
      <c r="G1975">
        <v>0</v>
      </c>
      <c r="H1975">
        <v>0</v>
      </c>
      <c r="I1975">
        <v>1</v>
      </c>
      <c r="J1975">
        <v>0</v>
      </c>
    </row>
    <row r="1976" spans="1:10" ht="15" customHeight="1">
      <c r="A1976" s="37">
        <v>44482</v>
      </c>
      <c r="B1976" s="8" t="s">
        <v>257</v>
      </c>
      <c r="C1976" s="34" t="s">
        <v>256</v>
      </c>
      <c r="D1976">
        <v>3</v>
      </c>
      <c r="E1976">
        <v>15</v>
      </c>
      <c r="F1976" t="s">
        <v>50</v>
      </c>
      <c r="G1976">
        <v>0</v>
      </c>
      <c r="H1976">
        <v>0</v>
      </c>
      <c r="I1976">
        <v>0</v>
      </c>
      <c r="J1976">
        <v>0</v>
      </c>
    </row>
    <row r="1977" spans="1:10" ht="15" customHeight="1">
      <c r="A1977" s="37">
        <v>44482</v>
      </c>
      <c r="B1977" s="8" t="s">
        <v>257</v>
      </c>
      <c r="C1977" s="34" t="s">
        <v>256</v>
      </c>
      <c r="D1977">
        <v>3</v>
      </c>
      <c r="E1977">
        <v>15</v>
      </c>
      <c r="F1977" t="s">
        <v>51</v>
      </c>
      <c r="G1977">
        <v>0</v>
      </c>
      <c r="H1977">
        <v>0</v>
      </c>
      <c r="I1977">
        <v>0</v>
      </c>
      <c r="J1977">
        <v>0</v>
      </c>
    </row>
    <row r="1978" spans="1:10" ht="15" customHeight="1">
      <c r="A1978" s="37">
        <v>44482</v>
      </c>
      <c r="B1978" s="8" t="s">
        <v>257</v>
      </c>
      <c r="C1978" s="34" t="s">
        <v>256</v>
      </c>
      <c r="D1978">
        <v>3</v>
      </c>
      <c r="E1978">
        <v>20</v>
      </c>
      <c r="F1978" t="s">
        <v>48</v>
      </c>
      <c r="G1978">
        <v>0</v>
      </c>
      <c r="H1978">
        <v>0</v>
      </c>
      <c r="I1978">
        <v>0</v>
      </c>
      <c r="J1978">
        <v>0</v>
      </c>
    </row>
    <row r="1979" spans="1:10" ht="15" customHeight="1">
      <c r="A1979" s="37">
        <v>44482</v>
      </c>
      <c r="B1979" s="8" t="s">
        <v>257</v>
      </c>
      <c r="C1979" s="34" t="s">
        <v>256</v>
      </c>
      <c r="D1979">
        <v>3</v>
      </c>
      <c r="E1979">
        <v>20</v>
      </c>
      <c r="F1979" t="s">
        <v>49</v>
      </c>
      <c r="G1979">
        <v>0</v>
      </c>
      <c r="H1979">
        <v>0</v>
      </c>
      <c r="I1979">
        <v>1</v>
      </c>
      <c r="J1979">
        <v>0</v>
      </c>
    </row>
    <row r="1980" spans="1:10" ht="15" customHeight="1">
      <c r="A1980" s="37">
        <v>44482</v>
      </c>
      <c r="B1980" s="8" t="s">
        <v>257</v>
      </c>
      <c r="C1980" s="34" t="s">
        <v>256</v>
      </c>
      <c r="D1980">
        <v>3</v>
      </c>
      <c r="E1980">
        <v>20</v>
      </c>
      <c r="F1980" t="s">
        <v>50</v>
      </c>
      <c r="G1980">
        <v>0</v>
      </c>
      <c r="H1980">
        <v>0</v>
      </c>
      <c r="I1980">
        <v>1</v>
      </c>
      <c r="J1980">
        <v>0</v>
      </c>
    </row>
    <row r="1981" spans="1:10" ht="15" customHeight="1">
      <c r="A1981" s="37">
        <v>44482</v>
      </c>
      <c r="B1981" s="8" t="s">
        <v>257</v>
      </c>
      <c r="C1981" s="34" t="s">
        <v>256</v>
      </c>
      <c r="D1981">
        <v>3</v>
      </c>
      <c r="E1981">
        <v>20</v>
      </c>
      <c r="F1981" t="s">
        <v>51</v>
      </c>
      <c r="G1981">
        <v>0</v>
      </c>
      <c r="H1981">
        <v>0</v>
      </c>
      <c r="I1981">
        <v>1</v>
      </c>
      <c r="J1981">
        <v>0</v>
      </c>
    </row>
    <row r="1982" spans="1:10" ht="15" customHeight="1">
      <c r="A1982" s="37">
        <v>44482</v>
      </c>
      <c r="B1982" s="8" t="s">
        <v>257</v>
      </c>
      <c r="C1982" s="34" t="s">
        <v>256</v>
      </c>
      <c r="D1982" s="63">
        <v>4</v>
      </c>
      <c r="E1982" s="63">
        <v>0</v>
      </c>
      <c r="F1982" s="63" t="s">
        <v>48</v>
      </c>
      <c r="G1982">
        <v>0</v>
      </c>
      <c r="H1982">
        <v>0</v>
      </c>
      <c r="I1982">
        <v>1</v>
      </c>
      <c r="J1982">
        <v>1</v>
      </c>
    </row>
    <row r="1983" spans="1:10" ht="15" customHeight="1">
      <c r="A1983" s="37">
        <v>44482</v>
      </c>
      <c r="B1983" s="8" t="s">
        <v>257</v>
      </c>
      <c r="C1983" s="34" t="s">
        <v>256</v>
      </c>
      <c r="D1983">
        <v>4</v>
      </c>
      <c r="E1983">
        <v>0</v>
      </c>
      <c r="F1983" t="s">
        <v>49</v>
      </c>
      <c r="G1983">
        <v>0</v>
      </c>
      <c r="H1983">
        <v>0</v>
      </c>
      <c r="I1983">
        <v>0</v>
      </c>
      <c r="J1983">
        <v>0</v>
      </c>
    </row>
    <row r="1984" spans="1:10" ht="15" customHeight="1">
      <c r="A1984" s="37">
        <v>44482</v>
      </c>
      <c r="B1984" s="8" t="s">
        <v>257</v>
      </c>
      <c r="C1984" s="34" t="s">
        <v>256</v>
      </c>
      <c r="D1984">
        <v>4</v>
      </c>
      <c r="E1984">
        <v>0</v>
      </c>
      <c r="F1984" t="s">
        <v>50</v>
      </c>
      <c r="G1984">
        <v>0</v>
      </c>
      <c r="H1984">
        <v>0</v>
      </c>
      <c r="I1984">
        <v>0</v>
      </c>
      <c r="J1984">
        <v>0</v>
      </c>
    </row>
    <row r="1985" spans="1:10" ht="15" customHeight="1">
      <c r="A1985" s="37">
        <v>44482</v>
      </c>
      <c r="B1985" s="8" t="s">
        <v>257</v>
      </c>
      <c r="C1985" s="34" t="s">
        <v>256</v>
      </c>
      <c r="D1985">
        <v>4</v>
      </c>
      <c r="E1985">
        <v>0</v>
      </c>
      <c r="F1985" t="s">
        <v>51</v>
      </c>
      <c r="G1985">
        <v>0</v>
      </c>
      <c r="H1985">
        <v>0</v>
      </c>
      <c r="I1985">
        <v>0</v>
      </c>
      <c r="J1985">
        <v>0</v>
      </c>
    </row>
    <row r="1986" spans="1:10" ht="15" customHeight="1">
      <c r="A1986" s="37">
        <v>44482</v>
      </c>
      <c r="B1986" s="8" t="s">
        <v>257</v>
      </c>
      <c r="C1986" s="34" t="s">
        <v>256</v>
      </c>
      <c r="D1986">
        <v>4</v>
      </c>
      <c r="E1986">
        <v>5</v>
      </c>
      <c r="F1986" t="s">
        <v>48</v>
      </c>
      <c r="G1986">
        <v>0</v>
      </c>
      <c r="H1986">
        <v>0</v>
      </c>
      <c r="I1986">
        <v>0</v>
      </c>
      <c r="J1986">
        <v>1</v>
      </c>
    </row>
    <row r="1987" spans="1:10" ht="15" customHeight="1">
      <c r="A1987" s="37">
        <v>44482</v>
      </c>
      <c r="B1987" s="8" t="s">
        <v>257</v>
      </c>
      <c r="C1987" s="34" t="s">
        <v>256</v>
      </c>
      <c r="D1987">
        <v>4</v>
      </c>
      <c r="E1987">
        <v>5</v>
      </c>
      <c r="F1987" t="s">
        <v>49</v>
      </c>
      <c r="G1987">
        <v>0</v>
      </c>
      <c r="H1987">
        <v>0</v>
      </c>
      <c r="I1987">
        <v>0</v>
      </c>
      <c r="J1987">
        <v>0</v>
      </c>
    </row>
    <row r="1988" spans="1:10" ht="15" customHeight="1">
      <c r="A1988" s="37">
        <v>44482</v>
      </c>
      <c r="B1988" s="8" t="s">
        <v>257</v>
      </c>
      <c r="C1988" s="34" t="s">
        <v>256</v>
      </c>
      <c r="D1988">
        <v>4</v>
      </c>
      <c r="E1988">
        <v>5</v>
      </c>
      <c r="F1988" t="s">
        <v>50</v>
      </c>
      <c r="G1988">
        <v>0</v>
      </c>
      <c r="H1988">
        <v>0</v>
      </c>
      <c r="I1988">
        <v>1</v>
      </c>
      <c r="J1988">
        <v>0</v>
      </c>
    </row>
    <row r="1989" spans="1:10" ht="15" customHeight="1">
      <c r="A1989" s="37">
        <v>44482</v>
      </c>
      <c r="B1989" s="8" t="s">
        <v>257</v>
      </c>
      <c r="C1989" s="34" t="s">
        <v>256</v>
      </c>
      <c r="D1989">
        <v>4</v>
      </c>
      <c r="E1989">
        <v>5</v>
      </c>
      <c r="F1989" t="s">
        <v>51</v>
      </c>
      <c r="G1989">
        <v>0</v>
      </c>
      <c r="H1989">
        <v>0</v>
      </c>
      <c r="I1989">
        <v>0</v>
      </c>
      <c r="J1989">
        <v>0</v>
      </c>
    </row>
    <row r="1990" spans="1:10" ht="15" customHeight="1">
      <c r="A1990" s="37">
        <v>44482</v>
      </c>
      <c r="B1990" s="8" t="s">
        <v>257</v>
      </c>
      <c r="C1990" s="34" t="s">
        <v>256</v>
      </c>
      <c r="D1990">
        <v>4</v>
      </c>
      <c r="E1990">
        <v>10</v>
      </c>
      <c r="F1990" t="s">
        <v>48</v>
      </c>
      <c r="G1990">
        <v>0</v>
      </c>
      <c r="H1990">
        <v>0</v>
      </c>
      <c r="I1990">
        <v>1</v>
      </c>
      <c r="J1990">
        <v>1</v>
      </c>
    </row>
    <row r="1991" spans="1:10" ht="15" customHeight="1">
      <c r="A1991" s="37">
        <v>44482</v>
      </c>
      <c r="B1991" s="8" t="s">
        <v>257</v>
      </c>
      <c r="C1991" s="34" t="s">
        <v>256</v>
      </c>
      <c r="D1991">
        <v>4</v>
      </c>
      <c r="E1991">
        <v>10</v>
      </c>
      <c r="F1991" t="s">
        <v>49</v>
      </c>
      <c r="G1991">
        <v>0</v>
      </c>
      <c r="H1991">
        <v>0</v>
      </c>
      <c r="I1991">
        <v>1</v>
      </c>
      <c r="J1991">
        <v>0</v>
      </c>
    </row>
    <row r="1992" spans="1:10" ht="15" customHeight="1">
      <c r="A1992" s="37">
        <v>44482</v>
      </c>
      <c r="B1992" s="8" t="s">
        <v>257</v>
      </c>
      <c r="C1992" s="34" t="s">
        <v>256</v>
      </c>
      <c r="D1992">
        <v>4</v>
      </c>
      <c r="E1992">
        <v>10</v>
      </c>
      <c r="F1992" t="s">
        <v>50</v>
      </c>
      <c r="G1992">
        <v>0</v>
      </c>
      <c r="H1992">
        <v>0</v>
      </c>
      <c r="I1992">
        <v>0</v>
      </c>
      <c r="J1992">
        <v>0</v>
      </c>
    </row>
    <row r="1993" spans="1:10" ht="15" customHeight="1">
      <c r="A1993" s="37">
        <v>44482</v>
      </c>
      <c r="B1993" s="8" t="s">
        <v>257</v>
      </c>
      <c r="C1993" s="34" t="s">
        <v>256</v>
      </c>
      <c r="D1993">
        <v>4</v>
      </c>
      <c r="E1993">
        <v>10</v>
      </c>
      <c r="F1993" t="s">
        <v>51</v>
      </c>
      <c r="G1993">
        <v>0</v>
      </c>
      <c r="H1993">
        <v>0</v>
      </c>
      <c r="I1993">
        <v>0</v>
      </c>
      <c r="J1993">
        <v>0</v>
      </c>
    </row>
    <row r="1994" spans="1:10" ht="15" customHeight="1">
      <c r="A1994" s="37">
        <v>44482</v>
      </c>
      <c r="B1994" s="8" t="s">
        <v>257</v>
      </c>
      <c r="C1994" s="34" t="s">
        <v>256</v>
      </c>
      <c r="D1994">
        <v>4</v>
      </c>
      <c r="E1994">
        <v>15</v>
      </c>
      <c r="F1994" t="s">
        <v>48</v>
      </c>
      <c r="G1994">
        <v>0</v>
      </c>
      <c r="H1994">
        <v>0</v>
      </c>
      <c r="I1994">
        <v>1</v>
      </c>
      <c r="J1994">
        <v>1</v>
      </c>
    </row>
    <row r="1995" spans="1:10" ht="15" customHeight="1">
      <c r="A1995" s="37">
        <v>44482</v>
      </c>
      <c r="B1995" s="8" t="s">
        <v>257</v>
      </c>
      <c r="C1995" s="34" t="s">
        <v>256</v>
      </c>
      <c r="D1995">
        <v>4</v>
      </c>
      <c r="E1995">
        <v>15</v>
      </c>
      <c r="F1995" t="s">
        <v>49</v>
      </c>
      <c r="G1995">
        <v>0</v>
      </c>
      <c r="H1995">
        <v>0</v>
      </c>
      <c r="I1995">
        <v>1</v>
      </c>
      <c r="J1995">
        <v>0</v>
      </c>
    </row>
    <row r="1996" spans="1:10" ht="15" customHeight="1">
      <c r="A1996" s="37">
        <v>44482</v>
      </c>
      <c r="B1996" s="8" t="s">
        <v>257</v>
      </c>
      <c r="C1996" s="34" t="s">
        <v>256</v>
      </c>
      <c r="D1996">
        <v>4</v>
      </c>
      <c r="E1996">
        <v>15</v>
      </c>
      <c r="F1996" t="s">
        <v>50</v>
      </c>
      <c r="G1996">
        <v>0</v>
      </c>
      <c r="H1996">
        <v>0</v>
      </c>
      <c r="I1996">
        <v>0</v>
      </c>
      <c r="J1996">
        <v>0</v>
      </c>
    </row>
    <row r="1997" spans="1:10" ht="15" customHeight="1">
      <c r="A1997" s="37">
        <v>44482</v>
      </c>
      <c r="B1997" s="8" t="s">
        <v>257</v>
      </c>
      <c r="C1997" s="34" t="s">
        <v>256</v>
      </c>
      <c r="D1997">
        <v>4</v>
      </c>
      <c r="E1997">
        <v>15</v>
      </c>
      <c r="F1997" t="s">
        <v>51</v>
      </c>
      <c r="G1997">
        <v>0</v>
      </c>
      <c r="H1997">
        <v>0</v>
      </c>
      <c r="I1997">
        <v>0</v>
      </c>
      <c r="J1997">
        <v>0</v>
      </c>
    </row>
    <row r="1998" spans="1:10" ht="15" customHeight="1">
      <c r="A1998" s="37">
        <v>44482</v>
      </c>
      <c r="B1998" s="8" t="s">
        <v>257</v>
      </c>
      <c r="C1998" s="34" t="s">
        <v>256</v>
      </c>
      <c r="D1998">
        <v>4</v>
      </c>
      <c r="E1998">
        <v>20</v>
      </c>
      <c r="F1998" t="s">
        <v>48</v>
      </c>
      <c r="G1998">
        <v>0</v>
      </c>
      <c r="H1998">
        <v>1</v>
      </c>
      <c r="I1998">
        <v>1</v>
      </c>
      <c r="J1998">
        <v>1</v>
      </c>
    </row>
    <row r="1999" spans="1:10" ht="15" customHeight="1">
      <c r="A1999" s="37">
        <v>44482</v>
      </c>
      <c r="B1999" s="8" t="s">
        <v>257</v>
      </c>
      <c r="C1999" s="34" t="s">
        <v>256</v>
      </c>
      <c r="D1999">
        <v>4</v>
      </c>
      <c r="E1999">
        <v>20</v>
      </c>
      <c r="F1999" t="s">
        <v>49</v>
      </c>
      <c r="G1999">
        <v>0</v>
      </c>
      <c r="H1999">
        <v>0</v>
      </c>
      <c r="I1999">
        <v>1</v>
      </c>
      <c r="J1999">
        <v>0</v>
      </c>
    </row>
    <row r="2000" spans="1:10" ht="15" customHeight="1">
      <c r="A2000" s="37">
        <v>44482</v>
      </c>
      <c r="B2000" s="8" t="s">
        <v>257</v>
      </c>
      <c r="C2000" s="34" t="s">
        <v>256</v>
      </c>
      <c r="D2000">
        <v>4</v>
      </c>
      <c r="E2000">
        <v>20</v>
      </c>
      <c r="F2000" t="s">
        <v>50</v>
      </c>
      <c r="G2000">
        <v>0</v>
      </c>
      <c r="H2000">
        <v>0</v>
      </c>
      <c r="I2000">
        <v>0</v>
      </c>
      <c r="J2000">
        <v>0</v>
      </c>
    </row>
    <row r="2001" spans="1:10" ht="15" customHeight="1">
      <c r="A2001" s="37">
        <v>44482</v>
      </c>
      <c r="B2001" s="8" t="s">
        <v>257</v>
      </c>
      <c r="C2001" s="34" t="s">
        <v>256</v>
      </c>
      <c r="D2001">
        <v>4</v>
      </c>
      <c r="E2001">
        <v>20</v>
      </c>
      <c r="F2001" t="s">
        <v>51</v>
      </c>
      <c r="G2001">
        <v>0</v>
      </c>
      <c r="H2001">
        <v>1</v>
      </c>
      <c r="I2001">
        <v>0</v>
      </c>
      <c r="J2001">
        <v>0</v>
      </c>
    </row>
    <row r="2002" spans="1:10" ht="15" customHeight="1">
      <c r="A2002" s="37">
        <v>44482</v>
      </c>
      <c r="B2002" s="8" t="s">
        <v>257</v>
      </c>
      <c r="C2002" s="34" t="s">
        <v>256</v>
      </c>
      <c r="D2002" s="63">
        <v>5</v>
      </c>
      <c r="E2002" s="63">
        <v>0</v>
      </c>
      <c r="F2002" s="63" t="s">
        <v>48</v>
      </c>
      <c r="G2002">
        <v>0</v>
      </c>
      <c r="H2002">
        <v>0</v>
      </c>
      <c r="I2002">
        <v>0</v>
      </c>
      <c r="J2002">
        <v>1</v>
      </c>
    </row>
    <row r="2003" spans="1:10" ht="15" customHeight="1">
      <c r="A2003" s="37">
        <v>44482</v>
      </c>
      <c r="B2003" s="8" t="s">
        <v>257</v>
      </c>
      <c r="C2003" s="34" t="s">
        <v>256</v>
      </c>
      <c r="D2003">
        <v>5</v>
      </c>
      <c r="E2003">
        <v>0</v>
      </c>
      <c r="F2003" t="s">
        <v>49</v>
      </c>
      <c r="G2003">
        <v>0</v>
      </c>
      <c r="H2003">
        <v>0</v>
      </c>
      <c r="I2003">
        <v>0</v>
      </c>
      <c r="J2003">
        <v>0</v>
      </c>
    </row>
    <row r="2004" spans="1:10" ht="15" customHeight="1">
      <c r="A2004" s="37">
        <v>44482</v>
      </c>
      <c r="B2004" s="8" t="s">
        <v>257</v>
      </c>
      <c r="C2004" s="34" t="s">
        <v>256</v>
      </c>
      <c r="D2004">
        <v>5</v>
      </c>
      <c r="E2004">
        <v>0</v>
      </c>
      <c r="F2004" t="s">
        <v>50</v>
      </c>
      <c r="G2004">
        <v>0</v>
      </c>
      <c r="H2004">
        <v>0</v>
      </c>
      <c r="I2004">
        <v>0</v>
      </c>
      <c r="J2004">
        <v>0</v>
      </c>
    </row>
    <row r="2005" spans="1:10" ht="15" customHeight="1">
      <c r="A2005" s="37">
        <v>44482</v>
      </c>
      <c r="B2005" s="8" t="s">
        <v>257</v>
      </c>
      <c r="C2005" s="34" t="s">
        <v>256</v>
      </c>
      <c r="D2005">
        <v>5</v>
      </c>
      <c r="E2005">
        <v>0</v>
      </c>
      <c r="F2005" t="s">
        <v>51</v>
      </c>
      <c r="G2005">
        <v>0</v>
      </c>
      <c r="H2005">
        <v>0</v>
      </c>
      <c r="I2005">
        <v>1</v>
      </c>
      <c r="J2005">
        <v>0</v>
      </c>
    </row>
    <row r="2006" spans="1:10" ht="15" customHeight="1">
      <c r="A2006" s="37">
        <v>44482</v>
      </c>
      <c r="B2006" s="8" t="s">
        <v>257</v>
      </c>
      <c r="C2006" s="34" t="s">
        <v>256</v>
      </c>
      <c r="D2006">
        <v>5</v>
      </c>
      <c r="E2006">
        <v>5</v>
      </c>
      <c r="F2006" t="s">
        <v>48</v>
      </c>
      <c r="G2006">
        <v>0</v>
      </c>
      <c r="H2006">
        <v>0</v>
      </c>
      <c r="I2006">
        <v>1</v>
      </c>
      <c r="J2006">
        <v>1</v>
      </c>
    </row>
    <row r="2007" spans="1:10" ht="15" customHeight="1">
      <c r="A2007" s="37">
        <v>44482</v>
      </c>
      <c r="B2007" s="8" t="s">
        <v>257</v>
      </c>
      <c r="C2007" s="34" t="s">
        <v>256</v>
      </c>
      <c r="D2007">
        <v>5</v>
      </c>
      <c r="E2007">
        <v>5</v>
      </c>
      <c r="F2007" t="s">
        <v>49</v>
      </c>
      <c r="G2007">
        <v>0</v>
      </c>
      <c r="H2007">
        <v>0</v>
      </c>
      <c r="I2007">
        <v>0</v>
      </c>
      <c r="J2007">
        <v>0</v>
      </c>
    </row>
    <row r="2008" spans="1:10" ht="15" customHeight="1">
      <c r="A2008" s="37">
        <v>44482</v>
      </c>
      <c r="B2008" s="8" t="s">
        <v>257</v>
      </c>
      <c r="C2008" s="34" t="s">
        <v>256</v>
      </c>
      <c r="D2008">
        <v>5</v>
      </c>
      <c r="E2008">
        <v>5</v>
      </c>
      <c r="F2008" t="s">
        <v>50</v>
      </c>
      <c r="G2008">
        <v>0</v>
      </c>
      <c r="H2008">
        <v>0</v>
      </c>
      <c r="I2008">
        <v>0</v>
      </c>
      <c r="J2008">
        <v>0</v>
      </c>
    </row>
    <row r="2009" spans="1:10" ht="15" customHeight="1">
      <c r="A2009" s="37">
        <v>44482</v>
      </c>
      <c r="B2009" s="8" t="s">
        <v>257</v>
      </c>
      <c r="C2009" s="34" t="s">
        <v>256</v>
      </c>
      <c r="D2009">
        <v>5</v>
      </c>
      <c r="E2009">
        <v>5</v>
      </c>
      <c r="F2009" t="s">
        <v>51</v>
      </c>
      <c r="G2009">
        <v>0</v>
      </c>
      <c r="H2009">
        <v>0</v>
      </c>
      <c r="I2009">
        <v>0</v>
      </c>
      <c r="J2009">
        <v>0</v>
      </c>
    </row>
    <row r="2010" spans="1:10" ht="15" customHeight="1">
      <c r="A2010" s="37">
        <v>44482</v>
      </c>
      <c r="B2010" s="8" t="s">
        <v>257</v>
      </c>
      <c r="C2010" s="34" t="s">
        <v>256</v>
      </c>
      <c r="D2010">
        <v>5</v>
      </c>
      <c r="E2010">
        <v>10</v>
      </c>
      <c r="F2010" t="s">
        <v>48</v>
      </c>
      <c r="G2010">
        <v>0</v>
      </c>
      <c r="H2010">
        <v>0</v>
      </c>
      <c r="I2010">
        <v>1</v>
      </c>
      <c r="J2010">
        <v>1</v>
      </c>
    </row>
    <row r="2011" spans="1:10" ht="15" customHeight="1">
      <c r="A2011" s="37">
        <v>44482</v>
      </c>
      <c r="B2011" s="8" t="s">
        <v>257</v>
      </c>
      <c r="C2011" s="34" t="s">
        <v>256</v>
      </c>
      <c r="D2011">
        <v>5</v>
      </c>
      <c r="E2011">
        <v>10</v>
      </c>
      <c r="F2011" t="s">
        <v>49</v>
      </c>
      <c r="G2011">
        <v>0</v>
      </c>
      <c r="H2011">
        <v>0</v>
      </c>
      <c r="I2011">
        <v>0</v>
      </c>
      <c r="J2011">
        <v>0</v>
      </c>
    </row>
    <row r="2012" spans="1:10" ht="15" customHeight="1">
      <c r="A2012" s="37">
        <v>44482</v>
      </c>
      <c r="B2012" s="8" t="s">
        <v>257</v>
      </c>
      <c r="C2012" s="34" t="s">
        <v>256</v>
      </c>
      <c r="D2012">
        <v>5</v>
      </c>
      <c r="E2012">
        <v>10</v>
      </c>
      <c r="F2012" t="s">
        <v>50</v>
      </c>
      <c r="G2012">
        <v>0</v>
      </c>
      <c r="H2012">
        <v>0</v>
      </c>
      <c r="I2012">
        <v>0</v>
      </c>
      <c r="J2012">
        <v>0</v>
      </c>
    </row>
    <row r="2013" spans="1:10" ht="15" customHeight="1">
      <c r="A2013" s="37">
        <v>44482</v>
      </c>
      <c r="B2013" s="8" t="s">
        <v>257</v>
      </c>
      <c r="C2013" s="34" t="s">
        <v>256</v>
      </c>
      <c r="D2013">
        <v>5</v>
      </c>
      <c r="E2013">
        <v>10</v>
      </c>
      <c r="F2013" t="s">
        <v>51</v>
      </c>
      <c r="G2013">
        <v>0</v>
      </c>
      <c r="H2013">
        <v>0</v>
      </c>
      <c r="I2013">
        <v>0</v>
      </c>
      <c r="J2013">
        <v>0</v>
      </c>
    </row>
    <row r="2014" spans="1:10" ht="15" customHeight="1">
      <c r="A2014" s="37">
        <v>44482</v>
      </c>
      <c r="B2014" s="8" t="s">
        <v>257</v>
      </c>
      <c r="C2014" s="34" t="s">
        <v>256</v>
      </c>
      <c r="D2014">
        <v>5</v>
      </c>
      <c r="E2014">
        <v>15</v>
      </c>
      <c r="F2014" t="s">
        <v>48</v>
      </c>
      <c r="G2014">
        <v>0</v>
      </c>
      <c r="H2014">
        <v>0</v>
      </c>
      <c r="I2014">
        <v>1</v>
      </c>
      <c r="J2014">
        <v>1</v>
      </c>
    </row>
    <row r="2015" spans="1:10" ht="15" customHeight="1">
      <c r="A2015" s="37">
        <v>44482</v>
      </c>
      <c r="B2015" s="8" t="s">
        <v>257</v>
      </c>
      <c r="C2015" s="34" t="s">
        <v>256</v>
      </c>
      <c r="D2015">
        <v>5</v>
      </c>
      <c r="E2015">
        <v>15</v>
      </c>
      <c r="F2015" t="s">
        <v>49</v>
      </c>
      <c r="G2015">
        <v>0</v>
      </c>
      <c r="H2015">
        <v>0</v>
      </c>
      <c r="I2015">
        <v>0</v>
      </c>
      <c r="J2015">
        <v>0</v>
      </c>
    </row>
    <row r="2016" spans="1:10" ht="15" customHeight="1">
      <c r="A2016" s="37">
        <v>44482</v>
      </c>
      <c r="B2016" s="8" t="s">
        <v>257</v>
      </c>
      <c r="C2016" s="34" t="s">
        <v>256</v>
      </c>
      <c r="D2016">
        <v>5</v>
      </c>
      <c r="E2016">
        <v>15</v>
      </c>
      <c r="F2016" t="s">
        <v>50</v>
      </c>
      <c r="G2016">
        <v>0</v>
      </c>
      <c r="H2016">
        <v>0</v>
      </c>
      <c r="I2016">
        <v>0</v>
      </c>
      <c r="J2016">
        <v>0</v>
      </c>
    </row>
    <row r="2017" spans="1:10" ht="15" customHeight="1">
      <c r="A2017" s="37">
        <v>44482</v>
      </c>
      <c r="B2017" s="8" t="s">
        <v>257</v>
      </c>
      <c r="C2017" s="34" t="s">
        <v>256</v>
      </c>
      <c r="D2017">
        <v>5</v>
      </c>
      <c r="E2017">
        <v>15</v>
      </c>
      <c r="F2017" t="s">
        <v>51</v>
      </c>
      <c r="G2017">
        <v>0</v>
      </c>
      <c r="H2017">
        <v>0</v>
      </c>
      <c r="I2017">
        <v>0</v>
      </c>
      <c r="J2017">
        <v>0</v>
      </c>
    </row>
    <row r="2018" spans="1:10" ht="15" customHeight="1">
      <c r="A2018" s="37">
        <v>44482</v>
      </c>
      <c r="B2018" s="8" t="s">
        <v>257</v>
      </c>
      <c r="C2018" s="34" t="s">
        <v>256</v>
      </c>
      <c r="D2018">
        <v>5</v>
      </c>
      <c r="E2018">
        <v>20</v>
      </c>
      <c r="F2018" t="s">
        <v>48</v>
      </c>
      <c r="G2018">
        <v>0</v>
      </c>
      <c r="H2018">
        <v>0</v>
      </c>
      <c r="I2018">
        <v>1</v>
      </c>
      <c r="J2018">
        <v>1</v>
      </c>
    </row>
    <row r="2019" spans="1:10" ht="15" customHeight="1">
      <c r="A2019" s="37">
        <v>44482</v>
      </c>
      <c r="B2019" s="8" t="s">
        <v>257</v>
      </c>
      <c r="C2019" s="34" t="s">
        <v>256</v>
      </c>
      <c r="D2019">
        <v>5</v>
      </c>
      <c r="E2019">
        <v>20</v>
      </c>
      <c r="F2019" t="s">
        <v>49</v>
      </c>
      <c r="G2019">
        <v>0</v>
      </c>
      <c r="H2019">
        <v>0</v>
      </c>
      <c r="I2019">
        <v>0</v>
      </c>
      <c r="J2019">
        <v>0</v>
      </c>
    </row>
    <row r="2020" spans="1:10" ht="15" customHeight="1">
      <c r="A2020" s="37">
        <v>44482</v>
      </c>
      <c r="B2020" s="8" t="s">
        <v>257</v>
      </c>
      <c r="C2020" s="34" t="s">
        <v>256</v>
      </c>
      <c r="D2020">
        <v>5</v>
      </c>
      <c r="E2020">
        <v>20</v>
      </c>
      <c r="F2020" t="s">
        <v>50</v>
      </c>
      <c r="G2020">
        <v>0</v>
      </c>
      <c r="H2020">
        <v>0</v>
      </c>
      <c r="I2020">
        <v>0</v>
      </c>
      <c r="J2020">
        <v>0</v>
      </c>
    </row>
    <row r="2021" spans="1:10" ht="15" customHeight="1">
      <c r="A2021" s="37">
        <v>44482</v>
      </c>
      <c r="B2021" s="8" t="s">
        <v>257</v>
      </c>
      <c r="C2021" s="34" t="s">
        <v>256</v>
      </c>
      <c r="D2021">
        <v>5</v>
      </c>
      <c r="E2021">
        <v>20</v>
      </c>
      <c r="F2021" t="s">
        <v>51</v>
      </c>
      <c r="G2021">
        <v>0</v>
      </c>
      <c r="H2021">
        <v>0</v>
      </c>
      <c r="I2021">
        <v>0</v>
      </c>
      <c r="J2021">
        <v>0</v>
      </c>
    </row>
    <row r="2022" spans="1:10" ht="15" customHeight="1">
      <c r="A2022" s="37">
        <v>44482</v>
      </c>
      <c r="B2022" s="8" t="s">
        <v>257</v>
      </c>
      <c r="C2022" s="34" t="s">
        <v>256</v>
      </c>
      <c r="D2022" s="63">
        <v>6</v>
      </c>
      <c r="E2022" s="63">
        <v>0</v>
      </c>
      <c r="F2022" s="63" t="s">
        <v>48</v>
      </c>
      <c r="G2022">
        <v>0</v>
      </c>
      <c r="H2022">
        <v>0</v>
      </c>
      <c r="I2022">
        <v>0</v>
      </c>
      <c r="J2022">
        <v>1</v>
      </c>
    </row>
    <row r="2023" spans="1:10" ht="15" customHeight="1">
      <c r="A2023" s="37">
        <v>44482</v>
      </c>
      <c r="B2023" s="8" t="s">
        <v>257</v>
      </c>
      <c r="C2023" s="34" t="s">
        <v>256</v>
      </c>
      <c r="D2023">
        <v>6</v>
      </c>
      <c r="E2023">
        <v>0</v>
      </c>
      <c r="F2023" t="s">
        <v>49</v>
      </c>
      <c r="G2023">
        <v>0</v>
      </c>
      <c r="H2023">
        <v>0</v>
      </c>
      <c r="I2023">
        <v>0</v>
      </c>
      <c r="J2023">
        <v>0</v>
      </c>
    </row>
    <row r="2024" spans="1:10" ht="15" customHeight="1">
      <c r="A2024" s="37">
        <v>44482</v>
      </c>
      <c r="B2024" s="8" t="s">
        <v>257</v>
      </c>
      <c r="C2024" s="34" t="s">
        <v>256</v>
      </c>
      <c r="D2024">
        <v>6</v>
      </c>
      <c r="E2024">
        <v>0</v>
      </c>
      <c r="F2024" t="s">
        <v>50</v>
      </c>
      <c r="G2024">
        <v>0</v>
      </c>
      <c r="H2024">
        <v>0</v>
      </c>
      <c r="I2024">
        <v>0</v>
      </c>
      <c r="J2024">
        <v>0</v>
      </c>
    </row>
    <row r="2025" spans="1:10" ht="15" customHeight="1">
      <c r="A2025" s="37">
        <v>44482</v>
      </c>
      <c r="B2025" s="8" t="s">
        <v>257</v>
      </c>
      <c r="C2025" s="34" t="s">
        <v>256</v>
      </c>
      <c r="D2025">
        <v>6</v>
      </c>
      <c r="E2025">
        <v>0</v>
      </c>
      <c r="F2025" t="s">
        <v>51</v>
      </c>
      <c r="G2025">
        <v>0</v>
      </c>
      <c r="H2025">
        <v>0</v>
      </c>
      <c r="I2025">
        <v>1</v>
      </c>
      <c r="J2025">
        <v>0</v>
      </c>
    </row>
    <row r="2026" spans="1:10" ht="15" customHeight="1">
      <c r="A2026" s="37">
        <v>44482</v>
      </c>
      <c r="B2026" s="8" t="s">
        <v>257</v>
      </c>
      <c r="C2026" s="34" t="s">
        <v>256</v>
      </c>
      <c r="D2026">
        <v>6</v>
      </c>
      <c r="E2026">
        <v>5</v>
      </c>
      <c r="F2026" t="s">
        <v>48</v>
      </c>
      <c r="G2026">
        <v>0</v>
      </c>
      <c r="H2026">
        <v>0</v>
      </c>
      <c r="I2026">
        <v>0</v>
      </c>
      <c r="J2026">
        <v>1</v>
      </c>
    </row>
    <row r="2027" spans="1:10" ht="15" customHeight="1">
      <c r="A2027" s="37">
        <v>44482</v>
      </c>
      <c r="B2027" s="8" t="s">
        <v>257</v>
      </c>
      <c r="C2027" s="34" t="s">
        <v>256</v>
      </c>
      <c r="D2027">
        <v>6</v>
      </c>
      <c r="E2027">
        <v>5</v>
      </c>
      <c r="F2027" t="s">
        <v>49</v>
      </c>
      <c r="G2027">
        <v>0</v>
      </c>
      <c r="H2027">
        <v>0</v>
      </c>
      <c r="I2027">
        <v>0</v>
      </c>
      <c r="J2027">
        <v>0</v>
      </c>
    </row>
    <row r="2028" spans="1:10" ht="15" customHeight="1">
      <c r="A2028" s="37">
        <v>44482</v>
      </c>
      <c r="B2028" s="8" t="s">
        <v>257</v>
      </c>
      <c r="C2028" s="34" t="s">
        <v>256</v>
      </c>
      <c r="D2028">
        <v>6</v>
      </c>
      <c r="E2028">
        <v>5</v>
      </c>
      <c r="F2028" t="s">
        <v>50</v>
      </c>
      <c r="G2028">
        <v>0</v>
      </c>
      <c r="H2028">
        <v>0</v>
      </c>
      <c r="I2028">
        <v>0</v>
      </c>
      <c r="J2028">
        <v>0</v>
      </c>
    </row>
    <row r="2029" spans="1:10" ht="15" customHeight="1">
      <c r="A2029" s="37">
        <v>44482</v>
      </c>
      <c r="B2029" s="8" t="s">
        <v>257</v>
      </c>
      <c r="C2029" s="34" t="s">
        <v>256</v>
      </c>
      <c r="D2029">
        <v>6</v>
      </c>
      <c r="E2029">
        <v>5</v>
      </c>
      <c r="F2029" t="s">
        <v>51</v>
      </c>
      <c r="G2029">
        <v>0</v>
      </c>
      <c r="H2029">
        <v>0</v>
      </c>
      <c r="I2029">
        <v>0</v>
      </c>
      <c r="J2029">
        <v>0</v>
      </c>
    </row>
    <row r="2030" spans="1:10" ht="15" customHeight="1">
      <c r="A2030" s="37">
        <v>44482</v>
      </c>
      <c r="B2030" s="8" t="s">
        <v>257</v>
      </c>
      <c r="C2030" s="34" t="s">
        <v>256</v>
      </c>
      <c r="D2030">
        <v>6</v>
      </c>
      <c r="E2030">
        <v>10</v>
      </c>
      <c r="F2030" t="s">
        <v>48</v>
      </c>
      <c r="G2030">
        <v>0</v>
      </c>
      <c r="H2030">
        <v>0</v>
      </c>
      <c r="I2030">
        <v>1</v>
      </c>
      <c r="J2030">
        <v>1</v>
      </c>
    </row>
    <row r="2031" spans="1:10" ht="15" customHeight="1">
      <c r="A2031" s="37">
        <v>44482</v>
      </c>
      <c r="B2031" s="8" t="s">
        <v>257</v>
      </c>
      <c r="C2031" s="34" t="s">
        <v>256</v>
      </c>
      <c r="D2031">
        <v>6</v>
      </c>
      <c r="E2031">
        <v>10</v>
      </c>
      <c r="F2031" t="s">
        <v>49</v>
      </c>
      <c r="G2031">
        <v>0</v>
      </c>
      <c r="H2031">
        <v>0</v>
      </c>
      <c r="I2031">
        <v>0</v>
      </c>
      <c r="J2031">
        <v>0</v>
      </c>
    </row>
    <row r="2032" spans="1:10" ht="15" customHeight="1">
      <c r="A2032" s="37">
        <v>44482</v>
      </c>
      <c r="B2032" s="8" t="s">
        <v>257</v>
      </c>
      <c r="C2032" s="34" t="s">
        <v>256</v>
      </c>
      <c r="D2032">
        <v>6</v>
      </c>
      <c r="E2032">
        <v>10</v>
      </c>
      <c r="F2032" t="s">
        <v>50</v>
      </c>
      <c r="G2032">
        <v>0</v>
      </c>
      <c r="H2032">
        <v>0</v>
      </c>
      <c r="I2032">
        <v>0</v>
      </c>
      <c r="J2032">
        <v>0</v>
      </c>
    </row>
    <row r="2033" spans="1:10" ht="15" customHeight="1">
      <c r="A2033" s="37">
        <v>44482</v>
      </c>
      <c r="B2033" s="8" t="s">
        <v>257</v>
      </c>
      <c r="C2033" s="34" t="s">
        <v>256</v>
      </c>
      <c r="D2033">
        <v>6</v>
      </c>
      <c r="E2033">
        <v>10</v>
      </c>
      <c r="F2033" t="s">
        <v>51</v>
      </c>
      <c r="G2033">
        <v>0</v>
      </c>
      <c r="H2033">
        <v>0</v>
      </c>
      <c r="I2033">
        <v>0</v>
      </c>
      <c r="J2033">
        <v>0</v>
      </c>
    </row>
    <row r="2034" spans="1:10" ht="15" customHeight="1">
      <c r="A2034" s="37">
        <v>44482</v>
      </c>
      <c r="B2034" s="8" t="s">
        <v>257</v>
      </c>
      <c r="C2034" s="34" t="s">
        <v>256</v>
      </c>
      <c r="D2034">
        <v>6</v>
      </c>
      <c r="E2034">
        <v>15</v>
      </c>
      <c r="F2034" t="s">
        <v>48</v>
      </c>
      <c r="G2034">
        <v>0</v>
      </c>
      <c r="H2034">
        <v>0</v>
      </c>
      <c r="I2034">
        <v>1</v>
      </c>
      <c r="J2034">
        <v>0</v>
      </c>
    </row>
    <row r="2035" spans="1:10" ht="15" customHeight="1">
      <c r="A2035" s="37">
        <v>44482</v>
      </c>
      <c r="B2035" s="8" t="s">
        <v>257</v>
      </c>
      <c r="C2035" s="34" t="s">
        <v>256</v>
      </c>
      <c r="D2035">
        <v>6</v>
      </c>
      <c r="E2035">
        <v>15</v>
      </c>
      <c r="F2035" t="s">
        <v>49</v>
      </c>
      <c r="G2035">
        <v>0</v>
      </c>
      <c r="H2035">
        <v>0</v>
      </c>
      <c r="I2035">
        <v>0</v>
      </c>
      <c r="J2035">
        <v>0</v>
      </c>
    </row>
    <row r="2036" spans="1:10" ht="15" customHeight="1">
      <c r="A2036" s="37">
        <v>44482</v>
      </c>
      <c r="B2036" s="8" t="s">
        <v>257</v>
      </c>
      <c r="C2036" s="34" t="s">
        <v>256</v>
      </c>
      <c r="D2036">
        <v>6</v>
      </c>
      <c r="E2036">
        <v>15</v>
      </c>
      <c r="F2036" t="s">
        <v>50</v>
      </c>
      <c r="G2036">
        <v>0</v>
      </c>
      <c r="H2036">
        <v>0</v>
      </c>
      <c r="I2036">
        <v>0</v>
      </c>
      <c r="J2036">
        <v>0</v>
      </c>
    </row>
    <row r="2037" spans="1:10" ht="15" customHeight="1">
      <c r="A2037" s="37">
        <v>44482</v>
      </c>
      <c r="B2037" s="8" t="s">
        <v>257</v>
      </c>
      <c r="C2037" s="34" t="s">
        <v>256</v>
      </c>
      <c r="D2037">
        <v>6</v>
      </c>
      <c r="E2037">
        <v>15</v>
      </c>
      <c r="F2037" t="s">
        <v>51</v>
      </c>
      <c r="G2037">
        <v>0</v>
      </c>
      <c r="H2037">
        <v>0</v>
      </c>
      <c r="I2037">
        <v>0</v>
      </c>
      <c r="J2037">
        <v>0</v>
      </c>
    </row>
    <row r="2038" spans="1:10" ht="15" customHeight="1">
      <c r="A2038" s="37">
        <v>44482</v>
      </c>
      <c r="B2038" s="8" t="s">
        <v>257</v>
      </c>
      <c r="C2038" s="34" t="s">
        <v>256</v>
      </c>
      <c r="D2038">
        <v>6</v>
      </c>
      <c r="E2038">
        <v>20</v>
      </c>
      <c r="F2038" t="s">
        <v>48</v>
      </c>
      <c r="G2038">
        <v>0</v>
      </c>
      <c r="H2038">
        <v>0</v>
      </c>
      <c r="I2038">
        <v>1</v>
      </c>
      <c r="J2038">
        <v>0</v>
      </c>
    </row>
    <row r="2039" spans="1:10" ht="15" customHeight="1">
      <c r="A2039" s="37">
        <v>44482</v>
      </c>
      <c r="B2039" s="8" t="s">
        <v>257</v>
      </c>
      <c r="C2039" s="34" t="s">
        <v>256</v>
      </c>
      <c r="D2039">
        <v>6</v>
      </c>
      <c r="E2039">
        <v>20</v>
      </c>
      <c r="F2039" t="s">
        <v>49</v>
      </c>
      <c r="G2039">
        <v>0</v>
      </c>
      <c r="H2039">
        <v>0</v>
      </c>
      <c r="I2039">
        <v>0</v>
      </c>
      <c r="J2039">
        <v>0</v>
      </c>
    </row>
    <row r="2040" spans="1:10" ht="15" customHeight="1">
      <c r="A2040" s="37">
        <v>44482</v>
      </c>
      <c r="B2040" s="8" t="s">
        <v>257</v>
      </c>
      <c r="C2040" s="34" t="s">
        <v>256</v>
      </c>
      <c r="D2040">
        <v>6</v>
      </c>
      <c r="E2040">
        <v>20</v>
      </c>
      <c r="F2040" t="s">
        <v>50</v>
      </c>
      <c r="G2040">
        <v>0</v>
      </c>
      <c r="H2040">
        <v>0</v>
      </c>
      <c r="I2040">
        <v>0</v>
      </c>
      <c r="J2040">
        <v>0</v>
      </c>
    </row>
    <row r="2041" spans="1:10" ht="15" customHeight="1">
      <c r="A2041" s="37">
        <v>44482</v>
      </c>
      <c r="B2041" s="8" t="s">
        <v>257</v>
      </c>
      <c r="C2041" s="34" t="s">
        <v>256</v>
      </c>
      <c r="D2041">
        <v>6</v>
      </c>
      <c r="E2041">
        <v>20</v>
      </c>
      <c r="F2041" t="s">
        <v>51</v>
      </c>
      <c r="G2041">
        <v>0</v>
      </c>
      <c r="H2041">
        <v>0</v>
      </c>
      <c r="I2041">
        <v>1</v>
      </c>
      <c r="J2041">
        <v>0</v>
      </c>
    </row>
    <row r="2042" spans="1:10" ht="15" customHeight="1">
      <c r="A2042" s="37">
        <v>44499</v>
      </c>
      <c r="B2042" t="s">
        <v>277</v>
      </c>
      <c r="C2042" s="34" t="s">
        <v>276</v>
      </c>
      <c r="D2042" s="47">
        <v>1</v>
      </c>
      <c r="E2042" s="47">
        <v>0</v>
      </c>
      <c r="F2042" s="47" t="s">
        <v>48</v>
      </c>
      <c r="G2042">
        <v>0</v>
      </c>
      <c r="H2042">
        <v>0</v>
      </c>
      <c r="I2042">
        <v>1</v>
      </c>
      <c r="J2042">
        <v>0</v>
      </c>
    </row>
    <row r="2043" spans="1:10" ht="15" customHeight="1">
      <c r="A2043" s="37">
        <v>44499</v>
      </c>
      <c r="B2043" t="s">
        <v>277</v>
      </c>
      <c r="C2043" s="34" t="s">
        <v>276</v>
      </c>
      <c r="D2043">
        <v>1</v>
      </c>
      <c r="E2043">
        <v>0</v>
      </c>
      <c r="F2043" t="s">
        <v>49</v>
      </c>
      <c r="G2043">
        <v>0</v>
      </c>
      <c r="H2043">
        <v>1</v>
      </c>
      <c r="I2043">
        <v>1</v>
      </c>
      <c r="J2043">
        <v>0</v>
      </c>
    </row>
    <row r="2044" spans="1:10" ht="15" customHeight="1">
      <c r="A2044" s="37">
        <v>44499</v>
      </c>
      <c r="B2044" t="s">
        <v>277</v>
      </c>
      <c r="C2044" s="34" t="s">
        <v>276</v>
      </c>
      <c r="D2044">
        <v>1</v>
      </c>
      <c r="E2044">
        <v>0</v>
      </c>
      <c r="F2044" t="s">
        <v>50</v>
      </c>
      <c r="G2044">
        <v>0</v>
      </c>
      <c r="H2044">
        <v>1</v>
      </c>
      <c r="I2044">
        <v>0</v>
      </c>
      <c r="J2044">
        <v>0</v>
      </c>
    </row>
    <row r="2045" spans="1:10" ht="15" customHeight="1">
      <c r="A2045" s="37">
        <v>44499</v>
      </c>
      <c r="B2045" t="s">
        <v>277</v>
      </c>
      <c r="C2045" s="34" t="s">
        <v>276</v>
      </c>
      <c r="D2045">
        <v>1</v>
      </c>
      <c r="E2045">
        <v>0</v>
      </c>
      <c r="F2045" t="s">
        <v>51</v>
      </c>
      <c r="G2045">
        <v>0</v>
      </c>
      <c r="H2045">
        <v>1</v>
      </c>
      <c r="I2045">
        <v>0</v>
      </c>
      <c r="J2045">
        <v>0</v>
      </c>
    </row>
    <row r="2046" spans="1:10" ht="15" customHeight="1">
      <c r="A2046" s="37">
        <v>44499</v>
      </c>
      <c r="B2046" t="s">
        <v>277</v>
      </c>
      <c r="C2046" s="34" t="s">
        <v>276</v>
      </c>
      <c r="D2046">
        <v>1</v>
      </c>
      <c r="E2046">
        <v>5</v>
      </c>
      <c r="F2046" t="s">
        <v>48</v>
      </c>
      <c r="G2046">
        <v>0</v>
      </c>
      <c r="H2046">
        <v>0</v>
      </c>
      <c r="I2046">
        <v>1</v>
      </c>
      <c r="J2046">
        <v>0</v>
      </c>
    </row>
    <row r="2047" spans="1:10" ht="15" customHeight="1">
      <c r="A2047" s="37">
        <v>44499</v>
      </c>
      <c r="B2047" t="s">
        <v>277</v>
      </c>
      <c r="C2047" s="34" t="s">
        <v>276</v>
      </c>
      <c r="D2047">
        <v>1</v>
      </c>
      <c r="E2047">
        <v>5</v>
      </c>
      <c r="F2047" t="s">
        <v>49</v>
      </c>
      <c r="G2047">
        <v>0</v>
      </c>
      <c r="H2047">
        <v>1</v>
      </c>
      <c r="I2047">
        <v>1</v>
      </c>
      <c r="J2047">
        <v>0</v>
      </c>
    </row>
    <row r="2048" spans="1:10" ht="15" customHeight="1">
      <c r="A2048" s="37">
        <v>44499</v>
      </c>
      <c r="B2048" t="s">
        <v>277</v>
      </c>
      <c r="C2048" s="34" t="s">
        <v>276</v>
      </c>
      <c r="D2048">
        <v>1</v>
      </c>
      <c r="E2048">
        <v>5</v>
      </c>
      <c r="F2048" t="s">
        <v>50</v>
      </c>
      <c r="G2048">
        <v>0</v>
      </c>
      <c r="H2048">
        <v>1</v>
      </c>
      <c r="I2048">
        <v>0</v>
      </c>
      <c r="J2048">
        <v>0</v>
      </c>
    </row>
    <row r="2049" spans="1:10" ht="15" customHeight="1">
      <c r="A2049" s="37">
        <v>44499</v>
      </c>
      <c r="B2049" t="s">
        <v>277</v>
      </c>
      <c r="C2049" s="34" t="s">
        <v>276</v>
      </c>
      <c r="D2049">
        <v>1</v>
      </c>
      <c r="E2049">
        <v>5</v>
      </c>
      <c r="F2049" t="s">
        <v>51</v>
      </c>
      <c r="G2049">
        <v>0</v>
      </c>
      <c r="H2049">
        <v>1</v>
      </c>
      <c r="I2049">
        <v>0</v>
      </c>
      <c r="J2049">
        <v>0</v>
      </c>
    </row>
    <row r="2050" spans="1:10" ht="15" customHeight="1">
      <c r="A2050" s="37">
        <v>44499</v>
      </c>
      <c r="B2050" t="s">
        <v>277</v>
      </c>
      <c r="C2050" s="34" t="s">
        <v>276</v>
      </c>
      <c r="D2050">
        <v>1</v>
      </c>
      <c r="E2050">
        <v>10</v>
      </c>
      <c r="F2050" t="s">
        <v>48</v>
      </c>
      <c r="G2050">
        <v>0</v>
      </c>
      <c r="H2050">
        <v>0</v>
      </c>
      <c r="I2050">
        <v>0</v>
      </c>
      <c r="J2050">
        <v>1</v>
      </c>
    </row>
    <row r="2051" spans="1:10" ht="15" customHeight="1">
      <c r="A2051" s="37">
        <v>44499</v>
      </c>
      <c r="B2051" t="s">
        <v>277</v>
      </c>
      <c r="C2051" s="34" t="s">
        <v>276</v>
      </c>
      <c r="D2051">
        <v>1</v>
      </c>
      <c r="E2051">
        <v>10</v>
      </c>
      <c r="F2051" t="s">
        <v>49</v>
      </c>
      <c r="G2051">
        <v>0</v>
      </c>
      <c r="H2051">
        <v>1</v>
      </c>
      <c r="I2051">
        <v>0</v>
      </c>
      <c r="J2051">
        <v>1</v>
      </c>
    </row>
    <row r="2052" spans="1:10" ht="15" customHeight="1">
      <c r="A2052" s="37">
        <v>44499</v>
      </c>
      <c r="B2052" t="s">
        <v>277</v>
      </c>
      <c r="C2052" s="34" t="s">
        <v>276</v>
      </c>
      <c r="D2052">
        <v>1</v>
      </c>
      <c r="E2052">
        <v>10</v>
      </c>
      <c r="F2052" t="s">
        <v>50</v>
      </c>
      <c r="G2052">
        <v>1</v>
      </c>
      <c r="H2052">
        <v>0</v>
      </c>
      <c r="I2052">
        <v>0</v>
      </c>
      <c r="J2052">
        <v>0</v>
      </c>
    </row>
    <row r="2053" spans="1:10" ht="15" customHeight="1">
      <c r="A2053" s="37">
        <v>44499</v>
      </c>
      <c r="B2053" t="s">
        <v>277</v>
      </c>
      <c r="C2053" s="34" t="s">
        <v>276</v>
      </c>
      <c r="D2053">
        <v>1</v>
      </c>
      <c r="E2053">
        <v>10</v>
      </c>
      <c r="F2053" t="s">
        <v>51</v>
      </c>
      <c r="G2053">
        <v>1</v>
      </c>
      <c r="H2053">
        <v>0</v>
      </c>
      <c r="I2053">
        <v>0</v>
      </c>
      <c r="J2053">
        <v>0</v>
      </c>
    </row>
    <row r="2054" spans="1:10" ht="15" customHeight="1">
      <c r="A2054" s="37">
        <v>44499</v>
      </c>
      <c r="B2054" t="s">
        <v>277</v>
      </c>
      <c r="C2054" s="34" t="s">
        <v>276</v>
      </c>
      <c r="D2054">
        <v>1</v>
      </c>
      <c r="E2054">
        <v>15</v>
      </c>
      <c r="F2054" t="s">
        <v>48</v>
      </c>
      <c r="G2054">
        <v>0</v>
      </c>
      <c r="H2054">
        <v>0</v>
      </c>
      <c r="I2054">
        <v>1</v>
      </c>
      <c r="J2054">
        <v>1</v>
      </c>
    </row>
    <row r="2055" spans="1:10" ht="15" customHeight="1">
      <c r="A2055" s="37">
        <v>44499</v>
      </c>
      <c r="B2055" t="s">
        <v>277</v>
      </c>
      <c r="C2055" s="34" t="s">
        <v>276</v>
      </c>
      <c r="D2055">
        <v>1</v>
      </c>
      <c r="E2055">
        <v>15</v>
      </c>
      <c r="F2055" t="s">
        <v>49</v>
      </c>
      <c r="G2055">
        <v>0</v>
      </c>
      <c r="H2055">
        <v>0</v>
      </c>
      <c r="I2055">
        <v>0</v>
      </c>
      <c r="J2055">
        <v>1</v>
      </c>
    </row>
    <row r="2056" spans="1:10" ht="15" customHeight="1">
      <c r="A2056" s="37">
        <v>44499</v>
      </c>
      <c r="B2056" t="s">
        <v>277</v>
      </c>
      <c r="C2056" s="34" t="s">
        <v>276</v>
      </c>
      <c r="D2056">
        <v>1</v>
      </c>
      <c r="E2056">
        <v>15</v>
      </c>
      <c r="F2056" t="s">
        <v>50</v>
      </c>
      <c r="G2056">
        <v>0</v>
      </c>
      <c r="H2056">
        <v>0</v>
      </c>
      <c r="I2056">
        <v>0</v>
      </c>
      <c r="J2056">
        <v>0</v>
      </c>
    </row>
    <row r="2057" spans="1:10" ht="15" customHeight="1">
      <c r="A2057" s="37">
        <v>44499</v>
      </c>
      <c r="B2057" t="s">
        <v>277</v>
      </c>
      <c r="C2057" s="34" t="s">
        <v>276</v>
      </c>
      <c r="D2057">
        <v>1</v>
      </c>
      <c r="E2057">
        <v>15</v>
      </c>
      <c r="F2057" t="s">
        <v>51</v>
      </c>
      <c r="G2057">
        <v>0</v>
      </c>
      <c r="H2057">
        <v>0</v>
      </c>
      <c r="I2057">
        <v>0</v>
      </c>
      <c r="J2057">
        <v>0</v>
      </c>
    </row>
    <row r="2058" spans="1:10" ht="15" customHeight="1">
      <c r="A2058" s="37">
        <v>44499</v>
      </c>
      <c r="B2058" t="s">
        <v>277</v>
      </c>
      <c r="C2058" s="34" t="s">
        <v>276</v>
      </c>
      <c r="D2058">
        <v>1</v>
      </c>
      <c r="E2058">
        <v>20</v>
      </c>
      <c r="F2058" t="s">
        <v>48</v>
      </c>
      <c r="G2058">
        <v>0</v>
      </c>
      <c r="H2058">
        <v>0</v>
      </c>
      <c r="I2058">
        <v>1</v>
      </c>
      <c r="J2058">
        <v>1</v>
      </c>
    </row>
    <row r="2059" spans="1:10" ht="15" customHeight="1">
      <c r="A2059" s="37">
        <v>44499</v>
      </c>
      <c r="B2059" t="s">
        <v>277</v>
      </c>
      <c r="C2059" s="34" t="s">
        <v>276</v>
      </c>
      <c r="D2059">
        <v>1</v>
      </c>
      <c r="E2059">
        <v>20</v>
      </c>
      <c r="F2059" t="s">
        <v>49</v>
      </c>
      <c r="G2059">
        <v>0</v>
      </c>
      <c r="H2059">
        <v>0</v>
      </c>
      <c r="I2059">
        <v>1</v>
      </c>
      <c r="J2059">
        <v>0</v>
      </c>
    </row>
    <row r="2060" spans="1:10" ht="15" customHeight="1">
      <c r="A2060" s="37">
        <v>44499</v>
      </c>
      <c r="B2060" t="s">
        <v>277</v>
      </c>
      <c r="C2060" s="34" t="s">
        <v>276</v>
      </c>
      <c r="D2060">
        <v>1</v>
      </c>
      <c r="E2060">
        <v>20</v>
      </c>
      <c r="F2060" t="s">
        <v>50</v>
      </c>
      <c r="G2060">
        <v>0</v>
      </c>
      <c r="H2060">
        <v>0</v>
      </c>
      <c r="I2060">
        <v>0</v>
      </c>
      <c r="J2060">
        <v>0</v>
      </c>
    </row>
    <row r="2061" spans="1:10" ht="15" customHeight="1">
      <c r="A2061" s="37">
        <v>44499</v>
      </c>
      <c r="B2061" t="s">
        <v>277</v>
      </c>
      <c r="C2061" s="34" t="s">
        <v>276</v>
      </c>
      <c r="D2061">
        <v>1</v>
      </c>
      <c r="E2061">
        <v>20</v>
      </c>
      <c r="F2061" t="s">
        <v>51</v>
      </c>
      <c r="G2061">
        <v>1</v>
      </c>
      <c r="H2061">
        <v>0</v>
      </c>
      <c r="I2061">
        <v>0</v>
      </c>
      <c r="J2061">
        <v>0</v>
      </c>
    </row>
    <row r="2062" spans="1:10" ht="15" customHeight="1">
      <c r="A2062" s="37">
        <v>44499</v>
      </c>
      <c r="B2062" t="s">
        <v>277</v>
      </c>
      <c r="C2062" s="34" t="s">
        <v>276</v>
      </c>
      <c r="D2062" s="63">
        <v>2</v>
      </c>
      <c r="E2062" s="63">
        <v>0</v>
      </c>
      <c r="F2062" s="63" t="s">
        <v>48</v>
      </c>
      <c r="G2062">
        <v>0</v>
      </c>
      <c r="H2062">
        <v>0</v>
      </c>
      <c r="I2062">
        <v>0</v>
      </c>
      <c r="J2062">
        <v>1</v>
      </c>
    </row>
    <row r="2063" spans="1:10" ht="15" customHeight="1">
      <c r="A2063" s="37">
        <v>44499</v>
      </c>
      <c r="B2063" t="s">
        <v>277</v>
      </c>
      <c r="C2063" s="34" t="s">
        <v>276</v>
      </c>
      <c r="D2063">
        <v>2</v>
      </c>
      <c r="E2063">
        <v>0</v>
      </c>
      <c r="F2063" t="s">
        <v>49</v>
      </c>
      <c r="G2063">
        <v>0</v>
      </c>
      <c r="H2063">
        <v>0</v>
      </c>
      <c r="I2063">
        <v>0</v>
      </c>
      <c r="J2063">
        <v>1</v>
      </c>
    </row>
    <row r="2064" spans="1:10" ht="15" customHeight="1">
      <c r="A2064" s="37">
        <v>44499</v>
      </c>
      <c r="B2064" t="s">
        <v>277</v>
      </c>
      <c r="C2064" s="34" t="s">
        <v>276</v>
      </c>
      <c r="D2064">
        <v>2</v>
      </c>
      <c r="E2064">
        <v>0</v>
      </c>
      <c r="F2064" t="s">
        <v>50</v>
      </c>
      <c r="G2064">
        <v>0</v>
      </c>
      <c r="H2064">
        <v>0</v>
      </c>
      <c r="I2064">
        <v>0</v>
      </c>
      <c r="J2064">
        <v>1</v>
      </c>
    </row>
    <row r="2065" spans="1:10" ht="15" customHeight="1">
      <c r="A2065" s="37">
        <v>44499</v>
      </c>
      <c r="B2065" t="s">
        <v>277</v>
      </c>
      <c r="C2065" s="34" t="s">
        <v>276</v>
      </c>
      <c r="D2065">
        <v>2</v>
      </c>
      <c r="E2065">
        <v>0</v>
      </c>
      <c r="F2065" t="s">
        <v>51</v>
      </c>
      <c r="G2065">
        <v>0</v>
      </c>
      <c r="H2065">
        <v>0</v>
      </c>
      <c r="I2065">
        <v>0</v>
      </c>
      <c r="J2065">
        <v>1</v>
      </c>
    </row>
    <row r="2066" spans="1:10" ht="15" customHeight="1">
      <c r="A2066" s="37">
        <v>44499</v>
      </c>
      <c r="B2066" t="s">
        <v>277</v>
      </c>
      <c r="C2066" s="34" t="s">
        <v>276</v>
      </c>
      <c r="D2066">
        <v>2</v>
      </c>
      <c r="E2066">
        <v>5</v>
      </c>
      <c r="F2066" t="s">
        <v>48</v>
      </c>
      <c r="G2066">
        <v>0</v>
      </c>
      <c r="H2066">
        <v>1</v>
      </c>
      <c r="I2066">
        <v>0</v>
      </c>
      <c r="J2066">
        <v>1</v>
      </c>
    </row>
    <row r="2067" spans="1:10" ht="15" customHeight="1">
      <c r="A2067" s="37">
        <v>44499</v>
      </c>
      <c r="B2067" t="s">
        <v>277</v>
      </c>
      <c r="C2067" s="34" t="s">
        <v>276</v>
      </c>
      <c r="D2067">
        <v>2</v>
      </c>
      <c r="E2067">
        <v>5</v>
      </c>
      <c r="F2067" t="s">
        <v>49</v>
      </c>
      <c r="G2067">
        <v>0</v>
      </c>
      <c r="H2067">
        <v>1</v>
      </c>
      <c r="I2067">
        <v>0</v>
      </c>
      <c r="J2067">
        <v>1</v>
      </c>
    </row>
    <row r="2068" spans="1:10" ht="15" customHeight="1">
      <c r="A2068" s="37">
        <v>44499</v>
      </c>
      <c r="B2068" t="s">
        <v>277</v>
      </c>
      <c r="C2068" s="34" t="s">
        <v>276</v>
      </c>
      <c r="D2068">
        <v>2</v>
      </c>
      <c r="E2068">
        <v>5</v>
      </c>
      <c r="F2068" t="s">
        <v>50</v>
      </c>
      <c r="G2068">
        <v>0</v>
      </c>
      <c r="H2068">
        <v>1</v>
      </c>
      <c r="I2068">
        <v>1</v>
      </c>
      <c r="J2068">
        <v>0</v>
      </c>
    </row>
    <row r="2069" spans="1:10" ht="15" customHeight="1">
      <c r="A2069" s="37">
        <v>44499</v>
      </c>
      <c r="B2069" t="s">
        <v>277</v>
      </c>
      <c r="C2069" s="34" t="s">
        <v>276</v>
      </c>
      <c r="D2069">
        <v>2</v>
      </c>
      <c r="E2069">
        <v>5</v>
      </c>
      <c r="F2069" t="s">
        <v>51</v>
      </c>
      <c r="G2069">
        <v>0</v>
      </c>
      <c r="H2069">
        <v>0</v>
      </c>
      <c r="I2069">
        <v>0</v>
      </c>
      <c r="J2069">
        <v>0</v>
      </c>
    </row>
    <row r="2070" spans="1:10" ht="15" customHeight="1">
      <c r="A2070" s="37">
        <v>44499</v>
      </c>
      <c r="B2070" t="s">
        <v>277</v>
      </c>
      <c r="C2070" s="34" t="s">
        <v>276</v>
      </c>
      <c r="D2070">
        <v>2</v>
      </c>
      <c r="E2070">
        <v>10</v>
      </c>
      <c r="F2070" t="s">
        <v>48</v>
      </c>
      <c r="G2070">
        <v>0</v>
      </c>
      <c r="H2070">
        <v>0</v>
      </c>
      <c r="I2070">
        <v>0</v>
      </c>
      <c r="J2070">
        <v>1</v>
      </c>
    </row>
    <row r="2071" spans="1:10" ht="15" customHeight="1">
      <c r="A2071" s="37">
        <v>44499</v>
      </c>
      <c r="B2071" t="s">
        <v>277</v>
      </c>
      <c r="C2071" s="34" t="s">
        <v>276</v>
      </c>
      <c r="D2071">
        <v>2</v>
      </c>
      <c r="E2071">
        <v>10</v>
      </c>
      <c r="F2071" t="s">
        <v>49</v>
      </c>
      <c r="G2071">
        <v>0</v>
      </c>
      <c r="H2071">
        <v>1</v>
      </c>
      <c r="I2071">
        <v>0</v>
      </c>
      <c r="J2071">
        <v>0</v>
      </c>
    </row>
    <row r="2072" spans="1:10" ht="15" customHeight="1">
      <c r="A2072" s="37">
        <v>44499</v>
      </c>
      <c r="B2072" t="s">
        <v>277</v>
      </c>
      <c r="C2072" s="34" t="s">
        <v>276</v>
      </c>
      <c r="D2072">
        <v>2</v>
      </c>
      <c r="E2072">
        <v>10</v>
      </c>
      <c r="F2072" t="s">
        <v>50</v>
      </c>
      <c r="G2072">
        <v>0</v>
      </c>
      <c r="H2072">
        <v>1</v>
      </c>
      <c r="I2072">
        <v>0</v>
      </c>
      <c r="J2072">
        <v>0</v>
      </c>
    </row>
    <row r="2073" spans="1:10" ht="15" customHeight="1">
      <c r="A2073" s="37">
        <v>44499</v>
      </c>
      <c r="B2073" t="s">
        <v>277</v>
      </c>
      <c r="C2073" s="34" t="s">
        <v>276</v>
      </c>
      <c r="D2073">
        <v>2</v>
      </c>
      <c r="E2073">
        <v>10</v>
      </c>
      <c r="F2073" t="s">
        <v>51</v>
      </c>
      <c r="G2073">
        <v>0</v>
      </c>
      <c r="H2073">
        <v>1</v>
      </c>
      <c r="I2073">
        <v>0</v>
      </c>
      <c r="J2073">
        <v>0</v>
      </c>
    </row>
    <row r="2074" spans="1:10" ht="15" customHeight="1">
      <c r="A2074" s="37">
        <v>44499</v>
      </c>
      <c r="B2074" t="s">
        <v>277</v>
      </c>
      <c r="C2074" s="34" t="s">
        <v>276</v>
      </c>
      <c r="D2074">
        <v>2</v>
      </c>
      <c r="E2074">
        <v>15</v>
      </c>
      <c r="F2074" t="s">
        <v>48</v>
      </c>
      <c r="G2074">
        <v>0</v>
      </c>
      <c r="H2074">
        <v>0</v>
      </c>
      <c r="I2074">
        <v>0</v>
      </c>
      <c r="J2074">
        <v>1</v>
      </c>
    </row>
    <row r="2075" spans="1:10" ht="15" customHeight="1">
      <c r="A2075" s="37">
        <v>44499</v>
      </c>
      <c r="B2075" t="s">
        <v>277</v>
      </c>
      <c r="C2075" s="34" t="s">
        <v>276</v>
      </c>
      <c r="D2075">
        <v>2</v>
      </c>
      <c r="E2075">
        <v>15</v>
      </c>
      <c r="F2075" t="s">
        <v>49</v>
      </c>
      <c r="G2075">
        <v>0</v>
      </c>
      <c r="H2075">
        <v>0</v>
      </c>
      <c r="I2075">
        <v>0</v>
      </c>
      <c r="J2075">
        <v>0</v>
      </c>
    </row>
    <row r="2076" spans="1:10" ht="15" customHeight="1">
      <c r="A2076" s="37">
        <v>44499</v>
      </c>
      <c r="B2076" t="s">
        <v>277</v>
      </c>
      <c r="C2076" s="34" t="s">
        <v>276</v>
      </c>
      <c r="D2076">
        <v>2</v>
      </c>
      <c r="E2076">
        <v>15</v>
      </c>
      <c r="F2076" t="s">
        <v>50</v>
      </c>
      <c r="G2076">
        <v>0</v>
      </c>
      <c r="H2076">
        <v>1</v>
      </c>
      <c r="I2076">
        <v>0</v>
      </c>
      <c r="J2076">
        <v>0</v>
      </c>
    </row>
    <row r="2077" spans="1:10" ht="15" customHeight="1">
      <c r="A2077" s="37">
        <v>44499</v>
      </c>
      <c r="B2077" t="s">
        <v>277</v>
      </c>
      <c r="C2077" s="34" t="s">
        <v>276</v>
      </c>
      <c r="D2077">
        <v>2</v>
      </c>
      <c r="E2077">
        <v>15</v>
      </c>
      <c r="F2077" t="s">
        <v>51</v>
      </c>
      <c r="G2077">
        <v>0</v>
      </c>
      <c r="H2077">
        <v>1</v>
      </c>
      <c r="I2077">
        <v>0</v>
      </c>
      <c r="J2077">
        <v>0</v>
      </c>
    </row>
    <row r="2078" spans="1:10" ht="15" customHeight="1">
      <c r="A2078" s="37">
        <v>44499</v>
      </c>
      <c r="B2078" t="s">
        <v>277</v>
      </c>
      <c r="C2078" s="34" t="s">
        <v>276</v>
      </c>
      <c r="D2078">
        <v>2</v>
      </c>
      <c r="E2078">
        <v>20</v>
      </c>
      <c r="F2078" t="s">
        <v>48</v>
      </c>
      <c r="G2078">
        <v>0</v>
      </c>
      <c r="H2078">
        <v>0</v>
      </c>
      <c r="I2078">
        <v>0</v>
      </c>
      <c r="J2078">
        <v>1</v>
      </c>
    </row>
    <row r="2079" spans="1:10" ht="15" customHeight="1">
      <c r="A2079" s="37">
        <v>44499</v>
      </c>
      <c r="B2079" t="s">
        <v>277</v>
      </c>
      <c r="C2079" s="34" t="s">
        <v>276</v>
      </c>
      <c r="D2079">
        <v>2</v>
      </c>
      <c r="E2079">
        <v>20</v>
      </c>
      <c r="F2079" t="s">
        <v>49</v>
      </c>
      <c r="G2079">
        <v>0</v>
      </c>
      <c r="H2079">
        <v>1</v>
      </c>
      <c r="I2079">
        <v>0</v>
      </c>
      <c r="J2079">
        <v>0</v>
      </c>
    </row>
    <row r="2080" spans="1:10" ht="15" customHeight="1">
      <c r="A2080" s="37">
        <v>44499</v>
      </c>
      <c r="B2080" t="s">
        <v>277</v>
      </c>
      <c r="C2080" s="34" t="s">
        <v>276</v>
      </c>
      <c r="D2080">
        <v>2</v>
      </c>
      <c r="E2080">
        <v>20</v>
      </c>
      <c r="F2080" t="s">
        <v>50</v>
      </c>
      <c r="G2080">
        <v>0</v>
      </c>
      <c r="H2080">
        <v>1</v>
      </c>
      <c r="I2080">
        <v>0</v>
      </c>
      <c r="J2080">
        <v>0</v>
      </c>
    </row>
    <row r="2081" spans="1:10" ht="15" customHeight="1">
      <c r="A2081" s="37">
        <v>44499</v>
      </c>
      <c r="B2081" t="s">
        <v>277</v>
      </c>
      <c r="C2081" s="34" t="s">
        <v>276</v>
      </c>
      <c r="D2081">
        <v>2</v>
      </c>
      <c r="E2081">
        <v>20</v>
      </c>
      <c r="F2081" t="s">
        <v>51</v>
      </c>
      <c r="G2081">
        <v>0</v>
      </c>
      <c r="H2081">
        <v>1</v>
      </c>
      <c r="I2081">
        <v>0</v>
      </c>
      <c r="J2081">
        <v>0</v>
      </c>
    </row>
    <row r="2082" spans="1:10" ht="15" customHeight="1">
      <c r="A2082" s="37">
        <v>44499</v>
      </c>
      <c r="B2082" t="s">
        <v>277</v>
      </c>
      <c r="C2082" s="34" t="s">
        <v>276</v>
      </c>
      <c r="D2082" s="63">
        <v>3</v>
      </c>
      <c r="E2082" s="63">
        <v>0</v>
      </c>
      <c r="F2082" s="63" t="s">
        <v>48</v>
      </c>
      <c r="G2082">
        <v>0</v>
      </c>
      <c r="H2082">
        <v>0</v>
      </c>
      <c r="I2082">
        <v>0</v>
      </c>
      <c r="J2082">
        <v>1</v>
      </c>
    </row>
    <row r="2083" spans="1:10" ht="15" customHeight="1">
      <c r="A2083" s="37">
        <v>44499</v>
      </c>
      <c r="B2083" t="s">
        <v>277</v>
      </c>
      <c r="C2083" s="34" t="s">
        <v>276</v>
      </c>
      <c r="D2083">
        <v>3</v>
      </c>
      <c r="E2083">
        <v>0</v>
      </c>
      <c r="F2083" t="s">
        <v>49</v>
      </c>
      <c r="G2083">
        <v>0</v>
      </c>
      <c r="H2083">
        <v>1</v>
      </c>
      <c r="I2083">
        <v>0</v>
      </c>
      <c r="J2083">
        <v>0</v>
      </c>
    </row>
    <row r="2084" spans="1:10" ht="15" customHeight="1">
      <c r="A2084" s="37">
        <v>44499</v>
      </c>
      <c r="B2084" t="s">
        <v>277</v>
      </c>
      <c r="C2084" s="34" t="s">
        <v>276</v>
      </c>
      <c r="D2084">
        <v>3</v>
      </c>
      <c r="E2084">
        <v>0</v>
      </c>
      <c r="F2084" t="s">
        <v>50</v>
      </c>
      <c r="G2084">
        <v>0</v>
      </c>
      <c r="H2084">
        <v>1</v>
      </c>
      <c r="I2084">
        <v>0</v>
      </c>
      <c r="J2084">
        <v>0</v>
      </c>
    </row>
    <row r="2085" spans="1:10" ht="15" customHeight="1">
      <c r="A2085" s="37">
        <v>44499</v>
      </c>
      <c r="B2085" t="s">
        <v>277</v>
      </c>
      <c r="C2085" s="34" t="s">
        <v>276</v>
      </c>
      <c r="D2085">
        <v>3</v>
      </c>
      <c r="E2085">
        <v>0</v>
      </c>
      <c r="F2085" t="s">
        <v>51</v>
      </c>
      <c r="G2085">
        <v>0</v>
      </c>
      <c r="H2085">
        <v>0</v>
      </c>
      <c r="I2085">
        <v>0</v>
      </c>
      <c r="J2085">
        <v>0</v>
      </c>
    </row>
    <row r="2086" spans="1:10" ht="15" customHeight="1">
      <c r="A2086" s="37">
        <v>44499</v>
      </c>
      <c r="B2086" t="s">
        <v>277</v>
      </c>
      <c r="C2086" s="34" t="s">
        <v>276</v>
      </c>
      <c r="D2086">
        <v>3</v>
      </c>
      <c r="E2086">
        <v>5</v>
      </c>
      <c r="F2086" t="s">
        <v>48</v>
      </c>
      <c r="G2086">
        <v>0</v>
      </c>
      <c r="H2086">
        <v>0</v>
      </c>
      <c r="I2086">
        <v>1</v>
      </c>
      <c r="J2086">
        <v>1</v>
      </c>
    </row>
    <row r="2087" spans="1:10" ht="15" customHeight="1">
      <c r="A2087" s="37">
        <v>44499</v>
      </c>
      <c r="B2087" t="s">
        <v>277</v>
      </c>
      <c r="C2087" s="34" t="s">
        <v>276</v>
      </c>
      <c r="D2087">
        <v>3</v>
      </c>
      <c r="E2087">
        <v>5</v>
      </c>
      <c r="F2087" t="s">
        <v>49</v>
      </c>
      <c r="G2087">
        <v>0</v>
      </c>
      <c r="H2087">
        <v>0</v>
      </c>
      <c r="I2087">
        <v>1</v>
      </c>
      <c r="J2087">
        <v>0</v>
      </c>
    </row>
    <row r="2088" spans="1:10" ht="15" customHeight="1">
      <c r="A2088" s="37">
        <v>44499</v>
      </c>
      <c r="B2088" t="s">
        <v>277</v>
      </c>
      <c r="C2088" s="34" t="s">
        <v>276</v>
      </c>
      <c r="D2088">
        <v>3</v>
      </c>
      <c r="E2088">
        <v>5</v>
      </c>
      <c r="F2088" t="s">
        <v>50</v>
      </c>
      <c r="G2088">
        <v>0</v>
      </c>
      <c r="H2088">
        <v>0</v>
      </c>
      <c r="I2088">
        <v>0</v>
      </c>
      <c r="J2088">
        <v>0</v>
      </c>
    </row>
    <row r="2089" spans="1:10" ht="15" customHeight="1">
      <c r="A2089" s="37">
        <v>44499</v>
      </c>
      <c r="B2089" t="s">
        <v>277</v>
      </c>
      <c r="C2089" s="34" t="s">
        <v>276</v>
      </c>
      <c r="D2089">
        <v>3</v>
      </c>
      <c r="E2089">
        <v>5</v>
      </c>
      <c r="F2089" t="s">
        <v>51</v>
      </c>
      <c r="G2089">
        <v>0</v>
      </c>
      <c r="H2089">
        <v>0</v>
      </c>
      <c r="I2089">
        <v>0</v>
      </c>
      <c r="J2089">
        <v>0</v>
      </c>
    </row>
    <row r="2090" spans="1:10" ht="15" customHeight="1">
      <c r="A2090" s="37">
        <v>44499</v>
      </c>
      <c r="B2090" t="s">
        <v>277</v>
      </c>
      <c r="C2090" s="34" t="s">
        <v>276</v>
      </c>
      <c r="D2090">
        <v>3</v>
      </c>
      <c r="E2090">
        <v>10</v>
      </c>
      <c r="F2090" t="s">
        <v>48</v>
      </c>
      <c r="G2090">
        <v>0</v>
      </c>
      <c r="H2090">
        <v>1</v>
      </c>
      <c r="I2090">
        <v>0</v>
      </c>
      <c r="J2090">
        <v>1</v>
      </c>
    </row>
    <row r="2091" spans="1:10" ht="15" customHeight="1">
      <c r="A2091" s="37">
        <v>44499</v>
      </c>
      <c r="B2091" t="s">
        <v>277</v>
      </c>
      <c r="C2091" s="34" t="s">
        <v>276</v>
      </c>
      <c r="D2091">
        <v>3</v>
      </c>
      <c r="E2091">
        <v>10</v>
      </c>
      <c r="F2091" t="s">
        <v>49</v>
      </c>
      <c r="G2091">
        <v>0</v>
      </c>
      <c r="H2091">
        <v>1</v>
      </c>
      <c r="I2091">
        <v>0</v>
      </c>
      <c r="J2091">
        <v>0</v>
      </c>
    </row>
    <row r="2092" spans="1:10" ht="15" customHeight="1">
      <c r="A2092" s="37">
        <v>44499</v>
      </c>
      <c r="B2092" t="s">
        <v>277</v>
      </c>
      <c r="C2092" s="34" t="s">
        <v>276</v>
      </c>
      <c r="D2092">
        <v>3</v>
      </c>
      <c r="E2092">
        <v>10</v>
      </c>
      <c r="F2092" t="s">
        <v>50</v>
      </c>
      <c r="G2092">
        <v>1</v>
      </c>
      <c r="H2092">
        <v>0</v>
      </c>
      <c r="I2092">
        <v>0</v>
      </c>
      <c r="J2092">
        <v>0</v>
      </c>
    </row>
    <row r="2093" spans="1:10" ht="15" customHeight="1">
      <c r="A2093" s="37">
        <v>44499</v>
      </c>
      <c r="B2093" t="s">
        <v>277</v>
      </c>
      <c r="C2093" s="34" t="s">
        <v>276</v>
      </c>
      <c r="D2093">
        <v>3</v>
      </c>
      <c r="E2093">
        <v>10</v>
      </c>
      <c r="F2093" t="s">
        <v>51</v>
      </c>
      <c r="G2093">
        <v>1</v>
      </c>
      <c r="H2093">
        <v>0</v>
      </c>
      <c r="I2093">
        <v>0</v>
      </c>
      <c r="J2093">
        <v>0</v>
      </c>
    </row>
    <row r="2094" spans="1:10" ht="15" customHeight="1">
      <c r="A2094" s="37">
        <v>44499</v>
      </c>
      <c r="B2094" t="s">
        <v>277</v>
      </c>
      <c r="C2094" s="34" t="s">
        <v>276</v>
      </c>
      <c r="D2094">
        <v>3</v>
      </c>
      <c r="E2094">
        <v>15</v>
      </c>
      <c r="F2094" t="s">
        <v>48</v>
      </c>
      <c r="G2094">
        <v>0</v>
      </c>
      <c r="H2094">
        <v>0</v>
      </c>
      <c r="I2094">
        <v>0</v>
      </c>
      <c r="J2094">
        <v>0</v>
      </c>
    </row>
    <row r="2095" spans="1:10" ht="15" customHeight="1">
      <c r="A2095" s="37">
        <v>44499</v>
      </c>
      <c r="B2095" t="s">
        <v>277</v>
      </c>
      <c r="C2095" s="34" t="s">
        <v>276</v>
      </c>
      <c r="D2095">
        <v>3</v>
      </c>
      <c r="E2095">
        <v>15</v>
      </c>
      <c r="F2095" t="s">
        <v>49</v>
      </c>
      <c r="G2095">
        <v>0</v>
      </c>
      <c r="H2095">
        <v>1</v>
      </c>
      <c r="I2095">
        <v>0</v>
      </c>
      <c r="J2095">
        <v>0</v>
      </c>
    </row>
    <row r="2096" spans="1:10" ht="15" customHeight="1">
      <c r="A2096" s="37">
        <v>44499</v>
      </c>
      <c r="B2096" t="s">
        <v>277</v>
      </c>
      <c r="C2096" s="34" t="s">
        <v>276</v>
      </c>
      <c r="D2096">
        <v>3</v>
      </c>
      <c r="E2096">
        <v>15</v>
      </c>
      <c r="F2096" t="s">
        <v>50</v>
      </c>
      <c r="G2096">
        <v>0</v>
      </c>
      <c r="H2096">
        <v>1</v>
      </c>
      <c r="I2096">
        <v>0</v>
      </c>
      <c r="J2096">
        <v>0</v>
      </c>
    </row>
    <row r="2097" spans="1:10" ht="15" customHeight="1">
      <c r="A2097" s="37">
        <v>44499</v>
      </c>
      <c r="B2097" t="s">
        <v>277</v>
      </c>
      <c r="C2097" s="34" t="s">
        <v>276</v>
      </c>
      <c r="D2097">
        <v>3</v>
      </c>
      <c r="E2097">
        <v>15</v>
      </c>
      <c r="F2097" t="s">
        <v>51</v>
      </c>
      <c r="G2097">
        <v>0</v>
      </c>
      <c r="H2097">
        <v>1</v>
      </c>
      <c r="I2097">
        <v>0</v>
      </c>
      <c r="J2097">
        <v>0</v>
      </c>
    </row>
    <row r="2098" spans="1:10" ht="15" customHeight="1">
      <c r="A2098" s="37">
        <v>44499</v>
      </c>
      <c r="B2098" t="s">
        <v>277</v>
      </c>
      <c r="C2098" s="34" t="s">
        <v>276</v>
      </c>
      <c r="D2098">
        <v>3</v>
      </c>
      <c r="E2098">
        <v>20</v>
      </c>
      <c r="F2098" t="s">
        <v>48</v>
      </c>
      <c r="G2098">
        <v>0</v>
      </c>
      <c r="H2098">
        <v>1</v>
      </c>
      <c r="I2098">
        <v>0</v>
      </c>
      <c r="J2098">
        <v>0</v>
      </c>
    </row>
    <row r="2099" spans="1:10" ht="15" customHeight="1">
      <c r="A2099" s="37">
        <v>44499</v>
      </c>
      <c r="B2099" t="s">
        <v>277</v>
      </c>
      <c r="C2099" s="34" t="s">
        <v>276</v>
      </c>
      <c r="D2099">
        <v>3</v>
      </c>
      <c r="E2099">
        <v>20</v>
      </c>
      <c r="F2099" t="s">
        <v>49</v>
      </c>
      <c r="G2099">
        <v>0</v>
      </c>
      <c r="H2099">
        <v>1</v>
      </c>
      <c r="I2099">
        <v>0</v>
      </c>
      <c r="J2099">
        <v>0</v>
      </c>
    </row>
    <row r="2100" spans="1:10" ht="15" customHeight="1">
      <c r="A2100" s="37">
        <v>44499</v>
      </c>
      <c r="B2100" t="s">
        <v>277</v>
      </c>
      <c r="C2100" s="34" t="s">
        <v>276</v>
      </c>
      <c r="D2100">
        <v>3</v>
      </c>
      <c r="E2100">
        <v>20</v>
      </c>
      <c r="F2100" t="s">
        <v>50</v>
      </c>
      <c r="G2100">
        <v>0</v>
      </c>
      <c r="H2100">
        <v>1</v>
      </c>
      <c r="I2100">
        <v>0</v>
      </c>
      <c r="J2100">
        <v>0</v>
      </c>
    </row>
    <row r="2101" spans="1:10" ht="15" customHeight="1">
      <c r="A2101" s="37">
        <v>44499</v>
      </c>
      <c r="B2101" t="s">
        <v>277</v>
      </c>
      <c r="C2101" s="34" t="s">
        <v>276</v>
      </c>
      <c r="D2101">
        <v>3</v>
      </c>
      <c r="E2101">
        <v>20</v>
      </c>
      <c r="F2101" t="s">
        <v>51</v>
      </c>
      <c r="G2101">
        <v>0</v>
      </c>
      <c r="H2101">
        <v>0</v>
      </c>
      <c r="I2101">
        <v>0</v>
      </c>
      <c r="J2101">
        <v>0</v>
      </c>
    </row>
    <row r="2102" spans="1:10" ht="15" customHeight="1">
      <c r="A2102" s="37">
        <v>44499</v>
      </c>
      <c r="B2102" t="s">
        <v>277</v>
      </c>
      <c r="C2102" s="34" t="s">
        <v>276</v>
      </c>
      <c r="D2102" s="63">
        <v>4</v>
      </c>
      <c r="E2102" s="63">
        <v>0</v>
      </c>
      <c r="F2102" s="63" t="s">
        <v>48</v>
      </c>
      <c r="G2102">
        <v>0</v>
      </c>
      <c r="H2102">
        <v>0</v>
      </c>
      <c r="I2102">
        <v>0</v>
      </c>
      <c r="J2102">
        <v>1</v>
      </c>
    </row>
    <row r="2103" spans="1:10" ht="15" customHeight="1">
      <c r="A2103" s="37">
        <v>44499</v>
      </c>
      <c r="B2103" t="s">
        <v>277</v>
      </c>
      <c r="C2103" s="34" t="s">
        <v>276</v>
      </c>
      <c r="D2103">
        <v>4</v>
      </c>
      <c r="E2103">
        <v>0</v>
      </c>
      <c r="F2103" t="s">
        <v>49</v>
      </c>
      <c r="G2103">
        <v>0</v>
      </c>
      <c r="H2103">
        <v>1</v>
      </c>
      <c r="I2103">
        <v>0</v>
      </c>
      <c r="J2103">
        <v>0</v>
      </c>
    </row>
    <row r="2104" spans="1:10" ht="15" customHeight="1">
      <c r="A2104" s="37">
        <v>44499</v>
      </c>
      <c r="B2104" t="s">
        <v>277</v>
      </c>
      <c r="C2104" s="34" t="s">
        <v>276</v>
      </c>
      <c r="D2104">
        <v>4</v>
      </c>
      <c r="E2104">
        <v>0</v>
      </c>
      <c r="F2104" t="s">
        <v>50</v>
      </c>
      <c r="G2104">
        <v>0</v>
      </c>
      <c r="H2104">
        <v>1</v>
      </c>
      <c r="I2104">
        <v>0</v>
      </c>
      <c r="J2104">
        <v>0</v>
      </c>
    </row>
    <row r="2105" spans="1:10" ht="15" customHeight="1">
      <c r="A2105" s="37">
        <v>44499</v>
      </c>
      <c r="B2105" t="s">
        <v>277</v>
      </c>
      <c r="C2105" s="34" t="s">
        <v>276</v>
      </c>
      <c r="D2105">
        <v>4</v>
      </c>
      <c r="E2105">
        <v>0</v>
      </c>
      <c r="F2105" t="s">
        <v>51</v>
      </c>
      <c r="G2105">
        <v>0</v>
      </c>
      <c r="H2105">
        <v>1</v>
      </c>
      <c r="I2105">
        <v>0</v>
      </c>
      <c r="J2105">
        <v>0</v>
      </c>
    </row>
    <row r="2106" spans="1:10" ht="15" customHeight="1">
      <c r="A2106" s="37">
        <v>44499</v>
      </c>
      <c r="B2106" t="s">
        <v>277</v>
      </c>
      <c r="C2106" s="34" t="s">
        <v>276</v>
      </c>
      <c r="D2106">
        <v>4</v>
      </c>
      <c r="E2106">
        <v>5</v>
      </c>
      <c r="F2106" t="s">
        <v>48</v>
      </c>
      <c r="G2106">
        <v>0</v>
      </c>
      <c r="H2106">
        <v>0</v>
      </c>
      <c r="I2106">
        <v>0</v>
      </c>
      <c r="J2106">
        <v>0</v>
      </c>
    </row>
    <row r="2107" spans="1:10" ht="15" customHeight="1">
      <c r="A2107" s="37">
        <v>44499</v>
      </c>
      <c r="B2107" t="s">
        <v>277</v>
      </c>
      <c r="C2107" s="34" t="s">
        <v>276</v>
      </c>
      <c r="D2107">
        <v>4</v>
      </c>
      <c r="E2107">
        <v>5</v>
      </c>
      <c r="F2107" t="s">
        <v>49</v>
      </c>
      <c r="G2107">
        <v>0</v>
      </c>
      <c r="H2107">
        <v>1</v>
      </c>
      <c r="I2107">
        <v>0</v>
      </c>
      <c r="J2107">
        <v>0</v>
      </c>
    </row>
    <row r="2108" spans="1:10" ht="15" customHeight="1">
      <c r="A2108" s="37">
        <v>44499</v>
      </c>
      <c r="B2108" t="s">
        <v>277</v>
      </c>
      <c r="C2108" s="34" t="s">
        <v>276</v>
      </c>
      <c r="D2108">
        <v>4</v>
      </c>
      <c r="E2108">
        <v>5</v>
      </c>
      <c r="F2108" t="s">
        <v>50</v>
      </c>
      <c r="G2108">
        <v>0</v>
      </c>
      <c r="H2108">
        <v>1</v>
      </c>
      <c r="I2108">
        <v>0</v>
      </c>
      <c r="J2108">
        <v>0</v>
      </c>
    </row>
    <row r="2109" spans="1:10" ht="15" customHeight="1">
      <c r="A2109" s="37">
        <v>44499</v>
      </c>
      <c r="B2109" t="s">
        <v>277</v>
      </c>
      <c r="C2109" s="34" t="s">
        <v>276</v>
      </c>
      <c r="D2109">
        <v>4</v>
      </c>
      <c r="E2109">
        <v>5</v>
      </c>
      <c r="F2109" t="s">
        <v>51</v>
      </c>
      <c r="G2109">
        <v>0</v>
      </c>
      <c r="H2109">
        <v>0</v>
      </c>
      <c r="I2109">
        <v>0</v>
      </c>
      <c r="J2109">
        <v>0</v>
      </c>
    </row>
    <row r="2110" spans="1:10" ht="15" customHeight="1">
      <c r="A2110" s="37">
        <v>44499</v>
      </c>
      <c r="B2110" t="s">
        <v>277</v>
      </c>
      <c r="C2110" s="34" t="s">
        <v>276</v>
      </c>
      <c r="D2110">
        <v>4</v>
      </c>
      <c r="E2110">
        <v>10</v>
      </c>
      <c r="F2110" t="s">
        <v>48</v>
      </c>
      <c r="G2110">
        <v>0</v>
      </c>
      <c r="H2110">
        <v>0</v>
      </c>
      <c r="I2110">
        <v>1</v>
      </c>
      <c r="J2110">
        <v>1</v>
      </c>
    </row>
    <row r="2111" spans="1:10" ht="15" customHeight="1">
      <c r="A2111" s="37">
        <v>44499</v>
      </c>
      <c r="B2111" t="s">
        <v>277</v>
      </c>
      <c r="C2111" s="34" t="s">
        <v>276</v>
      </c>
      <c r="D2111">
        <v>4</v>
      </c>
      <c r="E2111">
        <v>10</v>
      </c>
      <c r="F2111" t="s">
        <v>49</v>
      </c>
      <c r="G2111">
        <v>0</v>
      </c>
      <c r="H2111">
        <v>0</v>
      </c>
      <c r="I2111">
        <v>0</v>
      </c>
      <c r="J2111">
        <v>0</v>
      </c>
    </row>
    <row r="2112" spans="1:10" ht="15" customHeight="1">
      <c r="A2112" s="37">
        <v>44499</v>
      </c>
      <c r="B2112" t="s">
        <v>277</v>
      </c>
      <c r="C2112" s="34" t="s">
        <v>276</v>
      </c>
      <c r="D2112">
        <v>4</v>
      </c>
      <c r="E2112">
        <v>10</v>
      </c>
      <c r="F2112" t="s">
        <v>50</v>
      </c>
      <c r="G2112">
        <v>0</v>
      </c>
      <c r="H2112">
        <v>1</v>
      </c>
      <c r="I2112">
        <v>0</v>
      </c>
      <c r="J2112">
        <v>0</v>
      </c>
    </row>
    <row r="2113" spans="1:10" ht="15" customHeight="1">
      <c r="A2113" s="37">
        <v>44499</v>
      </c>
      <c r="B2113" t="s">
        <v>277</v>
      </c>
      <c r="C2113" s="34" t="s">
        <v>276</v>
      </c>
      <c r="D2113">
        <v>4</v>
      </c>
      <c r="E2113">
        <v>10</v>
      </c>
      <c r="F2113" t="s">
        <v>51</v>
      </c>
      <c r="G2113">
        <v>0</v>
      </c>
      <c r="H2113">
        <v>1</v>
      </c>
      <c r="I2113">
        <v>0</v>
      </c>
      <c r="J2113">
        <v>0</v>
      </c>
    </row>
    <row r="2114" spans="1:10" ht="15" customHeight="1">
      <c r="A2114" s="37">
        <v>44499</v>
      </c>
      <c r="B2114" t="s">
        <v>277</v>
      </c>
      <c r="C2114" s="34" t="s">
        <v>276</v>
      </c>
      <c r="D2114">
        <v>4</v>
      </c>
      <c r="E2114">
        <v>15</v>
      </c>
      <c r="F2114" t="s">
        <v>48</v>
      </c>
      <c r="G2114">
        <v>0</v>
      </c>
      <c r="H2114">
        <v>0</v>
      </c>
      <c r="I2114">
        <v>1</v>
      </c>
      <c r="J2114">
        <v>1</v>
      </c>
    </row>
    <row r="2115" spans="1:10" ht="15" customHeight="1">
      <c r="A2115" s="37">
        <v>44499</v>
      </c>
      <c r="B2115" t="s">
        <v>277</v>
      </c>
      <c r="C2115" s="34" t="s">
        <v>276</v>
      </c>
      <c r="D2115">
        <v>4</v>
      </c>
      <c r="E2115">
        <v>15</v>
      </c>
      <c r="F2115" t="s">
        <v>49</v>
      </c>
      <c r="G2115">
        <v>0</v>
      </c>
      <c r="H2115">
        <v>0</v>
      </c>
      <c r="I2115">
        <v>1</v>
      </c>
      <c r="J2115">
        <v>0</v>
      </c>
    </row>
    <row r="2116" spans="1:10" ht="15" customHeight="1">
      <c r="A2116" s="37">
        <v>44499</v>
      </c>
      <c r="B2116" t="s">
        <v>277</v>
      </c>
      <c r="C2116" s="34" t="s">
        <v>276</v>
      </c>
      <c r="D2116">
        <v>4</v>
      </c>
      <c r="E2116">
        <v>15</v>
      </c>
      <c r="F2116" t="s">
        <v>50</v>
      </c>
      <c r="G2116">
        <v>0</v>
      </c>
      <c r="H2116">
        <v>0</v>
      </c>
      <c r="I2116">
        <v>0</v>
      </c>
      <c r="J2116">
        <v>0</v>
      </c>
    </row>
    <row r="2117" spans="1:10" ht="15" customHeight="1">
      <c r="A2117" s="37">
        <v>44499</v>
      </c>
      <c r="B2117" t="s">
        <v>277</v>
      </c>
      <c r="C2117" s="34" t="s">
        <v>276</v>
      </c>
      <c r="D2117">
        <v>4</v>
      </c>
      <c r="E2117">
        <v>15</v>
      </c>
      <c r="F2117" t="s">
        <v>51</v>
      </c>
      <c r="G2117">
        <v>0</v>
      </c>
      <c r="H2117">
        <v>0</v>
      </c>
      <c r="I2117">
        <v>0</v>
      </c>
      <c r="J2117">
        <v>0</v>
      </c>
    </row>
    <row r="2118" spans="1:10" ht="15" customHeight="1">
      <c r="A2118" s="37">
        <v>44499</v>
      </c>
      <c r="B2118" t="s">
        <v>277</v>
      </c>
      <c r="C2118" s="34" t="s">
        <v>276</v>
      </c>
      <c r="D2118">
        <v>4</v>
      </c>
      <c r="E2118">
        <v>20</v>
      </c>
      <c r="F2118" t="s">
        <v>48</v>
      </c>
      <c r="G2118">
        <v>0</v>
      </c>
      <c r="H2118">
        <v>0</v>
      </c>
      <c r="I2118">
        <v>1</v>
      </c>
      <c r="J2118">
        <v>1</v>
      </c>
    </row>
    <row r="2119" spans="1:10" ht="15" customHeight="1">
      <c r="A2119" s="37">
        <v>44499</v>
      </c>
      <c r="B2119" t="s">
        <v>277</v>
      </c>
      <c r="C2119" s="34" t="s">
        <v>276</v>
      </c>
      <c r="D2119">
        <v>4</v>
      </c>
      <c r="E2119">
        <v>20</v>
      </c>
      <c r="F2119" t="s">
        <v>49</v>
      </c>
      <c r="G2119">
        <v>0</v>
      </c>
      <c r="H2119">
        <v>0</v>
      </c>
      <c r="I2119">
        <v>1</v>
      </c>
      <c r="J2119">
        <v>0</v>
      </c>
    </row>
    <row r="2120" spans="1:10" ht="15" customHeight="1">
      <c r="A2120" s="37">
        <v>44499</v>
      </c>
      <c r="B2120" t="s">
        <v>277</v>
      </c>
      <c r="C2120" s="34" t="s">
        <v>276</v>
      </c>
      <c r="D2120">
        <v>4</v>
      </c>
      <c r="E2120">
        <v>20</v>
      </c>
      <c r="F2120" t="s">
        <v>50</v>
      </c>
      <c r="G2120">
        <v>0</v>
      </c>
      <c r="H2120">
        <v>1</v>
      </c>
      <c r="I2120">
        <v>0</v>
      </c>
      <c r="J2120">
        <v>0</v>
      </c>
    </row>
    <row r="2121" spans="1:10" ht="15" customHeight="1">
      <c r="A2121" s="37">
        <v>44499</v>
      </c>
      <c r="B2121" t="s">
        <v>277</v>
      </c>
      <c r="C2121" s="34" t="s">
        <v>276</v>
      </c>
      <c r="D2121">
        <v>4</v>
      </c>
      <c r="E2121">
        <v>20</v>
      </c>
      <c r="F2121" t="s">
        <v>51</v>
      </c>
      <c r="G2121">
        <v>0</v>
      </c>
      <c r="H2121">
        <v>1</v>
      </c>
      <c r="I2121">
        <v>0</v>
      </c>
      <c r="J2121">
        <v>0</v>
      </c>
    </row>
    <row r="2122" spans="1:10" ht="15" customHeight="1">
      <c r="A2122" s="37">
        <v>44499</v>
      </c>
      <c r="B2122" t="s">
        <v>277</v>
      </c>
      <c r="C2122" s="34" t="s">
        <v>276</v>
      </c>
      <c r="D2122" s="63">
        <v>5</v>
      </c>
      <c r="E2122" s="63">
        <v>0</v>
      </c>
      <c r="F2122" s="63" t="s">
        <v>48</v>
      </c>
      <c r="G2122">
        <v>0</v>
      </c>
      <c r="H2122">
        <v>0</v>
      </c>
      <c r="I2122">
        <v>0</v>
      </c>
      <c r="J2122">
        <v>0</v>
      </c>
    </row>
    <row r="2123" spans="1:10" ht="15" customHeight="1">
      <c r="A2123" s="37">
        <v>44499</v>
      </c>
      <c r="B2123" t="s">
        <v>277</v>
      </c>
      <c r="C2123" s="34" t="s">
        <v>276</v>
      </c>
      <c r="D2123">
        <v>5</v>
      </c>
      <c r="E2123">
        <v>0</v>
      </c>
      <c r="F2123" t="s">
        <v>49</v>
      </c>
      <c r="G2123">
        <v>0</v>
      </c>
      <c r="H2123">
        <v>1</v>
      </c>
      <c r="I2123">
        <v>0</v>
      </c>
      <c r="J2123">
        <v>0</v>
      </c>
    </row>
    <row r="2124" spans="1:10" ht="15" customHeight="1">
      <c r="A2124" s="37">
        <v>44499</v>
      </c>
      <c r="B2124" t="s">
        <v>277</v>
      </c>
      <c r="C2124" s="34" t="s">
        <v>276</v>
      </c>
      <c r="D2124">
        <v>5</v>
      </c>
      <c r="E2124">
        <v>0</v>
      </c>
      <c r="F2124" t="s">
        <v>50</v>
      </c>
      <c r="G2124">
        <v>0</v>
      </c>
      <c r="H2124">
        <v>1</v>
      </c>
      <c r="I2124">
        <v>0</v>
      </c>
      <c r="J2124">
        <v>0</v>
      </c>
    </row>
    <row r="2125" spans="1:10" ht="15" customHeight="1">
      <c r="A2125" s="37">
        <v>44499</v>
      </c>
      <c r="B2125" t="s">
        <v>277</v>
      </c>
      <c r="C2125" s="34" t="s">
        <v>276</v>
      </c>
      <c r="D2125">
        <v>5</v>
      </c>
      <c r="E2125">
        <v>0</v>
      </c>
      <c r="F2125" t="s">
        <v>51</v>
      </c>
      <c r="G2125">
        <v>0</v>
      </c>
      <c r="H2125">
        <v>1</v>
      </c>
      <c r="I2125">
        <v>0</v>
      </c>
      <c r="J2125">
        <v>0</v>
      </c>
    </row>
    <row r="2126" spans="1:10" ht="15" customHeight="1">
      <c r="A2126" s="37">
        <v>44499</v>
      </c>
      <c r="B2126" t="s">
        <v>277</v>
      </c>
      <c r="C2126" s="34" t="s">
        <v>276</v>
      </c>
      <c r="D2126">
        <v>5</v>
      </c>
      <c r="E2126">
        <v>5</v>
      </c>
      <c r="F2126" t="s">
        <v>48</v>
      </c>
      <c r="G2126">
        <v>0</v>
      </c>
      <c r="H2126">
        <v>1</v>
      </c>
      <c r="I2126">
        <v>0</v>
      </c>
      <c r="J2126">
        <v>0</v>
      </c>
    </row>
    <row r="2127" spans="1:10" ht="15" customHeight="1">
      <c r="A2127" s="37">
        <v>44499</v>
      </c>
      <c r="B2127" t="s">
        <v>277</v>
      </c>
      <c r="C2127" s="34" t="s">
        <v>276</v>
      </c>
      <c r="D2127">
        <v>5</v>
      </c>
      <c r="E2127">
        <v>5</v>
      </c>
      <c r="F2127" t="s">
        <v>49</v>
      </c>
      <c r="G2127">
        <v>0</v>
      </c>
      <c r="H2127">
        <v>1</v>
      </c>
      <c r="I2127">
        <v>0</v>
      </c>
      <c r="J2127">
        <v>0</v>
      </c>
    </row>
    <row r="2128" spans="1:10" ht="15" customHeight="1">
      <c r="A2128" s="37">
        <v>44499</v>
      </c>
      <c r="B2128" t="s">
        <v>277</v>
      </c>
      <c r="C2128" s="34" t="s">
        <v>276</v>
      </c>
      <c r="D2128">
        <v>5</v>
      </c>
      <c r="E2128">
        <v>5</v>
      </c>
      <c r="F2128" t="s">
        <v>50</v>
      </c>
      <c r="G2128">
        <v>0</v>
      </c>
      <c r="H2128">
        <v>1</v>
      </c>
      <c r="I2128">
        <v>0</v>
      </c>
      <c r="J2128">
        <v>0</v>
      </c>
    </row>
    <row r="2129" spans="1:10" ht="15" customHeight="1">
      <c r="A2129" s="37">
        <v>44499</v>
      </c>
      <c r="B2129" t="s">
        <v>277</v>
      </c>
      <c r="C2129" s="34" t="s">
        <v>276</v>
      </c>
      <c r="D2129">
        <v>5</v>
      </c>
      <c r="E2129">
        <v>5</v>
      </c>
      <c r="F2129" t="s">
        <v>51</v>
      </c>
      <c r="G2129">
        <v>0</v>
      </c>
      <c r="H2129">
        <v>1</v>
      </c>
      <c r="I2129">
        <v>0</v>
      </c>
      <c r="J2129">
        <v>0</v>
      </c>
    </row>
    <row r="2130" spans="1:10" ht="15" customHeight="1">
      <c r="A2130" s="37">
        <v>44499</v>
      </c>
      <c r="B2130" t="s">
        <v>277</v>
      </c>
      <c r="C2130" s="34" t="s">
        <v>276</v>
      </c>
      <c r="D2130">
        <v>5</v>
      </c>
      <c r="E2130">
        <v>10</v>
      </c>
      <c r="F2130" t="s">
        <v>48</v>
      </c>
      <c r="G2130">
        <v>0</v>
      </c>
      <c r="H2130">
        <v>1</v>
      </c>
      <c r="I2130">
        <v>0</v>
      </c>
      <c r="J2130">
        <v>1</v>
      </c>
    </row>
    <row r="2131" spans="1:10" ht="15" customHeight="1">
      <c r="A2131" s="37">
        <v>44499</v>
      </c>
      <c r="B2131" t="s">
        <v>277</v>
      </c>
      <c r="C2131" s="34" t="s">
        <v>276</v>
      </c>
      <c r="D2131">
        <v>5</v>
      </c>
      <c r="E2131">
        <v>10</v>
      </c>
      <c r="F2131" t="s">
        <v>49</v>
      </c>
      <c r="G2131">
        <v>0</v>
      </c>
      <c r="H2131">
        <v>1</v>
      </c>
      <c r="I2131">
        <v>0</v>
      </c>
      <c r="J2131">
        <v>0</v>
      </c>
    </row>
    <row r="2132" spans="1:10" ht="15" customHeight="1">
      <c r="A2132" s="37">
        <v>44499</v>
      </c>
      <c r="B2132" t="s">
        <v>277</v>
      </c>
      <c r="C2132" s="34" t="s">
        <v>276</v>
      </c>
      <c r="D2132">
        <v>5</v>
      </c>
      <c r="E2132">
        <v>10</v>
      </c>
      <c r="F2132" t="s">
        <v>50</v>
      </c>
      <c r="G2132">
        <v>0</v>
      </c>
      <c r="H2132">
        <v>0</v>
      </c>
      <c r="I2132">
        <v>0</v>
      </c>
      <c r="J2132">
        <v>0</v>
      </c>
    </row>
    <row r="2133" spans="1:10" ht="15" customHeight="1">
      <c r="A2133" s="37">
        <v>44499</v>
      </c>
      <c r="B2133" t="s">
        <v>277</v>
      </c>
      <c r="C2133" s="34" t="s">
        <v>276</v>
      </c>
      <c r="D2133">
        <v>5</v>
      </c>
      <c r="E2133">
        <v>10</v>
      </c>
      <c r="F2133" t="s">
        <v>51</v>
      </c>
      <c r="G2133">
        <v>0</v>
      </c>
      <c r="H2133">
        <v>0</v>
      </c>
      <c r="I2133">
        <v>0</v>
      </c>
      <c r="J2133">
        <v>0</v>
      </c>
    </row>
    <row r="2134" spans="1:10" ht="15" customHeight="1">
      <c r="A2134" s="37">
        <v>44499</v>
      </c>
      <c r="B2134" t="s">
        <v>277</v>
      </c>
      <c r="C2134" s="34" t="s">
        <v>276</v>
      </c>
      <c r="D2134">
        <v>5</v>
      </c>
      <c r="E2134">
        <v>15</v>
      </c>
      <c r="F2134" t="s">
        <v>48</v>
      </c>
      <c r="G2134">
        <v>0</v>
      </c>
      <c r="H2134">
        <v>1</v>
      </c>
      <c r="I2134">
        <v>1</v>
      </c>
      <c r="J2134">
        <v>1</v>
      </c>
    </row>
    <row r="2135" spans="1:10" ht="15" customHeight="1">
      <c r="A2135" s="37">
        <v>44499</v>
      </c>
      <c r="B2135" t="s">
        <v>277</v>
      </c>
      <c r="C2135" s="34" t="s">
        <v>276</v>
      </c>
      <c r="D2135">
        <v>5</v>
      </c>
      <c r="E2135">
        <v>15</v>
      </c>
      <c r="F2135" t="s">
        <v>49</v>
      </c>
      <c r="G2135">
        <v>0</v>
      </c>
      <c r="H2135">
        <v>1</v>
      </c>
      <c r="I2135">
        <v>0</v>
      </c>
      <c r="J2135">
        <v>0</v>
      </c>
    </row>
    <row r="2136" spans="1:10" ht="15" customHeight="1">
      <c r="A2136" s="37">
        <v>44499</v>
      </c>
      <c r="B2136" t="s">
        <v>277</v>
      </c>
      <c r="C2136" s="34" t="s">
        <v>276</v>
      </c>
      <c r="D2136">
        <v>5</v>
      </c>
      <c r="E2136">
        <v>15</v>
      </c>
      <c r="F2136" t="s">
        <v>50</v>
      </c>
      <c r="G2136">
        <v>0</v>
      </c>
      <c r="H2136">
        <v>0</v>
      </c>
      <c r="I2136">
        <v>0</v>
      </c>
      <c r="J2136">
        <v>0</v>
      </c>
    </row>
    <row r="2137" spans="1:10" ht="15" customHeight="1">
      <c r="A2137" s="37">
        <v>44499</v>
      </c>
      <c r="B2137" t="s">
        <v>277</v>
      </c>
      <c r="C2137" s="34" t="s">
        <v>276</v>
      </c>
      <c r="D2137">
        <v>5</v>
      </c>
      <c r="E2137">
        <v>15</v>
      </c>
      <c r="F2137" t="s">
        <v>51</v>
      </c>
      <c r="G2137">
        <v>1</v>
      </c>
      <c r="H2137">
        <v>0</v>
      </c>
      <c r="I2137">
        <v>0</v>
      </c>
      <c r="J2137">
        <v>0</v>
      </c>
    </row>
    <row r="2138" spans="1:10" ht="15" customHeight="1">
      <c r="A2138" s="37">
        <v>44499</v>
      </c>
      <c r="B2138" t="s">
        <v>277</v>
      </c>
      <c r="C2138" s="34" t="s">
        <v>276</v>
      </c>
      <c r="D2138">
        <v>5</v>
      </c>
      <c r="E2138">
        <v>20</v>
      </c>
      <c r="F2138" t="s">
        <v>48</v>
      </c>
      <c r="G2138">
        <v>0</v>
      </c>
      <c r="H2138">
        <v>0</v>
      </c>
      <c r="I2138">
        <v>0</v>
      </c>
      <c r="J2138">
        <v>1</v>
      </c>
    </row>
    <row r="2139" spans="1:10" ht="15" customHeight="1">
      <c r="A2139" s="37">
        <v>44499</v>
      </c>
      <c r="B2139" t="s">
        <v>277</v>
      </c>
      <c r="C2139" s="34" t="s">
        <v>276</v>
      </c>
      <c r="D2139">
        <v>5</v>
      </c>
      <c r="E2139">
        <v>20</v>
      </c>
      <c r="F2139" t="s">
        <v>49</v>
      </c>
      <c r="G2139">
        <v>0</v>
      </c>
      <c r="H2139">
        <v>0</v>
      </c>
      <c r="I2139">
        <v>0</v>
      </c>
      <c r="J2139">
        <v>0</v>
      </c>
    </row>
    <row r="2140" spans="1:10" ht="15" customHeight="1">
      <c r="A2140" s="37">
        <v>44499</v>
      </c>
      <c r="B2140" t="s">
        <v>277</v>
      </c>
      <c r="C2140" s="34" t="s">
        <v>276</v>
      </c>
      <c r="D2140">
        <v>5</v>
      </c>
      <c r="E2140">
        <v>20</v>
      </c>
      <c r="F2140" t="s">
        <v>50</v>
      </c>
      <c r="G2140">
        <v>0</v>
      </c>
      <c r="H2140">
        <v>0</v>
      </c>
      <c r="I2140">
        <v>0</v>
      </c>
      <c r="J2140">
        <v>0</v>
      </c>
    </row>
    <row r="2141" spans="1:10" ht="15" customHeight="1">
      <c r="A2141" s="37">
        <v>44499</v>
      </c>
      <c r="B2141" t="s">
        <v>277</v>
      </c>
      <c r="C2141" s="34" t="s">
        <v>276</v>
      </c>
      <c r="D2141">
        <v>5</v>
      </c>
      <c r="E2141">
        <v>20</v>
      </c>
      <c r="F2141" t="s">
        <v>51</v>
      </c>
      <c r="G2141">
        <v>1</v>
      </c>
      <c r="H2141">
        <v>0</v>
      </c>
      <c r="I2141">
        <v>0</v>
      </c>
      <c r="J2141">
        <v>0</v>
      </c>
    </row>
    <row r="2142" spans="1:10" ht="15" customHeight="1">
      <c r="A2142" s="37">
        <v>44499</v>
      </c>
      <c r="B2142" t="s">
        <v>277</v>
      </c>
      <c r="C2142" s="34" t="s">
        <v>276</v>
      </c>
      <c r="D2142" s="63">
        <v>6</v>
      </c>
      <c r="E2142" s="63">
        <v>0</v>
      </c>
      <c r="F2142" s="63" t="s">
        <v>48</v>
      </c>
      <c r="G2142">
        <v>0</v>
      </c>
      <c r="H2142">
        <v>0</v>
      </c>
      <c r="I2142">
        <v>1</v>
      </c>
      <c r="J2142">
        <v>0</v>
      </c>
    </row>
    <row r="2143" spans="1:10" ht="15" customHeight="1">
      <c r="A2143" s="37">
        <v>44499</v>
      </c>
      <c r="B2143" t="s">
        <v>277</v>
      </c>
      <c r="C2143" s="34" t="s">
        <v>276</v>
      </c>
      <c r="D2143">
        <v>6</v>
      </c>
      <c r="E2143">
        <v>0</v>
      </c>
      <c r="F2143" t="s">
        <v>49</v>
      </c>
      <c r="G2143">
        <v>0</v>
      </c>
      <c r="H2143">
        <v>1</v>
      </c>
      <c r="I2143">
        <v>1</v>
      </c>
      <c r="J2143">
        <v>0</v>
      </c>
    </row>
    <row r="2144" spans="1:10" ht="15" customHeight="1">
      <c r="A2144" s="37">
        <v>44499</v>
      </c>
      <c r="B2144" t="s">
        <v>277</v>
      </c>
      <c r="C2144" s="34" t="s">
        <v>276</v>
      </c>
      <c r="D2144">
        <v>6</v>
      </c>
      <c r="E2144">
        <v>0</v>
      </c>
      <c r="F2144" t="s">
        <v>50</v>
      </c>
      <c r="G2144">
        <v>0</v>
      </c>
      <c r="H2144">
        <v>1</v>
      </c>
      <c r="I2144">
        <v>0</v>
      </c>
      <c r="J2144">
        <v>0</v>
      </c>
    </row>
    <row r="2145" spans="1:10" ht="15" customHeight="1">
      <c r="A2145" s="37">
        <v>44499</v>
      </c>
      <c r="B2145" t="s">
        <v>277</v>
      </c>
      <c r="C2145" s="34" t="s">
        <v>276</v>
      </c>
      <c r="D2145">
        <v>6</v>
      </c>
      <c r="E2145">
        <v>0</v>
      </c>
      <c r="F2145" t="s">
        <v>51</v>
      </c>
      <c r="G2145">
        <v>0</v>
      </c>
      <c r="H2145">
        <v>1</v>
      </c>
      <c r="I2145">
        <v>0</v>
      </c>
      <c r="J2145">
        <v>0</v>
      </c>
    </row>
    <row r="2146" spans="1:10" ht="15" customHeight="1">
      <c r="A2146" s="37">
        <v>44499</v>
      </c>
      <c r="B2146" t="s">
        <v>277</v>
      </c>
      <c r="C2146" s="34" t="s">
        <v>276</v>
      </c>
      <c r="D2146">
        <v>6</v>
      </c>
      <c r="E2146">
        <v>5</v>
      </c>
      <c r="F2146" t="s">
        <v>48</v>
      </c>
      <c r="G2146">
        <v>0</v>
      </c>
      <c r="H2146">
        <v>0</v>
      </c>
      <c r="I2146">
        <v>0</v>
      </c>
      <c r="J2146">
        <v>1</v>
      </c>
    </row>
    <row r="2147" spans="1:10" ht="15" customHeight="1">
      <c r="A2147" s="37">
        <v>44499</v>
      </c>
      <c r="B2147" t="s">
        <v>277</v>
      </c>
      <c r="C2147" s="34" t="s">
        <v>276</v>
      </c>
      <c r="D2147">
        <v>6</v>
      </c>
      <c r="E2147">
        <v>5</v>
      </c>
      <c r="F2147" t="s">
        <v>49</v>
      </c>
      <c r="G2147">
        <v>0</v>
      </c>
      <c r="H2147">
        <v>1</v>
      </c>
      <c r="I2147">
        <v>0</v>
      </c>
      <c r="J2147">
        <v>0</v>
      </c>
    </row>
    <row r="2148" spans="1:10" ht="15" customHeight="1">
      <c r="A2148" s="37">
        <v>44499</v>
      </c>
      <c r="B2148" t="s">
        <v>277</v>
      </c>
      <c r="C2148" s="34" t="s">
        <v>276</v>
      </c>
      <c r="D2148">
        <v>6</v>
      </c>
      <c r="E2148">
        <v>5</v>
      </c>
      <c r="F2148" t="s">
        <v>50</v>
      </c>
      <c r="G2148">
        <v>0</v>
      </c>
      <c r="H2148">
        <v>1</v>
      </c>
      <c r="I2148">
        <v>0</v>
      </c>
      <c r="J2148">
        <v>0</v>
      </c>
    </row>
    <row r="2149" spans="1:10" ht="15" customHeight="1">
      <c r="A2149" s="37">
        <v>44499</v>
      </c>
      <c r="B2149" t="s">
        <v>277</v>
      </c>
      <c r="C2149" s="34" t="s">
        <v>276</v>
      </c>
      <c r="D2149">
        <v>6</v>
      </c>
      <c r="E2149">
        <v>5</v>
      </c>
      <c r="F2149" t="s">
        <v>51</v>
      </c>
      <c r="G2149">
        <v>0</v>
      </c>
      <c r="H2149">
        <v>0</v>
      </c>
      <c r="I2149">
        <v>0</v>
      </c>
      <c r="J2149">
        <v>0</v>
      </c>
    </row>
    <row r="2150" spans="1:10" ht="15" customHeight="1">
      <c r="A2150" s="37">
        <v>44499</v>
      </c>
      <c r="B2150" t="s">
        <v>277</v>
      </c>
      <c r="C2150" s="34" t="s">
        <v>276</v>
      </c>
      <c r="D2150">
        <v>6</v>
      </c>
      <c r="E2150">
        <v>10</v>
      </c>
      <c r="F2150" t="s">
        <v>48</v>
      </c>
      <c r="G2150">
        <v>0</v>
      </c>
      <c r="H2150">
        <v>1</v>
      </c>
      <c r="I2150">
        <v>0</v>
      </c>
      <c r="J2150">
        <v>1</v>
      </c>
    </row>
    <row r="2151" spans="1:10" ht="15" customHeight="1">
      <c r="A2151" s="37">
        <v>44499</v>
      </c>
      <c r="B2151" t="s">
        <v>277</v>
      </c>
      <c r="C2151" s="34" t="s">
        <v>276</v>
      </c>
      <c r="D2151">
        <v>6</v>
      </c>
      <c r="E2151">
        <v>10</v>
      </c>
      <c r="F2151" t="s">
        <v>49</v>
      </c>
      <c r="G2151">
        <v>0</v>
      </c>
      <c r="H2151">
        <v>1</v>
      </c>
      <c r="I2151">
        <v>0</v>
      </c>
      <c r="J2151">
        <v>0</v>
      </c>
    </row>
    <row r="2152" spans="1:10" ht="15" customHeight="1">
      <c r="A2152" s="37">
        <v>44499</v>
      </c>
      <c r="B2152" t="s">
        <v>277</v>
      </c>
      <c r="C2152" s="34" t="s">
        <v>276</v>
      </c>
      <c r="D2152">
        <v>6</v>
      </c>
      <c r="E2152">
        <v>10</v>
      </c>
      <c r="F2152" t="s">
        <v>50</v>
      </c>
      <c r="G2152">
        <v>0</v>
      </c>
      <c r="H2152">
        <v>0</v>
      </c>
      <c r="I2152">
        <v>0</v>
      </c>
      <c r="J2152">
        <v>0</v>
      </c>
    </row>
    <row r="2153" spans="1:10" ht="15" customHeight="1">
      <c r="A2153" s="37">
        <v>44499</v>
      </c>
      <c r="B2153" t="s">
        <v>277</v>
      </c>
      <c r="C2153" s="34" t="s">
        <v>276</v>
      </c>
      <c r="D2153">
        <v>6</v>
      </c>
      <c r="E2153">
        <v>10</v>
      </c>
      <c r="F2153" t="s">
        <v>51</v>
      </c>
      <c r="G2153">
        <v>0</v>
      </c>
      <c r="H2153">
        <v>0</v>
      </c>
      <c r="I2153">
        <v>0</v>
      </c>
      <c r="J2153">
        <v>0</v>
      </c>
    </row>
    <row r="2154" spans="1:10" ht="15" customHeight="1">
      <c r="A2154" s="37">
        <v>44499</v>
      </c>
      <c r="B2154" t="s">
        <v>277</v>
      </c>
      <c r="C2154" s="34" t="s">
        <v>276</v>
      </c>
      <c r="D2154">
        <v>6</v>
      </c>
      <c r="E2154">
        <v>15</v>
      </c>
      <c r="F2154" t="s">
        <v>48</v>
      </c>
      <c r="G2154">
        <v>0</v>
      </c>
      <c r="H2154">
        <v>1</v>
      </c>
      <c r="I2154">
        <v>0</v>
      </c>
      <c r="J2154">
        <v>0</v>
      </c>
    </row>
    <row r="2155" spans="1:10" ht="15" customHeight="1">
      <c r="A2155" s="37">
        <v>44499</v>
      </c>
      <c r="B2155" t="s">
        <v>277</v>
      </c>
      <c r="C2155" s="34" t="s">
        <v>276</v>
      </c>
      <c r="D2155">
        <v>6</v>
      </c>
      <c r="E2155">
        <v>15</v>
      </c>
      <c r="F2155" t="s">
        <v>49</v>
      </c>
      <c r="G2155">
        <v>0</v>
      </c>
      <c r="H2155">
        <v>1</v>
      </c>
      <c r="I2155">
        <v>0</v>
      </c>
      <c r="J2155">
        <v>0</v>
      </c>
    </row>
    <row r="2156" spans="1:10" ht="15" customHeight="1">
      <c r="A2156" s="37">
        <v>44499</v>
      </c>
      <c r="B2156" t="s">
        <v>277</v>
      </c>
      <c r="C2156" s="34" t="s">
        <v>276</v>
      </c>
      <c r="D2156">
        <v>6</v>
      </c>
      <c r="E2156">
        <v>15</v>
      </c>
      <c r="F2156" t="s">
        <v>50</v>
      </c>
      <c r="G2156">
        <v>0</v>
      </c>
      <c r="H2156">
        <v>1</v>
      </c>
      <c r="I2156">
        <v>0</v>
      </c>
      <c r="J2156">
        <v>0</v>
      </c>
    </row>
    <row r="2157" spans="1:10" ht="15" customHeight="1">
      <c r="A2157" s="37">
        <v>44499</v>
      </c>
      <c r="B2157" t="s">
        <v>277</v>
      </c>
      <c r="C2157" s="34" t="s">
        <v>276</v>
      </c>
      <c r="D2157">
        <v>6</v>
      </c>
      <c r="E2157">
        <v>15</v>
      </c>
      <c r="F2157" t="s">
        <v>51</v>
      </c>
      <c r="G2157">
        <v>0</v>
      </c>
      <c r="H2157">
        <v>0</v>
      </c>
      <c r="I2157">
        <v>0</v>
      </c>
      <c r="J2157">
        <v>0</v>
      </c>
    </row>
    <row r="2158" spans="1:10" ht="15" customHeight="1">
      <c r="A2158" s="37">
        <v>44499</v>
      </c>
      <c r="B2158" t="s">
        <v>277</v>
      </c>
      <c r="C2158" s="34" t="s">
        <v>276</v>
      </c>
      <c r="D2158">
        <v>6</v>
      </c>
      <c r="E2158">
        <v>20</v>
      </c>
      <c r="F2158" t="s">
        <v>48</v>
      </c>
      <c r="G2158">
        <v>0</v>
      </c>
      <c r="H2158">
        <v>0</v>
      </c>
      <c r="I2158">
        <v>1</v>
      </c>
      <c r="J2158">
        <v>0</v>
      </c>
    </row>
    <row r="2159" spans="1:10" ht="15" customHeight="1">
      <c r="A2159" s="37">
        <v>44499</v>
      </c>
      <c r="B2159" t="s">
        <v>277</v>
      </c>
      <c r="C2159" s="34" t="s">
        <v>276</v>
      </c>
      <c r="D2159">
        <v>6</v>
      </c>
      <c r="E2159">
        <v>20</v>
      </c>
      <c r="F2159" t="s">
        <v>49</v>
      </c>
      <c r="G2159">
        <v>0</v>
      </c>
      <c r="H2159">
        <v>1</v>
      </c>
      <c r="I2159">
        <v>1</v>
      </c>
      <c r="J2159">
        <v>0</v>
      </c>
    </row>
    <row r="2160" spans="1:10" ht="15" customHeight="1">
      <c r="A2160" s="37">
        <v>44499</v>
      </c>
      <c r="B2160" t="s">
        <v>277</v>
      </c>
      <c r="C2160" s="34" t="s">
        <v>276</v>
      </c>
      <c r="D2160">
        <v>6</v>
      </c>
      <c r="E2160">
        <v>20</v>
      </c>
      <c r="F2160" t="s">
        <v>50</v>
      </c>
      <c r="G2160">
        <v>0</v>
      </c>
      <c r="H2160">
        <v>1</v>
      </c>
      <c r="I2160">
        <v>0</v>
      </c>
      <c r="J2160">
        <v>0</v>
      </c>
    </row>
    <row r="2161" spans="1:10" ht="15" customHeight="1">
      <c r="A2161" s="37">
        <v>44499</v>
      </c>
      <c r="B2161" t="s">
        <v>277</v>
      </c>
      <c r="C2161" s="34" t="s">
        <v>276</v>
      </c>
      <c r="D2161">
        <v>6</v>
      </c>
      <c r="E2161">
        <v>20</v>
      </c>
      <c r="F2161" t="s">
        <v>51</v>
      </c>
      <c r="G2161">
        <v>0</v>
      </c>
      <c r="H2161">
        <v>1</v>
      </c>
      <c r="I2161">
        <v>0</v>
      </c>
      <c r="J2161">
        <v>0</v>
      </c>
    </row>
    <row r="2162" spans="1:10" ht="15" customHeight="1">
      <c r="A2162" s="37">
        <v>44499</v>
      </c>
      <c r="B2162" s="8" t="s">
        <v>310</v>
      </c>
      <c r="C2162" s="34" t="s">
        <v>309</v>
      </c>
      <c r="D2162" s="47">
        <v>1</v>
      </c>
      <c r="E2162" s="47">
        <v>0</v>
      </c>
      <c r="F2162" s="47" t="s">
        <v>48</v>
      </c>
      <c r="G2162">
        <v>0</v>
      </c>
      <c r="H2162">
        <v>0</v>
      </c>
      <c r="I2162">
        <v>0</v>
      </c>
      <c r="J2162">
        <v>1</v>
      </c>
    </row>
    <row r="2163" spans="1:10" ht="15" customHeight="1">
      <c r="A2163" s="37">
        <v>44499</v>
      </c>
      <c r="B2163" s="8" t="s">
        <v>310</v>
      </c>
      <c r="C2163" s="34" t="s">
        <v>309</v>
      </c>
      <c r="D2163">
        <v>1</v>
      </c>
      <c r="E2163">
        <v>0</v>
      </c>
      <c r="F2163" t="s">
        <v>49</v>
      </c>
      <c r="G2163">
        <v>0</v>
      </c>
      <c r="H2163">
        <v>0</v>
      </c>
      <c r="I2163">
        <v>0</v>
      </c>
      <c r="J2163">
        <v>1</v>
      </c>
    </row>
    <row r="2164" spans="1:10" ht="15" customHeight="1">
      <c r="A2164" s="37">
        <v>44499</v>
      </c>
      <c r="B2164" s="8" t="s">
        <v>310</v>
      </c>
      <c r="C2164" s="34" t="s">
        <v>309</v>
      </c>
      <c r="D2164">
        <v>1</v>
      </c>
      <c r="E2164">
        <v>0</v>
      </c>
      <c r="F2164" t="s">
        <v>50</v>
      </c>
      <c r="G2164">
        <v>0</v>
      </c>
      <c r="H2164">
        <v>0</v>
      </c>
      <c r="I2164">
        <v>0</v>
      </c>
      <c r="J2164">
        <v>0</v>
      </c>
    </row>
    <row r="2165" spans="1:10" ht="15" customHeight="1">
      <c r="A2165" s="37">
        <v>44499</v>
      </c>
      <c r="B2165" s="8" t="s">
        <v>310</v>
      </c>
      <c r="C2165" s="34" t="s">
        <v>309</v>
      </c>
      <c r="D2165">
        <v>1</v>
      </c>
      <c r="E2165">
        <v>0</v>
      </c>
      <c r="F2165" t="s">
        <v>51</v>
      </c>
      <c r="G2165">
        <v>0</v>
      </c>
      <c r="H2165">
        <v>0</v>
      </c>
      <c r="I2165">
        <v>0</v>
      </c>
      <c r="J2165">
        <v>0</v>
      </c>
    </row>
    <row r="2166" spans="1:10" ht="15" customHeight="1">
      <c r="A2166" s="37">
        <v>44499</v>
      </c>
      <c r="B2166" s="8" t="s">
        <v>310</v>
      </c>
      <c r="C2166" s="34" t="s">
        <v>309</v>
      </c>
      <c r="D2166">
        <v>1</v>
      </c>
      <c r="E2166">
        <v>5</v>
      </c>
      <c r="F2166" t="s">
        <v>48</v>
      </c>
      <c r="G2166">
        <v>0</v>
      </c>
      <c r="H2166">
        <v>0</v>
      </c>
      <c r="I2166">
        <v>1</v>
      </c>
      <c r="J2166">
        <v>1</v>
      </c>
    </row>
    <row r="2167" spans="1:10" ht="15" customHeight="1">
      <c r="A2167" s="37">
        <v>44499</v>
      </c>
      <c r="B2167" s="8" t="s">
        <v>310</v>
      </c>
      <c r="C2167" s="34" t="s">
        <v>309</v>
      </c>
      <c r="D2167">
        <v>1</v>
      </c>
      <c r="E2167">
        <v>5</v>
      </c>
      <c r="F2167" t="s">
        <v>49</v>
      </c>
      <c r="G2167">
        <v>0</v>
      </c>
      <c r="H2167">
        <v>0</v>
      </c>
      <c r="I2167">
        <v>0</v>
      </c>
      <c r="J2167">
        <v>1</v>
      </c>
    </row>
    <row r="2168" spans="1:10" ht="15" customHeight="1">
      <c r="A2168" s="37">
        <v>44499</v>
      </c>
      <c r="B2168" s="8" t="s">
        <v>310</v>
      </c>
      <c r="C2168" s="34" t="s">
        <v>309</v>
      </c>
      <c r="D2168">
        <v>1</v>
      </c>
      <c r="E2168">
        <v>5</v>
      </c>
      <c r="F2168" t="s">
        <v>50</v>
      </c>
      <c r="G2168">
        <v>0</v>
      </c>
      <c r="H2168">
        <v>0</v>
      </c>
      <c r="I2168">
        <v>0</v>
      </c>
      <c r="J2168">
        <v>1</v>
      </c>
    </row>
    <row r="2169" spans="1:10" ht="15" customHeight="1">
      <c r="A2169" s="37">
        <v>44499</v>
      </c>
      <c r="B2169" s="8" t="s">
        <v>310</v>
      </c>
      <c r="C2169" s="34" t="s">
        <v>309</v>
      </c>
      <c r="D2169">
        <v>1</v>
      </c>
      <c r="E2169">
        <v>5</v>
      </c>
      <c r="F2169" t="s">
        <v>51</v>
      </c>
      <c r="G2169">
        <v>0</v>
      </c>
      <c r="H2169">
        <v>1</v>
      </c>
      <c r="I2169">
        <v>0</v>
      </c>
      <c r="J2169">
        <v>0</v>
      </c>
    </row>
    <row r="2170" spans="1:10" ht="15" customHeight="1">
      <c r="A2170" s="37">
        <v>44499</v>
      </c>
      <c r="B2170" s="8" t="s">
        <v>310</v>
      </c>
      <c r="C2170" s="34" t="s">
        <v>309</v>
      </c>
      <c r="D2170">
        <v>1</v>
      </c>
      <c r="E2170">
        <v>10</v>
      </c>
      <c r="F2170" t="s">
        <v>48</v>
      </c>
      <c r="G2170">
        <v>0</v>
      </c>
      <c r="H2170">
        <v>0</v>
      </c>
      <c r="I2170">
        <v>0</v>
      </c>
      <c r="J2170">
        <v>1</v>
      </c>
    </row>
    <row r="2171" spans="1:10" ht="15" customHeight="1">
      <c r="A2171" s="37">
        <v>44499</v>
      </c>
      <c r="B2171" s="8" t="s">
        <v>310</v>
      </c>
      <c r="C2171" s="34" t="s">
        <v>309</v>
      </c>
      <c r="D2171">
        <v>1</v>
      </c>
      <c r="E2171">
        <v>10</v>
      </c>
      <c r="F2171" t="s">
        <v>49</v>
      </c>
      <c r="G2171">
        <v>0</v>
      </c>
      <c r="H2171">
        <v>1</v>
      </c>
      <c r="I2171">
        <v>0</v>
      </c>
      <c r="J2171">
        <v>1</v>
      </c>
    </row>
    <row r="2172" spans="1:10" ht="15" customHeight="1">
      <c r="A2172" s="37">
        <v>44499</v>
      </c>
      <c r="B2172" s="8" t="s">
        <v>310</v>
      </c>
      <c r="C2172" s="34" t="s">
        <v>309</v>
      </c>
      <c r="D2172">
        <v>1</v>
      </c>
      <c r="E2172">
        <v>10</v>
      </c>
      <c r="F2172" t="s">
        <v>50</v>
      </c>
      <c r="G2172">
        <v>0</v>
      </c>
      <c r="H2172">
        <v>1</v>
      </c>
      <c r="I2172">
        <v>0</v>
      </c>
      <c r="J2172">
        <v>0</v>
      </c>
    </row>
    <row r="2173" spans="1:10" ht="15" customHeight="1">
      <c r="A2173" s="37">
        <v>44499</v>
      </c>
      <c r="B2173" s="8" t="s">
        <v>310</v>
      </c>
      <c r="C2173" s="34" t="s">
        <v>309</v>
      </c>
      <c r="D2173">
        <v>1</v>
      </c>
      <c r="E2173">
        <v>10</v>
      </c>
      <c r="F2173" t="s">
        <v>51</v>
      </c>
      <c r="G2173">
        <v>0</v>
      </c>
      <c r="H2173">
        <v>0</v>
      </c>
      <c r="I2173">
        <v>0</v>
      </c>
      <c r="J2173">
        <v>0</v>
      </c>
    </row>
    <row r="2174" spans="1:10" ht="15" customHeight="1">
      <c r="A2174" s="37">
        <v>44499</v>
      </c>
      <c r="B2174" s="8" t="s">
        <v>310</v>
      </c>
      <c r="C2174" s="34" t="s">
        <v>309</v>
      </c>
      <c r="D2174">
        <v>1</v>
      </c>
      <c r="E2174">
        <v>15</v>
      </c>
      <c r="F2174" t="s">
        <v>48</v>
      </c>
      <c r="G2174">
        <v>0</v>
      </c>
      <c r="H2174">
        <v>0</v>
      </c>
      <c r="I2174">
        <v>0</v>
      </c>
      <c r="J2174">
        <v>1</v>
      </c>
    </row>
    <row r="2175" spans="1:10" ht="15" customHeight="1">
      <c r="A2175" s="37">
        <v>44499</v>
      </c>
      <c r="B2175" s="8" t="s">
        <v>310</v>
      </c>
      <c r="C2175" s="34" t="s">
        <v>309</v>
      </c>
      <c r="D2175">
        <v>1</v>
      </c>
      <c r="E2175">
        <v>15</v>
      </c>
      <c r="F2175" t="s">
        <v>49</v>
      </c>
      <c r="G2175">
        <v>0</v>
      </c>
      <c r="H2175">
        <v>0</v>
      </c>
      <c r="I2175">
        <v>0</v>
      </c>
      <c r="J2175">
        <v>0</v>
      </c>
    </row>
    <row r="2176" spans="1:10" ht="15" customHeight="1">
      <c r="A2176" s="37">
        <v>44499</v>
      </c>
      <c r="B2176" s="8" t="s">
        <v>310</v>
      </c>
      <c r="C2176" s="34" t="s">
        <v>309</v>
      </c>
      <c r="D2176">
        <v>1</v>
      </c>
      <c r="E2176">
        <v>15</v>
      </c>
      <c r="F2176" t="s">
        <v>50</v>
      </c>
      <c r="G2176">
        <v>0</v>
      </c>
      <c r="H2176">
        <v>0</v>
      </c>
      <c r="I2176">
        <v>0</v>
      </c>
      <c r="J2176">
        <v>0</v>
      </c>
    </row>
    <row r="2177" spans="1:10" ht="15" customHeight="1">
      <c r="A2177" s="37">
        <v>44499</v>
      </c>
      <c r="B2177" s="8" t="s">
        <v>310</v>
      </c>
      <c r="C2177" s="34" t="s">
        <v>309</v>
      </c>
      <c r="D2177">
        <v>1</v>
      </c>
      <c r="E2177">
        <v>15</v>
      </c>
      <c r="F2177" t="s">
        <v>51</v>
      </c>
      <c r="G2177">
        <v>0</v>
      </c>
      <c r="H2177">
        <v>1</v>
      </c>
      <c r="I2177">
        <v>0</v>
      </c>
      <c r="J2177">
        <v>0</v>
      </c>
    </row>
    <row r="2178" spans="1:10" ht="15" customHeight="1">
      <c r="A2178" s="37">
        <v>44499</v>
      </c>
      <c r="B2178" s="8" t="s">
        <v>310</v>
      </c>
      <c r="C2178" s="34" t="s">
        <v>309</v>
      </c>
      <c r="D2178">
        <v>1</v>
      </c>
      <c r="E2178">
        <v>20</v>
      </c>
      <c r="F2178" t="s">
        <v>48</v>
      </c>
      <c r="G2178" s="34" t="s">
        <v>198</v>
      </c>
      <c r="H2178" s="34" t="s">
        <v>198</v>
      </c>
      <c r="I2178" s="34" t="s">
        <v>198</v>
      </c>
      <c r="J2178" s="34" t="s">
        <v>198</v>
      </c>
    </row>
    <row r="2179" spans="1:10" ht="15" customHeight="1">
      <c r="A2179" s="37">
        <v>44499</v>
      </c>
      <c r="B2179" s="8" t="s">
        <v>310</v>
      </c>
      <c r="C2179" s="34" t="s">
        <v>309</v>
      </c>
      <c r="D2179">
        <v>1</v>
      </c>
      <c r="E2179">
        <v>20</v>
      </c>
      <c r="F2179" t="s">
        <v>49</v>
      </c>
      <c r="G2179" s="34" t="s">
        <v>198</v>
      </c>
      <c r="H2179" s="34" t="s">
        <v>198</v>
      </c>
      <c r="I2179" s="34" t="s">
        <v>198</v>
      </c>
      <c r="J2179" s="34" t="s">
        <v>198</v>
      </c>
    </row>
    <row r="2180" spans="1:10" ht="15" customHeight="1">
      <c r="A2180" s="37">
        <v>44499</v>
      </c>
      <c r="B2180" s="8" t="s">
        <v>310</v>
      </c>
      <c r="C2180" s="34" t="s">
        <v>309</v>
      </c>
      <c r="D2180">
        <v>1</v>
      </c>
      <c r="E2180">
        <v>20</v>
      </c>
      <c r="F2180" t="s">
        <v>50</v>
      </c>
      <c r="G2180" s="34" t="s">
        <v>198</v>
      </c>
      <c r="H2180" s="34" t="s">
        <v>198</v>
      </c>
      <c r="I2180" s="34" t="s">
        <v>198</v>
      </c>
      <c r="J2180" s="34" t="s">
        <v>198</v>
      </c>
    </row>
    <row r="2181" spans="1:10" ht="15" customHeight="1">
      <c r="A2181" s="37">
        <v>44499</v>
      </c>
      <c r="B2181" s="8" t="s">
        <v>310</v>
      </c>
      <c r="C2181" s="34" t="s">
        <v>309</v>
      </c>
      <c r="D2181">
        <v>1</v>
      </c>
      <c r="E2181">
        <v>20</v>
      </c>
      <c r="F2181" t="s">
        <v>51</v>
      </c>
      <c r="G2181" s="34" t="s">
        <v>198</v>
      </c>
      <c r="H2181" s="34" t="s">
        <v>198</v>
      </c>
      <c r="I2181" s="34" t="s">
        <v>198</v>
      </c>
      <c r="J2181" s="34" t="s">
        <v>198</v>
      </c>
    </row>
    <row r="2182" spans="1:10" ht="15" customHeight="1">
      <c r="A2182" s="37">
        <v>44499</v>
      </c>
      <c r="B2182" s="8" t="s">
        <v>310</v>
      </c>
      <c r="C2182" s="34" t="s">
        <v>309</v>
      </c>
      <c r="D2182" s="63">
        <v>2</v>
      </c>
      <c r="E2182" s="63">
        <v>0</v>
      </c>
      <c r="F2182" s="63" t="s">
        <v>48</v>
      </c>
      <c r="G2182">
        <v>0</v>
      </c>
      <c r="H2182">
        <v>0</v>
      </c>
      <c r="I2182">
        <v>0</v>
      </c>
      <c r="J2182">
        <v>1</v>
      </c>
    </row>
    <row r="2183" spans="1:10" ht="15" customHeight="1">
      <c r="A2183" s="37">
        <v>44499</v>
      </c>
      <c r="B2183" s="8" t="s">
        <v>310</v>
      </c>
      <c r="C2183" s="34" t="s">
        <v>309</v>
      </c>
      <c r="D2183">
        <v>2</v>
      </c>
      <c r="E2183">
        <v>0</v>
      </c>
      <c r="F2183" t="s">
        <v>49</v>
      </c>
      <c r="G2183">
        <v>0</v>
      </c>
      <c r="H2183">
        <v>0</v>
      </c>
      <c r="I2183">
        <v>0</v>
      </c>
      <c r="J2183">
        <v>0</v>
      </c>
    </row>
    <row r="2184" spans="1:10" ht="15" customHeight="1">
      <c r="A2184" s="37">
        <v>44499</v>
      </c>
      <c r="B2184" s="8" t="s">
        <v>310</v>
      </c>
      <c r="C2184" s="34" t="s">
        <v>309</v>
      </c>
      <c r="D2184">
        <v>2</v>
      </c>
      <c r="E2184">
        <v>0</v>
      </c>
      <c r="F2184" t="s">
        <v>50</v>
      </c>
      <c r="G2184">
        <v>0</v>
      </c>
      <c r="H2184">
        <v>1</v>
      </c>
      <c r="I2184">
        <v>0</v>
      </c>
      <c r="J2184">
        <v>0</v>
      </c>
    </row>
    <row r="2185" spans="1:10" ht="15" customHeight="1">
      <c r="A2185" s="37">
        <v>44499</v>
      </c>
      <c r="B2185" s="8" t="s">
        <v>310</v>
      </c>
      <c r="C2185" s="34" t="s">
        <v>309</v>
      </c>
      <c r="D2185">
        <v>2</v>
      </c>
      <c r="E2185">
        <v>0</v>
      </c>
      <c r="F2185" t="s">
        <v>51</v>
      </c>
      <c r="G2185">
        <v>0</v>
      </c>
      <c r="H2185">
        <v>1</v>
      </c>
      <c r="I2185">
        <v>0</v>
      </c>
      <c r="J2185">
        <v>0</v>
      </c>
    </row>
    <row r="2186" spans="1:10" ht="15" customHeight="1">
      <c r="A2186" s="37">
        <v>44499</v>
      </c>
      <c r="B2186" s="8" t="s">
        <v>310</v>
      </c>
      <c r="C2186" s="34" t="s">
        <v>309</v>
      </c>
      <c r="D2186">
        <v>2</v>
      </c>
      <c r="E2186">
        <v>5</v>
      </c>
      <c r="F2186" t="s">
        <v>48</v>
      </c>
      <c r="G2186">
        <v>0</v>
      </c>
      <c r="H2186">
        <v>0</v>
      </c>
      <c r="I2186">
        <v>0</v>
      </c>
      <c r="J2186">
        <v>1</v>
      </c>
    </row>
    <row r="2187" spans="1:10" ht="15" customHeight="1">
      <c r="A2187" s="37">
        <v>44499</v>
      </c>
      <c r="B2187" s="8" t="s">
        <v>310</v>
      </c>
      <c r="C2187" s="34" t="s">
        <v>309</v>
      </c>
      <c r="D2187">
        <v>2</v>
      </c>
      <c r="E2187">
        <v>5</v>
      </c>
      <c r="F2187" t="s">
        <v>49</v>
      </c>
      <c r="G2187">
        <v>0</v>
      </c>
      <c r="H2187">
        <v>0</v>
      </c>
      <c r="I2187">
        <v>0</v>
      </c>
      <c r="J2187">
        <v>0</v>
      </c>
    </row>
    <row r="2188" spans="1:10" ht="15" customHeight="1">
      <c r="A2188" s="37">
        <v>44499</v>
      </c>
      <c r="B2188" s="8" t="s">
        <v>310</v>
      </c>
      <c r="C2188" s="34" t="s">
        <v>309</v>
      </c>
      <c r="D2188">
        <v>2</v>
      </c>
      <c r="E2188">
        <v>5</v>
      </c>
      <c r="F2188" t="s">
        <v>50</v>
      </c>
      <c r="G2188">
        <v>0</v>
      </c>
      <c r="H2188">
        <v>0</v>
      </c>
      <c r="I2188">
        <v>0</v>
      </c>
      <c r="J2188">
        <v>0</v>
      </c>
    </row>
    <row r="2189" spans="1:10" ht="15" customHeight="1">
      <c r="A2189" s="37">
        <v>44499</v>
      </c>
      <c r="B2189" s="8" t="s">
        <v>310</v>
      </c>
      <c r="C2189" s="34" t="s">
        <v>309</v>
      </c>
      <c r="D2189">
        <v>2</v>
      </c>
      <c r="E2189">
        <v>5</v>
      </c>
      <c r="F2189" t="s">
        <v>51</v>
      </c>
      <c r="G2189">
        <v>0</v>
      </c>
      <c r="H2189">
        <v>0</v>
      </c>
      <c r="I2189">
        <v>0</v>
      </c>
      <c r="J2189">
        <v>0</v>
      </c>
    </row>
    <row r="2190" spans="1:10" ht="15" customHeight="1">
      <c r="A2190" s="37">
        <v>44499</v>
      </c>
      <c r="B2190" s="8" t="s">
        <v>310</v>
      </c>
      <c r="C2190" s="34" t="s">
        <v>309</v>
      </c>
      <c r="D2190">
        <v>2</v>
      </c>
      <c r="E2190">
        <v>10</v>
      </c>
      <c r="F2190" t="s">
        <v>48</v>
      </c>
      <c r="G2190">
        <v>0</v>
      </c>
      <c r="H2190">
        <v>0</v>
      </c>
      <c r="I2190">
        <v>0</v>
      </c>
      <c r="J2190">
        <v>1</v>
      </c>
    </row>
    <row r="2191" spans="1:10" ht="15" customHeight="1">
      <c r="A2191" s="37">
        <v>44499</v>
      </c>
      <c r="B2191" s="8" t="s">
        <v>310</v>
      </c>
      <c r="C2191" s="34" t="s">
        <v>309</v>
      </c>
      <c r="D2191">
        <v>2</v>
      </c>
      <c r="E2191">
        <v>10</v>
      </c>
      <c r="F2191" t="s">
        <v>49</v>
      </c>
      <c r="G2191">
        <v>0</v>
      </c>
      <c r="H2191">
        <v>0</v>
      </c>
      <c r="I2191">
        <v>0</v>
      </c>
      <c r="J2191">
        <v>0</v>
      </c>
    </row>
    <row r="2192" spans="1:10" ht="15" customHeight="1">
      <c r="A2192" s="37">
        <v>44499</v>
      </c>
      <c r="B2192" s="8" t="s">
        <v>310</v>
      </c>
      <c r="C2192" s="34" t="s">
        <v>309</v>
      </c>
      <c r="D2192">
        <v>2</v>
      </c>
      <c r="E2192">
        <v>10</v>
      </c>
      <c r="F2192" t="s">
        <v>50</v>
      </c>
      <c r="G2192">
        <v>0</v>
      </c>
      <c r="H2192">
        <v>0</v>
      </c>
      <c r="I2192">
        <v>0</v>
      </c>
      <c r="J2192">
        <v>0</v>
      </c>
    </row>
    <row r="2193" spans="1:10" ht="15" customHeight="1">
      <c r="A2193" s="37">
        <v>44499</v>
      </c>
      <c r="B2193" s="8" t="s">
        <v>310</v>
      </c>
      <c r="C2193" s="34" t="s">
        <v>309</v>
      </c>
      <c r="D2193">
        <v>2</v>
      </c>
      <c r="E2193">
        <v>10</v>
      </c>
      <c r="F2193" t="s">
        <v>51</v>
      </c>
      <c r="G2193">
        <v>0</v>
      </c>
      <c r="H2193">
        <v>0</v>
      </c>
      <c r="I2193">
        <v>0</v>
      </c>
      <c r="J2193">
        <v>0</v>
      </c>
    </row>
    <row r="2194" spans="1:10" ht="15" customHeight="1">
      <c r="A2194" s="37">
        <v>44499</v>
      </c>
      <c r="B2194" s="8" t="s">
        <v>310</v>
      </c>
      <c r="C2194" s="34" t="s">
        <v>309</v>
      </c>
      <c r="D2194">
        <v>2</v>
      </c>
      <c r="E2194">
        <v>15</v>
      </c>
      <c r="F2194" t="s">
        <v>48</v>
      </c>
      <c r="G2194">
        <v>0</v>
      </c>
      <c r="H2194">
        <v>0</v>
      </c>
      <c r="I2194">
        <v>0</v>
      </c>
      <c r="J2194">
        <v>1</v>
      </c>
    </row>
    <row r="2195" spans="1:10" ht="15" customHeight="1">
      <c r="A2195" s="37">
        <v>44499</v>
      </c>
      <c r="B2195" s="8" t="s">
        <v>310</v>
      </c>
      <c r="C2195" s="34" t="s">
        <v>309</v>
      </c>
      <c r="D2195">
        <v>2</v>
      </c>
      <c r="E2195">
        <v>15</v>
      </c>
      <c r="F2195" t="s">
        <v>49</v>
      </c>
      <c r="G2195">
        <v>0</v>
      </c>
      <c r="H2195">
        <v>0</v>
      </c>
      <c r="I2195">
        <v>0</v>
      </c>
      <c r="J2195">
        <v>0</v>
      </c>
    </row>
    <row r="2196" spans="1:10" ht="15" customHeight="1">
      <c r="A2196" s="37">
        <v>44499</v>
      </c>
      <c r="B2196" s="8" t="s">
        <v>310</v>
      </c>
      <c r="C2196" s="34" t="s">
        <v>309</v>
      </c>
      <c r="D2196">
        <v>2</v>
      </c>
      <c r="E2196">
        <v>15</v>
      </c>
      <c r="F2196" t="s">
        <v>50</v>
      </c>
      <c r="G2196">
        <v>0</v>
      </c>
      <c r="H2196">
        <v>0</v>
      </c>
      <c r="I2196">
        <v>0</v>
      </c>
      <c r="J2196">
        <v>0</v>
      </c>
    </row>
    <row r="2197" spans="1:10" ht="15" customHeight="1">
      <c r="A2197" s="37">
        <v>44499</v>
      </c>
      <c r="B2197" s="8" t="s">
        <v>310</v>
      </c>
      <c r="C2197" s="34" t="s">
        <v>309</v>
      </c>
      <c r="D2197">
        <v>2</v>
      </c>
      <c r="E2197">
        <v>15</v>
      </c>
      <c r="F2197" t="s">
        <v>51</v>
      </c>
      <c r="G2197">
        <v>0</v>
      </c>
      <c r="H2197">
        <v>0</v>
      </c>
      <c r="I2197">
        <v>0</v>
      </c>
      <c r="J2197">
        <v>0</v>
      </c>
    </row>
    <row r="2198" spans="1:10" ht="15" customHeight="1">
      <c r="A2198" s="37">
        <v>44499</v>
      </c>
      <c r="B2198" s="8" t="s">
        <v>310</v>
      </c>
      <c r="C2198" s="34" t="s">
        <v>309</v>
      </c>
      <c r="D2198">
        <v>2</v>
      </c>
      <c r="E2198">
        <v>20</v>
      </c>
      <c r="F2198" t="s">
        <v>48</v>
      </c>
      <c r="G2198" s="34" t="s">
        <v>198</v>
      </c>
      <c r="H2198" s="34" t="s">
        <v>198</v>
      </c>
      <c r="I2198" s="34" t="s">
        <v>198</v>
      </c>
      <c r="J2198" s="34" t="s">
        <v>198</v>
      </c>
    </row>
    <row r="2199" spans="1:10" ht="15" customHeight="1">
      <c r="A2199" s="37">
        <v>44499</v>
      </c>
      <c r="B2199" s="8" t="s">
        <v>310</v>
      </c>
      <c r="C2199" s="34" t="s">
        <v>309</v>
      </c>
      <c r="D2199">
        <v>2</v>
      </c>
      <c r="E2199">
        <v>20</v>
      </c>
      <c r="F2199" t="s">
        <v>49</v>
      </c>
      <c r="G2199" s="34" t="s">
        <v>198</v>
      </c>
      <c r="H2199" s="34" t="s">
        <v>198</v>
      </c>
      <c r="I2199" s="34" t="s">
        <v>198</v>
      </c>
      <c r="J2199" s="34" t="s">
        <v>198</v>
      </c>
    </row>
    <row r="2200" spans="1:10" ht="15" customHeight="1">
      <c r="A2200" s="37">
        <v>44499</v>
      </c>
      <c r="B2200" s="8" t="s">
        <v>310</v>
      </c>
      <c r="C2200" s="34" t="s">
        <v>309</v>
      </c>
      <c r="D2200">
        <v>2</v>
      </c>
      <c r="E2200">
        <v>20</v>
      </c>
      <c r="F2200" t="s">
        <v>50</v>
      </c>
      <c r="G2200" s="34" t="s">
        <v>198</v>
      </c>
      <c r="H2200" s="34" t="s">
        <v>198</v>
      </c>
      <c r="I2200" s="34" t="s">
        <v>198</v>
      </c>
      <c r="J2200" s="34" t="s">
        <v>198</v>
      </c>
    </row>
    <row r="2201" spans="1:10" ht="15" customHeight="1">
      <c r="A2201" s="37">
        <v>44499</v>
      </c>
      <c r="B2201" s="8" t="s">
        <v>310</v>
      </c>
      <c r="C2201" s="34" t="s">
        <v>309</v>
      </c>
      <c r="D2201">
        <v>2</v>
      </c>
      <c r="E2201">
        <v>20</v>
      </c>
      <c r="F2201" t="s">
        <v>51</v>
      </c>
      <c r="G2201" s="34" t="s">
        <v>198</v>
      </c>
      <c r="H2201" s="34" t="s">
        <v>198</v>
      </c>
      <c r="I2201" s="34" t="s">
        <v>198</v>
      </c>
      <c r="J2201" s="34" t="s">
        <v>198</v>
      </c>
    </row>
    <row r="2202" spans="1:10" ht="15" customHeight="1">
      <c r="A2202" s="37">
        <v>44499</v>
      </c>
      <c r="B2202" s="8" t="s">
        <v>310</v>
      </c>
      <c r="C2202" s="34" t="s">
        <v>309</v>
      </c>
      <c r="D2202" s="63">
        <v>3</v>
      </c>
      <c r="E2202" s="63">
        <v>0</v>
      </c>
      <c r="F2202" s="63" t="s">
        <v>48</v>
      </c>
      <c r="G2202">
        <v>0</v>
      </c>
      <c r="H2202">
        <v>0</v>
      </c>
      <c r="I2202">
        <v>0</v>
      </c>
      <c r="J2202">
        <v>1</v>
      </c>
    </row>
    <row r="2203" spans="1:10" ht="15" customHeight="1">
      <c r="A2203" s="37">
        <v>44499</v>
      </c>
      <c r="B2203" s="8" t="s">
        <v>310</v>
      </c>
      <c r="C2203" s="34" t="s">
        <v>309</v>
      </c>
      <c r="D2203">
        <v>3</v>
      </c>
      <c r="E2203">
        <v>0</v>
      </c>
      <c r="F2203" t="s">
        <v>49</v>
      </c>
      <c r="G2203">
        <v>0</v>
      </c>
      <c r="H2203">
        <v>0</v>
      </c>
      <c r="I2203">
        <v>0</v>
      </c>
      <c r="J2203">
        <v>1</v>
      </c>
    </row>
    <row r="2204" spans="1:10" ht="15" customHeight="1">
      <c r="A2204" s="37">
        <v>44499</v>
      </c>
      <c r="B2204" s="8" t="s">
        <v>310</v>
      </c>
      <c r="C2204" s="34" t="s">
        <v>309</v>
      </c>
      <c r="D2204">
        <v>3</v>
      </c>
      <c r="E2204">
        <v>0</v>
      </c>
      <c r="F2204" t="s">
        <v>50</v>
      </c>
      <c r="G2204">
        <v>0</v>
      </c>
      <c r="H2204">
        <v>0</v>
      </c>
      <c r="I2204">
        <v>0</v>
      </c>
      <c r="J2204">
        <v>1</v>
      </c>
    </row>
    <row r="2205" spans="1:10" ht="15" customHeight="1">
      <c r="A2205" s="37">
        <v>44499</v>
      </c>
      <c r="B2205" s="8" t="s">
        <v>310</v>
      </c>
      <c r="C2205" s="34" t="s">
        <v>309</v>
      </c>
      <c r="D2205">
        <v>3</v>
      </c>
      <c r="E2205">
        <v>0</v>
      </c>
      <c r="F2205" t="s">
        <v>51</v>
      </c>
      <c r="G2205">
        <v>0</v>
      </c>
      <c r="H2205">
        <v>0</v>
      </c>
      <c r="I2205">
        <v>0</v>
      </c>
      <c r="J2205">
        <v>0</v>
      </c>
    </row>
    <row r="2206" spans="1:10" ht="15" customHeight="1">
      <c r="A2206" s="37">
        <v>44499</v>
      </c>
      <c r="B2206" s="8" t="s">
        <v>310</v>
      </c>
      <c r="C2206" s="34" t="s">
        <v>309</v>
      </c>
      <c r="D2206">
        <v>3</v>
      </c>
      <c r="E2206">
        <v>5</v>
      </c>
      <c r="F2206" t="s">
        <v>48</v>
      </c>
      <c r="G2206">
        <v>0</v>
      </c>
      <c r="H2206">
        <v>0</v>
      </c>
      <c r="I2206">
        <v>0</v>
      </c>
      <c r="J2206">
        <v>1</v>
      </c>
    </row>
    <row r="2207" spans="1:10" ht="15" customHeight="1">
      <c r="A2207" s="37">
        <v>44499</v>
      </c>
      <c r="B2207" s="8" t="s">
        <v>310</v>
      </c>
      <c r="C2207" s="34" t="s">
        <v>309</v>
      </c>
      <c r="D2207">
        <v>3</v>
      </c>
      <c r="E2207">
        <v>5</v>
      </c>
      <c r="F2207" t="s">
        <v>49</v>
      </c>
      <c r="G2207">
        <v>0</v>
      </c>
      <c r="H2207">
        <v>0</v>
      </c>
      <c r="I2207">
        <v>0</v>
      </c>
      <c r="J2207">
        <v>1</v>
      </c>
    </row>
    <row r="2208" spans="1:10" ht="15" customHeight="1">
      <c r="A2208" s="37">
        <v>44499</v>
      </c>
      <c r="B2208" s="8" t="s">
        <v>310</v>
      </c>
      <c r="C2208" s="34" t="s">
        <v>309</v>
      </c>
      <c r="D2208">
        <v>3</v>
      </c>
      <c r="E2208">
        <v>5</v>
      </c>
      <c r="F2208" t="s">
        <v>50</v>
      </c>
      <c r="G2208">
        <v>0</v>
      </c>
      <c r="H2208">
        <v>0</v>
      </c>
      <c r="I2208">
        <v>0</v>
      </c>
      <c r="J2208">
        <v>1</v>
      </c>
    </row>
    <row r="2209" spans="1:10" ht="15" customHeight="1">
      <c r="A2209" s="37">
        <v>44499</v>
      </c>
      <c r="B2209" s="8" t="s">
        <v>310</v>
      </c>
      <c r="C2209" s="34" t="s">
        <v>309</v>
      </c>
      <c r="D2209">
        <v>3</v>
      </c>
      <c r="E2209">
        <v>5</v>
      </c>
      <c r="F2209" t="s">
        <v>51</v>
      </c>
      <c r="G2209">
        <v>0</v>
      </c>
      <c r="H2209">
        <v>0</v>
      </c>
      <c r="I2209">
        <v>0</v>
      </c>
      <c r="J2209">
        <v>0</v>
      </c>
    </row>
    <row r="2210" spans="1:10" ht="15" customHeight="1">
      <c r="A2210" s="37">
        <v>44499</v>
      </c>
      <c r="B2210" s="8" t="s">
        <v>310</v>
      </c>
      <c r="C2210" s="34" t="s">
        <v>309</v>
      </c>
      <c r="D2210">
        <v>3</v>
      </c>
      <c r="E2210">
        <v>10</v>
      </c>
      <c r="F2210" t="s">
        <v>48</v>
      </c>
      <c r="G2210">
        <v>0</v>
      </c>
      <c r="H2210">
        <v>0</v>
      </c>
      <c r="I2210">
        <v>0</v>
      </c>
      <c r="J2210">
        <v>1</v>
      </c>
    </row>
    <row r="2211" spans="1:10" ht="15" customHeight="1">
      <c r="A2211" s="37">
        <v>44499</v>
      </c>
      <c r="B2211" s="8" t="s">
        <v>310</v>
      </c>
      <c r="C2211" s="34" t="s">
        <v>309</v>
      </c>
      <c r="D2211">
        <v>3</v>
      </c>
      <c r="E2211">
        <v>10</v>
      </c>
      <c r="F2211" t="s">
        <v>49</v>
      </c>
      <c r="G2211">
        <v>0</v>
      </c>
      <c r="H2211">
        <v>0</v>
      </c>
      <c r="I2211">
        <v>0</v>
      </c>
      <c r="J2211">
        <v>1</v>
      </c>
    </row>
    <row r="2212" spans="1:10" ht="15" customHeight="1">
      <c r="A2212" s="37">
        <v>44499</v>
      </c>
      <c r="B2212" s="8" t="s">
        <v>310</v>
      </c>
      <c r="C2212" s="34" t="s">
        <v>309</v>
      </c>
      <c r="D2212">
        <v>3</v>
      </c>
      <c r="E2212">
        <v>10</v>
      </c>
      <c r="F2212" t="s">
        <v>50</v>
      </c>
      <c r="G2212">
        <v>0</v>
      </c>
      <c r="H2212">
        <v>0</v>
      </c>
      <c r="I2212">
        <v>0</v>
      </c>
      <c r="J2212">
        <v>0</v>
      </c>
    </row>
    <row r="2213" spans="1:10" ht="15" customHeight="1">
      <c r="A2213" s="37">
        <v>44499</v>
      </c>
      <c r="B2213" s="8" t="s">
        <v>310</v>
      </c>
      <c r="C2213" s="34" t="s">
        <v>309</v>
      </c>
      <c r="D2213">
        <v>3</v>
      </c>
      <c r="E2213">
        <v>10</v>
      </c>
      <c r="F2213" t="s">
        <v>51</v>
      </c>
      <c r="G2213">
        <v>0</v>
      </c>
      <c r="H2213">
        <v>0</v>
      </c>
      <c r="I2213">
        <v>0</v>
      </c>
      <c r="J2213">
        <v>0</v>
      </c>
    </row>
    <row r="2214" spans="1:10" ht="15" customHeight="1">
      <c r="A2214" s="37">
        <v>44499</v>
      </c>
      <c r="B2214" s="8" t="s">
        <v>310</v>
      </c>
      <c r="C2214" s="34" t="s">
        <v>309</v>
      </c>
      <c r="D2214">
        <v>3</v>
      </c>
      <c r="E2214">
        <v>15</v>
      </c>
      <c r="F2214" t="s">
        <v>48</v>
      </c>
      <c r="G2214">
        <v>0</v>
      </c>
      <c r="H2214">
        <v>0</v>
      </c>
      <c r="I2214">
        <v>0</v>
      </c>
      <c r="J2214">
        <v>1</v>
      </c>
    </row>
    <row r="2215" spans="1:10" ht="15" customHeight="1">
      <c r="A2215" s="37">
        <v>44499</v>
      </c>
      <c r="B2215" s="8" t="s">
        <v>310</v>
      </c>
      <c r="C2215" s="34" t="s">
        <v>309</v>
      </c>
      <c r="D2215">
        <v>3</v>
      </c>
      <c r="E2215">
        <v>15</v>
      </c>
      <c r="F2215" t="s">
        <v>49</v>
      </c>
      <c r="G2215">
        <v>0</v>
      </c>
      <c r="H2215">
        <v>1</v>
      </c>
      <c r="I2215">
        <v>0</v>
      </c>
      <c r="J2215">
        <v>0</v>
      </c>
    </row>
    <row r="2216" spans="1:10" ht="15" customHeight="1">
      <c r="A2216" s="37">
        <v>44499</v>
      </c>
      <c r="B2216" s="8" t="s">
        <v>310</v>
      </c>
      <c r="C2216" s="34" t="s">
        <v>309</v>
      </c>
      <c r="D2216">
        <v>3</v>
      </c>
      <c r="E2216">
        <v>15</v>
      </c>
      <c r="F2216" t="s">
        <v>50</v>
      </c>
      <c r="G2216">
        <v>0</v>
      </c>
      <c r="H2216">
        <v>1</v>
      </c>
      <c r="I2216">
        <v>0</v>
      </c>
      <c r="J2216">
        <v>0</v>
      </c>
    </row>
    <row r="2217" spans="1:10" ht="15" customHeight="1">
      <c r="A2217" s="37">
        <v>44499</v>
      </c>
      <c r="B2217" s="8" t="s">
        <v>310</v>
      </c>
      <c r="C2217" s="34" t="s">
        <v>309</v>
      </c>
      <c r="D2217">
        <v>3</v>
      </c>
      <c r="E2217">
        <v>15</v>
      </c>
      <c r="F2217" t="s">
        <v>51</v>
      </c>
      <c r="G2217">
        <v>0</v>
      </c>
      <c r="H2217">
        <v>0</v>
      </c>
      <c r="I2217">
        <v>0</v>
      </c>
      <c r="J2217">
        <v>0</v>
      </c>
    </row>
    <row r="2218" spans="1:10" ht="15" customHeight="1">
      <c r="A2218" s="37">
        <v>44499</v>
      </c>
      <c r="B2218" s="8" t="s">
        <v>310</v>
      </c>
      <c r="C2218" s="34" t="s">
        <v>309</v>
      </c>
      <c r="D2218">
        <v>3</v>
      </c>
      <c r="E2218">
        <v>20</v>
      </c>
      <c r="F2218" t="s">
        <v>48</v>
      </c>
      <c r="G2218">
        <v>0</v>
      </c>
      <c r="H2218">
        <v>1</v>
      </c>
      <c r="I2218">
        <v>0</v>
      </c>
      <c r="J2218">
        <v>1</v>
      </c>
    </row>
    <row r="2219" spans="1:10" ht="15" customHeight="1">
      <c r="A2219" s="37">
        <v>44499</v>
      </c>
      <c r="B2219" s="8" t="s">
        <v>310</v>
      </c>
      <c r="C2219" s="34" t="s">
        <v>309</v>
      </c>
      <c r="D2219">
        <v>3</v>
      </c>
      <c r="E2219">
        <v>20</v>
      </c>
      <c r="F2219" t="s">
        <v>49</v>
      </c>
      <c r="G2219">
        <v>0</v>
      </c>
      <c r="H2219">
        <v>1</v>
      </c>
      <c r="I2219">
        <v>0</v>
      </c>
      <c r="J2219">
        <v>0</v>
      </c>
    </row>
    <row r="2220" spans="1:10" ht="15" customHeight="1">
      <c r="A2220" s="37">
        <v>44499</v>
      </c>
      <c r="B2220" s="8" t="s">
        <v>310</v>
      </c>
      <c r="C2220" s="34" t="s">
        <v>309</v>
      </c>
      <c r="D2220">
        <v>3</v>
      </c>
      <c r="E2220">
        <v>20</v>
      </c>
      <c r="F2220" t="s">
        <v>50</v>
      </c>
      <c r="G2220">
        <v>0</v>
      </c>
      <c r="H2220">
        <v>1</v>
      </c>
      <c r="I2220">
        <v>0</v>
      </c>
      <c r="J2220">
        <v>0</v>
      </c>
    </row>
    <row r="2221" spans="1:10" ht="15" customHeight="1">
      <c r="A2221" s="37">
        <v>44499</v>
      </c>
      <c r="B2221" s="8" t="s">
        <v>310</v>
      </c>
      <c r="C2221" s="34" t="s">
        <v>309</v>
      </c>
      <c r="D2221">
        <v>3</v>
      </c>
      <c r="E2221">
        <v>20</v>
      </c>
      <c r="F2221" t="s">
        <v>51</v>
      </c>
      <c r="G2221">
        <v>0</v>
      </c>
      <c r="H2221">
        <v>0</v>
      </c>
      <c r="I2221">
        <v>0</v>
      </c>
      <c r="J2221">
        <v>0</v>
      </c>
    </row>
    <row r="2222" spans="1:10" ht="15" customHeight="1">
      <c r="A2222" s="37">
        <v>44499</v>
      </c>
      <c r="B2222" s="8" t="s">
        <v>310</v>
      </c>
      <c r="C2222" s="34" t="s">
        <v>309</v>
      </c>
      <c r="D2222" s="63">
        <v>4</v>
      </c>
      <c r="E2222" s="63">
        <v>0</v>
      </c>
      <c r="F2222" s="63" t="s">
        <v>48</v>
      </c>
      <c r="G2222">
        <v>0</v>
      </c>
      <c r="H2222">
        <v>0</v>
      </c>
      <c r="I2222">
        <v>0</v>
      </c>
      <c r="J2222">
        <v>1</v>
      </c>
    </row>
    <row r="2223" spans="1:10" ht="15" customHeight="1">
      <c r="A2223" s="37">
        <v>44499</v>
      </c>
      <c r="B2223" s="8" t="s">
        <v>310</v>
      </c>
      <c r="C2223" s="34" t="s">
        <v>309</v>
      </c>
      <c r="D2223">
        <v>4</v>
      </c>
      <c r="E2223">
        <v>0</v>
      </c>
      <c r="F2223" t="s">
        <v>49</v>
      </c>
      <c r="G2223">
        <v>0</v>
      </c>
      <c r="H2223">
        <v>0</v>
      </c>
      <c r="I2223">
        <v>0</v>
      </c>
      <c r="J2223">
        <v>0</v>
      </c>
    </row>
    <row r="2224" spans="1:10" ht="15" customHeight="1">
      <c r="A2224" s="37">
        <v>44499</v>
      </c>
      <c r="B2224" s="8" t="s">
        <v>310</v>
      </c>
      <c r="C2224" s="34" t="s">
        <v>309</v>
      </c>
      <c r="D2224">
        <v>4</v>
      </c>
      <c r="E2224">
        <v>0</v>
      </c>
      <c r="F2224" t="s">
        <v>50</v>
      </c>
      <c r="G2224">
        <v>0</v>
      </c>
      <c r="H2224">
        <v>0</v>
      </c>
      <c r="I2224">
        <v>0</v>
      </c>
      <c r="J2224">
        <v>0</v>
      </c>
    </row>
    <row r="2225" spans="1:10" ht="15" customHeight="1">
      <c r="A2225" s="37">
        <v>44499</v>
      </c>
      <c r="B2225" s="8" t="s">
        <v>310</v>
      </c>
      <c r="C2225" s="34" t="s">
        <v>309</v>
      </c>
      <c r="D2225">
        <v>4</v>
      </c>
      <c r="E2225">
        <v>0</v>
      </c>
      <c r="F2225" t="s">
        <v>51</v>
      </c>
      <c r="G2225">
        <v>1</v>
      </c>
      <c r="H2225">
        <v>0</v>
      </c>
      <c r="I2225">
        <v>0</v>
      </c>
      <c r="J2225">
        <v>0</v>
      </c>
    </row>
    <row r="2226" spans="1:10" ht="15" customHeight="1">
      <c r="A2226" s="37">
        <v>44499</v>
      </c>
      <c r="B2226" s="8" t="s">
        <v>310</v>
      </c>
      <c r="C2226" s="34" t="s">
        <v>309</v>
      </c>
      <c r="D2226">
        <v>4</v>
      </c>
      <c r="E2226">
        <v>5</v>
      </c>
      <c r="F2226" t="s">
        <v>48</v>
      </c>
      <c r="G2226">
        <v>0</v>
      </c>
      <c r="H2226">
        <v>0</v>
      </c>
      <c r="I2226">
        <v>0</v>
      </c>
      <c r="J2226">
        <v>1</v>
      </c>
    </row>
    <row r="2227" spans="1:10" ht="15" customHeight="1">
      <c r="A2227" s="37">
        <v>44499</v>
      </c>
      <c r="B2227" s="8" t="s">
        <v>310</v>
      </c>
      <c r="C2227" s="34" t="s">
        <v>309</v>
      </c>
      <c r="D2227">
        <v>4</v>
      </c>
      <c r="E2227">
        <v>5</v>
      </c>
      <c r="F2227" t="s">
        <v>49</v>
      </c>
      <c r="G2227">
        <v>0</v>
      </c>
      <c r="H2227">
        <v>0</v>
      </c>
      <c r="I2227">
        <v>0</v>
      </c>
      <c r="J2227">
        <v>0</v>
      </c>
    </row>
    <row r="2228" spans="1:10" ht="15" customHeight="1">
      <c r="A2228" s="37">
        <v>44499</v>
      </c>
      <c r="B2228" s="8" t="s">
        <v>310</v>
      </c>
      <c r="C2228" s="34" t="s">
        <v>309</v>
      </c>
      <c r="D2228">
        <v>4</v>
      </c>
      <c r="E2228">
        <v>5</v>
      </c>
      <c r="F2228" t="s">
        <v>50</v>
      </c>
      <c r="G2228">
        <v>1</v>
      </c>
      <c r="H2228">
        <v>0</v>
      </c>
      <c r="I2228">
        <v>0</v>
      </c>
      <c r="J2228">
        <v>0</v>
      </c>
    </row>
    <row r="2229" spans="1:10" ht="15" customHeight="1">
      <c r="A2229" s="37">
        <v>44499</v>
      </c>
      <c r="B2229" s="8" t="s">
        <v>310</v>
      </c>
      <c r="C2229" s="34" t="s">
        <v>309</v>
      </c>
      <c r="D2229">
        <v>4</v>
      </c>
      <c r="E2229">
        <v>5</v>
      </c>
      <c r="F2229" t="s">
        <v>51</v>
      </c>
      <c r="G2229">
        <v>1</v>
      </c>
      <c r="H2229">
        <v>0</v>
      </c>
      <c r="I2229">
        <v>0</v>
      </c>
      <c r="J2229">
        <v>0</v>
      </c>
    </row>
    <row r="2230" spans="1:10" ht="15" customHeight="1">
      <c r="A2230" s="37">
        <v>44499</v>
      </c>
      <c r="B2230" s="8" t="s">
        <v>310</v>
      </c>
      <c r="C2230" s="34" t="s">
        <v>309</v>
      </c>
      <c r="D2230">
        <v>4</v>
      </c>
      <c r="E2230">
        <v>10</v>
      </c>
      <c r="F2230" t="s">
        <v>48</v>
      </c>
      <c r="G2230">
        <v>0</v>
      </c>
      <c r="H2230">
        <v>0</v>
      </c>
      <c r="I2230">
        <v>0</v>
      </c>
      <c r="J2230">
        <v>1</v>
      </c>
    </row>
    <row r="2231" spans="1:10" ht="15" customHeight="1">
      <c r="A2231" s="37">
        <v>44499</v>
      </c>
      <c r="B2231" s="8" t="s">
        <v>310</v>
      </c>
      <c r="C2231" s="34" t="s">
        <v>309</v>
      </c>
      <c r="D2231">
        <v>4</v>
      </c>
      <c r="E2231">
        <v>10</v>
      </c>
      <c r="F2231" t="s">
        <v>49</v>
      </c>
      <c r="G2231">
        <v>0</v>
      </c>
      <c r="H2231">
        <v>0</v>
      </c>
      <c r="I2231">
        <v>0</v>
      </c>
      <c r="J2231">
        <v>0</v>
      </c>
    </row>
    <row r="2232" spans="1:10" ht="15" customHeight="1">
      <c r="A2232" s="37">
        <v>44499</v>
      </c>
      <c r="B2232" s="8" t="s">
        <v>310</v>
      </c>
      <c r="C2232" s="34" t="s">
        <v>309</v>
      </c>
      <c r="D2232">
        <v>4</v>
      </c>
      <c r="E2232">
        <v>10</v>
      </c>
      <c r="F2232" t="s">
        <v>50</v>
      </c>
      <c r="G2232">
        <v>0</v>
      </c>
      <c r="H2232">
        <v>0</v>
      </c>
      <c r="I2232">
        <v>0</v>
      </c>
      <c r="J2232">
        <v>0</v>
      </c>
    </row>
    <row r="2233" spans="1:10" ht="15" customHeight="1">
      <c r="A2233" s="37">
        <v>44499</v>
      </c>
      <c r="B2233" s="8" t="s">
        <v>310</v>
      </c>
      <c r="C2233" s="34" t="s">
        <v>309</v>
      </c>
      <c r="D2233">
        <v>4</v>
      </c>
      <c r="E2233">
        <v>10</v>
      </c>
      <c r="F2233" t="s">
        <v>51</v>
      </c>
      <c r="G2233">
        <v>0</v>
      </c>
      <c r="H2233">
        <v>0</v>
      </c>
      <c r="I2233">
        <v>0</v>
      </c>
      <c r="J2233">
        <v>0</v>
      </c>
    </row>
    <row r="2234" spans="1:10" ht="15" customHeight="1">
      <c r="A2234" s="37">
        <v>44499</v>
      </c>
      <c r="B2234" s="8" t="s">
        <v>310</v>
      </c>
      <c r="C2234" s="34" t="s">
        <v>309</v>
      </c>
      <c r="D2234">
        <v>4</v>
      </c>
      <c r="E2234">
        <v>15</v>
      </c>
      <c r="F2234" t="s">
        <v>48</v>
      </c>
      <c r="G2234">
        <v>0</v>
      </c>
      <c r="H2234">
        <v>0</v>
      </c>
      <c r="I2234">
        <v>0</v>
      </c>
      <c r="J2234">
        <v>1</v>
      </c>
    </row>
    <row r="2235" spans="1:10" ht="15" customHeight="1">
      <c r="A2235" s="37">
        <v>44499</v>
      </c>
      <c r="B2235" s="8" t="s">
        <v>310</v>
      </c>
      <c r="C2235" s="34" t="s">
        <v>309</v>
      </c>
      <c r="D2235">
        <v>4</v>
      </c>
      <c r="E2235">
        <v>15</v>
      </c>
      <c r="F2235" t="s">
        <v>49</v>
      </c>
      <c r="G2235">
        <v>0</v>
      </c>
      <c r="H2235">
        <v>0</v>
      </c>
      <c r="I2235">
        <v>0</v>
      </c>
      <c r="J2235">
        <v>1</v>
      </c>
    </row>
    <row r="2236" spans="1:10" ht="15" customHeight="1">
      <c r="A2236" s="37">
        <v>44499</v>
      </c>
      <c r="B2236" s="8" t="s">
        <v>310</v>
      </c>
      <c r="C2236" s="34" t="s">
        <v>309</v>
      </c>
      <c r="D2236">
        <v>4</v>
      </c>
      <c r="E2236">
        <v>15</v>
      </c>
      <c r="F2236" t="s">
        <v>50</v>
      </c>
      <c r="G2236">
        <v>0</v>
      </c>
      <c r="H2236">
        <v>0</v>
      </c>
      <c r="I2236">
        <v>0</v>
      </c>
      <c r="J2236">
        <v>0</v>
      </c>
    </row>
    <row r="2237" spans="1:10" ht="15" customHeight="1">
      <c r="A2237" s="37">
        <v>44499</v>
      </c>
      <c r="B2237" s="8" t="s">
        <v>310</v>
      </c>
      <c r="C2237" s="34" t="s">
        <v>309</v>
      </c>
      <c r="D2237">
        <v>4</v>
      </c>
      <c r="E2237">
        <v>15</v>
      </c>
      <c r="F2237" t="s">
        <v>51</v>
      </c>
      <c r="G2237">
        <v>0</v>
      </c>
      <c r="H2237">
        <v>1</v>
      </c>
      <c r="I2237">
        <v>0</v>
      </c>
      <c r="J2237">
        <v>0</v>
      </c>
    </row>
    <row r="2238" spans="1:10" ht="15" customHeight="1">
      <c r="A2238" s="37">
        <v>44499</v>
      </c>
      <c r="B2238" s="8" t="s">
        <v>310</v>
      </c>
      <c r="C2238" s="34" t="s">
        <v>309</v>
      </c>
      <c r="D2238">
        <v>4</v>
      </c>
      <c r="E2238">
        <v>20</v>
      </c>
      <c r="F2238" t="s">
        <v>48</v>
      </c>
      <c r="G2238">
        <v>0</v>
      </c>
      <c r="H2238">
        <v>0</v>
      </c>
      <c r="I2238">
        <v>0</v>
      </c>
      <c r="J2238">
        <v>1</v>
      </c>
    </row>
    <row r="2239" spans="1:10" ht="15" customHeight="1">
      <c r="A2239" s="37">
        <v>44499</v>
      </c>
      <c r="B2239" s="8" t="s">
        <v>310</v>
      </c>
      <c r="C2239" s="34" t="s">
        <v>309</v>
      </c>
      <c r="D2239">
        <v>4</v>
      </c>
      <c r="E2239">
        <v>20</v>
      </c>
      <c r="F2239" t="s">
        <v>49</v>
      </c>
      <c r="G2239">
        <v>0</v>
      </c>
      <c r="H2239">
        <v>0</v>
      </c>
      <c r="I2239">
        <v>0</v>
      </c>
      <c r="J2239">
        <v>0</v>
      </c>
    </row>
    <row r="2240" spans="1:10" ht="15" customHeight="1">
      <c r="A2240" s="37">
        <v>44499</v>
      </c>
      <c r="B2240" s="8" t="s">
        <v>310</v>
      </c>
      <c r="C2240" s="34" t="s">
        <v>309</v>
      </c>
      <c r="D2240">
        <v>4</v>
      </c>
      <c r="E2240">
        <v>20</v>
      </c>
      <c r="F2240" t="s">
        <v>50</v>
      </c>
      <c r="G2240">
        <v>0</v>
      </c>
      <c r="H2240">
        <v>0</v>
      </c>
      <c r="I2240">
        <v>0</v>
      </c>
      <c r="J2240">
        <v>0</v>
      </c>
    </row>
    <row r="2241" spans="1:10" ht="15" customHeight="1">
      <c r="A2241" s="37">
        <v>44499</v>
      </c>
      <c r="B2241" s="8" t="s">
        <v>310</v>
      </c>
      <c r="C2241" s="34" t="s">
        <v>309</v>
      </c>
      <c r="D2241">
        <v>4</v>
      </c>
      <c r="E2241">
        <v>20</v>
      </c>
      <c r="F2241" t="s">
        <v>51</v>
      </c>
      <c r="G2241">
        <v>1</v>
      </c>
      <c r="H2241">
        <v>0</v>
      </c>
      <c r="I2241">
        <v>0</v>
      </c>
      <c r="J2241">
        <v>0</v>
      </c>
    </row>
    <row r="2242" spans="1:10" ht="15" customHeight="1">
      <c r="A2242" s="37">
        <v>44499</v>
      </c>
      <c r="B2242" s="8" t="s">
        <v>310</v>
      </c>
      <c r="C2242" s="34" t="s">
        <v>309</v>
      </c>
      <c r="D2242" s="63">
        <v>5</v>
      </c>
      <c r="E2242" s="63">
        <v>0</v>
      </c>
      <c r="F2242" s="63" t="s">
        <v>48</v>
      </c>
      <c r="G2242">
        <v>0</v>
      </c>
      <c r="H2242">
        <v>0</v>
      </c>
      <c r="I2242">
        <v>0</v>
      </c>
      <c r="J2242">
        <v>1</v>
      </c>
    </row>
    <row r="2243" spans="1:10" ht="15" customHeight="1">
      <c r="A2243" s="37">
        <v>44499</v>
      </c>
      <c r="B2243" s="8" t="s">
        <v>310</v>
      </c>
      <c r="C2243" s="34" t="s">
        <v>309</v>
      </c>
      <c r="D2243">
        <v>5</v>
      </c>
      <c r="E2243">
        <v>0</v>
      </c>
      <c r="F2243" t="s">
        <v>49</v>
      </c>
      <c r="G2243">
        <v>0</v>
      </c>
      <c r="H2243">
        <v>0</v>
      </c>
      <c r="I2243">
        <v>0</v>
      </c>
      <c r="J2243">
        <v>1</v>
      </c>
    </row>
    <row r="2244" spans="1:10" ht="15" customHeight="1">
      <c r="A2244" s="37">
        <v>44499</v>
      </c>
      <c r="B2244" s="8" t="s">
        <v>310</v>
      </c>
      <c r="C2244" s="34" t="s">
        <v>309</v>
      </c>
      <c r="D2244">
        <v>5</v>
      </c>
      <c r="E2244">
        <v>0</v>
      </c>
      <c r="F2244" t="s">
        <v>50</v>
      </c>
      <c r="G2244">
        <v>1</v>
      </c>
      <c r="H2244">
        <v>0</v>
      </c>
      <c r="I2244">
        <v>0</v>
      </c>
      <c r="J2244">
        <v>0</v>
      </c>
    </row>
    <row r="2245" spans="1:10" ht="15" customHeight="1">
      <c r="A2245" s="37">
        <v>44499</v>
      </c>
      <c r="B2245" s="8" t="s">
        <v>310</v>
      </c>
      <c r="C2245" s="34" t="s">
        <v>309</v>
      </c>
      <c r="D2245">
        <v>5</v>
      </c>
      <c r="E2245">
        <v>0</v>
      </c>
      <c r="F2245" t="s">
        <v>51</v>
      </c>
      <c r="G2245">
        <v>1</v>
      </c>
      <c r="H2245">
        <v>0</v>
      </c>
      <c r="I2245">
        <v>0</v>
      </c>
      <c r="J2245">
        <v>0</v>
      </c>
    </row>
    <row r="2246" spans="1:10" ht="15" customHeight="1">
      <c r="A2246" s="37">
        <v>44499</v>
      </c>
      <c r="B2246" s="8" t="s">
        <v>310</v>
      </c>
      <c r="C2246" s="34" t="s">
        <v>309</v>
      </c>
      <c r="D2246">
        <v>5</v>
      </c>
      <c r="E2246">
        <v>5</v>
      </c>
      <c r="F2246" t="s">
        <v>48</v>
      </c>
      <c r="G2246">
        <v>0</v>
      </c>
      <c r="H2246">
        <v>0</v>
      </c>
      <c r="I2246">
        <v>0</v>
      </c>
      <c r="J2246">
        <v>0</v>
      </c>
    </row>
    <row r="2247" spans="1:10" ht="15" customHeight="1">
      <c r="A2247" s="37">
        <v>44499</v>
      </c>
      <c r="B2247" s="8" t="s">
        <v>310</v>
      </c>
      <c r="C2247" s="34" t="s">
        <v>309</v>
      </c>
      <c r="D2247">
        <v>5</v>
      </c>
      <c r="E2247">
        <v>5</v>
      </c>
      <c r="F2247" t="s">
        <v>49</v>
      </c>
      <c r="G2247">
        <v>0</v>
      </c>
      <c r="H2247">
        <v>0</v>
      </c>
      <c r="I2247">
        <v>0</v>
      </c>
      <c r="J2247">
        <v>0</v>
      </c>
    </row>
    <row r="2248" spans="1:10" ht="15" customHeight="1">
      <c r="A2248" s="37">
        <v>44499</v>
      </c>
      <c r="B2248" s="8" t="s">
        <v>310</v>
      </c>
      <c r="C2248" s="34" t="s">
        <v>309</v>
      </c>
      <c r="D2248">
        <v>5</v>
      </c>
      <c r="E2248">
        <v>5</v>
      </c>
      <c r="F2248" t="s">
        <v>50</v>
      </c>
      <c r="G2248">
        <v>0</v>
      </c>
      <c r="H2248">
        <v>1</v>
      </c>
      <c r="I2248">
        <v>0</v>
      </c>
      <c r="J2248">
        <v>0</v>
      </c>
    </row>
    <row r="2249" spans="1:10" ht="15" customHeight="1">
      <c r="A2249" s="37">
        <v>44499</v>
      </c>
      <c r="B2249" s="8" t="s">
        <v>310</v>
      </c>
      <c r="C2249" s="34" t="s">
        <v>309</v>
      </c>
      <c r="D2249">
        <v>5</v>
      </c>
      <c r="E2249">
        <v>5</v>
      </c>
      <c r="F2249" t="s">
        <v>51</v>
      </c>
      <c r="G2249">
        <v>0</v>
      </c>
      <c r="H2249">
        <v>0</v>
      </c>
      <c r="I2249">
        <v>0</v>
      </c>
      <c r="J2249">
        <v>0</v>
      </c>
    </row>
    <row r="2250" spans="1:10" ht="15" customHeight="1">
      <c r="A2250" s="37">
        <v>44499</v>
      </c>
      <c r="B2250" s="8" t="s">
        <v>310</v>
      </c>
      <c r="C2250" s="34" t="s">
        <v>309</v>
      </c>
      <c r="D2250">
        <v>5</v>
      </c>
      <c r="E2250">
        <v>10</v>
      </c>
      <c r="F2250" t="s">
        <v>48</v>
      </c>
      <c r="G2250">
        <v>0</v>
      </c>
      <c r="H2250">
        <v>0</v>
      </c>
      <c r="I2250">
        <v>0</v>
      </c>
      <c r="J2250">
        <v>1</v>
      </c>
    </row>
    <row r="2251" spans="1:10" ht="15" customHeight="1">
      <c r="A2251" s="37">
        <v>44499</v>
      </c>
      <c r="B2251" s="8" t="s">
        <v>310</v>
      </c>
      <c r="C2251" s="34" t="s">
        <v>309</v>
      </c>
      <c r="D2251">
        <v>5</v>
      </c>
      <c r="E2251">
        <v>10</v>
      </c>
      <c r="F2251" t="s">
        <v>49</v>
      </c>
      <c r="G2251">
        <v>1</v>
      </c>
      <c r="H2251">
        <v>0</v>
      </c>
      <c r="I2251">
        <v>0</v>
      </c>
      <c r="J2251">
        <v>0</v>
      </c>
    </row>
    <row r="2252" spans="1:10" ht="15" customHeight="1">
      <c r="A2252" s="37">
        <v>44499</v>
      </c>
      <c r="B2252" s="8" t="s">
        <v>310</v>
      </c>
      <c r="C2252" s="34" t="s">
        <v>309</v>
      </c>
      <c r="D2252">
        <v>5</v>
      </c>
      <c r="E2252">
        <v>10</v>
      </c>
      <c r="F2252" t="s">
        <v>50</v>
      </c>
      <c r="G2252">
        <v>1</v>
      </c>
      <c r="H2252">
        <v>0</v>
      </c>
      <c r="I2252">
        <v>0</v>
      </c>
      <c r="J2252">
        <v>0</v>
      </c>
    </row>
    <row r="2253" spans="1:10" ht="15" customHeight="1">
      <c r="A2253" s="37">
        <v>44499</v>
      </c>
      <c r="B2253" s="8" t="s">
        <v>310</v>
      </c>
      <c r="C2253" s="34" t="s">
        <v>309</v>
      </c>
      <c r="D2253">
        <v>5</v>
      </c>
      <c r="E2253">
        <v>10</v>
      </c>
      <c r="F2253" t="s">
        <v>51</v>
      </c>
      <c r="G2253">
        <v>0</v>
      </c>
      <c r="H2253">
        <v>0</v>
      </c>
      <c r="I2253">
        <v>0</v>
      </c>
      <c r="J2253">
        <v>0</v>
      </c>
    </row>
    <row r="2254" spans="1:10" ht="15" customHeight="1">
      <c r="A2254" s="37">
        <v>44499</v>
      </c>
      <c r="B2254" s="8" t="s">
        <v>310</v>
      </c>
      <c r="C2254" s="34" t="s">
        <v>309</v>
      </c>
      <c r="D2254">
        <v>5</v>
      </c>
      <c r="E2254">
        <v>15</v>
      </c>
      <c r="F2254" t="s">
        <v>48</v>
      </c>
      <c r="G2254">
        <v>1</v>
      </c>
      <c r="H2254">
        <v>0</v>
      </c>
      <c r="I2254">
        <v>0</v>
      </c>
      <c r="J2254">
        <v>1</v>
      </c>
    </row>
    <row r="2255" spans="1:10" ht="15" customHeight="1">
      <c r="A2255" s="37">
        <v>44499</v>
      </c>
      <c r="B2255" s="8" t="s">
        <v>310</v>
      </c>
      <c r="C2255" s="34" t="s">
        <v>309</v>
      </c>
      <c r="D2255">
        <v>5</v>
      </c>
      <c r="E2255">
        <v>15</v>
      </c>
      <c r="F2255" t="s">
        <v>49</v>
      </c>
      <c r="G2255">
        <v>1</v>
      </c>
      <c r="H2255">
        <v>0</v>
      </c>
      <c r="I2255">
        <v>0</v>
      </c>
      <c r="J2255">
        <v>1</v>
      </c>
    </row>
    <row r="2256" spans="1:10" ht="15" customHeight="1">
      <c r="A2256" s="37">
        <v>44499</v>
      </c>
      <c r="B2256" s="8" t="s">
        <v>310</v>
      </c>
      <c r="C2256" s="34" t="s">
        <v>309</v>
      </c>
      <c r="D2256">
        <v>5</v>
      </c>
      <c r="E2256">
        <v>15</v>
      </c>
      <c r="F2256" t="s">
        <v>50</v>
      </c>
      <c r="G2256">
        <v>1</v>
      </c>
      <c r="H2256">
        <v>0</v>
      </c>
      <c r="I2256">
        <v>0</v>
      </c>
      <c r="J2256">
        <v>0</v>
      </c>
    </row>
    <row r="2257" spans="1:10" ht="15" customHeight="1">
      <c r="A2257" s="37">
        <v>44499</v>
      </c>
      <c r="B2257" s="8" t="s">
        <v>310</v>
      </c>
      <c r="C2257" s="34" t="s">
        <v>309</v>
      </c>
      <c r="D2257">
        <v>5</v>
      </c>
      <c r="E2257">
        <v>15</v>
      </c>
      <c r="F2257" t="s">
        <v>51</v>
      </c>
      <c r="G2257">
        <v>1</v>
      </c>
      <c r="H2257">
        <v>0</v>
      </c>
      <c r="I2257">
        <v>0</v>
      </c>
      <c r="J2257">
        <v>0</v>
      </c>
    </row>
    <row r="2258" spans="1:10" ht="15" customHeight="1">
      <c r="A2258" s="37">
        <v>44499</v>
      </c>
      <c r="B2258" s="8" t="s">
        <v>310</v>
      </c>
      <c r="C2258" s="34" t="s">
        <v>309</v>
      </c>
      <c r="D2258">
        <v>5</v>
      </c>
      <c r="E2258">
        <v>20</v>
      </c>
      <c r="F2258" t="s">
        <v>48</v>
      </c>
      <c r="G2258">
        <v>0</v>
      </c>
      <c r="H2258">
        <v>0</v>
      </c>
      <c r="I2258">
        <v>1</v>
      </c>
      <c r="J2258">
        <v>0</v>
      </c>
    </row>
    <row r="2259" spans="1:10" ht="15" customHeight="1">
      <c r="A2259" s="37">
        <v>44499</v>
      </c>
      <c r="B2259" s="8" t="s">
        <v>310</v>
      </c>
      <c r="C2259" s="34" t="s">
        <v>309</v>
      </c>
      <c r="D2259">
        <v>5</v>
      </c>
      <c r="E2259">
        <v>20</v>
      </c>
      <c r="F2259" t="s">
        <v>49</v>
      </c>
      <c r="G2259">
        <v>0</v>
      </c>
      <c r="H2259">
        <v>0</v>
      </c>
      <c r="I2259">
        <v>1</v>
      </c>
      <c r="J2259">
        <v>0</v>
      </c>
    </row>
    <row r="2260" spans="1:10" ht="15" customHeight="1">
      <c r="A2260" s="37">
        <v>44499</v>
      </c>
      <c r="B2260" s="8" t="s">
        <v>310</v>
      </c>
      <c r="C2260" s="34" t="s">
        <v>309</v>
      </c>
      <c r="D2260">
        <v>5</v>
      </c>
      <c r="E2260">
        <v>20</v>
      </c>
      <c r="F2260" t="s">
        <v>50</v>
      </c>
      <c r="G2260">
        <v>0</v>
      </c>
      <c r="H2260">
        <v>0</v>
      </c>
      <c r="I2260">
        <v>0</v>
      </c>
      <c r="J2260">
        <v>0</v>
      </c>
    </row>
    <row r="2261" spans="1:10" ht="15" customHeight="1">
      <c r="A2261" s="37">
        <v>44499</v>
      </c>
      <c r="B2261" s="8" t="s">
        <v>310</v>
      </c>
      <c r="C2261" s="34" t="s">
        <v>309</v>
      </c>
      <c r="D2261">
        <v>5</v>
      </c>
      <c r="E2261">
        <v>20</v>
      </c>
      <c r="F2261" t="s">
        <v>51</v>
      </c>
      <c r="G2261">
        <v>0</v>
      </c>
      <c r="H2261">
        <v>0</v>
      </c>
      <c r="I2261">
        <v>0</v>
      </c>
      <c r="J2261">
        <v>0</v>
      </c>
    </row>
    <row r="2262" spans="1:10" ht="15" customHeight="1">
      <c r="A2262" s="37">
        <v>44499</v>
      </c>
      <c r="B2262" s="8" t="s">
        <v>310</v>
      </c>
      <c r="C2262" s="34" t="s">
        <v>309</v>
      </c>
      <c r="D2262" s="63">
        <v>6</v>
      </c>
      <c r="E2262" s="63">
        <v>0</v>
      </c>
      <c r="F2262" s="63" t="s">
        <v>48</v>
      </c>
      <c r="G2262">
        <v>0</v>
      </c>
      <c r="H2262">
        <v>0</v>
      </c>
      <c r="I2262">
        <v>1</v>
      </c>
      <c r="J2262">
        <v>0</v>
      </c>
    </row>
    <row r="2263" spans="1:10" ht="15" customHeight="1">
      <c r="A2263" s="37">
        <v>44499</v>
      </c>
      <c r="B2263" s="8" t="s">
        <v>310</v>
      </c>
      <c r="C2263" s="34" t="s">
        <v>309</v>
      </c>
      <c r="D2263">
        <v>6</v>
      </c>
      <c r="E2263">
        <v>0</v>
      </c>
      <c r="F2263" t="s">
        <v>49</v>
      </c>
      <c r="G2263">
        <v>0</v>
      </c>
      <c r="H2263">
        <v>0</v>
      </c>
      <c r="I2263">
        <v>0</v>
      </c>
      <c r="J2263">
        <v>0</v>
      </c>
    </row>
    <row r="2264" spans="1:10" ht="15" customHeight="1">
      <c r="A2264" s="37">
        <v>44499</v>
      </c>
      <c r="B2264" s="8" t="s">
        <v>310</v>
      </c>
      <c r="C2264" s="34" t="s">
        <v>309</v>
      </c>
      <c r="D2264">
        <v>6</v>
      </c>
      <c r="E2264">
        <v>0</v>
      </c>
      <c r="F2264" t="s">
        <v>50</v>
      </c>
      <c r="G2264">
        <v>0</v>
      </c>
      <c r="H2264">
        <v>0</v>
      </c>
      <c r="I2264">
        <v>0</v>
      </c>
      <c r="J2264">
        <v>0</v>
      </c>
    </row>
    <row r="2265" spans="1:10" ht="15" customHeight="1">
      <c r="A2265" s="37">
        <v>44499</v>
      </c>
      <c r="B2265" s="8" t="s">
        <v>310</v>
      </c>
      <c r="C2265" s="34" t="s">
        <v>309</v>
      </c>
      <c r="D2265">
        <v>6</v>
      </c>
      <c r="E2265">
        <v>0</v>
      </c>
      <c r="F2265" t="s">
        <v>51</v>
      </c>
      <c r="G2265">
        <v>1</v>
      </c>
      <c r="H2265">
        <v>0</v>
      </c>
      <c r="I2265">
        <v>0</v>
      </c>
      <c r="J2265">
        <v>0</v>
      </c>
    </row>
    <row r="2266" spans="1:10" ht="15" customHeight="1">
      <c r="A2266" s="37">
        <v>44499</v>
      </c>
      <c r="B2266" s="8" t="s">
        <v>310</v>
      </c>
      <c r="C2266" s="34" t="s">
        <v>309</v>
      </c>
      <c r="D2266">
        <v>6</v>
      </c>
      <c r="E2266">
        <v>5</v>
      </c>
      <c r="F2266" t="s">
        <v>48</v>
      </c>
      <c r="G2266">
        <v>0</v>
      </c>
      <c r="H2266">
        <v>0</v>
      </c>
      <c r="I2266">
        <v>1</v>
      </c>
      <c r="J2266">
        <v>0</v>
      </c>
    </row>
    <row r="2267" spans="1:10" ht="15" customHeight="1">
      <c r="A2267" s="37">
        <v>44499</v>
      </c>
      <c r="B2267" s="8" t="s">
        <v>310</v>
      </c>
      <c r="C2267" s="34" t="s">
        <v>309</v>
      </c>
      <c r="D2267">
        <v>6</v>
      </c>
      <c r="E2267">
        <v>5</v>
      </c>
      <c r="F2267" t="s">
        <v>49</v>
      </c>
      <c r="G2267">
        <v>0</v>
      </c>
      <c r="H2267">
        <v>0</v>
      </c>
      <c r="I2267">
        <v>0</v>
      </c>
      <c r="J2267">
        <v>0</v>
      </c>
    </row>
    <row r="2268" spans="1:10" ht="15" customHeight="1">
      <c r="A2268" s="37">
        <v>44499</v>
      </c>
      <c r="B2268" s="8" t="s">
        <v>310</v>
      </c>
      <c r="C2268" s="34" t="s">
        <v>309</v>
      </c>
      <c r="D2268">
        <v>6</v>
      </c>
      <c r="E2268">
        <v>5</v>
      </c>
      <c r="F2268" t="s">
        <v>50</v>
      </c>
      <c r="G2268">
        <v>0</v>
      </c>
      <c r="H2268">
        <v>0</v>
      </c>
      <c r="I2268">
        <v>0</v>
      </c>
      <c r="J2268">
        <v>0</v>
      </c>
    </row>
    <row r="2269" spans="1:10" ht="15" customHeight="1">
      <c r="A2269" s="37">
        <v>44499</v>
      </c>
      <c r="B2269" s="8" t="s">
        <v>310</v>
      </c>
      <c r="C2269" s="34" t="s">
        <v>309</v>
      </c>
      <c r="D2269">
        <v>6</v>
      </c>
      <c r="E2269">
        <v>5</v>
      </c>
      <c r="F2269" t="s">
        <v>51</v>
      </c>
      <c r="G2269">
        <v>0</v>
      </c>
      <c r="H2269">
        <v>0</v>
      </c>
      <c r="I2269">
        <v>0</v>
      </c>
      <c r="J2269">
        <v>0</v>
      </c>
    </row>
    <row r="2270" spans="1:10" ht="15" customHeight="1">
      <c r="A2270" s="37">
        <v>44499</v>
      </c>
      <c r="B2270" s="8" t="s">
        <v>310</v>
      </c>
      <c r="C2270" s="34" t="s">
        <v>309</v>
      </c>
      <c r="D2270">
        <v>6</v>
      </c>
      <c r="E2270">
        <v>10</v>
      </c>
      <c r="F2270" t="s">
        <v>48</v>
      </c>
      <c r="G2270">
        <v>0</v>
      </c>
      <c r="H2270">
        <v>0</v>
      </c>
      <c r="I2270">
        <v>1</v>
      </c>
      <c r="J2270">
        <v>0</v>
      </c>
    </row>
    <row r="2271" spans="1:10" ht="15" customHeight="1">
      <c r="A2271" s="37">
        <v>44499</v>
      </c>
      <c r="B2271" s="8" t="s">
        <v>310</v>
      </c>
      <c r="C2271" s="34" t="s">
        <v>309</v>
      </c>
      <c r="D2271">
        <v>6</v>
      </c>
      <c r="E2271">
        <v>10</v>
      </c>
      <c r="F2271" t="s">
        <v>49</v>
      </c>
      <c r="G2271">
        <v>0</v>
      </c>
      <c r="H2271">
        <v>0</v>
      </c>
      <c r="I2271">
        <v>0</v>
      </c>
      <c r="J2271">
        <v>0</v>
      </c>
    </row>
    <row r="2272" spans="1:10" ht="15" customHeight="1">
      <c r="A2272" s="37">
        <v>44499</v>
      </c>
      <c r="B2272" s="8" t="s">
        <v>310</v>
      </c>
      <c r="C2272" s="34" t="s">
        <v>309</v>
      </c>
      <c r="D2272">
        <v>6</v>
      </c>
      <c r="E2272">
        <v>10</v>
      </c>
      <c r="F2272" t="s">
        <v>50</v>
      </c>
      <c r="G2272">
        <v>0</v>
      </c>
      <c r="H2272">
        <v>0</v>
      </c>
      <c r="I2272">
        <v>0</v>
      </c>
      <c r="J2272">
        <v>0</v>
      </c>
    </row>
    <row r="2273" spans="1:10" ht="15" customHeight="1">
      <c r="A2273" s="37">
        <v>44499</v>
      </c>
      <c r="B2273" s="8" t="s">
        <v>310</v>
      </c>
      <c r="C2273" s="34" t="s">
        <v>309</v>
      </c>
      <c r="D2273">
        <v>6</v>
      </c>
      <c r="E2273">
        <v>10</v>
      </c>
      <c r="F2273" t="s">
        <v>51</v>
      </c>
      <c r="G2273">
        <v>0</v>
      </c>
      <c r="H2273">
        <v>0</v>
      </c>
      <c r="I2273">
        <v>0</v>
      </c>
      <c r="J2273">
        <v>0</v>
      </c>
    </row>
    <row r="2274" spans="1:10" ht="15" customHeight="1">
      <c r="A2274" s="37">
        <v>44499</v>
      </c>
      <c r="B2274" s="8" t="s">
        <v>310</v>
      </c>
      <c r="C2274" s="34" t="s">
        <v>309</v>
      </c>
      <c r="D2274">
        <v>6</v>
      </c>
      <c r="E2274">
        <v>15</v>
      </c>
      <c r="F2274" t="s">
        <v>48</v>
      </c>
      <c r="G2274">
        <v>0</v>
      </c>
      <c r="H2274">
        <v>0</v>
      </c>
      <c r="I2274">
        <v>1</v>
      </c>
      <c r="J2274">
        <v>0</v>
      </c>
    </row>
    <row r="2275" spans="1:10" ht="15" customHeight="1">
      <c r="A2275" s="37">
        <v>44499</v>
      </c>
      <c r="B2275" s="8" t="s">
        <v>310</v>
      </c>
      <c r="C2275" s="34" t="s">
        <v>309</v>
      </c>
      <c r="D2275">
        <v>6</v>
      </c>
      <c r="E2275">
        <v>15</v>
      </c>
      <c r="F2275" t="s">
        <v>49</v>
      </c>
      <c r="G2275">
        <v>0</v>
      </c>
      <c r="H2275">
        <v>0</v>
      </c>
      <c r="I2275">
        <v>0</v>
      </c>
      <c r="J2275">
        <v>0</v>
      </c>
    </row>
    <row r="2276" spans="1:10" ht="15" customHeight="1">
      <c r="A2276" s="37">
        <v>44499</v>
      </c>
      <c r="B2276" s="8" t="s">
        <v>310</v>
      </c>
      <c r="C2276" s="34" t="s">
        <v>309</v>
      </c>
      <c r="D2276">
        <v>6</v>
      </c>
      <c r="E2276">
        <v>15</v>
      </c>
      <c r="F2276" t="s">
        <v>50</v>
      </c>
      <c r="G2276">
        <v>0</v>
      </c>
      <c r="H2276">
        <v>0</v>
      </c>
      <c r="I2276">
        <v>0</v>
      </c>
      <c r="J2276">
        <v>0</v>
      </c>
    </row>
    <row r="2277" spans="1:10" ht="15" customHeight="1">
      <c r="A2277" s="37">
        <v>44499</v>
      </c>
      <c r="B2277" s="8" t="s">
        <v>310</v>
      </c>
      <c r="C2277" s="34" t="s">
        <v>309</v>
      </c>
      <c r="D2277">
        <v>6</v>
      </c>
      <c r="E2277">
        <v>15</v>
      </c>
      <c r="F2277" t="s">
        <v>51</v>
      </c>
      <c r="G2277">
        <v>0</v>
      </c>
      <c r="H2277">
        <v>0</v>
      </c>
      <c r="I2277">
        <v>0</v>
      </c>
      <c r="J2277">
        <v>0</v>
      </c>
    </row>
    <row r="2278" spans="1:10" ht="15" customHeight="1">
      <c r="A2278" s="37">
        <v>44499</v>
      </c>
      <c r="B2278" s="8" t="s">
        <v>310</v>
      </c>
      <c r="C2278" s="34" t="s">
        <v>309</v>
      </c>
      <c r="D2278">
        <v>6</v>
      </c>
      <c r="E2278">
        <v>20</v>
      </c>
      <c r="F2278" t="s">
        <v>48</v>
      </c>
      <c r="G2278">
        <v>1</v>
      </c>
      <c r="H2278">
        <v>0</v>
      </c>
      <c r="I2278">
        <v>0</v>
      </c>
      <c r="J2278">
        <v>0</v>
      </c>
    </row>
    <row r="2279" spans="1:10" ht="15" customHeight="1">
      <c r="A2279" s="37">
        <v>44499</v>
      </c>
      <c r="B2279" s="8" t="s">
        <v>310</v>
      </c>
      <c r="C2279" s="34" t="s">
        <v>309</v>
      </c>
      <c r="D2279">
        <v>6</v>
      </c>
      <c r="E2279">
        <v>20</v>
      </c>
      <c r="F2279" t="s">
        <v>49</v>
      </c>
      <c r="G2279">
        <v>1</v>
      </c>
      <c r="H2279">
        <v>0</v>
      </c>
      <c r="I2279">
        <v>0</v>
      </c>
      <c r="J2279">
        <v>0</v>
      </c>
    </row>
    <row r="2280" spans="1:10" ht="15" customHeight="1">
      <c r="A2280" s="37">
        <v>44499</v>
      </c>
      <c r="B2280" s="8" t="s">
        <v>310</v>
      </c>
      <c r="C2280" s="34" t="s">
        <v>309</v>
      </c>
      <c r="D2280">
        <v>6</v>
      </c>
      <c r="E2280">
        <v>20</v>
      </c>
      <c r="F2280" t="s">
        <v>50</v>
      </c>
      <c r="G2280">
        <v>1</v>
      </c>
      <c r="H2280">
        <v>0</v>
      </c>
      <c r="I2280">
        <v>0</v>
      </c>
      <c r="J2280">
        <v>0</v>
      </c>
    </row>
    <row r="2281" spans="1:10" ht="15" customHeight="1">
      <c r="A2281" s="37">
        <v>44499</v>
      </c>
      <c r="B2281" s="8" t="s">
        <v>310</v>
      </c>
      <c r="C2281" s="34" t="s">
        <v>309</v>
      </c>
      <c r="D2281">
        <v>6</v>
      </c>
      <c r="E2281">
        <v>20</v>
      </c>
      <c r="F2281" t="s">
        <v>51</v>
      </c>
      <c r="G2281">
        <v>1</v>
      </c>
      <c r="H2281">
        <v>0</v>
      </c>
      <c r="I2281">
        <v>0</v>
      </c>
      <c r="J2281">
        <v>0</v>
      </c>
    </row>
    <row r="2282" spans="1:10" ht="15" customHeight="1">
      <c r="A2282" s="37">
        <v>44413</v>
      </c>
      <c r="B2282" s="8" t="s">
        <v>314</v>
      </c>
      <c r="C2282" s="34" t="s">
        <v>313</v>
      </c>
      <c r="D2282" s="47">
        <v>1</v>
      </c>
      <c r="E2282" s="47">
        <v>0</v>
      </c>
      <c r="F2282" s="47" t="s">
        <v>48</v>
      </c>
      <c r="G2282">
        <v>0</v>
      </c>
      <c r="H2282">
        <v>0</v>
      </c>
      <c r="I2282">
        <v>0</v>
      </c>
      <c r="J2282">
        <v>1</v>
      </c>
    </row>
    <row r="2283" spans="1:10" ht="15" customHeight="1">
      <c r="A2283" s="37">
        <v>44413</v>
      </c>
      <c r="B2283" s="8" t="s">
        <v>314</v>
      </c>
      <c r="C2283" s="34" t="s">
        <v>313</v>
      </c>
      <c r="D2283">
        <v>1</v>
      </c>
      <c r="E2283">
        <v>0</v>
      </c>
      <c r="F2283" t="s">
        <v>49</v>
      </c>
      <c r="G2283">
        <v>0</v>
      </c>
      <c r="H2283">
        <v>0</v>
      </c>
      <c r="I2283">
        <v>0</v>
      </c>
      <c r="J2283">
        <v>0</v>
      </c>
    </row>
    <row r="2284" spans="1:10" ht="15" customHeight="1">
      <c r="A2284" s="37">
        <v>44413</v>
      </c>
      <c r="B2284" s="8" t="s">
        <v>314</v>
      </c>
      <c r="C2284" s="34" t="s">
        <v>313</v>
      </c>
      <c r="D2284">
        <v>1</v>
      </c>
      <c r="E2284">
        <v>0</v>
      </c>
      <c r="F2284" t="s">
        <v>50</v>
      </c>
      <c r="G2284">
        <v>0</v>
      </c>
      <c r="H2284">
        <v>0</v>
      </c>
      <c r="I2284">
        <v>0</v>
      </c>
      <c r="J2284">
        <v>0</v>
      </c>
    </row>
    <row r="2285" spans="1:10" ht="15" customHeight="1">
      <c r="A2285" s="37">
        <v>44413</v>
      </c>
      <c r="B2285" s="8" t="s">
        <v>314</v>
      </c>
      <c r="C2285" s="34" t="s">
        <v>313</v>
      </c>
      <c r="D2285">
        <v>1</v>
      </c>
      <c r="E2285">
        <v>0</v>
      </c>
      <c r="F2285" t="s">
        <v>51</v>
      </c>
      <c r="G2285">
        <v>0</v>
      </c>
      <c r="H2285">
        <v>1</v>
      </c>
      <c r="I2285">
        <v>0</v>
      </c>
      <c r="J2285">
        <v>0</v>
      </c>
    </row>
    <row r="2286" spans="1:10" ht="15" customHeight="1">
      <c r="A2286" s="37">
        <v>44413</v>
      </c>
      <c r="B2286" s="8" t="s">
        <v>314</v>
      </c>
      <c r="C2286" s="34" t="s">
        <v>313</v>
      </c>
      <c r="D2286">
        <v>1</v>
      </c>
      <c r="E2286">
        <v>5</v>
      </c>
      <c r="F2286" t="s">
        <v>48</v>
      </c>
      <c r="G2286">
        <v>0</v>
      </c>
      <c r="H2286">
        <v>1</v>
      </c>
      <c r="I2286">
        <v>0</v>
      </c>
      <c r="J2286">
        <v>1</v>
      </c>
    </row>
    <row r="2287" spans="1:10" ht="15" customHeight="1">
      <c r="A2287" s="37">
        <v>44413</v>
      </c>
      <c r="B2287" s="8" t="s">
        <v>314</v>
      </c>
      <c r="C2287" s="34" t="s">
        <v>313</v>
      </c>
      <c r="D2287">
        <v>1</v>
      </c>
      <c r="E2287">
        <v>5</v>
      </c>
      <c r="F2287" t="s">
        <v>49</v>
      </c>
      <c r="G2287">
        <v>0</v>
      </c>
      <c r="H2287">
        <v>1</v>
      </c>
      <c r="I2287">
        <v>0</v>
      </c>
      <c r="J2287">
        <v>0</v>
      </c>
    </row>
    <row r="2288" spans="1:10" ht="15" customHeight="1">
      <c r="A2288" s="37">
        <v>44413</v>
      </c>
      <c r="B2288" s="8" t="s">
        <v>314</v>
      </c>
      <c r="C2288" s="34" t="s">
        <v>313</v>
      </c>
      <c r="D2288">
        <v>1</v>
      </c>
      <c r="E2288">
        <v>5</v>
      </c>
      <c r="F2288" t="s">
        <v>50</v>
      </c>
      <c r="G2288">
        <v>0</v>
      </c>
      <c r="H2288">
        <v>0</v>
      </c>
      <c r="I2288">
        <v>0</v>
      </c>
      <c r="J2288">
        <v>0</v>
      </c>
    </row>
    <row r="2289" spans="1:10" ht="15" customHeight="1">
      <c r="A2289" s="37">
        <v>44413</v>
      </c>
      <c r="B2289" s="8" t="s">
        <v>314</v>
      </c>
      <c r="C2289" s="34" t="s">
        <v>313</v>
      </c>
      <c r="D2289">
        <v>1</v>
      </c>
      <c r="E2289">
        <v>5</v>
      </c>
      <c r="F2289" t="s">
        <v>51</v>
      </c>
      <c r="G2289">
        <v>0</v>
      </c>
      <c r="H2289">
        <v>0</v>
      </c>
      <c r="I2289">
        <v>0</v>
      </c>
      <c r="J2289">
        <v>0</v>
      </c>
    </row>
    <row r="2290" spans="1:10" ht="15" customHeight="1">
      <c r="A2290" s="37">
        <v>44413</v>
      </c>
      <c r="B2290" s="8" t="s">
        <v>314</v>
      </c>
      <c r="C2290" s="34" t="s">
        <v>313</v>
      </c>
      <c r="D2290">
        <v>1</v>
      </c>
      <c r="E2290">
        <v>10</v>
      </c>
      <c r="F2290" t="s">
        <v>48</v>
      </c>
      <c r="G2290">
        <v>0</v>
      </c>
      <c r="H2290">
        <v>0</v>
      </c>
      <c r="I2290">
        <v>0</v>
      </c>
      <c r="J2290">
        <v>1</v>
      </c>
    </row>
    <row r="2291" spans="1:10" ht="15" customHeight="1">
      <c r="A2291" s="37">
        <v>44413</v>
      </c>
      <c r="B2291" s="8" t="s">
        <v>314</v>
      </c>
      <c r="C2291" s="34" t="s">
        <v>313</v>
      </c>
      <c r="D2291">
        <v>1</v>
      </c>
      <c r="E2291">
        <v>10</v>
      </c>
      <c r="F2291" t="s">
        <v>49</v>
      </c>
      <c r="G2291">
        <v>0</v>
      </c>
      <c r="H2291">
        <v>0</v>
      </c>
      <c r="I2291">
        <v>0</v>
      </c>
      <c r="J2291">
        <v>0</v>
      </c>
    </row>
    <row r="2292" spans="1:10" ht="15" customHeight="1">
      <c r="A2292" s="37">
        <v>44413</v>
      </c>
      <c r="B2292" s="8" t="s">
        <v>314</v>
      </c>
      <c r="C2292" s="34" t="s">
        <v>313</v>
      </c>
      <c r="D2292">
        <v>1</v>
      </c>
      <c r="E2292">
        <v>10</v>
      </c>
      <c r="F2292" t="s">
        <v>50</v>
      </c>
      <c r="G2292">
        <v>1</v>
      </c>
      <c r="H2292">
        <v>0</v>
      </c>
      <c r="I2292">
        <v>0</v>
      </c>
      <c r="J2292">
        <v>0</v>
      </c>
    </row>
    <row r="2293" spans="1:10" ht="15" customHeight="1">
      <c r="A2293" s="37">
        <v>44413</v>
      </c>
      <c r="B2293" s="8" t="s">
        <v>314</v>
      </c>
      <c r="C2293" s="34" t="s">
        <v>313</v>
      </c>
      <c r="D2293">
        <v>1</v>
      </c>
      <c r="E2293">
        <v>10</v>
      </c>
      <c r="F2293" t="s">
        <v>51</v>
      </c>
      <c r="G2293">
        <v>1</v>
      </c>
      <c r="H2293">
        <v>0</v>
      </c>
      <c r="I2293">
        <v>0</v>
      </c>
      <c r="J2293">
        <v>0</v>
      </c>
    </row>
    <row r="2294" spans="1:10" ht="15" customHeight="1">
      <c r="A2294" s="37">
        <v>44413</v>
      </c>
      <c r="B2294" s="8" t="s">
        <v>314</v>
      </c>
      <c r="C2294" s="34" t="s">
        <v>313</v>
      </c>
      <c r="D2294">
        <v>1</v>
      </c>
      <c r="E2294">
        <v>15</v>
      </c>
      <c r="F2294" t="s">
        <v>48</v>
      </c>
      <c r="G2294">
        <v>0</v>
      </c>
      <c r="H2294">
        <v>0</v>
      </c>
      <c r="I2294">
        <v>0</v>
      </c>
      <c r="J2294">
        <v>1</v>
      </c>
    </row>
    <row r="2295" spans="1:10" ht="15" customHeight="1">
      <c r="A2295" s="37">
        <v>44413</v>
      </c>
      <c r="B2295" s="8" t="s">
        <v>314</v>
      </c>
      <c r="C2295" s="34" t="s">
        <v>313</v>
      </c>
      <c r="D2295">
        <v>1</v>
      </c>
      <c r="E2295">
        <v>15</v>
      </c>
      <c r="F2295" t="s">
        <v>49</v>
      </c>
      <c r="G2295">
        <v>0</v>
      </c>
      <c r="H2295">
        <v>1</v>
      </c>
      <c r="I2295">
        <v>0</v>
      </c>
      <c r="J2295">
        <v>0</v>
      </c>
    </row>
    <row r="2296" spans="1:10" ht="15" customHeight="1">
      <c r="A2296" s="37">
        <v>44413</v>
      </c>
      <c r="B2296" s="8" t="s">
        <v>314</v>
      </c>
      <c r="C2296" s="34" t="s">
        <v>313</v>
      </c>
      <c r="D2296">
        <v>1</v>
      </c>
      <c r="E2296">
        <v>15</v>
      </c>
      <c r="F2296" t="s">
        <v>50</v>
      </c>
      <c r="G2296">
        <v>0</v>
      </c>
      <c r="H2296">
        <v>1</v>
      </c>
      <c r="I2296">
        <v>0</v>
      </c>
      <c r="J2296">
        <v>0</v>
      </c>
    </row>
    <row r="2297" spans="1:10" ht="15" customHeight="1">
      <c r="A2297" s="37">
        <v>44413</v>
      </c>
      <c r="B2297" s="8" t="s">
        <v>314</v>
      </c>
      <c r="C2297" s="34" t="s">
        <v>313</v>
      </c>
      <c r="D2297">
        <v>1</v>
      </c>
      <c r="E2297">
        <v>15</v>
      </c>
      <c r="F2297" t="s">
        <v>51</v>
      </c>
      <c r="G2297">
        <v>0</v>
      </c>
      <c r="H2297">
        <v>1</v>
      </c>
      <c r="I2297">
        <v>0</v>
      </c>
      <c r="J2297">
        <v>0</v>
      </c>
    </row>
    <row r="2298" spans="1:10" ht="15" customHeight="1">
      <c r="A2298" s="37">
        <v>44413</v>
      </c>
      <c r="B2298" s="8" t="s">
        <v>314</v>
      </c>
      <c r="C2298" s="34" t="s">
        <v>313</v>
      </c>
      <c r="D2298">
        <v>1</v>
      </c>
      <c r="E2298">
        <v>20</v>
      </c>
      <c r="F2298" t="s">
        <v>48</v>
      </c>
      <c r="G2298" s="34" t="s">
        <v>198</v>
      </c>
      <c r="H2298" s="34" t="s">
        <v>198</v>
      </c>
      <c r="I2298" s="34" t="s">
        <v>198</v>
      </c>
      <c r="J2298" s="34" t="s">
        <v>198</v>
      </c>
    </row>
    <row r="2299" spans="1:10" ht="15" customHeight="1">
      <c r="A2299" s="37">
        <v>44413</v>
      </c>
      <c r="B2299" s="8" t="s">
        <v>314</v>
      </c>
      <c r="C2299" s="34" t="s">
        <v>313</v>
      </c>
      <c r="D2299">
        <v>1</v>
      </c>
      <c r="E2299">
        <v>20</v>
      </c>
      <c r="F2299" t="s">
        <v>49</v>
      </c>
      <c r="G2299" s="34" t="s">
        <v>198</v>
      </c>
      <c r="H2299" s="34" t="s">
        <v>198</v>
      </c>
      <c r="I2299" s="34" t="s">
        <v>198</v>
      </c>
      <c r="J2299" s="34" t="s">
        <v>198</v>
      </c>
    </row>
    <row r="2300" spans="1:10" ht="15" customHeight="1">
      <c r="A2300" s="37">
        <v>44413</v>
      </c>
      <c r="B2300" s="8" t="s">
        <v>314</v>
      </c>
      <c r="C2300" s="34" t="s">
        <v>313</v>
      </c>
      <c r="D2300">
        <v>1</v>
      </c>
      <c r="E2300">
        <v>20</v>
      </c>
      <c r="F2300" t="s">
        <v>50</v>
      </c>
      <c r="G2300" s="34" t="s">
        <v>198</v>
      </c>
      <c r="H2300" s="34" t="s">
        <v>198</v>
      </c>
      <c r="I2300" s="34" t="s">
        <v>198</v>
      </c>
      <c r="J2300" s="34" t="s">
        <v>198</v>
      </c>
    </row>
    <row r="2301" spans="1:10" ht="15" customHeight="1">
      <c r="A2301" s="37">
        <v>44413</v>
      </c>
      <c r="B2301" s="8" t="s">
        <v>314</v>
      </c>
      <c r="C2301" s="34" t="s">
        <v>313</v>
      </c>
      <c r="D2301">
        <v>1</v>
      </c>
      <c r="E2301">
        <v>20</v>
      </c>
      <c r="F2301" t="s">
        <v>51</v>
      </c>
      <c r="G2301" s="34" t="s">
        <v>198</v>
      </c>
      <c r="H2301" s="34" t="s">
        <v>198</v>
      </c>
      <c r="I2301" s="34" t="s">
        <v>198</v>
      </c>
      <c r="J2301" s="34" t="s">
        <v>198</v>
      </c>
    </row>
    <row r="2302" spans="1:10" ht="15" customHeight="1">
      <c r="A2302" s="37">
        <v>44413</v>
      </c>
      <c r="B2302" s="8" t="s">
        <v>314</v>
      </c>
      <c r="C2302" s="34" t="s">
        <v>313</v>
      </c>
      <c r="D2302" s="63">
        <v>2</v>
      </c>
      <c r="E2302" s="63">
        <v>0</v>
      </c>
      <c r="F2302" s="63" t="s">
        <v>48</v>
      </c>
      <c r="G2302">
        <v>0</v>
      </c>
      <c r="H2302">
        <v>1</v>
      </c>
      <c r="I2302">
        <v>0</v>
      </c>
      <c r="J2302">
        <v>1</v>
      </c>
    </row>
    <row r="2303" spans="1:10" ht="15" customHeight="1">
      <c r="A2303" s="37">
        <v>44413</v>
      </c>
      <c r="B2303" s="8" t="s">
        <v>314</v>
      </c>
      <c r="C2303" s="34" t="s">
        <v>313</v>
      </c>
      <c r="D2303">
        <v>2</v>
      </c>
      <c r="E2303">
        <v>0</v>
      </c>
      <c r="F2303" t="s">
        <v>49</v>
      </c>
      <c r="G2303">
        <v>0</v>
      </c>
      <c r="H2303">
        <v>1</v>
      </c>
      <c r="I2303">
        <v>0</v>
      </c>
      <c r="J2303">
        <v>0</v>
      </c>
    </row>
    <row r="2304" spans="1:10" ht="15" customHeight="1">
      <c r="A2304" s="37">
        <v>44413</v>
      </c>
      <c r="B2304" s="8" t="s">
        <v>314</v>
      </c>
      <c r="C2304" s="34" t="s">
        <v>313</v>
      </c>
      <c r="D2304">
        <v>2</v>
      </c>
      <c r="E2304">
        <v>0</v>
      </c>
      <c r="F2304" t="s">
        <v>50</v>
      </c>
      <c r="G2304">
        <v>0</v>
      </c>
      <c r="H2304">
        <v>1</v>
      </c>
      <c r="I2304">
        <v>0</v>
      </c>
      <c r="J2304">
        <v>0</v>
      </c>
    </row>
    <row r="2305" spans="1:10" ht="15" customHeight="1">
      <c r="A2305" s="37">
        <v>44413</v>
      </c>
      <c r="B2305" s="8" t="s">
        <v>314</v>
      </c>
      <c r="C2305" s="34" t="s">
        <v>313</v>
      </c>
      <c r="D2305">
        <v>2</v>
      </c>
      <c r="E2305">
        <v>0</v>
      </c>
      <c r="F2305" t="s">
        <v>51</v>
      </c>
      <c r="G2305">
        <v>0</v>
      </c>
      <c r="H2305">
        <v>1</v>
      </c>
      <c r="I2305">
        <v>0</v>
      </c>
      <c r="J2305">
        <v>0</v>
      </c>
    </row>
    <row r="2306" spans="1:10" ht="15" customHeight="1">
      <c r="A2306" s="37">
        <v>44413</v>
      </c>
      <c r="B2306" s="8" t="s">
        <v>314</v>
      </c>
      <c r="C2306" s="34" t="s">
        <v>313</v>
      </c>
      <c r="D2306">
        <v>2</v>
      </c>
      <c r="E2306">
        <v>5</v>
      </c>
      <c r="F2306" t="s">
        <v>48</v>
      </c>
      <c r="G2306">
        <v>0</v>
      </c>
      <c r="H2306">
        <v>0</v>
      </c>
      <c r="I2306">
        <v>0</v>
      </c>
      <c r="J2306">
        <v>1</v>
      </c>
    </row>
    <row r="2307" spans="1:10" ht="15" customHeight="1">
      <c r="A2307" s="37">
        <v>44413</v>
      </c>
      <c r="B2307" s="8" t="s">
        <v>314</v>
      </c>
      <c r="C2307" s="34" t="s">
        <v>313</v>
      </c>
      <c r="D2307">
        <v>2</v>
      </c>
      <c r="E2307">
        <v>5</v>
      </c>
      <c r="F2307" t="s">
        <v>49</v>
      </c>
      <c r="G2307">
        <v>0</v>
      </c>
      <c r="H2307">
        <v>0</v>
      </c>
      <c r="I2307">
        <v>0</v>
      </c>
      <c r="J2307">
        <v>0</v>
      </c>
    </row>
    <row r="2308" spans="1:10" ht="15" customHeight="1">
      <c r="A2308" s="37">
        <v>44413</v>
      </c>
      <c r="B2308" s="8" t="s">
        <v>314</v>
      </c>
      <c r="C2308" s="34" t="s">
        <v>313</v>
      </c>
      <c r="D2308">
        <v>2</v>
      </c>
      <c r="E2308">
        <v>5</v>
      </c>
      <c r="F2308" t="s">
        <v>50</v>
      </c>
      <c r="G2308">
        <v>0</v>
      </c>
      <c r="H2308">
        <v>0</v>
      </c>
      <c r="I2308">
        <v>0</v>
      </c>
      <c r="J2308">
        <v>0</v>
      </c>
    </row>
    <row r="2309" spans="1:10" ht="15" customHeight="1">
      <c r="A2309" s="37">
        <v>44413</v>
      </c>
      <c r="B2309" s="8" t="s">
        <v>314</v>
      </c>
      <c r="C2309" s="34" t="s">
        <v>313</v>
      </c>
      <c r="D2309">
        <v>2</v>
      </c>
      <c r="E2309">
        <v>5</v>
      </c>
      <c r="F2309" t="s">
        <v>51</v>
      </c>
      <c r="G2309">
        <v>0</v>
      </c>
      <c r="H2309">
        <v>0</v>
      </c>
      <c r="I2309">
        <v>0</v>
      </c>
      <c r="J2309">
        <v>0</v>
      </c>
    </row>
    <row r="2310" spans="1:10" ht="15" customHeight="1">
      <c r="A2310" s="37">
        <v>44413</v>
      </c>
      <c r="B2310" s="8" t="s">
        <v>314</v>
      </c>
      <c r="C2310" s="34" t="s">
        <v>313</v>
      </c>
      <c r="D2310">
        <v>2</v>
      </c>
      <c r="E2310">
        <v>10</v>
      </c>
      <c r="F2310" t="s">
        <v>48</v>
      </c>
      <c r="G2310">
        <v>0</v>
      </c>
      <c r="H2310">
        <v>0</v>
      </c>
      <c r="I2310">
        <v>0</v>
      </c>
      <c r="J2310">
        <v>1</v>
      </c>
    </row>
    <row r="2311" spans="1:10" ht="15" customHeight="1">
      <c r="A2311" s="37">
        <v>44413</v>
      </c>
      <c r="B2311" s="8" t="s">
        <v>314</v>
      </c>
      <c r="C2311" s="34" t="s">
        <v>313</v>
      </c>
      <c r="D2311">
        <v>2</v>
      </c>
      <c r="E2311">
        <v>10</v>
      </c>
      <c r="F2311" t="s">
        <v>49</v>
      </c>
      <c r="G2311">
        <v>0</v>
      </c>
      <c r="H2311">
        <v>0</v>
      </c>
      <c r="I2311">
        <v>0</v>
      </c>
      <c r="J2311">
        <v>1</v>
      </c>
    </row>
    <row r="2312" spans="1:10" ht="15" customHeight="1">
      <c r="A2312" s="37">
        <v>44413</v>
      </c>
      <c r="B2312" s="8" t="s">
        <v>314</v>
      </c>
      <c r="C2312" s="34" t="s">
        <v>313</v>
      </c>
      <c r="D2312">
        <v>2</v>
      </c>
      <c r="E2312">
        <v>10</v>
      </c>
      <c r="F2312" t="s">
        <v>50</v>
      </c>
      <c r="G2312">
        <v>0</v>
      </c>
      <c r="H2312">
        <v>0</v>
      </c>
      <c r="I2312">
        <v>0</v>
      </c>
      <c r="J2312">
        <v>0</v>
      </c>
    </row>
    <row r="2313" spans="1:10" ht="15" customHeight="1">
      <c r="A2313" s="37">
        <v>44413</v>
      </c>
      <c r="B2313" s="8" t="s">
        <v>314</v>
      </c>
      <c r="C2313" s="34" t="s">
        <v>313</v>
      </c>
      <c r="D2313">
        <v>2</v>
      </c>
      <c r="E2313">
        <v>10</v>
      </c>
      <c r="F2313" t="s">
        <v>51</v>
      </c>
      <c r="G2313">
        <v>0</v>
      </c>
      <c r="H2313">
        <v>0</v>
      </c>
      <c r="I2313">
        <v>0</v>
      </c>
      <c r="J2313">
        <v>0</v>
      </c>
    </row>
    <row r="2314" spans="1:10" ht="15" customHeight="1">
      <c r="A2314" s="37">
        <v>44413</v>
      </c>
      <c r="B2314" s="8" t="s">
        <v>314</v>
      </c>
      <c r="C2314" s="34" t="s">
        <v>313</v>
      </c>
      <c r="D2314">
        <v>2</v>
      </c>
      <c r="E2314">
        <v>15</v>
      </c>
      <c r="F2314" t="s">
        <v>48</v>
      </c>
      <c r="G2314" s="34" t="s">
        <v>198</v>
      </c>
      <c r="H2314" s="34" t="s">
        <v>198</v>
      </c>
      <c r="I2314" s="34" t="s">
        <v>198</v>
      </c>
      <c r="J2314" s="34" t="s">
        <v>198</v>
      </c>
    </row>
    <row r="2315" spans="1:10" ht="15" customHeight="1">
      <c r="A2315" s="37">
        <v>44413</v>
      </c>
      <c r="B2315" s="8" t="s">
        <v>314</v>
      </c>
      <c r="C2315" s="34" t="s">
        <v>313</v>
      </c>
      <c r="D2315">
        <v>2</v>
      </c>
      <c r="E2315">
        <v>15</v>
      </c>
      <c r="F2315" t="s">
        <v>49</v>
      </c>
      <c r="G2315" s="34" t="s">
        <v>198</v>
      </c>
      <c r="H2315" s="34" t="s">
        <v>198</v>
      </c>
      <c r="I2315" s="34" t="s">
        <v>198</v>
      </c>
      <c r="J2315" s="34" t="s">
        <v>198</v>
      </c>
    </row>
    <row r="2316" spans="1:10" ht="15" customHeight="1">
      <c r="A2316" s="37">
        <v>44413</v>
      </c>
      <c r="B2316" s="8" t="s">
        <v>314</v>
      </c>
      <c r="C2316" s="34" t="s">
        <v>313</v>
      </c>
      <c r="D2316">
        <v>2</v>
      </c>
      <c r="E2316">
        <v>15</v>
      </c>
      <c r="F2316" t="s">
        <v>50</v>
      </c>
      <c r="G2316" s="34" t="s">
        <v>198</v>
      </c>
      <c r="H2316" s="34" t="s">
        <v>198</v>
      </c>
      <c r="I2316" s="34" t="s">
        <v>198</v>
      </c>
      <c r="J2316" s="34" t="s">
        <v>198</v>
      </c>
    </row>
    <row r="2317" spans="1:10" ht="15" customHeight="1">
      <c r="A2317" s="37">
        <v>44413</v>
      </c>
      <c r="B2317" s="8" t="s">
        <v>314</v>
      </c>
      <c r="C2317" s="34" t="s">
        <v>313</v>
      </c>
      <c r="D2317">
        <v>2</v>
      </c>
      <c r="E2317">
        <v>15</v>
      </c>
      <c r="F2317" t="s">
        <v>51</v>
      </c>
      <c r="G2317" s="34" t="s">
        <v>198</v>
      </c>
      <c r="H2317" s="34" t="s">
        <v>198</v>
      </c>
      <c r="I2317" s="34" t="s">
        <v>198</v>
      </c>
      <c r="J2317" s="34" t="s">
        <v>198</v>
      </c>
    </row>
    <row r="2318" spans="1:10" ht="15" customHeight="1">
      <c r="A2318" s="37">
        <v>44413</v>
      </c>
      <c r="B2318" s="8" t="s">
        <v>314</v>
      </c>
      <c r="C2318" s="34" t="s">
        <v>313</v>
      </c>
      <c r="D2318">
        <v>2</v>
      </c>
      <c r="E2318">
        <v>20</v>
      </c>
      <c r="F2318" t="s">
        <v>48</v>
      </c>
      <c r="G2318" s="34" t="s">
        <v>198</v>
      </c>
      <c r="H2318" s="34" t="s">
        <v>198</v>
      </c>
      <c r="I2318" s="34" t="s">
        <v>198</v>
      </c>
      <c r="J2318" s="34" t="s">
        <v>198</v>
      </c>
    </row>
    <row r="2319" spans="1:10" ht="15" customHeight="1">
      <c r="A2319" s="37">
        <v>44413</v>
      </c>
      <c r="B2319" s="8" t="s">
        <v>314</v>
      </c>
      <c r="C2319" s="34" t="s">
        <v>313</v>
      </c>
      <c r="D2319">
        <v>2</v>
      </c>
      <c r="E2319">
        <v>20</v>
      </c>
      <c r="F2319" t="s">
        <v>49</v>
      </c>
      <c r="G2319" s="34" t="s">
        <v>198</v>
      </c>
      <c r="H2319" s="34" t="s">
        <v>198</v>
      </c>
      <c r="I2319" s="34" t="s">
        <v>198</v>
      </c>
      <c r="J2319" s="34" t="s">
        <v>198</v>
      </c>
    </row>
    <row r="2320" spans="1:10" ht="15" customHeight="1">
      <c r="A2320" s="37">
        <v>44413</v>
      </c>
      <c r="B2320" s="8" t="s">
        <v>314</v>
      </c>
      <c r="C2320" s="34" t="s">
        <v>313</v>
      </c>
      <c r="D2320">
        <v>2</v>
      </c>
      <c r="E2320">
        <v>20</v>
      </c>
      <c r="F2320" t="s">
        <v>50</v>
      </c>
      <c r="G2320" s="34" t="s">
        <v>198</v>
      </c>
      <c r="H2320" s="34" t="s">
        <v>198</v>
      </c>
      <c r="I2320" s="34" t="s">
        <v>198</v>
      </c>
      <c r="J2320" s="34" t="s">
        <v>198</v>
      </c>
    </row>
    <row r="2321" spans="1:10" ht="15" customHeight="1">
      <c r="A2321" s="37">
        <v>44413</v>
      </c>
      <c r="B2321" s="8" t="s">
        <v>314</v>
      </c>
      <c r="C2321" s="34" t="s">
        <v>313</v>
      </c>
      <c r="D2321">
        <v>2</v>
      </c>
      <c r="E2321">
        <v>20</v>
      </c>
      <c r="F2321" t="s">
        <v>51</v>
      </c>
      <c r="G2321" s="34" t="s">
        <v>198</v>
      </c>
      <c r="H2321" s="34" t="s">
        <v>198</v>
      </c>
      <c r="I2321" s="34" t="s">
        <v>198</v>
      </c>
      <c r="J2321" s="34" t="s">
        <v>198</v>
      </c>
    </row>
    <row r="2322" spans="1:10" ht="15" customHeight="1">
      <c r="A2322" s="37">
        <v>44413</v>
      </c>
      <c r="B2322" s="8" t="s">
        <v>314</v>
      </c>
      <c r="C2322" s="34" t="s">
        <v>313</v>
      </c>
      <c r="D2322" s="63">
        <v>3</v>
      </c>
      <c r="E2322" s="63">
        <v>0</v>
      </c>
      <c r="F2322" s="63" t="s">
        <v>48</v>
      </c>
      <c r="G2322">
        <v>0</v>
      </c>
      <c r="H2322">
        <v>0</v>
      </c>
      <c r="I2322">
        <v>0</v>
      </c>
      <c r="J2322">
        <v>1</v>
      </c>
    </row>
    <row r="2323" spans="1:10" ht="15" customHeight="1">
      <c r="A2323" s="37">
        <v>44413</v>
      </c>
      <c r="B2323" s="8" t="s">
        <v>314</v>
      </c>
      <c r="C2323" s="34" t="s">
        <v>313</v>
      </c>
      <c r="D2323">
        <v>3</v>
      </c>
      <c r="E2323">
        <v>0</v>
      </c>
      <c r="F2323" t="s">
        <v>49</v>
      </c>
      <c r="G2323">
        <v>0</v>
      </c>
      <c r="H2323">
        <v>0</v>
      </c>
      <c r="I2323">
        <v>0</v>
      </c>
      <c r="J2323">
        <v>0</v>
      </c>
    </row>
    <row r="2324" spans="1:10" ht="15" customHeight="1">
      <c r="A2324" s="37">
        <v>44413</v>
      </c>
      <c r="B2324" s="8" t="s">
        <v>314</v>
      </c>
      <c r="C2324" s="34" t="s">
        <v>313</v>
      </c>
      <c r="D2324">
        <v>3</v>
      </c>
      <c r="E2324">
        <v>0</v>
      </c>
      <c r="F2324" t="s">
        <v>50</v>
      </c>
      <c r="G2324">
        <v>0</v>
      </c>
      <c r="H2324">
        <v>0</v>
      </c>
      <c r="I2324">
        <v>0</v>
      </c>
      <c r="J2324">
        <v>0</v>
      </c>
    </row>
    <row r="2325" spans="1:10" ht="15" customHeight="1">
      <c r="A2325" s="37">
        <v>44413</v>
      </c>
      <c r="B2325" s="8" t="s">
        <v>314</v>
      </c>
      <c r="C2325" s="34" t="s">
        <v>313</v>
      </c>
      <c r="D2325">
        <v>3</v>
      </c>
      <c r="E2325">
        <v>0</v>
      </c>
      <c r="F2325" t="s">
        <v>51</v>
      </c>
      <c r="G2325">
        <v>0</v>
      </c>
      <c r="H2325">
        <v>0</v>
      </c>
      <c r="I2325">
        <v>0</v>
      </c>
      <c r="J2325">
        <v>0</v>
      </c>
    </row>
    <row r="2326" spans="1:10" ht="15" customHeight="1">
      <c r="A2326" s="37">
        <v>44413</v>
      </c>
      <c r="B2326" s="8" t="s">
        <v>314</v>
      </c>
      <c r="C2326" s="34" t="s">
        <v>313</v>
      </c>
      <c r="D2326">
        <v>3</v>
      </c>
      <c r="E2326">
        <v>5</v>
      </c>
      <c r="F2326" t="s">
        <v>48</v>
      </c>
      <c r="G2326">
        <v>0</v>
      </c>
      <c r="H2326">
        <v>0</v>
      </c>
      <c r="I2326">
        <v>0</v>
      </c>
      <c r="J2326">
        <v>1</v>
      </c>
    </row>
    <row r="2327" spans="1:10" ht="15" customHeight="1">
      <c r="A2327" s="37">
        <v>44413</v>
      </c>
      <c r="B2327" s="8" t="s">
        <v>314</v>
      </c>
      <c r="C2327" s="34" t="s">
        <v>313</v>
      </c>
      <c r="D2327">
        <v>3</v>
      </c>
      <c r="E2327">
        <v>5</v>
      </c>
      <c r="F2327" t="s">
        <v>49</v>
      </c>
      <c r="G2327">
        <v>0</v>
      </c>
      <c r="H2327">
        <v>0</v>
      </c>
      <c r="I2327">
        <v>0</v>
      </c>
      <c r="J2327">
        <v>0</v>
      </c>
    </row>
    <row r="2328" spans="1:10" ht="15" customHeight="1">
      <c r="A2328" s="37">
        <v>44413</v>
      </c>
      <c r="B2328" s="8" t="s">
        <v>314</v>
      </c>
      <c r="C2328" s="34" t="s">
        <v>313</v>
      </c>
      <c r="D2328">
        <v>3</v>
      </c>
      <c r="E2328">
        <v>5</v>
      </c>
      <c r="F2328" t="s">
        <v>50</v>
      </c>
      <c r="G2328">
        <v>0</v>
      </c>
      <c r="H2328">
        <v>0</v>
      </c>
      <c r="I2328">
        <v>0</v>
      </c>
      <c r="J2328">
        <v>0</v>
      </c>
    </row>
    <row r="2329" spans="1:10" ht="15" customHeight="1">
      <c r="A2329" s="37">
        <v>44413</v>
      </c>
      <c r="B2329" s="8" t="s">
        <v>314</v>
      </c>
      <c r="C2329" s="34" t="s">
        <v>313</v>
      </c>
      <c r="D2329">
        <v>3</v>
      </c>
      <c r="E2329">
        <v>5</v>
      </c>
      <c r="F2329" t="s">
        <v>51</v>
      </c>
      <c r="G2329">
        <v>1</v>
      </c>
      <c r="H2329">
        <v>0</v>
      </c>
      <c r="I2329">
        <v>0</v>
      </c>
      <c r="J2329">
        <v>0</v>
      </c>
    </row>
    <row r="2330" spans="1:10" ht="15" customHeight="1">
      <c r="A2330" s="37">
        <v>44413</v>
      </c>
      <c r="B2330" s="8" t="s">
        <v>314</v>
      </c>
      <c r="C2330" s="34" t="s">
        <v>313</v>
      </c>
      <c r="D2330">
        <v>3</v>
      </c>
      <c r="E2330">
        <v>10</v>
      </c>
      <c r="F2330" t="s">
        <v>48</v>
      </c>
      <c r="G2330">
        <v>0</v>
      </c>
      <c r="H2330">
        <v>0</v>
      </c>
      <c r="I2330">
        <v>0</v>
      </c>
      <c r="J2330">
        <v>1</v>
      </c>
    </row>
    <row r="2331" spans="1:10" ht="15" customHeight="1">
      <c r="A2331" s="37">
        <v>44413</v>
      </c>
      <c r="B2331" s="8" t="s">
        <v>314</v>
      </c>
      <c r="C2331" s="34" t="s">
        <v>313</v>
      </c>
      <c r="D2331">
        <v>3</v>
      </c>
      <c r="E2331">
        <v>10</v>
      </c>
      <c r="F2331" t="s">
        <v>49</v>
      </c>
      <c r="G2331">
        <v>0</v>
      </c>
      <c r="H2331">
        <v>0</v>
      </c>
      <c r="I2331">
        <v>0</v>
      </c>
      <c r="J2331">
        <v>0</v>
      </c>
    </row>
    <row r="2332" spans="1:10" ht="15" customHeight="1">
      <c r="A2332" s="37">
        <v>44413</v>
      </c>
      <c r="B2332" s="8" t="s">
        <v>314</v>
      </c>
      <c r="C2332" s="34" t="s">
        <v>313</v>
      </c>
      <c r="D2332">
        <v>3</v>
      </c>
      <c r="E2332">
        <v>10</v>
      </c>
      <c r="F2332" t="s">
        <v>50</v>
      </c>
      <c r="G2332">
        <v>1</v>
      </c>
      <c r="H2332">
        <v>0</v>
      </c>
      <c r="I2332">
        <v>0</v>
      </c>
      <c r="J2332">
        <v>0</v>
      </c>
    </row>
    <row r="2333" spans="1:10" ht="15" customHeight="1">
      <c r="A2333" s="37">
        <v>44413</v>
      </c>
      <c r="B2333" s="8" t="s">
        <v>314</v>
      </c>
      <c r="C2333" s="34" t="s">
        <v>313</v>
      </c>
      <c r="D2333">
        <v>3</v>
      </c>
      <c r="E2333">
        <v>10</v>
      </c>
      <c r="F2333" t="s">
        <v>51</v>
      </c>
      <c r="G2333">
        <v>0</v>
      </c>
      <c r="H2333">
        <v>0</v>
      </c>
      <c r="I2333">
        <v>0</v>
      </c>
      <c r="J2333">
        <v>0</v>
      </c>
    </row>
    <row r="2334" spans="1:10" ht="15" customHeight="1">
      <c r="A2334" s="37">
        <v>44413</v>
      </c>
      <c r="B2334" s="8" t="s">
        <v>314</v>
      </c>
      <c r="C2334" s="34" t="s">
        <v>313</v>
      </c>
      <c r="D2334">
        <v>3</v>
      </c>
      <c r="E2334">
        <v>15</v>
      </c>
      <c r="F2334" t="s">
        <v>48</v>
      </c>
      <c r="G2334" s="34" t="s">
        <v>198</v>
      </c>
      <c r="H2334" s="34" t="s">
        <v>198</v>
      </c>
      <c r="I2334" s="34" t="s">
        <v>198</v>
      </c>
      <c r="J2334" s="34" t="s">
        <v>198</v>
      </c>
    </row>
    <row r="2335" spans="1:10" ht="15" customHeight="1">
      <c r="A2335" s="37">
        <v>44413</v>
      </c>
      <c r="B2335" s="8" t="s">
        <v>314</v>
      </c>
      <c r="C2335" s="34" t="s">
        <v>313</v>
      </c>
      <c r="D2335">
        <v>3</v>
      </c>
      <c r="E2335">
        <v>15</v>
      </c>
      <c r="F2335" t="s">
        <v>49</v>
      </c>
      <c r="G2335" s="34" t="s">
        <v>198</v>
      </c>
      <c r="H2335" s="34" t="s">
        <v>198</v>
      </c>
      <c r="I2335" s="34" t="s">
        <v>198</v>
      </c>
      <c r="J2335" s="34" t="s">
        <v>198</v>
      </c>
    </row>
    <row r="2336" spans="1:10" ht="15" customHeight="1">
      <c r="A2336" s="37">
        <v>44413</v>
      </c>
      <c r="B2336" s="8" t="s">
        <v>314</v>
      </c>
      <c r="C2336" s="34" t="s">
        <v>313</v>
      </c>
      <c r="D2336">
        <v>3</v>
      </c>
      <c r="E2336">
        <v>15</v>
      </c>
      <c r="F2336" t="s">
        <v>50</v>
      </c>
      <c r="G2336" s="34" t="s">
        <v>198</v>
      </c>
      <c r="H2336" s="34" t="s">
        <v>198</v>
      </c>
      <c r="I2336" s="34" t="s">
        <v>198</v>
      </c>
      <c r="J2336" s="34" t="s">
        <v>198</v>
      </c>
    </row>
    <row r="2337" spans="1:10" ht="15" customHeight="1">
      <c r="A2337" s="37">
        <v>44413</v>
      </c>
      <c r="B2337" s="8" t="s">
        <v>314</v>
      </c>
      <c r="C2337" s="34" t="s">
        <v>313</v>
      </c>
      <c r="D2337">
        <v>3</v>
      </c>
      <c r="E2337">
        <v>15</v>
      </c>
      <c r="F2337" t="s">
        <v>51</v>
      </c>
      <c r="G2337" s="34" t="s">
        <v>198</v>
      </c>
      <c r="H2337" s="34" t="s">
        <v>198</v>
      </c>
      <c r="I2337" s="34" t="s">
        <v>198</v>
      </c>
      <c r="J2337" s="34" t="s">
        <v>198</v>
      </c>
    </row>
    <row r="2338" spans="1:10" ht="15" customHeight="1">
      <c r="A2338" s="37">
        <v>44413</v>
      </c>
      <c r="B2338" s="8" t="s">
        <v>314</v>
      </c>
      <c r="C2338" s="34" t="s">
        <v>313</v>
      </c>
      <c r="D2338">
        <v>3</v>
      </c>
      <c r="E2338">
        <v>20</v>
      </c>
      <c r="F2338" t="s">
        <v>48</v>
      </c>
      <c r="G2338" s="34" t="s">
        <v>198</v>
      </c>
      <c r="H2338" s="34" t="s">
        <v>198</v>
      </c>
      <c r="I2338" s="34" t="s">
        <v>198</v>
      </c>
      <c r="J2338" s="34" t="s">
        <v>198</v>
      </c>
    </row>
    <row r="2339" spans="1:10" ht="15" customHeight="1">
      <c r="A2339" s="37">
        <v>44413</v>
      </c>
      <c r="B2339" s="8" t="s">
        <v>314</v>
      </c>
      <c r="C2339" s="34" t="s">
        <v>313</v>
      </c>
      <c r="D2339">
        <v>3</v>
      </c>
      <c r="E2339">
        <v>20</v>
      </c>
      <c r="F2339" t="s">
        <v>49</v>
      </c>
      <c r="G2339" s="34" t="s">
        <v>198</v>
      </c>
      <c r="H2339" s="34" t="s">
        <v>198</v>
      </c>
      <c r="I2339" s="34" t="s">
        <v>198</v>
      </c>
      <c r="J2339" s="34" t="s">
        <v>198</v>
      </c>
    </row>
    <row r="2340" spans="1:10" ht="15" customHeight="1">
      <c r="A2340" s="37">
        <v>44413</v>
      </c>
      <c r="B2340" s="8" t="s">
        <v>314</v>
      </c>
      <c r="C2340" s="34" t="s">
        <v>313</v>
      </c>
      <c r="D2340">
        <v>3</v>
      </c>
      <c r="E2340">
        <v>20</v>
      </c>
      <c r="F2340" t="s">
        <v>50</v>
      </c>
      <c r="G2340" s="34" t="s">
        <v>198</v>
      </c>
      <c r="H2340" s="34" t="s">
        <v>198</v>
      </c>
      <c r="I2340" s="34" t="s">
        <v>198</v>
      </c>
      <c r="J2340" s="34" t="s">
        <v>198</v>
      </c>
    </row>
    <row r="2341" spans="1:10" ht="15" customHeight="1">
      <c r="A2341" s="37">
        <v>44413</v>
      </c>
      <c r="B2341" s="8" t="s">
        <v>314</v>
      </c>
      <c r="C2341" s="34" t="s">
        <v>313</v>
      </c>
      <c r="D2341">
        <v>3</v>
      </c>
      <c r="E2341">
        <v>20</v>
      </c>
      <c r="F2341" t="s">
        <v>51</v>
      </c>
      <c r="G2341" s="34" t="s">
        <v>198</v>
      </c>
      <c r="H2341" s="34" t="s">
        <v>198</v>
      </c>
      <c r="I2341" s="34" t="s">
        <v>198</v>
      </c>
      <c r="J2341" s="34" t="s">
        <v>198</v>
      </c>
    </row>
    <row r="2342" spans="1:10" ht="15" customHeight="1">
      <c r="A2342" s="37">
        <v>44413</v>
      </c>
      <c r="B2342" s="8" t="s">
        <v>314</v>
      </c>
      <c r="C2342" s="34" t="s">
        <v>313</v>
      </c>
      <c r="D2342" s="63">
        <v>4</v>
      </c>
      <c r="E2342" s="63">
        <v>0</v>
      </c>
      <c r="F2342" s="63" t="s">
        <v>48</v>
      </c>
      <c r="G2342">
        <v>0</v>
      </c>
      <c r="H2342">
        <v>0</v>
      </c>
      <c r="I2342">
        <v>0</v>
      </c>
      <c r="J2342">
        <v>1</v>
      </c>
    </row>
    <row r="2343" spans="1:10" ht="15" customHeight="1">
      <c r="A2343" s="37">
        <v>44413</v>
      </c>
      <c r="B2343" s="8" t="s">
        <v>314</v>
      </c>
      <c r="C2343" s="34" t="s">
        <v>313</v>
      </c>
      <c r="D2343">
        <v>4</v>
      </c>
      <c r="E2343">
        <v>0</v>
      </c>
      <c r="F2343" t="s">
        <v>49</v>
      </c>
      <c r="G2343">
        <v>0</v>
      </c>
      <c r="H2343">
        <v>0</v>
      </c>
      <c r="I2343">
        <v>0</v>
      </c>
      <c r="J2343">
        <v>1</v>
      </c>
    </row>
    <row r="2344" spans="1:10" ht="15" customHeight="1">
      <c r="A2344" s="37">
        <v>44413</v>
      </c>
      <c r="B2344" s="8" t="s">
        <v>314</v>
      </c>
      <c r="C2344" s="34" t="s">
        <v>313</v>
      </c>
      <c r="D2344">
        <v>4</v>
      </c>
      <c r="E2344">
        <v>0</v>
      </c>
      <c r="F2344" t="s">
        <v>50</v>
      </c>
      <c r="G2344">
        <v>0</v>
      </c>
      <c r="H2344">
        <v>0</v>
      </c>
      <c r="I2344">
        <v>0</v>
      </c>
      <c r="J2344">
        <v>0</v>
      </c>
    </row>
    <row r="2345" spans="1:10" ht="15" customHeight="1">
      <c r="A2345" s="37">
        <v>44413</v>
      </c>
      <c r="B2345" s="8" t="s">
        <v>314</v>
      </c>
      <c r="C2345" s="34" t="s">
        <v>313</v>
      </c>
      <c r="D2345">
        <v>4</v>
      </c>
      <c r="E2345">
        <v>0</v>
      </c>
      <c r="F2345" t="s">
        <v>51</v>
      </c>
      <c r="G2345">
        <v>0</v>
      </c>
      <c r="H2345">
        <v>0</v>
      </c>
      <c r="I2345">
        <v>0</v>
      </c>
      <c r="J2345">
        <v>0</v>
      </c>
    </row>
    <row r="2346" spans="1:10" ht="15" customHeight="1">
      <c r="A2346" s="37">
        <v>44413</v>
      </c>
      <c r="B2346" s="8" t="s">
        <v>314</v>
      </c>
      <c r="C2346" s="34" t="s">
        <v>313</v>
      </c>
      <c r="D2346">
        <v>4</v>
      </c>
      <c r="E2346">
        <v>5</v>
      </c>
      <c r="F2346" t="s">
        <v>48</v>
      </c>
      <c r="G2346">
        <v>0</v>
      </c>
      <c r="H2346">
        <v>0</v>
      </c>
      <c r="I2346">
        <v>0</v>
      </c>
      <c r="J2346">
        <v>1</v>
      </c>
    </row>
    <row r="2347" spans="1:10" ht="15" customHeight="1">
      <c r="A2347" s="37">
        <v>44413</v>
      </c>
      <c r="B2347" s="8" t="s">
        <v>314</v>
      </c>
      <c r="C2347" s="34" t="s">
        <v>313</v>
      </c>
      <c r="D2347">
        <v>4</v>
      </c>
      <c r="E2347">
        <v>5</v>
      </c>
      <c r="F2347" t="s">
        <v>49</v>
      </c>
      <c r="G2347">
        <v>0</v>
      </c>
      <c r="H2347">
        <v>0</v>
      </c>
      <c r="I2347">
        <v>0</v>
      </c>
      <c r="J2347">
        <v>0</v>
      </c>
    </row>
    <row r="2348" spans="1:10" ht="15" customHeight="1">
      <c r="A2348" s="37">
        <v>44413</v>
      </c>
      <c r="B2348" s="8" t="s">
        <v>314</v>
      </c>
      <c r="C2348" s="34" t="s">
        <v>313</v>
      </c>
      <c r="D2348">
        <v>4</v>
      </c>
      <c r="E2348">
        <v>5</v>
      </c>
      <c r="F2348" t="s">
        <v>50</v>
      </c>
      <c r="G2348">
        <v>0</v>
      </c>
      <c r="H2348">
        <v>0</v>
      </c>
      <c r="I2348">
        <v>0</v>
      </c>
      <c r="J2348">
        <v>0</v>
      </c>
    </row>
    <row r="2349" spans="1:10" ht="15" customHeight="1">
      <c r="A2349" s="37">
        <v>44413</v>
      </c>
      <c r="B2349" s="8" t="s">
        <v>314</v>
      </c>
      <c r="C2349" s="34" t="s">
        <v>313</v>
      </c>
      <c r="D2349">
        <v>4</v>
      </c>
      <c r="E2349">
        <v>5</v>
      </c>
      <c r="F2349" t="s">
        <v>51</v>
      </c>
      <c r="G2349">
        <v>0</v>
      </c>
      <c r="H2349">
        <v>0</v>
      </c>
      <c r="I2349">
        <v>0</v>
      </c>
      <c r="J2349">
        <v>0</v>
      </c>
    </row>
    <row r="2350" spans="1:10" ht="15" customHeight="1">
      <c r="A2350" s="37">
        <v>44413</v>
      </c>
      <c r="B2350" s="8" t="s">
        <v>314</v>
      </c>
      <c r="C2350" s="34" t="s">
        <v>313</v>
      </c>
      <c r="D2350">
        <v>4</v>
      </c>
      <c r="E2350">
        <v>10</v>
      </c>
      <c r="F2350" t="s">
        <v>48</v>
      </c>
      <c r="G2350">
        <v>0</v>
      </c>
      <c r="H2350">
        <v>0</v>
      </c>
      <c r="I2350">
        <v>0</v>
      </c>
      <c r="J2350">
        <v>1</v>
      </c>
    </row>
    <row r="2351" spans="1:10" ht="15" customHeight="1">
      <c r="A2351" s="37">
        <v>44413</v>
      </c>
      <c r="B2351" s="8" t="s">
        <v>314</v>
      </c>
      <c r="C2351" s="34" t="s">
        <v>313</v>
      </c>
      <c r="D2351">
        <v>4</v>
      </c>
      <c r="E2351">
        <v>10</v>
      </c>
      <c r="F2351" t="s">
        <v>49</v>
      </c>
      <c r="G2351">
        <v>0</v>
      </c>
      <c r="H2351">
        <v>0</v>
      </c>
      <c r="I2351">
        <v>0</v>
      </c>
      <c r="J2351">
        <v>0</v>
      </c>
    </row>
    <row r="2352" spans="1:10" ht="15" customHeight="1">
      <c r="A2352" s="37">
        <v>44413</v>
      </c>
      <c r="B2352" s="8" t="s">
        <v>314</v>
      </c>
      <c r="C2352" s="34" t="s">
        <v>313</v>
      </c>
      <c r="D2352">
        <v>4</v>
      </c>
      <c r="E2352">
        <v>10</v>
      </c>
      <c r="F2352" t="s">
        <v>50</v>
      </c>
      <c r="G2352">
        <v>0</v>
      </c>
      <c r="H2352">
        <v>0</v>
      </c>
      <c r="I2352">
        <v>0</v>
      </c>
      <c r="J2352">
        <v>0</v>
      </c>
    </row>
    <row r="2353" spans="1:10" ht="15" customHeight="1">
      <c r="A2353" s="37">
        <v>44413</v>
      </c>
      <c r="B2353" s="8" t="s">
        <v>314</v>
      </c>
      <c r="C2353" s="34" t="s">
        <v>313</v>
      </c>
      <c r="D2353">
        <v>4</v>
      </c>
      <c r="E2353">
        <v>10</v>
      </c>
      <c r="F2353" t="s">
        <v>51</v>
      </c>
      <c r="G2353">
        <v>0</v>
      </c>
      <c r="H2353">
        <v>0</v>
      </c>
      <c r="I2353">
        <v>0</v>
      </c>
      <c r="J2353">
        <v>0</v>
      </c>
    </row>
    <row r="2354" spans="1:10" ht="15" customHeight="1">
      <c r="A2354" s="37">
        <v>44413</v>
      </c>
      <c r="B2354" s="8" t="s">
        <v>314</v>
      </c>
      <c r="C2354" s="34" t="s">
        <v>313</v>
      </c>
      <c r="D2354">
        <v>4</v>
      </c>
      <c r="E2354">
        <v>15</v>
      </c>
      <c r="F2354" t="s">
        <v>48</v>
      </c>
      <c r="G2354">
        <v>0</v>
      </c>
      <c r="H2354">
        <v>0</v>
      </c>
      <c r="I2354">
        <v>0</v>
      </c>
      <c r="J2354">
        <v>1</v>
      </c>
    </row>
    <row r="2355" spans="1:10" ht="15" customHeight="1">
      <c r="A2355" s="37">
        <v>44413</v>
      </c>
      <c r="B2355" s="8" t="s">
        <v>314</v>
      </c>
      <c r="C2355" s="34" t="s">
        <v>313</v>
      </c>
      <c r="D2355">
        <v>4</v>
      </c>
      <c r="E2355">
        <v>15</v>
      </c>
      <c r="F2355" t="s">
        <v>49</v>
      </c>
      <c r="G2355">
        <v>0</v>
      </c>
      <c r="H2355">
        <v>0</v>
      </c>
      <c r="I2355">
        <v>0</v>
      </c>
      <c r="J2355">
        <v>0</v>
      </c>
    </row>
    <row r="2356" spans="1:10" ht="15" customHeight="1">
      <c r="A2356" s="37">
        <v>44413</v>
      </c>
      <c r="B2356" s="8" t="s">
        <v>314</v>
      </c>
      <c r="C2356" s="34" t="s">
        <v>313</v>
      </c>
      <c r="D2356">
        <v>4</v>
      </c>
      <c r="E2356">
        <v>15</v>
      </c>
      <c r="F2356" t="s">
        <v>50</v>
      </c>
      <c r="G2356">
        <v>0</v>
      </c>
      <c r="H2356">
        <v>0</v>
      </c>
      <c r="I2356">
        <v>0</v>
      </c>
      <c r="J2356">
        <v>0</v>
      </c>
    </row>
    <row r="2357" spans="1:10" ht="15" customHeight="1">
      <c r="A2357" s="37">
        <v>44413</v>
      </c>
      <c r="B2357" s="8" t="s">
        <v>314</v>
      </c>
      <c r="C2357" s="34" t="s">
        <v>313</v>
      </c>
      <c r="D2357">
        <v>4</v>
      </c>
      <c r="E2357">
        <v>15</v>
      </c>
      <c r="F2357" t="s">
        <v>51</v>
      </c>
      <c r="G2357">
        <v>0</v>
      </c>
      <c r="H2357">
        <v>0</v>
      </c>
      <c r="I2357">
        <v>0</v>
      </c>
      <c r="J2357">
        <v>0</v>
      </c>
    </row>
    <row r="2358" spans="1:10" ht="15" customHeight="1">
      <c r="A2358" s="37">
        <v>44413</v>
      </c>
      <c r="B2358" s="8" t="s">
        <v>314</v>
      </c>
      <c r="C2358" s="34" t="s">
        <v>313</v>
      </c>
      <c r="D2358">
        <v>4</v>
      </c>
      <c r="E2358">
        <v>20</v>
      </c>
      <c r="F2358" t="s">
        <v>48</v>
      </c>
      <c r="G2358">
        <v>0</v>
      </c>
      <c r="H2358">
        <v>0</v>
      </c>
      <c r="I2358">
        <v>0</v>
      </c>
      <c r="J2358">
        <v>1</v>
      </c>
    </row>
    <row r="2359" spans="1:10" ht="15" customHeight="1">
      <c r="A2359" s="37">
        <v>44413</v>
      </c>
      <c r="B2359" s="8" t="s">
        <v>314</v>
      </c>
      <c r="C2359" s="34" t="s">
        <v>313</v>
      </c>
      <c r="D2359">
        <v>4</v>
      </c>
      <c r="E2359">
        <v>20</v>
      </c>
      <c r="F2359" t="s">
        <v>49</v>
      </c>
      <c r="G2359">
        <v>0</v>
      </c>
      <c r="H2359">
        <v>0</v>
      </c>
      <c r="I2359">
        <v>0</v>
      </c>
      <c r="J2359">
        <v>0</v>
      </c>
    </row>
    <row r="2360" spans="1:10" ht="15" customHeight="1">
      <c r="A2360" s="37">
        <v>44413</v>
      </c>
      <c r="B2360" s="8" t="s">
        <v>314</v>
      </c>
      <c r="C2360" s="34" t="s">
        <v>313</v>
      </c>
      <c r="D2360">
        <v>4</v>
      </c>
      <c r="E2360">
        <v>20</v>
      </c>
      <c r="F2360" t="s">
        <v>50</v>
      </c>
      <c r="G2360">
        <v>0</v>
      </c>
      <c r="H2360">
        <v>0</v>
      </c>
      <c r="I2360">
        <v>0</v>
      </c>
      <c r="J2360">
        <v>0</v>
      </c>
    </row>
    <row r="2361" spans="1:10" ht="15" customHeight="1">
      <c r="A2361" s="37">
        <v>44413</v>
      </c>
      <c r="B2361" s="8" t="s">
        <v>314</v>
      </c>
      <c r="C2361" s="34" t="s">
        <v>313</v>
      </c>
      <c r="D2361">
        <v>4</v>
      </c>
      <c r="E2361">
        <v>20</v>
      </c>
      <c r="F2361" t="s">
        <v>51</v>
      </c>
      <c r="G2361">
        <v>0</v>
      </c>
      <c r="H2361">
        <v>0</v>
      </c>
      <c r="I2361">
        <v>0</v>
      </c>
      <c r="J2361">
        <v>0</v>
      </c>
    </row>
    <row r="2362" spans="1:10" ht="15" customHeight="1">
      <c r="A2362" s="37">
        <v>44413</v>
      </c>
      <c r="B2362" s="8" t="s">
        <v>314</v>
      </c>
      <c r="C2362" s="34" t="s">
        <v>313</v>
      </c>
      <c r="D2362" s="63">
        <v>5</v>
      </c>
      <c r="E2362" s="63">
        <v>0</v>
      </c>
      <c r="F2362" s="63" t="s">
        <v>48</v>
      </c>
      <c r="G2362">
        <v>0</v>
      </c>
      <c r="H2362">
        <v>0</v>
      </c>
      <c r="I2362">
        <v>0</v>
      </c>
      <c r="J2362">
        <v>1</v>
      </c>
    </row>
    <row r="2363" spans="1:10" ht="15" customHeight="1">
      <c r="A2363" s="37">
        <v>44413</v>
      </c>
      <c r="B2363" s="8" t="s">
        <v>314</v>
      </c>
      <c r="C2363" s="34" t="s">
        <v>313</v>
      </c>
      <c r="D2363">
        <v>5</v>
      </c>
      <c r="E2363">
        <v>0</v>
      </c>
      <c r="F2363" t="s">
        <v>49</v>
      </c>
      <c r="G2363">
        <v>0</v>
      </c>
      <c r="H2363">
        <v>0</v>
      </c>
      <c r="I2363">
        <v>0</v>
      </c>
      <c r="J2363">
        <v>0</v>
      </c>
    </row>
    <row r="2364" spans="1:10" ht="15" customHeight="1">
      <c r="A2364" s="37">
        <v>44413</v>
      </c>
      <c r="B2364" s="8" t="s">
        <v>314</v>
      </c>
      <c r="C2364" s="34" t="s">
        <v>313</v>
      </c>
      <c r="D2364">
        <v>5</v>
      </c>
      <c r="E2364">
        <v>0</v>
      </c>
      <c r="F2364" t="s">
        <v>50</v>
      </c>
      <c r="G2364">
        <v>0</v>
      </c>
      <c r="H2364">
        <v>0</v>
      </c>
      <c r="I2364">
        <v>0</v>
      </c>
      <c r="J2364">
        <v>0</v>
      </c>
    </row>
    <row r="2365" spans="1:10" ht="15" customHeight="1">
      <c r="A2365" s="37">
        <v>44413</v>
      </c>
      <c r="B2365" s="8" t="s">
        <v>314</v>
      </c>
      <c r="C2365" s="34" t="s">
        <v>313</v>
      </c>
      <c r="D2365">
        <v>5</v>
      </c>
      <c r="E2365">
        <v>0</v>
      </c>
      <c r="F2365" t="s">
        <v>51</v>
      </c>
      <c r="G2365">
        <v>0</v>
      </c>
      <c r="H2365">
        <v>0</v>
      </c>
      <c r="I2365">
        <v>0</v>
      </c>
      <c r="J2365">
        <v>0</v>
      </c>
    </row>
    <row r="2366" spans="1:10" ht="15" customHeight="1">
      <c r="A2366" s="37">
        <v>44413</v>
      </c>
      <c r="B2366" s="8" t="s">
        <v>314</v>
      </c>
      <c r="C2366" s="34" t="s">
        <v>313</v>
      </c>
      <c r="D2366">
        <v>5</v>
      </c>
      <c r="E2366">
        <v>5</v>
      </c>
      <c r="F2366" t="s">
        <v>48</v>
      </c>
      <c r="G2366">
        <v>1</v>
      </c>
      <c r="H2366">
        <v>0</v>
      </c>
      <c r="I2366">
        <v>0</v>
      </c>
      <c r="J2366">
        <v>0</v>
      </c>
    </row>
    <row r="2367" spans="1:10" ht="15" customHeight="1">
      <c r="A2367" s="37">
        <v>44413</v>
      </c>
      <c r="B2367" s="8" t="s">
        <v>314</v>
      </c>
      <c r="C2367" s="34" t="s">
        <v>313</v>
      </c>
      <c r="D2367">
        <v>5</v>
      </c>
      <c r="E2367">
        <v>5</v>
      </c>
      <c r="F2367" t="s">
        <v>49</v>
      </c>
      <c r="G2367">
        <v>1</v>
      </c>
      <c r="H2367">
        <v>0</v>
      </c>
      <c r="I2367">
        <v>0</v>
      </c>
      <c r="J2367">
        <v>0</v>
      </c>
    </row>
    <row r="2368" spans="1:10" ht="15" customHeight="1">
      <c r="A2368" s="37">
        <v>44413</v>
      </c>
      <c r="B2368" s="8" t="s">
        <v>314</v>
      </c>
      <c r="C2368" s="34" t="s">
        <v>313</v>
      </c>
      <c r="D2368">
        <v>5</v>
      </c>
      <c r="E2368">
        <v>5</v>
      </c>
      <c r="F2368" t="s">
        <v>50</v>
      </c>
      <c r="G2368">
        <v>1</v>
      </c>
      <c r="H2368">
        <v>0</v>
      </c>
      <c r="I2368">
        <v>0</v>
      </c>
      <c r="J2368">
        <v>0</v>
      </c>
    </row>
    <row r="2369" spans="1:10" ht="15" customHeight="1">
      <c r="A2369" s="37">
        <v>44413</v>
      </c>
      <c r="B2369" s="8" t="s">
        <v>314</v>
      </c>
      <c r="C2369" s="34" t="s">
        <v>313</v>
      </c>
      <c r="D2369">
        <v>5</v>
      </c>
      <c r="E2369">
        <v>5</v>
      </c>
      <c r="F2369" t="s">
        <v>51</v>
      </c>
      <c r="G2369">
        <v>0</v>
      </c>
      <c r="H2369">
        <v>0</v>
      </c>
      <c r="I2369">
        <v>0</v>
      </c>
      <c r="J2369">
        <v>0</v>
      </c>
    </row>
    <row r="2370" spans="1:10" ht="15" customHeight="1">
      <c r="A2370" s="37">
        <v>44413</v>
      </c>
      <c r="B2370" s="8" t="s">
        <v>314</v>
      </c>
      <c r="C2370" s="34" t="s">
        <v>313</v>
      </c>
      <c r="D2370">
        <v>5</v>
      </c>
      <c r="E2370">
        <v>10</v>
      </c>
      <c r="F2370" t="s">
        <v>48</v>
      </c>
      <c r="G2370">
        <v>0</v>
      </c>
      <c r="H2370">
        <v>0</v>
      </c>
      <c r="I2370">
        <v>0</v>
      </c>
      <c r="J2370">
        <v>1</v>
      </c>
    </row>
    <row r="2371" spans="1:10" ht="15" customHeight="1">
      <c r="A2371" s="37">
        <v>44413</v>
      </c>
      <c r="B2371" s="8" t="s">
        <v>314</v>
      </c>
      <c r="C2371" s="34" t="s">
        <v>313</v>
      </c>
      <c r="D2371">
        <v>5</v>
      </c>
      <c r="E2371">
        <v>10</v>
      </c>
      <c r="F2371" t="s">
        <v>49</v>
      </c>
      <c r="G2371">
        <v>0</v>
      </c>
      <c r="H2371">
        <v>0</v>
      </c>
      <c r="I2371">
        <v>0</v>
      </c>
      <c r="J2371">
        <v>0</v>
      </c>
    </row>
    <row r="2372" spans="1:10" ht="15" customHeight="1">
      <c r="A2372" s="37">
        <v>44413</v>
      </c>
      <c r="B2372" s="8" t="s">
        <v>314</v>
      </c>
      <c r="C2372" s="34" t="s">
        <v>313</v>
      </c>
      <c r="D2372">
        <v>5</v>
      </c>
      <c r="E2372">
        <v>10</v>
      </c>
      <c r="F2372" t="s">
        <v>50</v>
      </c>
      <c r="G2372">
        <v>0</v>
      </c>
      <c r="H2372">
        <v>0</v>
      </c>
      <c r="I2372">
        <v>0</v>
      </c>
      <c r="J2372">
        <v>0</v>
      </c>
    </row>
    <row r="2373" spans="1:10" ht="15" customHeight="1">
      <c r="A2373" s="37">
        <v>44413</v>
      </c>
      <c r="B2373" s="8" t="s">
        <v>314</v>
      </c>
      <c r="C2373" s="34" t="s">
        <v>313</v>
      </c>
      <c r="D2373">
        <v>5</v>
      </c>
      <c r="E2373">
        <v>10</v>
      </c>
      <c r="F2373" t="s">
        <v>51</v>
      </c>
      <c r="G2373">
        <v>1</v>
      </c>
      <c r="H2373">
        <v>0</v>
      </c>
      <c r="I2373">
        <v>0</v>
      </c>
      <c r="J2373">
        <v>0</v>
      </c>
    </row>
    <row r="2374" spans="1:10" ht="15" customHeight="1">
      <c r="A2374" s="37">
        <v>44413</v>
      </c>
      <c r="B2374" s="8" t="s">
        <v>314</v>
      </c>
      <c r="C2374" s="34" t="s">
        <v>313</v>
      </c>
      <c r="D2374">
        <v>5</v>
      </c>
      <c r="E2374">
        <v>15</v>
      </c>
      <c r="F2374" t="s">
        <v>48</v>
      </c>
      <c r="G2374">
        <v>0</v>
      </c>
      <c r="H2374">
        <v>0</v>
      </c>
      <c r="I2374">
        <v>0</v>
      </c>
      <c r="J2374">
        <v>1</v>
      </c>
    </row>
    <row r="2375" spans="1:10" ht="15" customHeight="1">
      <c r="A2375" s="37">
        <v>44413</v>
      </c>
      <c r="B2375" s="8" t="s">
        <v>314</v>
      </c>
      <c r="C2375" s="34" t="s">
        <v>313</v>
      </c>
      <c r="D2375">
        <v>5</v>
      </c>
      <c r="E2375">
        <v>15</v>
      </c>
      <c r="F2375" t="s">
        <v>49</v>
      </c>
      <c r="G2375">
        <v>0</v>
      </c>
      <c r="H2375">
        <v>0</v>
      </c>
      <c r="I2375">
        <v>0</v>
      </c>
      <c r="J2375">
        <v>0</v>
      </c>
    </row>
    <row r="2376" spans="1:10" ht="15" customHeight="1">
      <c r="A2376" s="37">
        <v>44413</v>
      </c>
      <c r="B2376" s="8" t="s">
        <v>314</v>
      </c>
      <c r="C2376" s="34" t="s">
        <v>313</v>
      </c>
      <c r="D2376">
        <v>5</v>
      </c>
      <c r="E2376">
        <v>15</v>
      </c>
      <c r="F2376" t="s">
        <v>50</v>
      </c>
      <c r="G2376">
        <v>0</v>
      </c>
      <c r="H2376">
        <v>0</v>
      </c>
      <c r="I2376">
        <v>0</v>
      </c>
      <c r="J2376">
        <v>0</v>
      </c>
    </row>
    <row r="2377" spans="1:10" ht="15" customHeight="1">
      <c r="A2377" s="37">
        <v>44413</v>
      </c>
      <c r="B2377" s="8" t="s">
        <v>314</v>
      </c>
      <c r="C2377" s="34" t="s">
        <v>313</v>
      </c>
      <c r="D2377">
        <v>5</v>
      </c>
      <c r="E2377">
        <v>15</v>
      </c>
      <c r="F2377" t="s">
        <v>51</v>
      </c>
      <c r="G2377">
        <v>0</v>
      </c>
      <c r="H2377">
        <v>0</v>
      </c>
      <c r="I2377">
        <v>0</v>
      </c>
      <c r="J2377">
        <v>0</v>
      </c>
    </row>
    <row r="2378" spans="1:10" ht="15" customHeight="1">
      <c r="A2378" s="37">
        <v>44413</v>
      </c>
      <c r="B2378" s="8" t="s">
        <v>314</v>
      </c>
      <c r="C2378" s="34" t="s">
        <v>313</v>
      </c>
      <c r="D2378">
        <v>5</v>
      </c>
      <c r="E2378">
        <v>20</v>
      </c>
      <c r="F2378" t="s">
        <v>48</v>
      </c>
      <c r="G2378">
        <v>0</v>
      </c>
      <c r="H2378">
        <v>0</v>
      </c>
      <c r="I2378">
        <v>0</v>
      </c>
      <c r="J2378">
        <v>1</v>
      </c>
    </row>
    <row r="2379" spans="1:10" ht="15" customHeight="1">
      <c r="A2379" s="37">
        <v>44413</v>
      </c>
      <c r="B2379" s="8" t="s">
        <v>314</v>
      </c>
      <c r="C2379" s="34" t="s">
        <v>313</v>
      </c>
      <c r="D2379">
        <v>5</v>
      </c>
      <c r="E2379">
        <v>20</v>
      </c>
      <c r="F2379" t="s">
        <v>49</v>
      </c>
      <c r="G2379">
        <v>0</v>
      </c>
      <c r="H2379">
        <v>0</v>
      </c>
      <c r="I2379">
        <v>0</v>
      </c>
      <c r="J2379">
        <v>0</v>
      </c>
    </row>
    <row r="2380" spans="1:10" ht="15" customHeight="1">
      <c r="A2380" s="37">
        <v>44413</v>
      </c>
      <c r="B2380" s="8" t="s">
        <v>314</v>
      </c>
      <c r="C2380" s="34" t="s">
        <v>313</v>
      </c>
      <c r="D2380">
        <v>5</v>
      </c>
      <c r="E2380">
        <v>20</v>
      </c>
      <c r="F2380" t="s">
        <v>50</v>
      </c>
      <c r="G2380">
        <v>0</v>
      </c>
      <c r="H2380">
        <v>0</v>
      </c>
      <c r="I2380">
        <v>0</v>
      </c>
      <c r="J2380">
        <v>0</v>
      </c>
    </row>
    <row r="2381" spans="1:10" ht="15" customHeight="1">
      <c r="A2381" s="37">
        <v>44413</v>
      </c>
      <c r="B2381" s="8" t="s">
        <v>314</v>
      </c>
      <c r="C2381" s="34" t="s">
        <v>313</v>
      </c>
      <c r="D2381">
        <v>5</v>
      </c>
      <c r="E2381">
        <v>20</v>
      </c>
      <c r="F2381" t="s">
        <v>51</v>
      </c>
      <c r="G2381">
        <v>0</v>
      </c>
      <c r="H2381">
        <v>0</v>
      </c>
      <c r="I2381">
        <v>0</v>
      </c>
      <c r="J2381">
        <v>0</v>
      </c>
    </row>
    <row r="2382" spans="1:10" ht="15" customHeight="1">
      <c r="A2382" s="37">
        <v>44413</v>
      </c>
      <c r="B2382" s="8" t="s">
        <v>314</v>
      </c>
      <c r="C2382" s="34" t="s">
        <v>313</v>
      </c>
      <c r="D2382" s="63">
        <v>6</v>
      </c>
      <c r="E2382" s="63">
        <v>0</v>
      </c>
      <c r="F2382" s="63" t="s">
        <v>48</v>
      </c>
      <c r="G2382">
        <v>0</v>
      </c>
      <c r="H2382">
        <v>0</v>
      </c>
      <c r="I2382">
        <v>0</v>
      </c>
      <c r="J2382">
        <v>1</v>
      </c>
    </row>
    <row r="2383" spans="1:10" ht="15" customHeight="1">
      <c r="A2383" s="37">
        <v>44413</v>
      </c>
      <c r="B2383" s="8" t="s">
        <v>314</v>
      </c>
      <c r="C2383" s="34" t="s">
        <v>313</v>
      </c>
      <c r="D2383">
        <v>6</v>
      </c>
      <c r="E2383">
        <v>0</v>
      </c>
      <c r="F2383" t="s">
        <v>49</v>
      </c>
      <c r="G2383">
        <v>0</v>
      </c>
      <c r="H2383">
        <v>0</v>
      </c>
      <c r="I2383">
        <v>0</v>
      </c>
      <c r="J2383">
        <v>0</v>
      </c>
    </row>
    <row r="2384" spans="1:10" ht="15" customHeight="1">
      <c r="A2384" s="37">
        <v>44413</v>
      </c>
      <c r="B2384" s="8" t="s">
        <v>314</v>
      </c>
      <c r="C2384" s="34" t="s">
        <v>313</v>
      </c>
      <c r="D2384">
        <v>6</v>
      </c>
      <c r="E2384">
        <v>0</v>
      </c>
      <c r="F2384" t="s">
        <v>50</v>
      </c>
      <c r="G2384">
        <v>0</v>
      </c>
      <c r="H2384">
        <v>0</v>
      </c>
      <c r="I2384">
        <v>0</v>
      </c>
      <c r="J2384">
        <v>0</v>
      </c>
    </row>
    <row r="2385" spans="1:10" ht="15" customHeight="1">
      <c r="A2385" s="37">
        <v>44413</v>
      </c>
      <c r="B2385" s="8" t="s">
        <v>314</v>
      </c>
      <c r="C2385" s="34" t="s">
        <v>313</v>
      </c>
      <c r="D2385">
        <v>6</v>
      </c>
      <c r="E2385">
        <v>0</v>
      </c>
      <c r="F2385" t="s">
        <v>51</v>
      </c>
      <c r="G2385">
        <v>0</v>
      </c>
      <c r="H2385">
        <v>0</v>
      </c>
      <c r="I2385">
        <v>0</v>
      </c>
      <c r="J2385">
        <v>0</v>
      </c>
    </row>
    <row r="2386" spans="1:10" ht="15" customHeight="1">
      <c r="A2386" s="37">
        <v>44413</v>
      </c>
      <c r="B2386" s="8" t="s">
        <v>314</v>
      </c>
      <c r="C2386" s="34" t="s">
        <v>313</v>
      </c>
      <c r="D2386">
        <v>6</v>
      </c>
      <c r="E2386">
        <v>5</v>
      </c>
      <c r="F2386" t="s">
        <v>48</v>
      </c>
      <c r="G2386">
        <v>0</v>
      </c>
      <c r="H2386">
        <v>1</v>
      </c>
      <c r="I2386">
        <v>0</v>
      </c>
      <c r="J2386">
        <v>1</v>
      </c>
    </row>
    <row r="2387" spans="1:10" ht="15" customHeight="1">
      <c r="A2387" s="37">
        <v>44413</v>
      </c>
      <c r="B2387" s="8" t="s">
        <v>314</v>
      </c>
      <c r="C2387" s="34" t="s">
        <v>313</v>
      </c>
      <c r="D2387">
        <v>6</v>
      </c>
      <c r="E2387">
        <v>5</v>
      </c>
      <c r="F2387" t="s">
        <v>49</v>
      </c>
      <c r="G2387">
        <v>0</v>
      </c>
      <c r="H2387">
        <v>0</v>
      </c>
      <c r="I2387">
        <v>0</v>
      </c>
      <c r="J2387">
        <v>0</v>
      </c>
    </row>
    <row r="2388" spans="1:10" ht="15" customHeight="1">
      <c r="A2388" s="37">
        <v>44413</v>
      </c>
      <c r="B2388" s="8" t="s">
        <v>314</v>
      </c>
      <c r="C2388" s="34" t="s">
        <v>313</v>
      </c>
      <c r="D2388">
        <v>6</v>
      </c>
      <c r="E2388">
        <v>5</v>
      </c>
      <c r="F2388" t="s">
        <v>50</v>
      </c>
      <c r="G2388">
        <v>0</v>
      </c>
      <c r="H2388">
        <v>0</v>
      </c>
      <c r="I2388">
        <v>0</v>
      </c>
      <c r="J2388">
        <v>0</v>
      </c>
    </row>
    <row r="2389" spans="1:10" ht="15" customHeight="1">
      <c r="A2389" s="37">
        <v>44413</v>
      </c>
      <c r="B2389" s="8" t="s">
        <v>314</v>
      </c>
      <c r="C2389" s="34" t="s">
        <v>313</v>
      </c>
      <c r="D2389">
        <v>6</v>
      </c>
      <c r="E2389">
        <v>5</v>
      </c>
      <c r="F2389" t="s">
        <v>51</v>
      </c>
      <c r="G2389">
        <v>1</v>
      </c>
      <c r="H2389">
        <v>0</v>
      </c>
      <c r="I2389">
        <v>0</v>
      </c>
      <c r="J2389">
        <v>0</v>
      </c>
    </row>
    <row r="2390" spans="1:10" ht="15" customHeight="1">
      <c r="A2390" s="37">
        <v>44413</v>
      </c>
      <c r="B2390" s="8" t="s">
        <v>314</v>
      </c>
      <c r="C2390" s="34" t="s">
        <v>313</v>
      </c>
      <c r="D2390">
        <v>6</v>
      </c>
      <c r="E2390">
        <v>10</v>
      </c>
      <c r="F2390" t="s">
        <v>48</v>
      </c>
      <c r="G2390">
        <v>0</v>
      </c>
      <c r="H2390">
        <v>1</v>
      </c>
      <c r="I2390">
        <v>0</v>
      </c>
      <c r="J2390">
        <v>1</v>
      </c>
    </row>
    <row r="2391" spans="1:10" ht="15" customHeight="1">
      <c r="A2391" s="37">
        <v>44413</v>
      </c>
      <c r="B2391" s="8" t="s">
        <v>314</v>
      </c>
      <c r="C2391" s="34" t="s">
        <v>313</v>
      </c>
      <c r="D2391">
        <v>6</v>
      </c>
      <c r="E2391">
        <v>10</v>
      </c>
      <c r="F2391" t="s">
        <v>49</v>
      </c>
      <c r="G2391">
        <v>0</v>
      </c>
      <c r="H2391">
        <v>1</v>
      </c>
      <c r="I2391">
        <v>0</v>
      </c>
      <c r="J2391">
        <v>0</v>
      </c>
    </row>
    <row r="2392" spans="1:10" ht="15" customHeight="1">
      <c r="A2392" s="37">
        <v>44413</v>
      </c>
      <c r="B2392" s="8" t="s">
        <v>314</v>
      </c>
      <c r="C2392" s="34" t="s">
        <v>313</v>
      </c>
      <c r="D2392">
        <v>6</v>
      </c>
      <c r="E2392">
        <v>10</v>
      </c>
      <c r="F2392" t="s">
        <v>50</v>
      </c>
      <c r="G2392">
        <v>0</v>
      </c>
      <c r="H2392">
        <v>1</v>
      </c>
      <c r="I2392">
        <v>0</v>
      </c>
      <c r="J2392">
        <v>0</v>
      </c>
    </row>
    <row r="2393" spans="1:10" ht="15" customHeight="1">
      <c r="A2393" s="37">
        <v>44413</v>
      </c>
      <c r="B2393" s="8" t="s">
        <v>314</v>
      </c>
      <c r="C2393" s="34" t="s">
        <v>313</v>
      </c>
      <c r="D2393">
        <v>6</v>
      </c>
      <c r="E2393">
        <v>10</v>
      </c>
      <c r="F2393" t="s">
        <v>51</v>
      </c>
      <c r="G2393">
        <v>0</v>
      </c>
      <c r="H2393">
        <v>1</v>
      </c>
      <c r="I2393">
        <v>0</v>
      </c>
      <c r="J2393">
        <v>0</v>
      </c>
    </row>
    <row r="2394" spans="1:10" ht="15" customHeight="1">
      <c r="A2394" s="37">
        <v>44413</v>
      </c>
      <c r="B2394" s="8" t="s">
        <v>314</v>
      </c>
      <c r="C2394" s="34" t="s">
        <v>313</v>
      </c>
      <c r="D2394">
        <v>6</v>
      </c>
      <c r="E2394">
        <v>15</v>
      </c>
      <c r="F2394" t="s">
        <v>48</v>
      </c>
      <c r="G2394">
        <v>0</v>
      </c>
      <c r="H2394">
        <v>0</v>
      </c>
      <c r="I2394">
        <v>0</v>
      </c>
      <c r="J2394">
        <v>1</v>
      </c>
    </row>
    <row r="2395" spans="1:10" ht="15" customHeight="1">
      <c r="A2395" s="37">
        <v>44413</v>
      </c>
      <c r="B2395" s="8" t="s">
        <v>314</v>
      </c>
      <c r="C2395" s="34" t="s">
        <v>313</v>
      </c>
      <c r="D2395">
        <v>6</v>
      </c>
      <c r="E2395">
        <v>15</v>
      </c>
      <c r="F2395" t="s">
        <v>49</v>
      </c>
      <c r="G2395">
        <v>0</v>
      </c>
      <c r="H2395">
        <v>0</v>
      </c>
      <c r="I2395">
        <v>0</v>
      </c>
      <c r="J2395">
        <v>0</v>
      </c>
    </row>
    <row r="2396" spans="1:10" ht="15" customHeight="1">
      <c r="A2396" s="37">
        <v>44413</v>
      </c>
      <c r="B2396" s="8" t="s">
        <v>314</v>
      </c>
      <c r="C2396" s="34" t="s">
        <v>313</v>
      </c>
      <c r="D2396">
        <v>6</v>
      </c>
      <c r="E2396">
        <v>15</v>
      </c>
      <c r="F2396" t="s">
        <v>50</v>
      </c>
      <c r="G2396">
        <v>0</v>
      </c>
      <c r="H2396">
        <v>0</v>
      </c>
      <c r="I2396">
        <v>0</v>
      </c>
      <c r="J2396">
        <v>0</v>
      </c>
    </row>
    <row r="2397" spans="1:10" ht="15" customHeight="1">
      <c r="A2397" s="37">
        <v>44413</v>
      </c>
      <c r="B2397" s="8" t="s">
        <v>314</v>
      </c>
      <c r="C2397" s="34" t="s">
        <v>313</v>
      </c>
      <c r="D2397">
        <v>6</v>
      </c>
      <c r="E2397">
        <v>15</v>
      </c>
      <c r="F2397" t="s">
        <v>51</v>
      </c>
      <c r="G2397">
        <v>0</v>
      </c>
      <c r="H2397">
        <v>0</v>
      </c>
      <c r="I2397">
        <v>0</v>
      </c>
      <c r="J2397">
        <v>0</v>
      </c>
    </row>
    <row r="2398" spans="1:10" ht="15" customHeight="1">
      <c r="A2398" s="37">
        <v>44413</v>
      </c>
      <c r="B2398" s="8" t="s">
        <v>314</v>
      </c>
      <c r="C2398" s="34" t="s">
        <v>313</v>
      </c>
      <c r="D2398">
        <v>6</v>
      </c>
      <c r="E2398">
        <v>20</v>
      </c>
      <c r="F2398" t="s">
        <v>48</v>
      </c>
      <c r="G2398">
        <v>0</v>
      </c>
      <c r="H2398">
        <v>0</v>
      </c>
      <c r="I2398">
        <v>0</v>
      </c>
      <c r="J2398">
        <v>1</v>
      </c>
    </row>
    <row r="2399" spans="1:10" ht="15" customHeight="1">
      <c r="A2399" s="37">
        <v>44413</v>
      </c>
      <c r="B2399" s="8" t="s">
        <v>314</v>
      </c>
      <c r="C2399" s="34" t="s">
        <v>313</v>
      </c>
      <c r="D2399">
        <v>6</v>
      </c>
      <c r="E2399">
        <v>20</v>
      </c>
      <c r="F2399" t="s">
        <v>49</v>
      </c>
      <c r="G2399">
        <v>0</v>
      </c>
      <c r="H2399">
        <v>0</v>
      </c>
      <c r="I2399">
        <v>0</v>
      </c>
      <c r="J2399">
        <v>0</v>
      </c>
    </row>
    <row r="2400" spans="1:10" ht="15" customHeight="1">
      <c r="A2400" s="37">
        <v>44413</v>
      </c>
      <c r="B2400" s="8" t="s">
        <v>314</v>
      </c>
      <c r="C2400" s="34" t="s">
        <v>313</v>
      </c>
      <c r="D2400">
        <v>6</v>
      </c>
      <c r="E2400">
        <v>20</v>
      </c>
      <c r="F2400" t="s">
        <v>50</v>
      </c>
      <c r="G2400">
        <v>0</v>
      </c>
      <c r="H2400">
        <v>0</v>
      </c>
      <c r="I2400">
        <v>0</v>
      </c>
      <c r="J2400">
        <v>0</v>
      </c>
    </row>
    <row r="2401" spans="1:10" ht="15" customHeight="1">
      <c r="A2401" s="37">
        <v>44413</v>
      </c>
      <c r="B2401" s="8" t="s">
        <v>314</v>
      </c>
      <c r="C2401" s="34" t="s">
        <v>313</v>
      </c>
      <c r="D2401">
        <v>6</v>
      </c>
      <c r="E2401">
        <v>20</v>
      </c>
      <c r="F2401" t="s">
        <v>51</v>
      </c>
      <c r="G2401">
        <v>0</v>
      </c>
      <c r="H2401">
        <v>0</v>
      </c>
      <c r="I2401">
        <v>0</v>
      </c>
      <c r="J2401">
        <v>0</v>
      </c>
    </row>
    <row r="2402" spans="1:10" ht="15" customHeight="1">
      <c r="A2402" s="37">
        <v>44471</v>
      </c>
      <c r="B2402" s="8" t="s">
        <v>317</v>
      </c>
      <c r="C2402" s="34" t="s">
        <v>316</v>
      </c>
      <c r="D2402" s="47">
        <v>1</v>
      </c>
      <c r="E2402" s="47">
        <v>0</v>
      </c>
      <c r="F2402" s="47" t="s">
        <v>48</v>
      </c>
      <c r="G2402">
        <v>0</v>
      </c>
      <c r="H2402">
        <v>0</v>
      </c>
      <c r="I2402">
        <v>1</v>
      </c>
      <c r="J2402">
        <v>1</v>
      </c>
    </row>
    <row r="2403" spans="1:10" ht="15" customHeight="1">
      <c r="A2403" s="37">
        <v>44471</v>
      </c>
      <c r="B2403" s="8" t="s">
        <v>317</v>
      </c>
      <c r="C2403" s="34" t="s">
        <v>316</v>
      </c>
      <c r="D2403">
        <v>1</v>
      </c>
      <c r="E2403">
        <v>0</v>
      </c>
      <c r="F2403" t="s">
        <v>49</v>
      </c>
      <c r="G2403">
        <v>0</v>
      </c>
      <c r="H2403">
        <v>0</v>
      </c>
      <c r="I2403">
        <v>1</v>
      </c>
      <c r="J2403">
        <v>0</v>
      </c>
    </row>
    <row r="2404" spans="1:10" ht="15" customHeight="1">
      <c r="A2404" s="37">
        <v>44471</v>
      </c>
      <c r="B2404" s="8" t="s">
        <v>317</v>
      </c>
      <c r="C2404" s="34" t="s">
        <v>316</v>
      </c>
      <c r="D2404">
        <v>1</v>
      </c>
      <c r="E2404">
        <v>0</v>
      </c>
      <c r="F2404" t="s">
        <v>50</v>
      </c>
      <c r="G2404">
        <v>0</v>
      </c>
      <c r="H2404">
        <v>1</v>
      </c>
      <c r="I2404">
        <v>0</v>
      </c>
      <c r="J2404">
        <v>0</v>
      </c>
    </row>
    <row r="2405" spans="1:10" ht="15" customHeight="1">
      <c r="A2405" s="37">
        <v>44471</v>
      </c>
      <c r="B2405" s="8" t="s">
        <v>317</v>
      </c>
      <c r="C2405" s="34" t="s">
        <v>316</v>
      </c>
      <c r="D2405">
        <v>1</v>
      </c>
      <c r="E2405">
        <v>0</v>
      </c>
      <c r="F2405" t="s">
        <v>51</v>
      </c>
      <c r="G2405">
        <v>0</v>
      </c>
      <c r="H2405">
        <v>0</v>
      </c>
      <c r="I2405">
        <v>0</v>
      </c>
      <c r="J2405">
        <v>0</v>
      </c>
    </row>
    <row r="2406" spans="1:10" ht="15" customHeight="1">
      <c r="A2406" s="37">
        <v>44471</v>
      </c>
      <c r="B2406" s="8" t="s">
        <v>317</v>
      </c>
      <c r="C2406" s="34" t="s">
        <v>316</v>
      </c>
      <c r="D2406">
        <v>1</v>
      </c>
      <c r="E2406">
        <v>5</v>
      </c>
      <c r="F2406" t="s">
        <v>48</v>
      </c>
      <c r="G2406">
        <v>1</v>
      </c>
      <c r="H2406">
        <v>0</v>
      </c>
      <c r="I2406">
        <v>0</v>
      </c>
      <c r="J2406">
        <v>0</v>
      </c>
    </row>
    <row r="2407" spans="1:10" ht="15" customHeight="1">
      <c r="A2407" s="37">
        <v>44471</v>
      </c>
      <c r="B2407" s="8" t="s">
        <v>317</v>
      </c>
      <c r="C2407" s="34" t="s">
        <v>316</v>
      </c>
      <c r="D2407">
        <v>1</v>
      </c>
      <c r="E2407">
        <v>5</v>
      </c>
      <c r="F2407" t="s">
        <v>49</v>
      </c>
      <c r="G2407">
        <v>1</v>
      </c>
      <c r="H2407">
        <v>0</v>
      </c>
      <c r="I2407">
        <v>0</v>
      </c>
      <c r="J2407">
        <v>0</v>
      </c>
    </row>
    <row r="2408" spans="1:10" ht="15" customHeight="1">
      <c r="A2408" s="37">
        <v>44471</v>
      </c>
      <c r="B2408" s="8" t="s">
        <v>317</v>
      </c>
      <c r="C2408" s="34" t="s">
        <v>316</v>
      </c>
      <c r="D2408">
        <v>1</v>
      </c>
      <c r="E2408">
        <v>5</v>
      </c>
      <c r="F2408" t="s">
        <v>50</v>
      </c>
      <c r="G2408">
        <v>1</v>
      </c>
      <c r="H2408">
        <v>0</v>
      </c>
      <c r="I2408">
        <v>0</v>
      </c>
      <c r="J2408">
        <v>0</v>
      </c>
    </row>
    <row r="2409" spans="1:10" ht="15" customHeight="1">
      <c r="A2409" s="37">
        <v>44471</v>
      </c>
      <c r="B2409" s="8" t="s">
        <v>317</v>
      </c>
      <c r="C2409" s="34" t="s">
        <v>316</v>
      </c>
      <c r="D2409">
        <v>1</v>
      </c>
      <c r="E2409">
        <v>5</v>
      </c>
      <c r="F2409" t="s">
        <v>51</v>
      </c>
      <c r="G2409">
        <v>1</v>
      </c>
      <c r="H2409">
        <v>0</v>
      </c>
      <c r="I2409">
        <v>0</v>
      </c>
      <c r="J2409">
        <v>0</v>
      </c>
    </row>
    <row r="2410" spans="1:10" ht="15" customHeight="1">
      <c r="A2410" s="37">
        <v>44471</v>
      </c>
      <c r="B2410" s="8" t="s">
        <v>317</v>
      </c>
      <c r="C2410" s="34" t="s">
        <v>316</v>
      </c>
      <c r="D2410">
        <v>1</v>
      </c>
      <c r="E2410">
        <v>10</v>
      </c>
      <c r="F2410" t="s">
        <v>48</v>
      </c>
      <c r="G2410">
        <v>0</v>
      </c>
      <c r="H2410">
        <v>0</v>
      </c>
      <c r="I2410">
        <v>0</v>
      </c>
      <c r="J2410">
        <v>1</v>
      </c>
    </row>
    <row r="2411" spans="1:10" ht="15" customHeight="1">
      <c r="A2411" s="37">
        <v>44471</v>
      </c>
      <c r="B2411" s="8" t="s">
        <v>317</v>
      </c>
      <c r="C2411" s="34" t="s">
        <v>316</v>
      </c>
      <c r="D2411">
        <v>1</v>
      </c>
      <c r="E2411">
        <v>10</v>
      </c>
      <c r="F2411" t="s">
        <v>49</v>
      </c>
      <c r="G2411">
        <v>0</v>
      </c>
      <c r="H2411">
        <v>0</v>
      </c>
      <c r="I2411">
        <v>0</v>
      </c>
      <c r="J2411">
        <v>0</v>
      </c>
    </row>
    <row r="2412" spans="1:10" ht="15" customHeight="1">
      <c r="A2412" s="37">
        <v>44471</v>
      </c>
      <c r="B2412" s="8" t="s">
        <v>317</v>
      </c>
      <c r="C2412" s="34" t="s">
        <v>316</v>
      </c>
      <c r="D2412">
        <v>1</v>
      </c>
      <c r="E2412">
        <v>10</v>
      </c>
      <c r="F2412" t="s">
        <v>50</v>
      </c>
      <c r="G2412">
        <v>0</v>
      </c>
      <c r="H2412">
        <v>0</v>
      </c>
      <c r="I2412">
        <v>0</v>
      </c>
      <c r="J2412">
        <v>0</v>
      </c>
    </row>
    <row r="2413" spans="1:10" ht="15" customHeight="1">
      <c r="A2413" s="37">
        <v>44471</v>
      </c>
      <c r="B2413" s="8" t="s">
        <v>317</v>
      </c>
      <c r="C2413" s="34" t="s">
        <v>316</v>
      </c>
      <c r="D2413">
        <v>1</v>
      </c>
      <c r="E2413">
        <v>10</v>
      </c>
      <c r="F2413" t="s">
        <v>51</v>
      </c>
      <c r="G2413">
        <v>0</v>
      </c>
      <c r="H2413">
        <v>0</v>
      </c>
      <c r="I2413">
        <v>0</v>
      </c>
      <c r="J2413">
        <v>0</v>
      </c>
    </row>
    <row r="2414" spans="1:10" ht="15" customHeight="1">
      <c r="A2414" s="37">
        <v>44471</v>
      </c>
      <c r="B2414" s="8" t="s">
        <v>317</v>
      </c>
      <c r="C2414" s="34" t="s">
        <v>316</v>
      </c>
      <c r="D2414">
        <v>1</v>
      </c>
      <c r="E2414">
        <v>15</v>
      </c>
      <c r="F2414" t="s">
        <v>48</v>
      </c>
      <c r="G2414">
        <v>0</v>
      </c>
      <c r="H2414">
        <v>0</v>
      </c>
      <c r="I2414">
        <v>0</v>
      </c>
      <c r="J2414">
        <v>1</v>
      </c>
    </row>
    <row r="2415" spans="1:10" ht="15" customHeight="1">
      <c r="A2415" s="37">
        <v>44471</v>
      </c>
      <c r="B2415" s="8" t="s">
        <v>317</v>
      </c>
      <c r="C2415" s="34" t="s">
        <v>316</v>
      </c>
      <c r="D2415">
        <v>1</v>
      </c>
      <c r="E2415">
        <v>15</v>
      </c>
      <c r="F2415" t="s">
        <v>49</v>
      </c>
      <c r="G2415">
        <v>0</v>
      </c>
      <c r="H2415">
        <v>0</v>
      </c>
      <c r="I2415">
        <v>0</v>
      </c>
      <c r="J2415">
        <v>0</v>
      </c>
    </row>
    <row r="2416" spans="1:10" ht="15" customHeight="1">
      <c r="A2416" s="37">
        <v>44471</v>
      </c>
      <c r="B2416" s="8" t="s">
        <v>317</v>
      </c>
      <c r="C2416" s="34" t="s">
        <v>316</v>
      </c>
      <c r="D2416">
        <v>1</v>
      </c>
      <c r="E2416">
        <v>15</v>
      </c>
      <c r="F2416" t="s">
        <v>50</v>
      </c>
      <c r="G2416">
        <v>0</v>
      </c>
      <c r="H2416">
        <v>0</v>
      </c>
      <c r="I2416">
        <v>0</v>
      </c>
      <c r="J2416">
        <v>0</v>
      </c>
    </row>
    <row r="2417" spans="1:10" ht="15" customHeight="1">
      <c r="A2417" s="37">
        <v>44471</v>
      </c>
      <c r="B2417" s="8" t="s">
        <v>317</v>
      </c>
      <c r="C2417" s="34" t="s">
        <v>316</v>
      </c>
      <c r="D2417">
        <v>1</v>
      </c>
      <c r="E2417">
        <v>15</v>
      </c>
      <c r="F2417" t="s">
        <v>51</v>
      </c>
      <c r="G2417">
        <v>0</v>
      </c>
      <c r="H2417">
        <v>0</v>
      </c>
      <c r="I2417">
        <v>0</v>
      </c>
      <c r="J2417">
        <v>0</v>
      </c>
    </row>
    <row r="2418" spans="1:10" ht="15" customHeight="1">
      <c r="A2418" s="37">
        <v>44471</v>
      </c>
      <c r="B2418" s="8" t="s">
        <v>317</v>
      </c>
      <c r="C2418" s="34" t="s">
        <v>316</v>
      </c>
      <c r="D2418">
        <v>1</v>
      </c>
      <c r="E2418">
        <v>20</v>
      </c>
      <c r="F2418" t="s">
        <v>48</v>
      </c>
      <c r="G2418">
        <v>0</v>
      </c>
      <c r="H2418">
        <v>0</v>
      </c>
      <c r="I2418">
        <v>0</v>
      </c>
      <c r="J2418">
        <v>1</v>
      </c>
    </row>
    <row r="2419" spans="1:10" ht="15" customHeight="1">
      <c r="A2419" s="37">
        <v>44471</v>
      </c>
      <c r="B2419" s="8" t="s">
        <v>317</v>
      </c>
      <c r="C2419" s="34" t="s">
        <v>316</v>
      </c>
      <c r="D2419">
        <v>1</v>
      </c>
      <c r="E2419">
        <v>20</v>
      </c>
      <c r="F2419" t="s">
        <v>49</v>
      </c>
      <c r="G2419">
        <v>0</v>
      </c>
      <c r="H2419">
        <v>0</v>
      </c>
      <c r="I2419">
        <v>0</v>
      </c>
      <c r="J2419">
        <v>0</v>
      </c>
    </row>
    <row r="2420" spans="1:10" ht="15" customHeight="1">
      <c r="A2420" s="37">
        <v>44471</v>
      </c>
      <c r="B2420" s="8" t="s">
        <v>317</v>
      </c>
      <c r="C2420" s="34" t="s">
        <v>316</v>
      </c>
      <c r="D2420">
        <v>1</v>
      </c>
      <c r="E2420">
        <v>20</v>
      </c>
      <c r="F2420" t="s">
        <v>50</v>
      </c>
      <c r="G2420">
        <v>0</v>
      </c>
      <c r="H2420">
        <v>0</v>
      </c>
      <c r="I2420">
        <v>0</v>
      </c>
      <c r="J2420">
        <v>0</v>
      </c>
    </row>
    <row r="2421" spans="1:10" ht="15" customHeight="1">
      <c r="A2421" s="37">
        <v>44471</v>
      </c>
      <c r="B2421" s="8" t="s">
        <v>317</v>
      </c>
      <c r="C2421" s="34" t="s">
        <v>316</v>
      </c>
      <c r="D2421">
        <v>1</v>
      </c>
      <c r="E2421">
        <v>20</v>
      </c>
      <c r="F2421" t="s">
        <v>51</v>
      </c>
      <c r="G2421">
        <v>0</v>
      </c>
      <c r="H2421">
        <v>0</v>
      </c>
      <c r="I2421">
        <v>0</v>
      </c>
      <c r="J2421">
        <v>0</v>
      </c>
    </row>
    <row r="2422" spans="1:10" ht="15" customHeight="1">
      <c r="A2422" s="37">
        <v>44471</v>
      </c>
      <c r="B2422" s="8" t="s">
        <v>317</v>
      </c>
      <c r="C2422" s="34" t="s">
        <v>316</v>
      </c>
      <c r="D2422" s="63">
        <v>2</v>
      </c>
      <c r="E2422" s="63">
        <v>0</v>
      </c>
      <c r="F2422" s="63" t="s">
        <v>48</v>
      </c>
      <c r="G2422">
        <v>0</v>
      </c>
      <c r="H2422">
        <v>0</v>
      </c>
      <c r="I2422">
        <v>0</v>
      </c>
      <c r="J2422">
        <v>1</v>
      </c>
    </row>
    <row r="2423" spans="1:10" ht="15" customHeight="1">
      <c r="A2423" s="37">
        <v>44471</v>
      </c>
      <c r="B2423" s="8" t="s">
        <v>317</v>
      </c>
      <c r="C2423" s="34" t="s">
        <v>316</v>
      </c>
      <c r="D2423">
        <v>2</v>
      </c>
      <c r="E2423">
        <v>0</v>
      </c>
      <c r="F2423" t="s">
        <v>49</v>
      </c>
      <c r="G2423">
        <v>0</v>
      </c>
      <c r="H2423">
        <v>0</v>
      </c>
      <c r="I2423">
        <v>0</v>
      </c>
      <c r="J2423">
        <v>0</v>
      </c>
    </row>
    <row r="2424" spans="1:10" ht="15" customHeight="1">
      <c r="A2424" s="37">
        <v>44471</v>
      </c>
      <c r="B2424" s="8" t="s">
        <v>317</v>
      </c>
      <c r="C2424" s="34" t="s">
        <v>316</v>
      </c>
      <c r="D2424">
        <v>2</v>
      </c>
      <c r="E2424">
        <v>0</v>
      </c>
      <c r="F2424" t="s">
        <v>50</v>
      </c>
      <c r="G2424">
        <v>0</v>
      </c>
      <c r="H2424">
        <v>0</v>
      </c>
      <c r="I2424">
        <v>0</v>
      </c>
      <c r="J2424">
        <v>0</v>
      </c>
    </row>
    <row r="2425" spans="1:10" ht="15" customHeight="1">
      <c r="A2425" s="37">
        <v>44471</v>
      </c>
      <c r="B2425" s="8" t="s">
        <v>317</v>
      </c>
      <c r="C2425" s="34" t="s">
        <v>316</v>
      </c>
      <c r="D2425">
        <v>2</v>
      </c>
      <c r="E2425">
        <v>0</v>
      </c>
      <c r="F2425" t="s">
        <v>51</v>
      </c>
      <c r="G2425">
        <v>0</v>
      </c>
      <c r="H2425">
        <v>0</v>
      </c>
      <c r="I2425">
        <v>0</v>
      </c>
      <c r="J2425">
        <v>0</v>
      </c>
    </row>
    <row r="2426" spans="1:10" ht="15" customHeight="1">
      <c r="A2426" s="37">
        <v>44471</v>
      </c>
      <c r="B2426" s="8" t="s">
        <v>317</v>
      </c>
      <c r="C2426" s="34" t="s">
        <v>316</v>
      </c>
      <c r="D2426">
        <v>2</v>
      </c>
      <c r="E2426">
        <v>5</v>
      </c>
      <c r="F2426" t="s">
        <v>48</v>
      </c>
      <c r="G2426">
        <v>0</v>
      </c>
      <c r="H2426">
        <v>0</v>
      </c>
      <c r="I2426">
        <v>0</v>
      </c>
      <c r="J2426">
        <v>1</v>
      </c>
    </row>
    <row r="2427" spans="1:10" ht="15" customHeight="1">
      <c r="A2427" s="37">
        <v>44471</v>
      </c>
      <c r="B2427" s="8" t="s">
        <v>317</v>
      </c>
      <c r="C2427" s="34" t="s">
        <v>316</v>
      </c>
      <c r="D2427">
        <v>2</v>
      </c>
      <c r="E2427">
        <v>5</v>
      </c>
      <c r="F2427" t="s">
        <v>49</v>
      </c>
      <c r="G2427">
        <v>0</v>
      </c>
      <c r="H2427">
        <v>0</v>
      </c>
      <c r="I2427">
        <v>0</v>
      </c>
      <c r="J2427">
        <v>0</v>
      </c>
    </row>
    <row r="2428" spans="1:10" ht="15" customHeight="1">
      <c r="A2428" s="37">
        <v>44471</v>
      </c>
      <c r="B2428" s="8" t="s">
        <v>317</v>
      </c>
      <c r="C2428" s="34" t="s">
        <v>316</v>
      </c>
      <c r="D2428">
        <v>2</v>
      </c>
      <c r="E2428">
        <v>5</v>
      </c>
      <c r="F2428" t="s">
        <v>50</v>
      </c>
      <c r="G2428">
        <v>0</v>
      </c>
      <c r="H2428">
        <v>0</v>
      </c>
      <c r="I2428">
        <v>0</v>
      </c>
      <c r="J2428">
        <v>0</v>
      </c>
    </row>
    <row r="2429" spans="1:10" ht="15" customHeight="1">
      <c r="A2429" s="37">
        <v>44471</v>
      </c>
      <c r="B2429" s="8" t="s">
        <v>317</v>
      </c>
      <c r="C2429" s="34" t="s">
        <v>316</v>
      </c>
      <c r="D2429">
        <v>2</v>
      </c>
      <c r="E2429">
        <v>5</v>
      </c>
      <c r="F2429" t="s">
        <v>51</v>
      </c>
      <c r="G2429">
        <v>0</v>
      </c>
      <c r="H2429">
        <v>0</v>
      </c>
      <c r="I2429">
        <v>0</v>
      </c>
      <c r="J2429">
        <v>0</v>
      </c>
    </row>
    <row r="2430" spans="1:10" ht="15" customHeight="1">
      <c r="A2430" s="37">
        <v>44471</v>
      </c>
      <c r="B2430" s="8" t="s">
        <v>317</v>
      </c>
      <c r="C2430" s="34" t="s">
        <v>316</v>
      </c>
      <c r="D2430">
        <v>2</v>
      </c>
      <c r="E2430">
        <v>10</v>
      </c>
      <c r="F2430" t="s">
        <v>48</v>
      </c>
      <c r="G2430">
        <v>0</v>
      </c>
      <c r="H2430">
        <v>0</v>
      </c>
      <c r="I2430">
        <v>0</v>
      </c>
      <c r="J2430">
        <v>1</v>
      </c>
    </row>
    <row r="2431" spans="1:10" ht="15" customHeight="1">
      <c r="A2431" s="37">
        <v>44471</v>
      </c>
      <c r="B2431" s="8" t="s">
        <v>317</v>
      </c>
      <c r="C2431" s="34" t="s">
        <v>316</v>
      </c>
      <c r="D2431">
        <v>2</v>
      </c>
      <c r="E2431">
        <v>10</v>
      </c>
      <c r="F2431" t="s">
        <v>49</v>
      </c>
      <c r="G2431">
        <v>0</v>
      </c>
      <c r="H2431">
        <v>0</v>
      </c>
      <c r="I2431">
        <v>0</v>
      </c>
      <c r="J2431">
        <v>0</v>
      </c>
    </row>
    <row r="2432" spans="1:10" ht="15" customHeight="1">
      <c r="A2432" s="37">
        <v>44471</v>
      </c>
      <c r="B2432" s="8" t="s">
        <v>317</v>
      </c>
      <c r="C2432" s="34" t="s">
        <v>316</v>
      </c>
      <c r="D2432">
        <v>2</v>
      </c>
      <c r="E2432">
        <v>10</v>
      </c>
      <c r="F2432" t="s">
        <v>50</v>
      </c>
      <c r="G2432">
        <v>0</v>
      </c>
      <c r="H2432">
        <v>0</v>
      </c>
      <c r="I2432">
        <v>0</v>
      </c>
      <c r="J2432">
        <v>0</v>
      </c>
    </row>
    <row r="2433" spans="1:10" ht="15" customHeight="1">
      <c r="A2433" s="37">
        <v>44471</v>
      </c>
      <c r="B2433" s="8" t="s">
        <v>317</v>
      </c>
      <c r="C2433" s="34" t="s">
        <v>316</v>
      </c>
      <c r="D2433">
        <v>2</v>
      </c>
      <c r="E2433">
        <v>10</v>
      </c>
      <c r="F2433" t="s">
        <v>51</v>
      </c>
      <c r="G2433">
        <v>0</v>
      </c>
      <c r="H2433">
        <v>0</v>
      </c>
      <c r="I2433">
        <v>0</v>
      </c>
      <c r="J2433">
        <v>0</v>
      </c>
    </row>
    <row r="2434" spans="1:10" ht="15" customHeight="1">
      <c r="A2434" s="37">
        <v>44471</v>
      </c>
      <c r="B2434" s="8" t="s">
        <v>317</v>
      </c>
      <c r="C2434" s="34" t="s">
        <v>316</v>
      </c>
      <c r="D2434">
        <v>2</v>
      </c>
      <c r="E2434">
        <v>15</v>
      </c>
      <c r="F2434" t="s">
        <v>48</v>
      </c>
      <c r="G2434">
        <v>0</v>
      </c>
      <c r="H2434">
        <v>0</v>
      </c>
      <c r="I2434">
        <v>0</v>
      </c>
      <c r="J2434">
        <v>1</v>
      </c>
    </row>
    <row r="2435" spans="1:10" ht="15" customHeight="1">
      <c r="A2435" s="37">
        <v>44471</v>
      </c>
      <c r="B2435" s="8" t="s">
        <v>317</v>
      </c>
      <c r="C2435" s="34" t="s">
        <v>316</v>
      </c>
      <c r="D2435">
        <v>2</v>
      </c>
      <c r="E2435">
        <v>15</v>
      </c>
      <c r="F2435" t="s">
        <v>49</v>
      </c>
      <c r="G2435">
        <v>0</v>
      </c>
      <c r="H2435">
        <v>0</v>
      </c>
      <c r="I2435">
        <v>0</v>
      </c>
      <c r="J2435">
        <v>1</v>
      </c>
    </row>
    <row r="2436" spans="1:10" ht="15" customHeight="1">
      <c r="A2436" s="37">
        <v>44471</v>
      </c>
      <c r="B2436" s="8" t="s">
        <v>317</v>
      </c>
      <c r="C2436" s="34" t="s">
        <v>316</v>
      </c>
      <c r="D2436">
        <v>2</v>
      </c>
      <c r="E2436">
        <v>15</v>
      </c>
      <c r="F2436" t="s">
        <v>50</v>
      </c>
      <c r="G2436">
        <v>0</v>
      </c>
      <c r="H2436">
        <v>0</v>
      </c>
      <c r="I2436">
        <v>0</v>
      </c>
      <c r="J2436">
        <v>0</v>
      </c>
    </row>
    <row r="2437" spans="1:10" ht="15" customHeight="1">
      <c r="A2437" s="37">
        <v>44471</v>
      </c>
      <c r="B2437" s="8" t="s">
        <v>317</v>
      </c>
      <c r="C2437" s="34" t="s">
        <v>316</v>
      </c>
      <c r="D2437">
        <v>2</v>
      </c>
      <c r="E2437">
        <v>15</v>
      </c>
      <c r="F2437" t="s">
        <v>51</v>
      </c>
      <c r="G2437">
        <v>0</v>
      </c>
      <c r="H2437">
        <v>0</v>
      </c>
      <c r="I2437">
        <v>0</v>
      </c>
      <c r="J2437">
        <v>0</v>
      </c>
    </row>
    <row r="2438" spans="1:10" ht="15" customHeight="1">
      <c r="A2438" s="37">
        <v>44471</v>
      </c>
      <c r="B2438" s="8" t="s">
        <v>317</v>
      </c>
      <c r="C2438" s="34" t="s">
        <v>316</v>
      </c>
      <c r="D2438">
        <v>2</v>
      </c>
      <c r="E2438">
        <v>20</v>
      </c>
      <c r="F2438" t="s">
        <v>48</v>
      </c>
      <c r="G2438">
        <v>0</v>
      </c>
      <c r="H2438">
        <v>0</v>
      </c>
      <c r="I2438">
        <v>0</v>
      </c>
      <c r="J2438">
        <v>1</v>
      </c>
    </row>
    <row r="2439" spans="1:10" ht="15" customHeight="1">
      <c r="A2439" s="37">
        <v>44471</v>
      </c>
      <c r="B2439" s="8" t="s">
        <v>317</v>
      </c>
      <c r="C2439" s="34" t="s">
        <v>316</v>
      </c>
      <c r="D2439">
        <v>2</v>
      </c>
      <c r="E2439">
        <v>20</v>
      </c>
      <c r="F2439" t="s">
        <v>49</v>
      </c>
      <c r="G2439">
        <v>0</v>
      </c>
      <c r="H2439">
        <v>0</v>
      </c>
      <c r="I2439">
        <v>0</v>
      </c>
      <c r="J2439">
        <v>0</v>
      </c>
    </row>
    <row r="2440" spans="1:10" ht="15" customHeight="1">
      <c r="A2440" s="37">
        <v>44471</v>
      </c>
      <c r="B2440" s="8" t="s">
        <v>317</v>
      </c>
      <c r="C2440" s="34" t="s">
        <v>316</v>
      </c>
      <c r="D2440">
        <v>2</v>
      </c>
      <c r="E2440">
        <v>20</v>
      </c>
      <c r="F2440" t="s">
        <v>50</v>
      </c>
      <c r="G2440">
        <v>0</v>
      </c>
      <c r="H2440">
        <v>0</v>
      </c>
      <c r="I2440">
        <v>0</v>
      </c>
      <c r="J2440">
        <v>0</v>
      </c>
    </row>
    <row r="2441" spans="1:10" ht="15" customHeight="1">
      <c r="A2441" s="37">
        <v>44471</v>
      </c>
      <c r="B2441" s="8" t="s">
        <v>317</v>
      </c>
      <c r="C2441" s="34" t="s">
        <v>316</v>
      </c>
      <c r="D2441">
        <v>2</v>
      </c>
      <c r="E2441">
        <v>20</v>
      </c>
      <c r="F2441" t="s">
        <v>51</v>
      </c>
      <c r="G2441">
        <v>0</v>
      </c>
      <c r="H2441">
        <v>0</v>
      </c>
      <c r="I2441">
        <v>0</v>
      </c>
      <c r="J2441">
        <v>0</v>
      </c>
    </row>
    <row r="2442" spans="1:10" ht="15" customHeight="1">
      <c r="A2442" s="37">
        <v>44471</v>
      </c>
      <c r="B2442" s="8" t="s">
        <v>317</v>
      </c>
      <c r="C2442" s="34" t="s">
        <v>316</v>
      </c>
      <c r="D2442" s="63">
        <v>3</v>
      </c>
      <c r="E2442" s="63">
        <v>0</v>
      </c>
      <c r="F2442" s="63" t="s">
        <v>48</v>
      </c>
      <c r="G2442">
        <v>0</v>
      </c>
      <c r="H2442">
        <v>0</v>
      </c>
      <c r="I2442">
        <v>0</v>
      </c>
      <c r="J2442">
        <v>1</v>
      </c>
    </row>
    <row r="2443" spans="1:10" ht="15" customHeight="1">
      <c r="A2443" s="37">
        <v>44471</v>
      </c>
      <c r="B2443" s="8" t="s">
        <v>317</v>
      </c>
      <c r="C2443" s="34" t="s">
        <v>316</v>
      </c>
      <c r="D2443">
        <v>3</v>
      </c>
      <c r="E2443">
        <v>0</v>
      </c>
      <c r="F2443" t="s">
        <v>49</v>
      </c>
      <c r="G2443">
        <v>0</v>
      </c>
      <c r="H2443">
        <v>0</v>
      </c>
      <c r="I2443">
        <v>0</v>
      </c>
      <c r="J2443">
        <v>0</v>
      </c>
    </row>
    <row r="2444" spans="1:10" ht="15" customHeight="1">
      <c r="A2444" s="37">
        <v>44471</v>
      </c>
      <c r="B2444" s="8" t="s">
        <v>317</v>
      </c>
      <c r="C2444" s="34" t="s">
        <v>316</v>
      </c>
      <c r="D2444">
        <v>3</v>
      </c>
      <c r="E2444">
        <v>0</v>
      </c>
      <c r="F2444" t="s">
        <v>50</v>
      </c>
      <c r="G2444">
        <v>0</v>
      </c>
      <c r="H2444">
        <v>1</v>
      </c>
      <c r="I2444">
        <v>0</v>
      </c>
      <c r="J2444">
        <v>0</v>
      </c>
    </row>
    <row r="2445" spans="1:10" ht="15" customHeight="1">
      <c r="A2445" s="37">
        <v>44471</v>
      </c>
      <c r="B2445" s="8" t="s">
        <v>317</v>
      </c>
      <c r="C2445" s="34" t="s">
        <v>316</v>
      </c>
      <c r="D2445">
        <v>3</v>
      </c>
      <c r="E2445">
        <v>0</v>
      </c>
      <c r="F2445" t="s">
        <v>51</v>
      </c>
      <c r="G2445">
        <v>0</v>
      </c>
      <c r="H2445">
        <v>0</v>
      </c>
      <c r="I2445">
        <v>0</v>
      </c>
      <c r="J2445">
        <v>0</v>
      </c>
    </row>
    <row r="2446" spans="1:10" ht="15" customHeight="1">
      <c r="A2446" s="37">
        <v>44471</v>
      </c>
      <c r="B2446" s="8" t="s">
        <v>317</v>
      </c>
      <c r="C2446" s="34" t="s">
        <v>316</v>
      </c>
      <c r="D2446">
        <v>3</v>
      </c>
      <c r="E2446">
        <v>5</v>
      </c>
      <c r="F2446" t="s">
        <v>48</v>
      </c>
      <c r="G2446">
        <v>0</v>
      </c>
      <c r="H2446">
        <v>0</v>
      </c>
      <c r="I2446">
        <v>0</v>
      </c>
      <c r="J2446">
        <v>1</v>
      </c>
    </row>
    <row r="2447" spans="1:10" ht="15" customHeight="1">
      <c r="A2447" s="37">
        <v>44471</v>
      </c>
      <c r="B2447" s="8" t="s">
        <v>317</v>
      </c>
      <c r="C2447" s="34" t="s">
        <v>316</v>
      </c>
      <c r="D2447">
        <v>3</v>
      </c>
      <c r="E2447">
        <v>5</v>
      </c>
      <c r="F2447" t="s">
        <v>49</v>
      </c>
      <c r="G2447">
        <v>0</v>
      </c>
      <c r="H2447">
        <v>0</v>
      </c>
      <c r="I2447">
        <v>0</v>
      </c>
      <c r="J2447">
        <v>0</v>
      </c>
    </row>
    <row r="2448" spans="1:10" ht="15" customHeight="1">
      <c r="A2448" s="37">
        <v>44471</v>
      </c>
      <c r="B2448" s="8" t="s">
        <v>317</v>
      </c>
      <c r="C2448" s="34" t="s">
        <v>316</v>
      </c>
      <c r="D2448">
        <v>3</v>
      </c>
      <c r="E2448">
        <v>5</v>
      </c>
      <c r="F2448" t="s">
        <v>50</v>
      </c>
      <c r="G2448">
        <v>0</v>
      </c>
      <c r="H2448">
        <v>0</v>
      </c>
      <c r="I2448">
        <v>0</v>
      </c>
      <c r="J2448">
        <v>0</v>
      </c>
    </row>
    <row r="2449" spans="1:10" ht="15" customHeight="1">
      <c r="A2449" s="37">
        <v>44471</v>
      </c>
      <c r="B2449" s="8" t="s">
        <v>317</v>
      </c>
      <c r="C2449" s="34" t="s">
        <v>316</v>
      </c>
      <c r="D2449">
        <v>3</v>
      </c>
      <c r="E2449">
        <v>5</v>
      </c>
      <c r="F2449" t="s">
        <v>51</v>
      </c>
      <c r="G2449">
        <v>0</v>
      </c>
      <c r="H2449">
        <v>1</v>
      </c>
      <c r="I2449">
        <v>0</v>
      </c>
      <c r="J2449">
        <v>0</v>
      </c>
    </row>
    <row r="2450" spans="1:10" ht="15" customHeight="1">
      <c r="A2450" s="37">
        <v>44471</v>
      </c>
      <c r="B2450" s="8" t="s">
        <v>317</v>
      </c>
      <c r="C2450" s="34" t="s">
        <v>316</v>
      </c>
      <c r="D2450">
        <v>3</v>
      </c>
      <c r="E2450">
        <v>10</v>
      </c>
      <c r="F2450" t="s">
        <v>48</v>
      </c>
      <c r="G2450" s="34" t="s">
        <v>198</v>
      </c>
      <c r="H2450" s="34" t="s">
        <v>198</v>
      </c>
      <c r="I2450" s="34" t="s">
        <v>198</v>
      </c>
      <c r="J2450" s="34" t="s">
        <v>198</v>
      </c>
    </row>
    <row r="2451" spans="1:10" ht="15" customHeight="1">
      <c r="A2451" s="37">
        <v>44471</v>
      </c>
      <c r="B2451" s="8" t="s">
        <v>317</v>
      </c>
      <c r="C2451" s="34" t="s">
        <v>316</v>
      </c>
      <c r="D2451">
        <v>3</v>
      </c>
      <c r="E2451">
        <v>10</v>
      </c>
      <c r="F2451" t="s">
        <v>49</v>
      </c>
      <c r="G2451" s="34" t="s">
        <v>198</v>
      </c>
      <c r="H2451" s="34" t="s">
        <v>198</v>
      </c>
      <c r="I2451" s="34" t="s">
        <v>198</v>
      </c>
      <c r="J2451" s="34" t="s">
        <v>198</v>
      </c>
    </row>
    <row r="2452" spans="1:10" ht="15" customHeight="1">
      <c r="A2452" s="37">
        <v>44471</v>
      </c>
      <c r="B2452" s="8" t="s">
        <v>317</v>
      </c>
      <c r="C2452" s="34" t="s">
        <v>316</v>
      </c>
      <c r="D2452">
        <v>3</v>
      </c>
      <c r="E2452">
        <v>10</v>
      </c>
      <c r="F2452" t="s">
        <v>50</v>
      </c>
      <c r="G2452" s="34" t="s">
        <v>198</v>
      </c>
      <c r="H2452" s="34" t="s">
        <v>198</v>
      </c>
      <c r="I2452" s="34" t="s">
        <v>198</v>
      </c>
      <c r="J2452" s="34" t="s">
        <v>198</v>
      </c>
    </row>
    <row r="2453" spans="1:10" ht="15" customHeight="1">
      <c r="A2453" s="37">
        <v>44471</v>
      </c>
      <c r="B2453" s="8" t="s">
        <v>317</v>
      </c>
      <c r="C2453" s="34" t="s">
        <v>316</v>
      </c>
      <c r="D2453">
        <v>3</v>
      </c>
      <c r="E2453">
        <v>10</v>
      </c>
      <c r="F2453" t="s">
        <v>51</v>
      </c>
      <c r="G2453" s="34" t="s">
        <v>198</v>
      </c>
      <c r="H2453" s="34" t="s">
        <v>198</v>
      </c>
      <c r="I2453" s="34" t="s">
        <v>198</v>
      </c>
      <c r="J2453" s="34" t="s">
        <v>198</v>
      </c>
    </row>
    <row r="2454" spans="1:10" ht="15" customHeight="1">
      <c r="A2454" s="37">
        <v>44471</v>
      </c>
      <c r="B2454" s="8" t="s">
        <v>317</v>
      </c>
      <c r="C2454" s="34" t="s">
        <v>316</v>
      </c>
      <c r="D2454">
        <v>3</v>
      </c>
      <c r="E2454">
        <v>15</v>
      </c>
      <c r="F2454" t="s">
        <v>48</v>
      </c>
      <c r="G2454" s="34" t="s">
        <v>198</v>
      </c>
      <c r="H2454" s="34" t="s">
        <v>198</v>
      </c>
      <c r="I2454" s="34" t="s">
        <v>198</v>
      </c>
      <c r="J2454" s="34" t="s">
        <v>198</v>
      </c>
    </row>
    <row r="2455" spans="1:10" ht="15" customHeight="1">
      <c r="A2455" s="37">
        <v>44471</v>
      </c>
      <c r="B2455" s="8" t="s">
        <v>317</v>
      </c>
      <c r="C2455" s="34" t="s">
        <v>316</v>
      </c>
      <c r="D2455">
        <v>3</v>
      </c>
      <c r="E2455">
        <v>15</v>
      </c>
      <c r="F2455" t="s">
        <v>49</v>
      </c>
      <c r="G2455" s="34" t="s">
        <v>198</v>
      </c>
      <c r="H2455" s="34" t="s">
        <v>198</v>
      </c>
      <c r="I2455" s="34" t="s">
        <v>198</v>
      </c>
      <c r="J2455" s="34" t="s">
        <v>198</v>
      </c>
    </row>
    <row r="2456" spans="1:10" ht="15" customHeight="1">
      <c r="A2456" s="37">
        <v>44471</v>
      </c>
      <c r="B2456" s="8" t="s">
        <v>317</v>
      </c>
      <c r="C2456" s="34" t="s">
        <v>316</v>
      </c>
      <c r="D2456">
        <v>3</v>
      </c>
      <c r="E2456">
        <v>15</v>
      </c>
      <c r="F2456" t="s">
        <v>50</v>
      </c>
      <c r="G2456" s="34" t="s">
        <v>198</v>
      </c>
      <c r="H2456" s="34" t="s">
        <v>198</v>
      </c>
      <c r="I2456" s="34" t="s">
        <v>198</v>
      </c>
      <c r="J2456" s="34" t="s">
        <v>198</v>
      </c>
    </row>
    <row r="2457" spans="1:10" ht="15" customHeight="1">
      <c r="A2457" s="37">
        <v>44471</v>
      </c>
      <c r="B2457" s="8" t="s">
        <v>317</v>
      </c>
      <c r="C2457" s="34" t="s">
        <v>316</v>
      </c>
      <c r="D2457">
        <v>3</v>
      </c>
      <c r="E2457">
        <v>15</v>
      </c>
      <c r="F2457" t="s">
        <v>51</v>
      </c>
      <c r="G2457" s="34" t="s">
        <v>198</v>
      </c>
      <c r="H2457" s="34" t="s">
        <v>198</v>
      </c>
      <c r="I2457" s="34" t="s">
        <v>198</v>
      </c>
      <c r="J2457" s="34" t="s">
        <v>198</v>
      </c>
    </row>
    <row r="2458" spans="1:10" ht="15" customHeight="1">
      <c r="A2458" s="37">
        <v>44471</v>
      </c>
      <c r="B2458" s="8" t="s">
        <v>317</v>
      </c>
      <c r="C2458" s="34" t="s">
        <v>316</v>
      </c>
      <c r="D2458">
        <v>3</v>
      </c>
      <c r="E2458">
        <v>20</v>
      </c>
      <c r="F2458" t="s">
        <v>48</v>
      </c>
      <c r="G2458" s="34" t="s">
        <v>198</v>
      </c>
      <c r="H2458" s="34" t="s">
        <v>198</v>
      </c>
      <c r="I2458" s="34" t="s">
        <v>198</v>
      </c>
      <c r="J2458" s="34" t="s">
        <v>198</v>
      </c>
    </row>
    <row r="2459" spans="1:10" ht="15" customHeight="1">
      <c r="A2459" s="37">
        <v>44471</v>
      </c>
      <c r="B2459" s="8" t="s">
        <v>317</v>
      </c>
      <c r="C2459" s="34" t="s">
        <v>316</v>
      </c>
      <c r="D2459">
        <v>3</v>
      </c>
      <c r="E2459">
        <v>20</v>
      </c>
      <c r="F2459" t="s">
        <v>49</v>
      </c>
      <c r="G2459" s="34" t="s">
        <v>198</v>
      </c>
      <c r="H2459" s="34" t="s">
        <v>198</v>
      </c>
      <c r="I2459" s="34" t="s">
        <v>198</v>
      </c>
      <c r="J2459" s="34" t="s">
        <v>198</v>
      </c>
    </row>
    <row r="2460" spans="1:10" ht="15" customHeight="1">
      <c r="A2460" s="37">
        <v>44471</v>
      </c>
      <c r="B2460" s="8" t="s">
        <v>317</v>
      </c>
      <c r="C2460" s="34" t="s">
        <v>316</v>
      </c>
      <c r="D2460">
        <v>3</v>
      </c>
      <c r="E2460">
        <v>20</v>
      </c>
      <c r="F2460" t="s">
        <v>50</v>
      </c>
      <c r="G2460" s="34" t="s">
        <v>198</v>
      </c>
      <c r="H2460" s="34" t="s">
        <v>198</v>
      </c>
      <c r="I2460" s="34" t="s">
        <v>198</v>
      </c>
      <c r="J2460" s="34" t="s">
        <v>198</v>
      </c>
    </row>
    <row r="2461" spans="1:10" ht="15" customHeight="1">
      <c r="A2461" s="37">
        <v>44471</v>
      </c>
      <c r="B2461" s="8" t="s">
        <v>317</v>
      </c>
      <c r="C2461" s="34" t="s">
        <v>316</v>
      </c>
      <c r="D2461">
        <v>3</v>
      </c>
      <c r="E2461">
        <v>20</v>
      </c>
      <c r="F2461" t="s">
        <v>51</v>
      </c>
      <c r="G2461" s="34" t="s">
        <v>198</v>
      </c>
      <c r="H2461" s="34" t="s">
        <v>198</v>
      </c>
      <c r="I2461" s="34" t="s">
        <v>198</v>
      </c>
      <c r="J2461" s="34" t="s">
        <v>198</v>
      </c>
    </row>
    <row r="2462" spans="1:10" ht="15" customHeight="1">
      <c r="A2462" s="37">
        <v>44471</v>
      </c>
      <c r="B2462" s="8" t="s">
        <v>317</v>
      </c>
      <c r="C2462" s="34" t="s">
        <v>316</v>
      </c>
      <c r="D2462" s="63">
        <v>4</v>
      </c>
      <c r="E2462" s="63">
        <v>0</v>
      </c>
      <c r="F2462" s="63" t="s">
        <v>48</v>
      </c>
      <c r="G2462">
        <v>0</v>
      </c>
      <c r="H2462">
        <v>0</v>
      </c>
      <c r="I2462">
        <v>0</v>
      </c>
      <c r="J2462">
        <v>1</v>
      </c>
    </row>
    <row r="2463" spans="1:10" ht="15" customHeight="1">
      <c r="A2463" s="37">
        <v>44471</v>
      </c>
      <c r="B2463" s="8" t="s">
        <v>317</v>
      </c>
      <c r="C2463" s="34" t="s">
        <v>316</v>
      </c>
      <c r="D2463">
        <v>4</v>
      </c>
      <c r="E2463">
        <v>0</v>
      </c>
      <c r="F2463" t="s">
        <v>49</v>
      </c>
      <c r="G2463">
        <v>0</v>
      </c>
      <c r="H2463">
        <v>0</v>
      </c>
      <c r="I2463">
        <v>0</v>
      </c>
      <c r="J2463">
        <v>0</v>
      </c>
    </row>
    <row r="2464" spans="1:10" ht="15" customHeight="1">
      <c r="A2464" s="37">
        <v>44471</v>
      </c>
      <c r="B2464" s="8" t="s">
        <v>317</v>
      </c>
      <c r="C2464" s="34" t="s">
        <v>316</v>
      </c>
      <c r="D2464">
        <v>4</v>
      </c>
      <c r="E2464">
        <v>0</v>
      </c>
      <c r="F2464" t="s">
        <v>50</v>
      </c>
      <c r="G2464">
        <v>0</v>
      </c>
      <c r="H2464">
        <v>0</v>
      </c>
      <c r="I2464">
        <v>0</v>
      </c>
      <c r="J2464">
        <v>0</v>
      </c>
    </row>
    <row r="2465" spans="1:10" ht="15" customHeight="1">
      <c r="A2465" s="37">
        <v>44471</v>
      </c>
      <c r="B2465" s="8" t="s">
        <v>317</v>
      </c>
      <c r="C2465" s="34" t="s">
        <v>316</v>
      </c>
      <c r="D2465">
        <v>4</v>
      </c>
      <c r="E2465">
        <v>0</v>
      </c>
      <c r="F2465" t="s">
        <v>51</v>
      </c>
      <c r="G2465">
        <v>0</v>
      </c>
      <c r="H2465">
        <v>0</v>
      </c>
      <c r="I2465">
        <v>0</v>
      </c>
      <c r="J2465">
        <v>0</v>
      </c>
    </row>
    <row r="2466" spans="1:10" ht="15" customHeight="1">
      <c r="A2466" s="37">
        <v>44471</v>
      </c>
      <c r="B2466" s="8" t="s">
        <v>317</v>
      </c>
      <c r="C2466" s="34" t="s">
        <v>316</v>
      </c>
      <c r="D2466">
        <v>4</v>
      </c>
      <c r="E2466">
        <v>5</v>
      </c>
      <c r="F2466" t="s">
        <v>48</v>
      </c>
      <c r="G2466">
        <v>0</v>
      </c>
      <c r="H2466">
        <v>0</v>
      </c>
      <c r="I2466">
        <v>0</v>
      </c>
      <c r="J2466">
        <v>0</v>
      </c>
    </row>
    <row r="2467" spans="1:10" ht="15" customHeight="1">
      <c r="A2467" s="37">
        <v>44471</v>
      </c>
      <c r="B2467" s="8" t="s">
        <v>317</v>
      </c>
      <c r="C2467" s="34" t="s">
        <v>316</v>
      </c>
      <c r="D2467">
        <v>4</v>
      </c>
      <c r="E2467">
        <v>5</v>
      </c>
      <c r="F2467" t="s">
        <v>49</v>
      </c>
      <c r="G2467">
        <v>0</v>
      </c>
      <c r="H2467">
        <v>0</v>
      </c>
      <c r="I2467">
        <v>0</v>
      </c>
      <c r="J2467">
        <v>0</v>
      </c>
    </row>
    <row r="2468" spans="1:10" ht="15" customHeight="1">
      <c r="A2468" s="37">
        <v>44471</v>
      </c>
      <c r="B2468" s="8" t="s">
        <v>317</v>
      </c>
      <c r="C2468" s="34" t="s">
        <v>316</v>
      </c>
      <c r="D2468">
        <v>4</v>
      </c>
      <c r="E2468">
        <v>5</v>
      </c>
      <c r="F2468" t="s">
        <v>50</v>
      </c>
      <c r="G2468">
        <v>1</v>
      </c>
      <c r="H2468">
        <v>0</v>
      </c>
      <c r="I2468">
        <v>0</v>
      </c>
      <c r="J2468">
        <v>0</v>
      </c>
    </row>
    <row r="2469" spans="1:10" ht="15" customHeight="1">
      <c r="A2469" s="37">
        <v>44471</v>
      </c>
      <c r="B2469" s="8" t="s">
        <v>317</v>
      </c>
      <c r="C2469" s="34" t="s">
        <v>316</v>
      </c>
      <c r="D2469">
        <v>4</v>
      </c>
      <c r="E2469">
        <v>5</v>
      </c>
      <c r="F2469" t="s">
        <v>51</v>
      </c>
      <c r="G2469">
        <v>1</v>
      </c>
      <c r="H2469">
        <v>0</v>
      </c>
      <c r="I2469">
        <v>0</v>
      </c>
      <c r="J2469">
        <v>0</v>
      </c>
    </row>
    <row r="2470" spans="1:10" ht="15" customHeight="1">
      <c r="A2470" s="37">
        <v>44471</v>
      </c>
      <c r="B2470" s="8" t="s">
        <v>317</v>
      </c>
      <c r="C2470" s="34" t="s">
        <v>316</v>
      </c>
      <c r="D2470">
        <v>4</v>
      </c>
      <c r="E2470">
        <v>10</v>
      </c>
      <c r="F2470" t="s">
        <v>48</v>
      </c>
      <c r="G2470">
        <v>0</v>
      </c>
      <c r="H2470">
        <v>0</v>
      </c>
      <c r="I2470">
        <v>0</v>
      </c>
      <c r="J2470">
        <v>1</v>
      </c>
    </row>
    <row r="2471" spans="1:10" ht="15" customHeight="1">
      <c r="A2471" s="37">
        <v>44471</v>
      </c>
      <c r="B2471" s="8" t="s">
        <v>317</v>
      </c>
      <c r="C2471" s="34" t="s">
        <v>316</v>
      </c>
      <c r="D2471">
        <v>4</v>
      </c>
      <c r="E2471">
        <v>10</v>
      </c>
      <c r="F2471" t="s">
        <v>49</v>
      </c>
      <c r="G2471">
        <v>0</v>
      </c>
      <c r="H2471">
        <v>0</v>
      </c>
      <c r="I2471">
        <v>0</v>
      </c>
      <c r="J2471">
        <v>0</v>
      </c>
    </row>
    <row r="2472" spans="1:10" ht="15" customHeight="1">
      <c r="A2472" s="37">
        <v>44471</v>
      </c>
      <c r="B2472" s="8" t="s">
        <v>317</v>
      </c>
      <c r="C2472" s="34" t="s">
        <v>316</v>
      </c>
      <c r="D2472">
        <v>4</v>
      </c>
      <c r="E2472">
        <v>10</v>
      </c>
      <c r="F2472" t="s">
        <v>50</v>
      </c>
      <c r="G2472">
        <v>0</v>
      </c>
      <c r="H2472">
        <v>0</v>
      </c>
      <c r="I2472">
        <v>0</v>
      </c>
      <c r="J2472">
        <v>0</v>
      </c>
    </row>
    <row r="2473" spans="1:10" ht="15" customHeight="1">
      <c r="A2473" s="37">
        <v>44471</v>
      </c>
      <c r="B2473" s="8" t="s">
        <v>317</v>
      </c>
      <c r="C2473" s="34" t="s">
        <v>316</v>
      </c>
      <c r="D2473">
        <v>4</v>
      </c>
      <c r="E2473">
        <v>10</v>
      </c>
      <c r="F2473" t="s">
        <v>51</v>
      </c>
      <c r="G2473">
        <v>1</v>
      </c>
      <c r="H2473">
        <v>0</v>
      </c>
      <c r="I2473">
        <v>0</v>
      </c>
      <c r="J2473">
        <v>0</v>
      </c>
    </row>
    <row r="2474" spans="1:10" ht="15" customHeight="1">
      <c r="A2474" s="37">
        <v>44471</v>
      </c>
      <c r="B2474" s="8" t="s">
        <v>317</v>
      </c>
      <c r="C2474" s="34" t="s">
        <v>316</v>
      </c>
      <c r="D2474">
        <v>4</v>
      </c>
      <c r="E2474">
        <v>15</v>
      </c>
      <c r="F2474" t="s">
        <v>48</v>
      </c>
      <c r="G2474" s="34" t="s">
        <v>198</v>
      </c>
      <c r="H2474" s="34" t="s">
        <v>198</v>
      </c>
      <c r="I2474" s="34" t="s">
        <v>198</v>
      </c>
      <c r="J2474" s="34" t="s">
        <v>198</v>
      </c>
    </row>
    <row r="2475" spans="1:10" ht="15" customHeight="1">
      <c r="A2475" s="37">
        <v>44471</v>
      </c>
      <c r="B2475" s="8" t="s">
        <v>317</v>
      </c>
      <c r="C2475" s="34" t="s">
        <v>316</v>
      </c>
      <c r="D2475">
        <v>4</v>
      </c>
      <c r="E2475">
        <v>15</v>
      </c>
      <c r="F2475" t="s">
        <v>49</v>
      </c>
      <c r="G2475" s="34" t="s">
        <v>198</v>
      </c>
      <c r="H2475" s="34" t="s">
        <v>198</v>
      </c>
      <c r="I2475" s="34" t="s">
        <v>198</v>
      </c>
      <c r="J2475" s="34" t="s">
        <v>198</v>
      </c>
    </row>
    <row r="2476" spans="1:10" ht="15" customHeight="1">
      <c r="A2476" s="37">
        <v>44471</v>
      </c>
      <c r="B2476" s="8" t="s">
        <v>317</v>
      </c>
      <c r="C2476" s="34" t="s">
        <v>316</v>
      </c>
      <c r="D2476">
        <v>4</v>
      </c>
      <c r="E2476">
        <v>15</v>
      </c>
      <c r="F2476" t="s">
        <v>50</v>
      </c>
      <c r="G2476" s="34" t="s">
        <v>198</v>
      </c>
      <c r="H2476" s="34" t="s">
        <v>198</v>
      </c>
      <c r="I2476" s="34" t="s">
        <v>198</v>
      </c>
      <c r="J2476" s="34" t="s">
        <v>198</v>
      </c>
    </row>
    <row r="2477" spans="1:10" ht="15" customHeight="1">
      <c r="A2477" s="37">
        <v>44471</v>
      </c>
      <c r="B2477" s="8" t="s">
        <v>317</v>
      </c>
      <c r="C2477" s="34" t="s">
        <v>316</v>
      </c>
      <c r="D2477">
        <v>4</v>
      </c>
      <c r="E2477">
        <v>15</v>
      </c>
      <c r="F2477" t="s">
        <v>51</v>
      </c>
      <c r="G2477" s="34" t="s">
        <v>198</v>
      </c>
      <c r="H2477" s="34" t="s">
        <v>198</v>
      </c>
      <c r="I2477" s="34" t="s">
        <v>198</v>
      </c>
      <c r="J2477" s="34" t="s">
        <v>198</v>
      </c>
    </row>
    <row r="2478" spans="1:10" ht="15" customHeight="1">
      <c r="A2478" s="37">
        <v>44471</v>
      </c>
      <c r="B2478" s="8" t="s">
        <v>317</v>
      </c>
      <c r="C2478" s="34" t="s">
        <v>316</v>
      </c>
      <c r="D2478">
        <v>4</v>
      </c>
      <c r="E2478">
        <v>20</v>
      </c>
      <c r="F2478" t="s">
        <v>48</v>
      </c>
      <c r="G2478" s="34" t="s">
        <v>198</v>
      </c>
      <c r="H2478" s="34" t="s">
        <v>198</v>
      </c>
      <c r="I2478" s="34" t="s">
        <v>198</v>
      </c>
      <c r="J2478" s="34" t="s">
        <v>198</v>
      </c>
    </row>
    <row r="2479" spans="1:10" ht="15" customHeight="1">
      <c r="A2479" s="37">
        <v>44471</v>
      </c>
      <c r="B2479" s="8" t="s">
        <v>317</v>
      </c>
      <c r="C2479" s="34" t="s">
        <v>316</v>
      </c>
      <c r="D2479">
        <v>4</v>
      </c>
      <c r="E2479">
        <v>20</v>
      </c>
      <c r="F2479" t="s">
        <v>49</v>
      </c>
      <c r="G2479" s="34" t="s">
        <v>198</v>
      </c>
      <c r="H2479" s="34" t="s">
        <v>198</v>
      </c>
      <c r="I2479" s="34" t="s">
        <v>198</v>
      </c>
      <c r="J2479" s="34" t="s">
        <v>198</v>
      </c>
    </row>
    <row r="2480" spans="1:10" ht="15" customHeight="1">
      <c r="A2480" s="37">
        <v>44471</v>
      </c>
      <c r="B2480" s="8" t="s">
        <v>317</v>
      </c>
      <c r="C2480" s="34" t="s">
        <v>316</v>
      </c>
      <c r="D2480">
        <v>4</v>
      </c>
      <c r="E2480">
        <v>20</v>
      </c>
      <c r="F2480" t="s">
        <v>50</v>
      </c>
      <c r="G2480" s="34" t="s">
        <v>198</v>
      </c>
      <c r="H2480" s="34" t="s">
        <v>198</v>
      </c>
      <c r="I2480" s="34" t="s">
        <v>198</v>
      </c>
      <c r="J2480" s="34" t="s">
        <v>198</v>
      </c>
    </row>
    <row r="2481" spans="1:10" ht="15" customHeight="1">
      <c r="A2481" s="37">
        <v>44471</v>
      </c>
      <c r="B2481" s="8" t="s">
        <v>317</v>
      </c>
      <c r="C2481" s="34" t="s">
        <v>316</v>
      </c>
      <c r="D2481">
        <v>4</v>
      </c>
      <c r="E2481">
        <v>20</v>
      </c>
      <c r="F2481" t="s">
        <v>51</v>
      </c>
      <c r="G2481" s="34" t="s">
        <v>198</v>
      </c>
      <c r="H2481" s="34" t="s">
        <v>198</v>
      </c>
      <c r="I2481" s="34" t="s">
        <v>198</v>
      </c>
      <c r="J2481" s="34" t="s">
        <v>198</v>
      </c>
    </row>
    <row r="2482" spans="1:10" ht="15" customHeight="1">
      <c r="A2482" s="37">
        <v>44471</v>
      </c>
      <c r="B2482" s="8" t="s">
        <v>317</v>
      </c>
      <c r="C2482" s="34" t="s">
        <v>316</v>
      </c>
      <c r="D2482" s="63">
        <v>5</v>
      </c>
      <c r="E2482" s="63">
        <v>0</v>
      </c>
      <c r="F2482" s="63" t="s">
        <v>48</v>
      </c>
      <c r="G2482">
        <v>0</v>
      </c>
      <c r="H2482">
        <v>1</v>
      </c>
      <c r="I2482">
        <v>0</v>
      </c>
      <c r="J2482">
        <v>1</v>
      </c>
    </row>
    <row r="2483" spans="1:10" ht="15" customHeight="1">
      <c r="A2483" s="37">
        <v>44471</v>
      </c>
      <c r="B2483" s="8" t="s">
        <v>317</v>
      </c>
      <c r="C2483" s="34" t="s">
        <v>316</v>
      </c>
      <c r="D2483">
        <v>5</v>
      </c>
      <c r="E2483">
        <v>0</v>
      </c>
      <c r="F2483" t="s">
        <v>49</v>
      </c>
      <c r="G2483">
        <v>0</v>
      </c>
      <c r="H2483">
        <v>1</v>
      </c>
      <c r="I2483">
        <v>0</v>
      </c>
      <c r="J2483">
        <v>0</v>
      </c>
    </row>
    <row r="2484" spans="1:10" ht="15" customHeight="1">
      <c r="A2484" s="37">
        <v>44471</v>
      </c>
      <c r="B2484" s="8" t="s">
        <v>317</v>
      </c>
      <c r="C2484" s="34" t="s">
        <v>316</v>
      </c>
      <c r="D2484">
        <v>5</v>
      </c>
      <c r="E2484">
        <v>0</v>
      </c>
      <c r="F2484" t="s">
        <v>50</v>
      </c>
      <c r="G2484">
        <v>0</v>
      </c>
      <c r="H2484">
        <v>0</v>
      </c>
      <c r="I2484">
        <v>0</v>
      </c>
      <c r="J2484">
        <v>0</v>
      </c>
    </row>
    <row r="2485" spans="1:10" ht="15" customHeight="1">
      <c r="A2485" s="37">
        <v>44471</v>
      </c>
      <c r="B2485" s="8" t="s">
        <v>317</v>
      </c>
      <c r="C2485" s="34" t="s">
        <v>316</v>
      </c>
      <c r="D2485">
        <v>5</v>
      </c>
      <c r="E2485">
        <v>0</v>
      </c>
      <c r="F2485" t="s">
        <v>51</v>
      </c>
      <c r="G2485">
        <v>0</v>
      </c>
      <c r="H2485">
        <v>0</v>
      </c>
      <c r="I2485">
        <v>0</v>
      </c>
      <c r="J2485">
        <v>0</v>
      </c>
    </row>
    <row r="2486" spans="1:10" ht="15" customHeight="1">
      <c r="A2486" s="37">
        <v>44471</v>
      </c>
      <c r="B2486" s="8" t="s">
        <v>317</v>
      </c>
      <c r="C2486" s="34" t="s">
        <v>316</v>
      </c>
      <c r="D2486">
        <v>5</v>
      </c>
      <c r="E2486">
        <v>5</v>
      </c>
      <c r="F2486" t="s">
        <v>48</v>
      </c>
      <c r="G2486">
        <v>0</v>
      </c>
      <c r="H2486">
        <v>0</v>
      </c>
      <c r="I2486">
        <v>0</v>
      </c>
      <c r="J2486">
        <v>1</v>
      </c>
    </row>
    <row r="2487" spans="1:10" ht="15" customHeight="1">
      <c r="A2487" s="37">
        <v>44471</v>
      </c>
      <c r="B2487" s="8" t="s">
        <v>317</v>
      </c>
      <c r="C2487" s="34" t="s">
        <v>316</v>
      </c>
      <c r="D2487">
        <v>5</v>
      </c>
      <c r="E2487">
        <v>5</v>
      </c>
      <c r="F2487" t="s">
        <v>49</v>
      </c>
      <c r="G2487">
        <v>0</v>
      </c>
      <c r="H2487">
        <v>0</v>
      </c>
      <c r="I2487">
        <v>0</v>
      </c>
      <c r="J2487">
        <v>0</v>
      </c>
    </row>
    <row r="2488" spans="1:10" ht="15" customHeight="1">
      <c r="A2488" s="37">
        <v>44471</v>
      </c>
      <c r="B2488" s="8" t="s">
        <v>317</v>
      </c>
      <c r="C2488" s="34" t="s">
        <v>316</v>
      </c>
      <c r="D2488">
        <v>5</v>
      </c>
      <c r="E2488">
        <v>5</v>
      </c>
      <c r="F2488" t="s">
        <v>50</v>
      </c>
      <c r="G2488">
        <v>0</v>
      </c>
      <c r="H2488">
        <v>0</v>
      </c>
      <c r="I2488">
        <v>0</v>
      </c>
      <c r="J2488">
        <v>0</v>
      </c>
    </row>
    <row r="2489" spans="1:10" ht="15" customHeight="1">
      <c r="A2489" s="37">
        <v>44471</v>
      </c>
      <c r="B2489" s="8" t="s">
        <v>317</v>
      </c>
      <c r="C2489" s="34" t="s">
        <v>316</v>
      </c>
      <c r="D2489">
        <v>5</v>
      </c>
      <c r="E2489">
        <v>5</v>
      </c>
      <c r="F2489" t="s">
        <v>51</v>
      </c>
      <c r="G2489">
        <v>1</v>
      </c>
      <c r="H2489">
        <v>0</v>
      </c>
      <c r="I2489">
        <v>0</v>
      </c>
      <c r="J2489">
        <v>0</v>
      </c>
    </row>
    <row r="2490" spans="1:10" ht="15" customHeight="1">
      <c r="A2490" s="37">
        <v>44471</v>
      </c>
      <c r="B2490" s="8" t="s">
        <v>317</v>
      </c>
      <c r="C2490" s="34" t="s">
        <v>316</v>
      </c>
      <c r="D2490">
        <v>5</v>
      </c>
      <c r="E2490">
        <v>10</v>
      </c>
      <c r="F2490" t="s">
        <v>48</v>
      </c>
      <c r="G2490">
        <v>0</v>
      </c>
      <c r="H2490">
        <v>0</v>
      </c>
      <c r="I2490">
        <v>0</v>
      </c>
      <c r="J2490">
        <v>1</v>
      </c>
    </row>
    <row r="2491" spans="1:10" ht="15" customHeight="1">
      <c r="A2491" s="37">
        <v>44471</v>
      </c>
      <c r="B2491" s="8" t="s">
        <v>317</v>
      </c>
      <c r="C2491" s="34" t="s">
        <v>316</v>
      </c>
      <c r="D2491">
        <v>5</v>
      </c>
      <c r="E2491">
        <v>10</v>
      </c>
      <c r="F2491" t="s">
        <v>49</v>
      </c>
      <c r="G2491">
        <v>1</v>
      </c>
      <c r="H2491">
        <v>0</v>
      </c>
      <c r="I2491">
        <v>0</v>
      </c>
      <c r="J2491">
        <v>0</v>
      </c>
    </row>
    <row r="2492" spans="1:10" ht="15" customHeight="1">
      <c r="A2492" s="37">
        <v>44471</v>
      </c>
      <c r="B2492" s="8" t="s">
        <v>317</v>
      </c>
      <c r="C2492" s="34" t="s">
        <v>316</v>
      </c>
      <c r="D2492">
        <v>5</v>
      </c>
      <c r="E2492">
        <v>10</v>
      </c>
      <c r="F2492" t="s">
        <v>50</v>
      </c>
      <c r="G2492">
        <v>0</v>
      </c>
      <c r="H2492">
        <v>0</v>
      </c>
      <c r="I2492">
        <v>0</v>
      </c>
      <c r="J2492">
        <v>0</v>
      </c>
    </row>
    <row r="2493" spans="1:10" ht="15" customHeight="1">
      <c r="A2493" s="37">
        <v>44471</v>
      </c>
      <c r="B2493" s="8" t="s">
        <v>317</v>
      </c>
      <c r="C2493" s="34" t="s">
        <v>316</v>
      </c>
      <c r="D2493">
        <v>5</v>
      </c>
      <c r="E2493">
        <v>10</v>
      </c>
      <c r="F2493" t="s">
        <v>51</v>
      </c>
      <c r="G2493">
        <v>0</v>
      </c>
      <c r="H2493">
        <v>0</v>
      </c>
      <c r="I2493">
        <v>0</v>
      </c>
      <c r="J2493">
        <v>0</v>
      </c>
    </row>
    <row r="2494" spans="1:10" ht="15" customHeight="1">
      <c r="A2494" s="37">
        <v>44471</v>
      </c>
      <c r="B2494" s="8" t="s">
        <v>317</v>
      </c>
      <c r="C2494" s="34" t="s">
        <v>316</v>
      </c>
      <c r="D2494">
        <v>5</v>
      </c>
      <c r="E2494">
        <v>15</v>
      </c>
      <c r="F2494" t="s">
        <v>48</v>
      </c>
      <c r="G2494" s="34" t="s">
        <v>198</v>
      </c>
      <c r="H2494" s="34" t="s">
        <v>198</v>
      </c>
      <c r="I2494" s="34" t="s">
        <v>198</v>
      </c>
      <c r="J2494" s="34" t="s">
        <v>198</v>
      </c>
    </row>
    <row r="2495" spans="1:10" ht="15" customHeight="1">
      <c r="A2495" s="37">
        <v>44471</v>
      </c>
      <c r="B2495" s="8" t="s">
        <v>317</v>
      </c>
      <c r="C2495" s="34" t="s">
        <v>316</v>
      </c>
      <c r="D2495">
        <v>5</v>
      </c>
      <c r="E2495">
        <v>15</v>
      </c>
      <c r="F2495" t="s">
        <v>49</v>
      </c>
      <c r="G2495" s="34" t="s">
        <v>198</v>
      </c>
      <c r="H2495" s="34" t="s">
        <v>198</v>
      </c>
      <c r="I2495" s="34" t="s">
        <v>198</v>
      </c>
      <c r="J2495" s="34" t="s">
        <v>198</v>
      </c>
    </row>
    <row r="2496" spans="1:10" ht="15" customHeight="1">
      <c r="A2496" s="37">
        <v>44471</v>
      </c>
      <c r="B2496" s="8" t="s">
        <v>317</v>
      </c>
      <c r="C2496" s="34" t="s">
        <v>316</v>
      </c>
      <c r="D2496">
        <v>5</v>
      </c>
      <c r="E2496">
        <v>15</v>
      </c>
      <c r="F2496" t="s">
        <v>50</v>
      </c>
      <c r="G2496" s="34" t="s">
        <v>198</v>
      </c>
      <c r="H2496" s="34" t="s">
        <v>198</v>
      </c>
      <c r="I2496" s="34" t="s">
        <v>198</v>
      </c>
      <c r="J2496" s="34" t="s">
        <v>198</v>
      </c>
    </row>
    <row r="2497" spans="1:10" ht="15" customHeight="1">
      <c r="A2497" s="37">
        <v>44471</v>
      </c>
      <c r="B2497" s="8" t="s">
        <v>317</v>
      </c>
      <c r="C2497" s="34" t="s">
        <v>316</v>
      </c>
      <c r="D2497">
        <v>5</v>
      </c>
      <c r="E2497">
        <v>15</v>
      </c>
      <c r="F2497" t="s">
        <v>51</v>
      </c>
      <c r="G2497" s="34" t="s">
        <v>198</v>
      </c>
      <c r="H2497" s="34" t="s">
        <v>198</v>
      </c>
      <c r="I2497" s="34" t="s">
        <v>198</v>
      </c>
      <c r="J2497" s="34" t="s">
        <v>198</v>
      </c>
    </row>
    <row r="2498" spans="1:10" ht="15" customHeight="1">
      <c r="A2498" s="37">
        <v>44471</v>
      </c>
      <c r="B2498" s="8" t="s">
        <v>317</v>
      </c>
      <c r="C2498" s="34" t="s">
        <v>316</v>
      </c>
      <c r="D2498">
        <v>5</v>
      </c>
      <c r="E2498">
        <v>20</v>
      </c>
      <c r="F2498" t="s">
        <v>48</v>
      </c>
      <c r="G2498" s="34" t="s">
        <v>198</v>
      </c>
      <c r="H2498" s="34" t="s">
        <v>198</v>
      </c>
      <c r="I2498" s="34" t="s">
        <v>198</v>
      </c>
      <c r="J2498" s="34" t="s">
        <v>198</v>
      </c>
    </row>
    <row r="2499" spans="1:10" ht="15" customHeight="1">
      <c r="A2499" s="37">
        <v>44471</v>
      </c>
      <c r="B2499" s="8" t="s">
        <v>317</v>
      </c>
      <c r="C2499" s="34" t="s">
        <v>316</v>
      </c>
      <c r="D2499">
        <v>5</v>
      </c>
      <c r="E2499">
        <v>20</v>
      </c>
      <c r="F2499" t="s">
        <v>49</v>
      </c>
      <c r="G2499" s="34" t="s">
        <v>198</v>
      </c>
      <c r="H2499" s="34" t="s">
        <v>198</v>
      </c>
      <c r="I2499" s="34" t="s">
        <v>198</v>
      </c>
      <c r="J2499" s="34" t="s">
        <v>198</v>
      </c>
    </row>
    <row r="2500" spans="1:10" ht="15" customHeight="1">
      <c r="A2500" s="37">
        <v>44471</v>
      </c>
      <c r="B2500" s="8" t="s">
        <v>317</v>
      </c>
      <c r="C2500" s="34" t="s">
        <v>316</v>
      </c>
      <c r="D2500">
        <v>5</v>
      </c>
      <c r="E2500">
        <v>20</v>
      </c>
      <c r="F2500" t="s">
        <v>50</v>
      </c>
      <c r="G2500" s="34" t="s">
        <v>198</v>
      </c>
      <c r="H2500" s="34" t="s">
        <v>198</v>
      </c>
      <c r="I2500" s="34" t="s">
        <v>198</v>
      </c>
      <c r="J2500" s="34" t="s">
        <v>198</v>
      </c>
    </row>
    <row r="2501" spans="1:10" ht="15" customHeight="1">
      <c r="A2501" s="37">
        <v>44471</v>
      </c>
      <c r="B2501" s="8" t="s">
        <v>317</v>
      </c>
      <c r="C2501" s="34" t="s">
        <v>316</v>
      </c>
      <c r="D2501">
        <v>5</v>
      </c>
      <c r="E2501">
        <v>20</v>
      </c>
      <c r="F2501" t="s">
        <v>51</v>
      </c>
      <c r="G2501" s="34" t="s">
        <v>198</v>
      </c>
      <c r="H2501" s="34" t="s">
        <v>198</v>
      </c>
      <c r="I2501" s="34" t="s">
        <v>198</v>
      </c>
      <c r="J2501" s="34" t="s">
        <v>198</v>
      </c>
    </row>
    <row r="2502" spans="1:10" ht="15" customHeight="1">
      <c r="A2502" s="37">
        <v>44471</v>
      </c>
      <c r="B2502" s="8" t="s">
        <v>317</v>
      </c>
      <c r="C2502" s="34" t="s">
        <v>316</v>
      </c>
      <c r="D2502" s="63">
        <v>6</v>
      </c>
      <c r="E2502" s="63">
        <v>0</v>
      </c>
      <c r="F2502" s="63" t="s">
        <v>48</v>
      </c>
      <c r="G2502">
        <v>0</v>
      </c>
      <c r="H2502">
        <v>0</v>
      </c>
      <c r="I2502">
        <v>0</v>
      </c>
      <c r="J2502">
        <v>1</v>
      </c>
    </row>
    <row r="2503" spans="1:10" ht="15" customHeight="1">
      <c r="A2503" s="37">
        <v>44471</v>
      </c>
      <c r="B2503" s="8" t="s">
        <v>317</v>
      </c>
      <c r="C2503" s="34" t="s">
        <v>316</v>
      </c>
      <c r="D2503">
        <v>6</v>
      </c>
      <c r="E2503">
        <v>0</v>
      </c>
      <c r="F2503" t="s">
        <v>49</v>
      </c>
      <c r="G2503">
        <v>0</v>
      </c>
      <c r="H2503">
        <v>0</v>
      </c>
      <c r="I2503">
        <v>0</v>
      </c>
      <c r="J2503">
        <v>0</v>
      </c>
    </row>
    <row r="2504" spans="1:10" ht="15" customHeight="1">
      <c r="A2504" s="37">
        <v>44471</v>
      </c>
      <c r="B2504" s="8" t="s">
        <v>317</v>
      </c>
      <c r="C2504" s="34" t="s">
        <v>316</v>
      </c>
      <c r="D2504">
        <v>6</v>
      </c>
      <c r="E2504">
        <v>0</v>
      </c>
      <c r="F2504" t="s">
        <v>50</v>
      </c>
      <c r="G2504">
        <v>0</v>
      </c>
      <c r="H2504">
        <v>0</v>
      </c>
      <c r="I2504">
        <v>0</v>
      </c>
      <c r="J2504">
        <v>0</v>
      </c>
    </row>
    <row r="2505" spans="1:10" ht="15" customHeight="1">
      <c r="A2505" s="37">
        <v>44471</v>
      </c>
      <c r="B2505" s="8" t="s">
        <v>317</v>
      </c>
      <c r="C2505" s="34" t="s">
        <v>316</v>
      </c>
      <c r="D2505">
        <v>6</v>
      </c>
      <c r="E2505">
        <v>0</v>
      </c>
      <c r="F2505" t="s">
        <v>51</v>
      </c>
      <c r="G2505">
        <v>0</v>
      </c>
      <c r="H2505">
        <v>0</v>
      </c>
      <c r="I2505">
        <v>0</v>
      </c>
      <c r="J2505">
        <v>0</v>
      </c>
    </row>
    <row r="2506" spans="1:10" ht="15" customHeight="1">
      <c r="A2506" s="37">
        <v>44471</v>
      </c>
      <c r="B2506" s="8" t="s">
        <v>317</v>
      </c>
      <c r="C2506" s="34" t="s">
        <v>316</v>
      </c>
      <c r="D2506">
        <v>6</v>
      </c>
      <c r="E2506">
        <v>5</v>
      </c>
      <c r="F2506" t="s">
        <v>48</v>
      </c>
      <c r="G2506">
        <v>0</v>
      </c>
      <c r="H2506">
        <v>0</v>
      </c>
      <c r="I2506">
        <v>0</v>
      </c>
      <c r="J2506">
        <v>1</v>
      </c>
    </row>
    <row r="2507" spans="1:10" ht="15" customHeight="1">
      <c r="A2507" s="37">
        <v>44471</v>
      </c>
      <c r="B2507" s="8" t="s">
        <v>317</v>
      </c>
      <c r="C2507" s="34" t="s">
        <v>316</v>
      </c>
      <c r="D2507">
        <v>6</v>
      </c>
      <c r="E2507">
        <v>5</v>
      </c>
      <c r="F2507" t="s">
        <v>49</v>
      </c>
      <c r="G2507">
        <v>0</v>
      </c>
      <c r="H2507">
        <v>0</v>
      </c>
      <c r="I2507">
        <v>0</v>
      </c>
      <c r="J2507">
        <v>0</v>
      </c>
    </row>
    <row r="2508" spans="1:10" ht="15" customHeight="1">
      <c r="A2508" s="37">
        <v>44471</v>
      </c>
      <c r="B2508" s="8" t="s">
        <v>317</v>
      </c>
      <c r="C2508" s="34" t="s">
        <v>316</v>
      </c>
      <c r="D2508">
        <v>6</v>
      </c>
      <c r="E2508">
        <v>5</v>
      </c>
      <c r="F2508" t="s">
        <v>50</v>
      </c>
      <c r="G2508">
        <v>0</v>
      </c>
      <c r="H2508">
        <v>0</v>
      </c>
      <c r="I2508">
        <v>0</v>
      </c>
      <c r="J2508">
        <v>0</v>
      </c>
    </row>
    <row r="2509" spans="1:10" ht="15" customHeight="1">
      <c r="A2509" s="37">
        <v>44471</v>
      </c>
      <c r="B2509" s="8" t="s">
        <v>317</v>
      </c>
      <c r="C2509" s="34" t="s">
        <v>316</v>
      </c>
      <c r="D2509">
        <v>6</v>
      </c>
      <c r="E2509">
        <v>5</v>
      </c>
      <c r="F2509" t="s">
        <v>51</v>
      </c>
      <c r="G2509">
        <v>0</v>
      </c>
      <c r="H2509">
        <v>0</v>
      </c>
      <c r="I2509">
        <v>0</v>
      </c>
      <c r="J2509">
        <v>0</v>
      </c>
    </row>
    <row r="2510" spans="1:10" ht="15" customHeight="1">
      <c r="A2510" s="37">
        <v>44471</v>
      </c>
      <c r="B2510" s="8" t="s">
        <v>317</v>
      </c>
      <c r="C2510" s="34" t="s">
        <v>316</v>
      </c>
      <c r="D2510">
        <v>6</v>
      </c>
      <c r="E2510">
        <v>10</v>
      </c>
      <c r="F2510" t="s">
        <v>48</v>
      </c>
      <c r="G2510">
        <v>0</v>
      </c>
      <c r="H2510">
        <v>0</v>
      </c>
      <c r="I2510">
        <v>0</v>
      </c>
      <c r="J2510">
        <v>1</v>
      </c>
    </row>
    <row r="2511" spans="1:10" ht="15" customHeight="1">
      <c r="A2511" s="37">
        <v>44471</v>
      </c>
      <c r="B2511" s="8" t="s">
        <v>317</v>
      </c>
      <c r="C2511" s="34" t="s">
        <v>316</v>
      </c>
      <c r="D2511">
        <v>6</v>
      </c>
      <c r="E2511">
        <v>10</v>
      </c>
      <c r="F2511" t="s">
        <v>49</v>
      </c>
      <c r="G2511">
        <v>0</v>
      </c>
      <c r="H2511">
        <v>0</v>
      </c>
      <c r="I2511">
        <v>0</v>
      </c>
      <c r="J2511">
        <v>0</v>
      </c>
    </row>
    <row r="2512" spans="1:10" ht="15" customHeight="1">
      <c r="A2512" s="37">
        <v>44471</v>
      </c>
      <c r="B2512" s="8" t="s">
        <v>317</v>
      </c>
      <c r="C2512" s="34" t="s">
        <v>316</v>
      </c>
      <c r="D2512">
        <v>6</v>
      </c>
      <c r="E2512">
        <v>10</v>
      </c>
      <c r="F2512" t="s">
        <v>50</v>
      </c>
      <c r="G2512">
        <v>0</v>
      </c>
      <c r="H2512">
        <v>0</v>
      </c>
      <c r="I2512">
        <v>0</v>
      </c>
      <c r="J2512">
        <v>0</v>
      </c>
    </row>
    <row r="2513" spans="1:10" ht="15" customHeight="1">
      <c r="A2513" s="37">
        <v>44471</v>
      </c>
      <c r="B2513" s="8" t="s">
        <v>317</v>
      </c>
      <c r="C2513" s="34" t="s">
        <v>316</v>
      </c>
      <c r="D2513">
        <v>6</v>
      </c>
      <c r="E2513">
        <v>10</v>
      </c>
      <c r="F2513" t="s">
        <v>51</v>
      </c>
      <c r="G2513">
        <v>0</v>
      </c>
      <c r="H2513">
        <v>0</v>
      </c>
      <c r="I2513">
        <v>0</v>
      </c>
      <c r="J2513">
        <v>0</v>
      </c>
    </row>
    <row r="2514" spans="1:10" ht="15" customHeight="1">
      <c r="A2514" s="37">
        <v>44471</v>
      </c>
      <c r="B2514" s="8" t="s">
        <v>317</v>
      </c>
      <c r="C2514" s="34" t="s">
        <v>316</v>
      </c>
      <c r="D2514">
        <v>6</v>
      </c>
      <c r="E2514">
        <v>15</v>
      </c>
      <c r="F2514" t="s">
        <v>48</v>
      </c>
      <c r="G2514" s="34" t="s">
        <v>198</v>
      </c>
      <c r="H2514" s="34" t="s">
        <v>198</v>
      </c>
      <c r="I2514" s="34" t="s">
        <v>198</v>
      </c>
      <c r="J2514" s="34" t="s">
        <v>198</v>
      </c>
    </row>
    <row r="2515" spans="1:10" ht="15" customHeight="1">
      <c r="A2515" s="37">
        <v>44471</v>
      </c>
      <c r="B2515" s="8" t="s">
        <v>317</v>
      </c>
      <c r="C2515" s="34" t="s">
        <v>316</v>
      </c>
      <c r="D2515">
        <v>6</v>
      </c>
      <c r="E2515">
        <v>15</v>
      </c>
      <c r="F2515" t="s">
        <v>49</v>
      </c>
      <c r="G2515" s="34" t="s">
        <v>198</v>
      </c>
      <c r="H2515" s="34" t="s">
        <v>198</v>
      </c>
      <c r="I2515" s="34" t="s">
        <v>198</v>
      </c>
      <c r="J2515" s="34" t="s">
        <v>198</v>
      </c>
    </row>
    <row r="2516" spans="1:10" ht="15" customHeight="1">
      <c r="A2516" s="37">
        <v>44471</v>
      </c>
      <c r="B2516" s="8" t="s">
        <v>317</v>
      </c>
      <c r="C2516" s="34" t="s">
        <v>316</v>
      </c>
      <c r="D2516">
        <v>6</v>
      </c>
      <c r="E2516">
        <v>15</v>
      </c>
      <c r="F2516" t="s">
        <v>50</v>
      </c>
      <c r="G2516" s="34" t="s">
        <v>198</v>
      </c>
      <c r="H2516" s="34" t="s">
        <v>198</v>
      </c>
      <c r="I2516" s="34" t="s">
        <v>198</v>
      </c>
      <c r="J2516" s="34" t="s">
        <v>198</v>
      </c>
    </row>
    <row r="2517" spans="1:10" ht="15" customHeight="1">
      <c r="A2517" s="37">
        <v>44471</v>
      </c>
      <c r="B2517" s="8" t="s">
        <v>317</v>
      </c>
      <c r="C2517" s="34" t="s">
        <v>316</v>
      </c>
      <c r="D2517">
        <v>6</v>
      </c>
      <c r="E2517">
        <v>15</v>
      </c>
      <c r="F2517" t="s">
        <v>51</v>
      </c>
      <c r="G2517" s="34" t="s">
        <v>198</v>
      </c>
      <c r="H2517" s="34" t="s">
        <v>198</v>
      </c>
      <c r="I2517" s="34" t="s">
        <v>198</v>
      </c>
      <c r="J2517" s="34" t="s">
        <v>198</v>
      </c>
    </row>
    <row r="2518" spans="1:10" ht="15" customHeight="1">
      <c r="A2518" s="37">
        <v>44471</v>
      </c>
      <c r="B2518" s="8" t="s">
        <v>317</v>
      </c>
      <c r="C2518" s="34" t="s">
        <v>316</v>
      </c>
      <c r="D2518">
        <v>6</v>
      </c>
      <c r="E2518">
        <v>20</v>
      </c>
      <c r="F2518" t="s">
        <v>48</v>
      </c>
      <c r="G2518" s="34" t="s">
        <v>198</v>
      </c>
      <c r="H2518" s="34" t="s">
        <v>198</v>
      </c>
      <c r="I2518" s="34" t="s">
        <v>198</v>
      </c>
      <c r="J2518" s="34" t="s">
        <v>198</v>
      </c>
    </row>
    <row r="2519" spans="1:10" ht="15" customHeight="1">
      <c r="A2519" s="37">
        <v>44471</v>
      </c>
      <c r="B2519" s="8" t="s">
        <v>317</v>
      </c>
      <c r="C2519" s="34" t="s">
        <v>316</v>
      </c>
      <c r="D2519">
        <v>6</v>
      </c>
      <c r="E2519">
        <v>20</v>
      </c>
      <c r="F2519" t="s">
        <v>49</v>
      </c>
      <c r="G2519" s="34" t="s">
        <v>198</v>
      </c>
      <c r="H2519" s="34" t="s">
        <v>198</v>
      </c>
      <c r="I2519" s="34" t="s">
        <v>198</v>
      </c>
      <c r="J2519" s="34" t="s">
        <v>198</v>
      </c>
    </row>
    <row r="2520" spans="1:10" ht="15" customHeight="1">
      <c r="A2520" s="37">
        <v>44471</v>
      </c>
      <c r="B2520" s="8" t="s">
        <v>317</v>
      </c>
      <c r="C2520" s="34" t="s">
        <v>316</v>
      </c>
      <c r="D2520">
        <v>6</v>
      </c>
      <c r="E2520">
        <v>20</v>
      </c>
      <c r="F2520" t="s">
        <v>50</v>
      </c>
      <c r="G2520" s="34" t="s">
        <v>198</v>
      </c>
      <c r="H2520" s="34" t="s">
        <v>198</v>
      </c>
      <c r="I2520" s="34" t="s">
        <v>198</v>
      </c>
      <c r="J2520" s="34" t="s">
        <v>198</v>
      </c>
    </row>
    <row r="2521" spans="1:10" ht="15" customHeight="1">
      <c r="A2521" s="37">
        <v>44471</v>
      </c>
      <c r="B2521" s="8" t="s">
        <v>317</v>
      </c>
      <c r="C2521" s="34" t="s">
        <v>316</v>
      </c>
      <c r="D2521">
        <v>6</v>
      </c>
      <c r="E2521">
        <v>20</v>
      </c>
      <c r="F2521" t="s">
        <v>51</v>
      </c>
      <c r="G2521" s="34" t="s">
        <v>198</v>
      </c>
      <c r="H2521" s="34" t="s">
        <v>198</v>
      </c>
      <c r="I2521" s="34" t="s">
        <v>198</v>
      </c>
      <c r="J2521" s="34" t="s">
        <v>198</v>
      </c>
    </row>
    <row r="2522" spans="1:10" ht="15" customHeight="1">
      <c r="A2522" s="37">
        <v>44472</v>
      </c>
      <c r="B2522" s="8" t="s">
        <v>321</v>
      </c>
      <c r="C2522" s="34" t="s">
        <v>320</v>
      </c>
      <c r="D2522" s="47">
        <v>1</v>
      </c>
      <c r="E2522" s="47">
        <v>0</v>
      </c>
      <c r="F2522" s="47" t="s">
        <v>48</v>
      </c>
      <c r="G2522">
        <v>0</v>
      </c>
      <c r="H2522">
        <v>0</v>
      </c>
      <c r="I2522">
        <v>0</v>
      </c>
      <c r="J2522">
        <v>1</v>
      </c>
    </row>
    <row r="2523" spans="1:10" ht="15" customHeight="1">
      <c r="A2523" s="37">
        <v>44472</v>
      </c>
      <c r="B2523" s="8" t="s">
        <v>321</v>
      </c>
      <c r="C2523" s="34" t="s">
        <v>320</v>
      </c>
      <c r="D2523">
        <v>1</v>
      </c>
      <c r="E2523">
        <v>0</v>
      </c>
      <c r="F2523" t="s">
        <v>49</v>
      </c>
      <c r="G2523">
        <v>0</v>
      </c>
      <c r="H2523">
        <v>0</v>
      </c>
      <c r="I2523">
        <v>0</v>
      </c>
      <c r="J2523">
        <v>0</v>
      </c>
    </row>
    <row r="2524" spans="1:10" ht="15" customHeight="1">
      <c r="A2524" s="37">
        <v>44472</v>
      </c>
      <c r="B2524" s="8" t="s">
        <v>321</v>
      </c>
      <c r="C2524" s="34" t="s">
        <v>320</v>
      </c>
      <c r="D2524">
        <v>1</v>
      </c>
      <c r="E2524">
        <v>0</v>
      </c>
      <c r="F2524" t="s">
        <v>50</v>
      </c>
      <c r="G2524">
        <v>0</v>
      </c>
      <c r="H2524">
        <v>0</v>
      </c>
      <c r="I2524">
        <v>0</v>
      </c>
      <c r="J2524">
        <v>0</v>
      </c>
    </row>
    <row r="2525" spans="1:10" ht="15" customHeight="1">
      <c r="A2525" s="37">
        <v>44472</v>
      </c>
      <c r="B2525" s="8" t="s">
        <v>321</v>
      </c>
      <c r="C2525" s="34" t="s">
        <v>320</v>
      </c>
      <c r="D2525">
        <v>1</v>
      </c>
      <c r="E2525">
        <v>0</v>
      </c>
      <c r="F2525" t="s">
        <v>51</v>
      </c>
      <c r="G2525">
        <v>0</v>
      </c>
      <c r="H2525">
        <v>1</v>
      </c>
      <c r="I2525">
        <v>0</v>
      </c>
      <c r="J2525">
        <v>0</v>
      </c>
    </row>
    <row r="2526" spans="1:10" ht="15" customHeight="1">
      <c r="A2526" s="37">
        <v>44472</v>
      </c>
      <c r="B2526" s="8" t="s">
        <v>321</v>
      </c>
      <c r="C2526" s="34" t="s">
        <v>320</v>
      </c>
      <c r="D2526">
        <v>1</v>
      </c>
      <c r="E2526">
        <v>5</v>
      </c>
      <c r="F2526" t="s">
        <v>48</v>
      </c>
      <c r="G2526">
        <v>0</v>
      </c>
      <c r="H2526">
        <v>0</v>
      </c>
      <c r="I2526">
        <v>0</v>
      </c>
      <c r="J2526">
        <v>1</v>
      </c>
    </row>
    <row r="2527" spans="1:10" ht="15" customHeight="1">
      <c r="A2527" s="37">
        <v>44472</v>
      </c>
      <c r="B2527" s="8" t="s">
        <v>321</v>
      </c>
      <c r="C2527" s="34" t="s">
        <v>320</v>
      </c>
      <c r="D2527">
        <v>1</v>
      </c>
      <c r="E2527">
        <v>5</v>
      </c>
      <c r="F2527" t="s">
        <v>49</v>
      </c>
      <c r="G2527">
        <v>0</v>
      </c>
      <c r="H2527">
        <v>0</v>
      </c>
      <c r="I2527">
        <v>0</v>
      </c>
      <c r="J2527">
        <v>0</v>
      </c>
    </row>
    <row r="2528" spans="1:10" ht="15" customHeight="1">
      <c r="A2528" s="37">
        <v>44472</v>
      </c>
      <c r="B2528" s="8" t="s">
        <v>321</v>
      </c>
      <c r="C2528" s="34" t="s">
        <v>320</v>
      </c>
      <c r="D2528">
        <v>1</v>
      </c>
      <c r="E2528">
        <v>5</v>
      </c>
      <c r="F2528" t="s">
        <v>50</v>
      </c>
      <c r="G2528">
        <v>0</v>
      </c>
      <c r="H2528">
        <v>0</v>
      </c>
      <c r="I2528">
        <v>0</v>
      </c>
      <c r="J2528">
        <v>0</v>
      </c>
    </row>
    <row r="2529" spans="1:10" ht="15" customHeight="1">
      <c r="A2529" s="37">
        <v>44472</v>
      </c>
      <c r="B2529" s="8" t="s">
        <v>321</v>
      </c>
      <c r="C2529" s="34" t="s">
        <v>320</v>
      </c>
      <c r="D2529">
        <v>1</v>
      </c>
      <c r="E2529">
        <v>5</v>
      </c>
      <c r="F2529" t="s">
        <v>51</v>
      </c>
      <c r="G2529">
        <v>0</v>
      </c>
      <c r="H2529">
        <v>0</v>
      </c>
      <c r="I2529">
        <v>0</v>
      </c>
      <c r="J2529">
        <v>0</v>
      </c>
    </row>
    <row r="2530" spans="1:10" ht="15" customHeight="1">
      <c r="A2530" s="37">
        <v>44472</v>
      </c>
      <c r="B2530" s="8" t="s">
        <v>321</v>
      </c>
      <c r="C2530" s="34" t="s">
        <v>320</v>
      </c>
      <c r="D2530">
        <v>1</v>
      </c>
      <c r="E2530">
        <v>10</v>
      </c>
      <c r="F2530" t="s">
        <v>48</v>
      </c>
      <c r="G2530">
        <v>0</v>
      </c>
      <c r="H2530">
        <v>0</v>
      </c>
      <c r="I2530">
        <v>0</v>
      </c>
      <c r="J2530">
        <v>1</v>
      </c>
    </row>
    <row r="2531" spans="1:10" ht="15" customHeight="1">
      <c r="A2531" s="37">
        <v>44472</v>
      </c>
      <c r="B2531" s="8" t="s">
        <v>321</v>
      </c>
      <c r="C2531" s="34" t="s">
        <v>320</v>
      </c>
      <c r="D2531">
        <v>1</v>
      </c>
      <c r="E2531">
        <v>10</v>
      </c>
      <c r="F2531" t="s">
        <v>49</v>
      </c>
      <c r="G2531">
        <v>0</v>
      </c>
      <c r="H2531">
        <v>0</v>
      </c>
      <c r="I2531">
        <v>0</v>
      </c>
      <c r="J2531">
        <v>0</v>
      </c>
    </row>
    <row r="2532" spans="1:10" ht="15" customHeight="1">
      <c r="A2532" s="37">
        <v>44472</v>
      </c>
      <c r="B2532" s="8" t="s">
        <v>321</v>
      </c>
      <c r="C2532" s="34" t="s">
        <v>320</v>
      </c>
      <c r="D2532">
        <v>1</v>
      </c>
      <c r="E2532">
        <v>10</v>
      </c>
      <c r="F2532" t="s">
        <v>50</v>
      </c>
      <c r="G2532">
        <v>0</v>
      </c>
      <c r="H2532">
        <v>0</v>
      </c>
      <c r="I2532">
        <v>0</v>
      </c>
      <c r="J2532">
        <v>0</v>
      </c>
    </row>
    <row r="2533" spans="1:10" ht="15" customHeight="1">
      <c r="A2533" s="37">
        <v>44472</v>
      </c>
      <c r="B2533" s="8" t="s">
        <v>321</v>
      </c>
      <c r="C2533" s="34" t="s">
        <v>320</v>
      </c>
      <c r="D2533">
        <v>1</v>
      </c>
      <c r="E2533">
        <v>10</v>
      </c>
      <c r="F2533" t="s">
        <v>51</v>
      </c>
      <c r="G2533">
        <v>0</v>
      </c>
      <c r="H2533">
        <v>0</v>
      </c>
      <c r="I2533">
        <v>0</v>
      </c>
      <c r="J2533">
        <v>0</v>
      </c>
    </row>
    <row r="2534" spans="1:10" ht="15" customHeight="1">
      <c r="A2534" s="37">
        <v>44472</v>
      </c>
      <c r="B2534" s="8" t="s">
        <v>321</v>
      </c>
      <c r="C2534" s="34" t="s">
        <v>320</v>
      </c>
      <c r="D2534">
        <v>1</v>
      </c>
      <c r="E2534">
        <v>15</v>
      </c>
      <c r="F2534" t="s">
        <v>48</v>
      </c>
      <c r="G2534">
        <v>0</v>
      </c>
      <c r="H2534">
        <v>0</v>
      </c>
      <c r="I2534">
        <v>0</v>
      </c>
      <c r="J2534">
        <v>1</v>
      </c>
    </row>
    <row r="2535" spans="1:10" ht="15" customHeight="1">
      <c r="A2535" s="37">
        <v>44472</v>
      </c>
      <c r="B2535" s="8" t="s">
        <v>321</v>
      </c>
      <c r="C2535" s="34" t="s">
        <v>320</v>
      </c>
      <c r="D2535">
        <v>1</v>
      </c>
      <c r="E2535">
        <v>15</v>
      </c>
      <c r="F2535" t="s">
        <v>49</v>
      </c>
      <c r="G2535">
        <v>0</v>
      </c>
      <c r="H2535">
        <v>0</v>
      </c>
      <c r="I2535">
        <v>0</v>
      </c>
      <c r="J2535">
        <v>0</v>
      </c>
    </row>
    <row r="2536" spans="1:10" ht="15" customHeight="1">
      <c r="A2536" s="37">
        <v>44472</v>
      </c>
      <c r="B2536" s="8" t="s">
        <v>321</v>
      </c>
      <c r="C2536" s="34" t="s">
        <v>320</v>
      </c>
      <c r="D2536">
        <v>1</v>
      </c>
      <c r="E2536">
        <v>15</v>
      </c>
      <c r="F2536" t="s">
        <v>50</v>
      </c>
      <c r="G2536">
        <v>0</v>
      </c>
      <c r="H2536">
        <v>0</v>
      </c>
      <c r="I2536">
        <v>0</v>
      </c>
      <c r="J2536">
        <v>0</v>
      </c>
    </row>
    <row r="2537" spans="1:10" ht="15" customHeight="1">
      <c r="A2537" s="37">
        <v>44472</v>
      </c>
      <c r="B2537" s="8" t="s">
        <v>321</v>
      </c>
      <c r="C2537" s="34" t="s">
        <v>320</v>
      </c>
      <c r="D2537">
        <v>1</v>
      </c>
      <c r="E2537">
        <v>15</v>
      </c>
      <c r="F2537" t="s">
        <v>51</v>
      </c>
      <c r="G2537">
        <v>0</v>
      </c>
      <c r="H2537">
        <v>0</v>
      </c>
      <c r="I2537">
        <v>0</v>
      </c>
      <c r="J2537">
        <v>0</v>
      </c>
    </row>
    <row r="2538" spans="1:10" ht="15" customHeight="1">
      <c r="A2538" s="37">
        <v>44472</v>
      </c>
      <c r="B2538" s="8" t="s">
        <v>321</v>
      </c>
      <c r="C2538" s="34" t="s">
        <v>320</v>
      </c>
      <c r="D2538">
        <v>1</v>
      </c>
      <c r="E2538">
        <v>20</v>
      </c>
      <c r="F2538" t="s">
        <v>48</v>
      </c>
      <c r="G2538">
        <v>0</v>
      </c>
      <c r="H2538">
        <v>0</v>
      </c>
      <c r="I2538">
        <v>0</v>
      </c>
      <c r="J2538">
        <v>1</v>
      </c>
    </row>
    <row r="2539" spans="1:10" ht="15" customHeight="1">
      <c r="A2539" s="37">
        <v>44472</v>
      </c>
      <c r="B2539" s="8" t="s">
        <v>321</v>
      </c>
      <c r="C2539" s="34" t="s">
        <v>320</v>
      </c>
      <c r="D2539">
        <v>1</v>
      </c>
      <c r="E2539">
        <v>20</v>
      </c>
      <c r="F2539" t="s">
        <v>49</v>
      </c>
      <c r="G2539">
        <v>0</v>
      </c>
      <c r="H2539">
        <v>0</v>
      </c>
      <c r="I2539">
        <v>0</v>
      </c>
      <c r="J2539">
        <v>0</v>
      </c>
    </row>
    <row r="2540" spans="1:10" ht="15" customHeight="1">
      <c r="A2540" s="37">
        <v>44472</v>
      </c>
      <c r="B2540" s="8" t="s">
        <v>321</v>
      </c>
      <c r="C2540" s="34" t="s">
        <v>320</v>
      </c>
      <c r="D2540">
        <v>1</v>
      </c>
      <c r="E2540">
        <v>20</v>
      </c>
      <c r="F2540" t="s">
        <v>50</v>
      </c>
      <c r="G2540">
        <v>0</v>
      </c>
      <c r="H2540">
        <v>0</v>
      </c>
      <c r="I2540">
        <v>0</v>
      </c>
      <c r="J2540">
        <v>0</v>
      </c>
    </row>
    <row r="2541" spans="1:10" ht="15" customHeight="1">
      <c r="A2541" s="37">
        <v>44472</v>
      </c>
      <c r="B2541" s="8" t="s">
        <v>321</v>
      </c>
      <c r="C2541" s="34" t="s">
        <v>320</v>
      </c>
      <c r="D2541">
        <v>1</v>
      </c>
      <c r="E2541">
        <v>20</v>
      </c>
      <c r="F2541" t="s">
        <v>51</v>
      </c>
      <c r="G2541">
        <v>0</v>
      </c>
      <c r="H2541">
        <v>0</v>
      </c>
      <c r="I2541">
        <v>0</v>
      </c>
      <c r="J2541">
        <v>0</v>
      </c>
    </row>
    <row r="2542" spans="1:10" ht="15" customHeight="1">
      <c r="A2542" s="37">
        <v>44472</v>
      </c>
      <c r="B2542" s="8" t="s">
        <v>321</v>
      </c>
      <c r="C2542" s="34" t="s">
        <v>320</v>
      </c>
      <c r="D2542" s="63">
        <v>2</v>
      </c>
      <c r="E2542" s="63">
        <v>0</v>
      </c>
      <c r="F2542" s="63" t="s">
        <v>48</v>
      </c>
      <c r="G2542">
        <v>0</v>
      </c>
      <c r="H2542">
        <v>0</v>
      </c>
      <c r="I2542">
        <v>0</v>
      </c>
      <c r="J2542">
        <v>1</v>
      </c>
    </row>
    <row r="2543" spans="1:10" ht="15" customHeight="1">
      <c r="A2543" s="37">
        <v>44472</v>
      </c>
      <c r="B2543" s="8" t="s">
        <v>321</v>
      </c>
      <c r="C2543" s="34" t="s">
        <v>320</v>
      </c>
      <c r="D2543">
        <v>2</v>
      </c>
      <c r="E2543">
        <v>0</v>
      </c>
      <c r="F2543" t="s">
        <v>49</v>
      </c>
      <c r="G2543">
        <v>0</v>
      </c>
      <c r="H2543">
        <v>1</v>
      </c>
      <c r="I2543">
        <v>0</v>
      </c>
      <c r="J2543">
        <v>1</v>
      </c>
    </row>
    <row r="2544" spans="1:10" ht="15" customHeight="1">
      <c r="A2544" s="37">
        <v>44472</v>
      </c>
      <c r="B2544" s="8" t="s">
        <v>321</v>
      </c>
      <c r="C2544" s="34" t="s">
        <v>320</v>
      </c>
      <c r="D2544">
        <v>2</v>
      </c>
      <c r="E2544">
        <v>0</v>
      </c>
      <c r="F2544" t="s">
        <v>50</v>
      </c>
      <c r="G2544">
        <v>0</v>
      </c>
      <c r="H2544">
        <v>1</v>
      </c>
      <c r="I2544">
        <v>0</v>
      </c>
      <c r="J2544">
        <v>0</v>
      </c>
    </row>
    <row r="2545" spans="1:10" ht="15" customHeight="1">
      <c r="A2545" s="37">
        <v>44472</v>
      </c>
      <c r="B2545" s="8" t="s">
        <v>321</v>
      </c>
      <c r="C2545" s="34" t="s">
        <v>320</v>
      </c>
      <c r="D2545">
        <v>2</v>
      </c>
      <c r="E2545">
        <v>0</v>
      </c>
      <c r="F2545" t="s">
        <v>51</v>
      </c>
      <c r="G2545">
        <v>0</v>
      </c>
      <c r="H2545">
        <v>1</v>
      </c>
      <c r="I2545">
        <v>0</v>
      </c>
      <c r="J2545">
        <v>0</v>
      </c>
    </row>
    <row r="2546" spans="1:10" ht="15" customHeight="1">
      <c r="A2546" s="37">
        <v>44472</v>
      </c>
      <c r="B2546" s="8" t="s">
        <v>321</v>
      </c>
      <c r="C2546" s="34" t="s">
        <v>320</v>
      </c>
      <c r="D2546">
        <v>2</v>
      </c>
      <c r="E2546">
        <v>5</v>
      </c>
      <c r="F2546" t="s">
        <v>48</v>
      </c>
      <c r="G2546">
        <v>0</v>
      </c>
      <c r="H2546">
        <v>0</v>
      </c>
      <c r="I2546">
        <v>0</v>
      </c>
      <c r="J2546">
        <v>1</v>
      </c>
    </row>
    <row r="2547" spans="1:10" ht="15" customHeight="1">
      <c r="A2547" s="37">
        <v>44472</v>
      </c>
      <c r="B2547" s="8" t="s">
        <v>321</v>
      </c>
      <c r="C2547" s="34" t="s">
        <v>320</v>
      </c>
      <c r="D2547">
        <v>2</v>
      </c>
      <c r="E2547">
        <v>5</v>
      </c>
      <c r="F2547" t="s">
        <v>49</v>
      </c>
      <c r="G2547">
        <v>0</v>
      </c>
      <c r="H2547">
        <v>0</v>
      </c>
      <c r="I2547">
        <v>0</v>
      </c>
      <c r="J2547">
        <v>1</v>
      </c>
    </row>
    <row r="2548" spans="1:10" ht="15" customHeight="1">
      <c r="A2548" s="37">
        <v>44472</v>
      </c>
      <c r="B2548" s="8" t="s">
        <v>321</v>
      </c>
      <c r="C2548" s="34" t="s">
        <v>320</v>
      </c>
      <c r="D2548">
        <v>2</v>
      </c>
      <c r="E2548">
        <v>5</v>
      </c>
      <c r="F2548" t="s">
        <v>50</v>
      </c>
      <c r="G2548">
        <v>0</v>
      </c>
      <c r="H2548">
        <v>0</v>
      </c>
      <c r="I2548">
        <v>0</v>
      </c>
      <c r="J2548">
        <v>0</v>
      </c>
    </row>
    <row r="2549" spans="1:10" ht="15" customHeight="1">
      <c r="A2549" s="37">
        <v>44472</v>
      </c>
      <c r="B2549" s="8" t="s">
        <v>321</v>
      </c>
      <c r="C2549" s="34" t="s">
        <v>320</v>
      </c>
      <c r="D2549">
        <v>2</v>
      </c>
      <c r="E2549">
        <v>5</v>
      </c>
      <c r="F2549" t="s">
        <v>51</v>
      </c>
      <c r="G2549">
        <v>0</v>
      </c>
      <c r="H2549">
        <v>0</v>
      </c>
      <c r="I2549">
        <v>0</v>
      </c>
      <c r="J2549">
        <v>0</v>
      </c>
    </row>
    <row r="2550" spans="1:10" ht="15" customHeight="1">
      <c r="A2550" s="37">
        <v>44472</v>
      </c>
      <c r="B2550" s="8" t="s">
        <v>321</v>
      </c>
      <c r="C2550" s="34" t="s">
        <v>320</v>
      </c>
      <c r="D2550">
        <v>2</v>
      </c>
      <c r="E2550">
        <v>10</v>
      </c>
      <c r="F2550" t="s">
        <v>48</v>
      </c>
      <c r="G2550">
        <v>0</v>
      </c>
      <c r="H2550">
        <v>0</v>
      </c>
      <c r="I2550">
        <v>0</v>
      </c>
      <c r="J2550">
        <v>1</v>
      </c>
    </row>
    <row r="2551" spans="1:10" ht="15" customHeight="1">
      <c r="A2551" s="37">
        <v>44472</v>
      </c>
      <c r="B2551" s="8" t="s">
        <v>321</v>
      </c>
      <c r="C2551" s="34" t="s">
        <v>320</v>
      </c>
      <c r="D2551">
        <v>2</v>
      </c>
      <c r="E2551">
        <v>10</v>
      </c>
      <c r="F2551" t="s">
        <v>49</v>
      </c>
      <c r="G2551">
        <v>0</v>
      </c>
      <c r="H2551">
        <v>0</v>
      </c>
      <c r="I2551">
        <v>0</v>
      </c>
      <c r="J2551">
        <v>1</v>
      </c>
    </row>
    <row r="2552" spans="1:10" ht="15" customHeight="1">
      <c r="A2552" s="37">
        <v>44472</v>
      </c>
      <c r="B2552" s="8" t="s">
        <v>321</v>
      </c>
      <c r="C2552" s="34" t="s">
        <v>320</v>
      </c>
      <c r="D2552">
        <v>2</v>
      </c>
      <c r="E2552">
        <v>10</v>
      </c>
      <c r="F2552" t="s">
        <v>50</v>
      </c>
      <c r="G2552">
        <v>0</v>
      </c>
      <c r="H2552">
        <v>0</v>
      </c>
      <c r="I2552">
        <v>0</v>
      </c>
      <c r="J2552">
        <v>0</v>
      </c>
    </row>
    <row r="2553" spans="1:10" ht="15" customHeight="1">
      <c r="A2553" s="37">
        <v>44472</v>
      </c>
      <c r="B2553" s="8" t="s">
        <v>321</v>
      </c>
      <c r="C2553" s="34" t="s">
        <v>320</v>
      </c>
      <c r="D2553">
        <v>2</v>
      </c>
      <c r="E2553">
        <v>10</v>
      </c>
      <c r="F2553" t="s">
        <v>51</v>
      </c>
      <c r="G2553">
        <v>0</v>
      </c>
      <c r="H2553">
        <v>0</v>
      </c>
      <c r="I2553">
        <v>0</v>
      </c>
      <c r="J2553">
        <v>0</v>
      </c>
    </row>
    <row r="2554" spans="1:10" ht="15" customHeight="1">
      <c r="A2554" s="37">
        <v>44472</v>
      </c>
      <c r="B2554" s="8" t="s">
        <v>321</v>
      </c>
      <c r="C2554" s="34" t="s">
        <v>320</v>
      </c>
      <c r="D2554">
        <v>2</v>
      </c>
      <c r="E2554">
        <v>15</v>
      </c>
      <c r="F2554" t="s">
        <v>48</v>
      </c>
      <c r="G2554">
        <v>0</v>
      </c>
      <c r="H2554">
        <v>0</v>
      </c>
      <c r="I2554">
        <v>0</v>
      </c>
      <c r="J2554">
        <v>1</v>
      </c>
    </row>
    <row r="2555" spans="1:10" ht="15" customHeight="1">
      <c r="A2555" s="37">
        <v>44472</v>
      </c>
      <c r="B2555" s="8" t="s">
        <v>321</v>
      </c>
      <c r="C2555" s="34" t="s">
        <v>320</v>
      </c>
      <c r="D2555">
        <v>2</v>
      </c>
      <c r="E2555">
        <v>15</v>
      </c>
      <c r="F2555" t="s">
        <v>49</v>
      </c>
      <c r="G2555">
        <v>0</v>
      </c>
      <c r="H2555">
        <v>0</v>
      </c>
      <c r="I2555">
        <v>0</v>
      </c>
      <c r="J2555">
        <v>1</v>
      </c>
    </row>
    <row r="2556" spans="1:10" ht="15" customHeight="1">
      <c r="A2556" s="37">
        <v>44472</v>
      </c>
      <c r="B2556" s="8" t="s">
        <v>321</v>
      </c>
      <c r="C2556" s="34" t="s">
        <v>320</v>
      </c>
      <c r="D2556">
        <v>2</v>
      </c>
      <c r="E2556">
        <v>15</v>
      </c>
      <c r="F2556" t="s">
        <v>50</v>
      </c>
      <c r="G2556">
        <v>0</v>
      </c>
      <c r="H2556">
        <v>0</v>
      </c>
      <c r="I2556">
        <v>0</v>
      </c>
      <c r="J2556">
        <v>0</v>
      </c>
    </row>
    <row r="2557" spans="1:10" ht="15" customHeight="1">
      <c r="A2557" s="37">
        <v>44472</v>
      </c>
      <c r="B2557" s="8" t="s">
        <v>321</v>
      </c>
      <c r="C2557" s="34" t="s">
        <v>320</v>
      </c>
      <c r="D2557">
        <v>2</v>
      </c>
      <c r="E2557">
        <v>15</v>
      </c>
      <c r="F2557" t="s">
        <v>51</v>
      </c>
      <c r="G2557">
        <v>0</v>
      </c>
      <c r="H2557">
        <v>0</v>
      </c>
      <c r="I2557">
        <v>0</v>
      </c>
      <c r="J2557">
        <v>0</v>
      </c>
    </row>
    <row r="2558" spans="1:10" ht="15" customHeight="1">
      <c r="A2558" s="37">
        <v>44472</v>
      </c>
      <c r="B2558" s="8" t="s">
        <v>321</v>
      </c>
      <c r="C2558" s="34" t="s">
        <v>320</v>
      </c>
      <c r="D2558">
        <v>2</v>
      </c>
      <c r="E2558">
        <v>20</v>
      </c>
      <c r="F2558" t="s">
        <v>48</v>
      </c>
      <c r="G2558">
        <v>1</v>
      </c>
      <c r="H2558">
        <v>0</v>
      </c>
      <c r="I2558">
        <v>0</v>
      </c>
      <c r="J2558">
        <v>1</v>
      </c>
    </row>
    <row r="2559" spans="1:10" ht="15" customHeight="1">
      <c r="A2559" s="37">
        <v>44472</v>
      </c>
      <c r="B2559" s="8" t="s">
        <v>321</v>
      </c>
      <c r="C2559" s="34" t="s">
        <v>320</v>
      </c>
      <c r="D2559">
        <v>2</v>
      </c>
      <c r="E2559">
        <v>20</v>
      </c>
      <c r="F2559" t="s">
        <v>49</v>
      </c>
      <c r="G2559">
        <v>1</v>
      </c>
      <c r="H2559">
        <v>0</v>
      </c>
      <c r="I2559">
        <v>0</v>
      </c>
      <c r="J2559">
        <v>0</v>
      </c>
    </row>
    <row r="2560" spans="1:10" ht="15" customHeight="1">
      <c r="A2560" s="37">
        <v>44472</v>
      </c>
      <c r="B2560" s="8" t="s">
        <v>321</v>
      </c>
      <c r="C2560" s="34" t="s">
        <v>320</v>
      </c>
      <c r="D2560">
        <v>2</v>
      </c>
      <c r="E2560">
        <v>20</v>
      </c>
      <c r="F2560" t="s">
        <v>50</v>
      </c>
      <c r="G2560">
        <v>1</v>
      </c>
      <c r="H2560">
        <v>0</v>
      </c>
      <c r="I2560">
        <v>0</v>
      </c>
      <c r="J2560">
        <v>0</v>
      </c>
    </row>
    <row r="2561" spans="1:10" ht="15" customHeight="1">
      <c r="A2561" s="37">
        <v>44472</v>
      </c>
      <c r="B2561" s="8" t="s">
        <v>321</v>
      </c>
      <c r="C2561" s="34" t="s">
        <v>320</v>
      </c>
      <c r="D2561">
        <v>2</v>
      </c>
      <c r="E2561">
        <v>20</v>
      </c>
      <c r="F2561" t="s">
        <v>51</v>
      </c>
      <c r="G2561">
        <v>1</v>
      </c>
      <c r="H2561">
        <v>0</v>
      </c>
      <c r="I2561">
        <v>0</v>
      </c>
      <c r="J2561">
        <v>0</v>
      </c>
    </row>
    <row r="2562" spans="1:10" ht="15" customHeight="1">
      <c r="A2562" s="37">
        <v>44472</v>
      </c>
      <c r="B2562" s="8" t="s">
        <v>321</v>
      </c>
      <c r="C2562" s="34" t="s">
        <v>320</v>
      </c>
      <c r="D2562" s="63">
        <v>3</v>
      </c>
      <c r="E2562" s="63">
        <v>0</v>
      </c>
      <c r="F2562" s="63" t="s">
        <v>48</v>
      </c>
      <c r="G2562">
        <v>0</v>
      </c>
      <c r="H2562">
        <v>0</v>
      </c>
      <c r="I2562">
        <v>0</v>
      </c>
      <c r="J2562">
        <v>1</v>
      </c>
    </row>
    <row r="2563" spans="1:10" ht="15" customHeight="1">
      <c r="A2563" s="37">
        <v>44472</v>
      </c>
      <c r="B2563" s="8" t="s">
        <v>321</v>
      </c>
      <c r="C2563" s="34" t="s">
        <v>320</v>
      </c>
      <c r="D2563">
        <v>3</v>
      </c>
      <c r="E2563">
        <v>0</v>
      </c>
      <c r="F2563" t="s">
        <v>49</v>
      </c>
      <c r="G2563">
        <v>1</v>
      </c>
      <c r="H2563">
        <v>0</v>
      </c>
      <c r="I2563">
        <v>0</v>
      </c>
      <c r="J2563">
        <v>0</v>
      </c>
    </row>
    <row r="2564" spans="1:10" ht="15" customHeight="1">
      <c r="A2564" s="37">
        <v>44472</v>
      </c>
      <c r="B2564" s="8" t="s">
        <v>321</v>
      </c>
      <c r="C2564" s="34" t="s">
        <v>320</v>
      </c>
      <c r="D2564">
        <v>3</v>
      </c>
      <c r="E2564">
        <v>0</v>
      </c>
      <c r="F2564" t="s">
        <v>50</v>
      </c>
      <c r="G2564">
        <v>1</v>
      </c>
      <c r="H2564">
        <v>0</v>
      </c>
      <c r="I2564">
        <v>0</v>
      </c>
      <c r="J2564">
        <v>0</v>
      </c>
    </row>
    <row r="2565" spans="1:10" ht="15" customHeight="1">
      <c r="A2565" s="37">
        <v>44472</v>
      </c>
      <c r="B2565" s="8" t="s">
        <v>321</v>
      </c>
      <c r="C2565" s="34" t="s">
        <v>320</v>
      </c>
      <c r="D2565">
        <v>3</v>
      </c>
      <c r="E2565">
        <v>0</v>
      </c>
      <c r="F2565" t="s">
        <v>51</v>
      </c>
      <c r="G2565">
        <v>0</v>
      </c>
      <c r="H2565">
        <v>0</v>
      </c>
      <c r="I2565">
        <v>0</v>
      </c>
      <c r="J2565">
        <v>0</v>
      </c>
    </row>
    <row r="2566" spans="1:10" ht="15" customHeight="1">
      <c r="A2566" s="37">
        <v>44472</v>
      </c>
      <c r="B2566" s="8" t="s">
        <v>321</v>
      </c>
      <c r="C2566" s="34" t="s">
        <v>320</v>
      </c>
      <c r="D2566">
        <v>3</v>
      </c>
      <c r="E2566">
        <v>5</v>
      </c>
      <c r="F2566" t="s">
        <v>48</v>
      </c>
      <c r="G2566">
        <v>0</v>
      </c>
      <c r="H2566">
        <v>0</v>
      </c>
      <c r="I2566">
        <v>0</v>
      </c>
      <c r="J2566">
        <v>1</v>
      </c>
    </row>
    <row r="2567" spans="1:10" ht="15" customHeight="1">
      <c r="A2567" s="37">
        <v>44472</v>
      </c>
      <c r="B2567" s="8" t="s">
        <v>321</v>
      </c>
      <c r="C2567" s="34" t="s">
        <v>320</v>
      </c>
      <c r="D2567">
        <v>3</v>
      </c>
      <c r="E2567">
        <v>5</v>
      </c>
      <c r="F2567" t="s">
        <v>49</v>
      </c>
      <c r="G2567">
        <v>0</v>
      </c>
      <c r="H2567">
        <v>0</v>
      </c>
      <c r="I2567">
        <v>0</v>
      </c>
      <c r="J2567">
        <v>0</v>
      </c>
    </row>
    <row r="2568" spans="1:10" ht="15" customHeight="1">
      <c r="A2568" s="37">
        <v>44472</v>
      </c>
      <c r="B2568" s="8" t="s">
        <v>321</v>
      </c>
      <c r="C2568" s="34" t="s">
        <v>320</v>
      </c>
      <c r="D2568">
        <v>3</v>
      </c>
      <c r="E2568">
        <v>5</v>
      </c>
      <c r="F2568" t="s">
        <v>50</v>
      </c>
      <c r="G2568">
        <v>0</v>
      </c>
      <c r="H2568">
        <v>0</v>
      </c>
      <c r="I2568">
        <v>0</v>
      </c>
      <c r="J2568">
        <v>0</v>
      </c>
    </row>
    <row r="2569" spans="1:10" ht="15" customHeight="1">
      <c r="A2569" s="37">
        <v>44472</v>
      </c>
      <c r="B2569" s="8" t="s">
        <v>321</v>
      </c>
      <c r="C2569" s="34" t="s">
        <v>320</v>
      </c>
      <c r="D2569">
        <v>3</v>
      </c>
      <c r="E2569">
        <v>5</v>
      </c>
      <c r="F2569" t="s">
        <v>51</v>
      </c>
      <c r="G2569">
        <v>0</v>
      </c>
      <c r="H2569">
        <v>0</v>
      </c>
      <c r="I2569">
        <v>0</v>
      </c>
      <c r="J2569">
        <v>0</v>
      </c>
    </row>
    <row r="2570" spans="1:10" ht="15" customHeight="1">
      <c r="A2570" s="37">
        <v>44472</v>
      </c>
      <c r="B2570" s="8" t="s">
        <v>321</v>
      </c>
      <c r="C2570" s="34" t="s">
        <v>320</v>
      </c>
      <c r="D2570">
        <v>3</v>
      </c>
      <c r="E2570">
        <v>10</v>
      </c>
      <c r="F2570" t="s">
        <v>48</v>
      </c>
      <c r="G2570">
        <v>0</v>
      </c>
      <c r="H2570">
        <v>0</v>
      </c>
      <c r="I2570">
        <v>0</v>
      </c>
      <c r="J2570">
        <v>1</v>
      </c>
    </row>
    <row r="2571" spans="1:10" ht="15" customHeight="1">
      <c r="A2571" s="37">
        <v>44472</v>
      </c>
      <c r="B2571" s="8" t="s">
        <v>321</v>
      </c>
      <c r="C2571" s="34" t="s">
        <v>320</v>
      </c>
      <c r="D2571">
        <v>3</v>
      </c>
      <c r="E2571">
        <v>10</v>
      </c>
      <c r="F2571" t="s">
        <v>49</v>
      </c>
      <c r="G2571">
        <v>0</v>
      </c>
      <c r="H2571">
        <v>0</v>
      </c>
      <c r="I2571">
        <v>0</v>
      </c>
      <c r="J2571">
        <v>0</v>
      </c>
    </row>
    <row r="2572" spans="1:10" ht="15" customHeight="1">
      <c r="A2572" s="37">
        <v>44472</v>
      </c>
      <c r="B2572" s="8" t="s">
        <v>321</v>
      </c>
      <c r="C2572" s="34" t="s">
        <v>320</v>
      </c>
      <c r="D2572">
        <v>3</v>
      </c>
      <c r="E2572">
        <v>10</v>
      </c>
      <c r="F2572" t="s">
        <v>50</v>
      </c>
      <c r="G2572">
        <v>0</v>
      </c>
      <c r="H2572">
        <v>0</v>
      </c>
      <c r="I2572">
        <v>0</v>
      </c>
      <c r="J2572">
        <v>0</v>
      </c>
    </row>
    <row r="2573" spans="1:10" ht="15" customHeight="1">
      <c r="A2573" s="37">
        <v>44472</v>
      </c>
      <c r="B2573" s="8" t="s">
        <v>321</v>
      </c>
      <c r="C2573" s="34" t="s">
        <v>320</v>
      </c>
      <c r="D2573">
        <v>3</v>
      </c>
      <c r="E2573">
        <v>10</v>
      </c>
      <c r="F2573" t="s">
        <v>51</v>
      </c>
      <c r="G2573">
        <v>0</v>
      </c>
      <c r="H2573">
        <v>0</v>
      </c>
      <c r="I2573">
        <v>0</v>
      </c>
      <c r="J2573">
        <v>0</v>
      </c>
    </row>
    <row r="2574" spans="1:10" ht="15" customHeight="1">
      <c r="A2574" s="37">
        <v>44472</v>
      </c>
      <c r="B2574" s="8" t="s">
        <v>321</v>
      </c>
      <c r="C2574" s="34" t="s">
        <v>320</v>
      </c>
      <c r="D2574">
        <v>3</v>
      </c>
      <c r="E2574">
        <v>15</v>
      </c>
      <c r="F2574" t="s">
        <v>48</v>
      </c>
      <c r="G2574">
        <v>0</v>
      </c>
      <c r="H2574">
        <v>0</v>
      </c>
      <c r="I2574">
        <v>0</v>
      </c>
      <c r="J2574">
        <v>1</v>
      </c>
    </row>
    <row r="2575" spans="1:10" ht="15" customHeight="1">
      <c r="A2575" s="37">
        <v>44472</v>
      </c>
      <c r="B2575" s="8" t="s">
        <v>321</v>
      </c>
      <c r="C2575" s="34" t="s">
        <v>320</v>
      </c>
      <c r="D2575">
        <v>3</v>
      </c>
      <c r="E2575">
        <v>15</v>
      </c>
      <c r="F2575" t="s">
        <v>49</v>
      </c>
      <c r="G2575">
        <v>0</v>
      </c>
      <c r="H2575">
        <v>0</v>
      </c>
      <c r="I2575">
        <v>0</v>
      </c>
      <c r="J2575">
        <v>0</v>
      </c>
    </row>
    <row r="2576" spans="1:10" ht="15" customHeight="1">
      <c r="A2576" s="37">
        <v>44472</v>
      </c>
      <c r="B2576" s="8" t="s">
        <v>321</v>
      </c>
      <c r="C2576" s="34" t="s">
        <v>320</v>
      </c>
      <c r="D2576">
        <v>3</v>
      </c>
      <c r="E2576">
        <v>15</v>
      </c>
      <c r="F2576" t="s">
        <v>50</v>
      </c>
      <c r="G2576">
        <v>0</v>
      </c>
      <c r="H2576">
        <v>0</v>
      </c>
      <c r="I2576">
        <v>0</v>
      </c>
      <c r="J2576">
        <v>0</v>
      </c>
    </row>
    <row r="2577" spans="1:10" ht="15" customHeight="1">
      <c r="A2577" s="37">
        <v>44472</v>
      </c>
      <c r="B2577" s="8" t="s">
        <v>321</v>
      </c>
      <c r="C2577" s="34" t="s">
        <v>320</v>
      </c>
      <c r="D2577">
        <v>3</v>
      </c>
      <c r="E2577">
        <v>15</v>
      </c>
      <c r="F2577" t="s">
        <v>51</v>
      </c>
      <c r="G2577">
        <v>0</v>
      </c>
      <c r="H2577">
        <v>0</v>
      </c>
      <c r="I2577">
        <v>0</v>
      </c>
      <c r="J2577">
        <v>0</v>
      </c>
    </row>
    <row r="2578" spans="1:10" ht="15" customHeight="1">
      <c r="A2578" s="37">
        <v>44472</v>
      </c>
      <c r="B2578" s="8" t="s">
        <v>321</v>
      </c>
      <c r="C2578" s="34" t="s">
        <v>320</v>
      </c>
      <c r="D2578">
        <v>3</v>
      </c>
      <c r="E2578">
        <v>20</v>
      </c>
      <c r="F2578" t="s">
        <v>48</v>
      </c>
      <c r="G2578">
        <v>0</v>
      </c>
      <c r="H2578">
        <v>0</v>
      </c>
      <c r="I2578">
        <v>0</v>
      </c>
      <c r="J2578">
        <v>1</v>
      </c>
    </row>
    <row r="2579" spans="1:10" ht="15" customHeight="1">
      <c r="A2579" s="37">
        <v>44472</v>
      </c>
      <c r="B2579" s="8" t="s">
        <v>321</v>
      </c>
      <c r="C2579" s="34" t="s">
        <v>320</v>
      </c>
      <c r="D2579">
        <v>3</v>
      </c>
      <c r="E2579">
        <v>20</v>
      </c>
      <c r="F2579" t="s">
        <v>49</v>
      </c>
      <c r="G2579">
        <v>0</v>
      </c>
      <c r="H2579">
        <v>0</v>
      </c>
      <c r="I2579">
        <v>0</v>
      </c>
      <c r="J2579">
        <v>0</v>
      </c>
    </row>
    <row r="2580" spans="1:10" ht="15" customHeight="1">
      <c r="A2580" s="37">
        <v>44472</v>
      </c>
      <c r="B2580" s="8" t="s">
        <v>321</v>
      </c>
      <c r="C2580" s="34" t="s">
        <v>320</v>
      </c>
      <c r="D2580">
        <v>3</v>
      </c>
      <c r="E2580">
        <v>20</v>
      </c>
      <c r="F2580" t="s">
        <v>50</v>
      </c>
      <c r="G2580">
        <v>0</v>
      </c>
      <c r="H2580">
        <v>0</v>
      </c>
      <c r="I2580">
        <v>0</v>
      </c>
      <c r="J2580">
        <v>0</v>
      </c>
    </row>
    <row r="2581" spans="1:10" ht="15" customHeight="1">
      <c r="A2581" s="37">
        <v>44472</v>
      </c>
      <c r="B2581" s="8" t="s">
        <v>321</v>
      </c>
      <c r="C2581" s="34" t="s">
        <v>320</v>
      </c>
      <c r="D2581">
        <v>3</v>
      </c>
      <c r="E2581">
        <v>20</v>
      </c>
      <c r="F2581" t="s">
        <v>51</v>
      </c>
      <c r="G2581">
        <v>0</v>
      </c>
      <c r="H2581">
        <v>0</v>
      </c>
      <c r="I2581">
        <v>0</v>
      </c>
      <c r="J2581">
        <v>0</v>
      </c>
    </row>
    <row r="2582" spans="1:10" ht="15" customHeight="1">
      <c r="A2582" s="37">
        <v>44472</v>
      </c>
      <c r="B2582" s="8" t="s">
        <v>321</v>
      </c>
      <c r="C2582" s="34" t="s">
        <v>320</v>
      </c>
      <c r="D2582" s="63">
        <v>4</v>
      </c>
      <c r="E2582" s="63">
        <v>0</v>
      </c>
      <c r="F2582" s="63" t="s">
        <v>48</v>
      </c>
      <c r="G2582">
        <v>0</v>
      </c>
      <c r="H2582">
        <v>0</v>
      </c>
      <c r="I2582">
        <v>0</v>
      </c>
      <c r="J2582">
        <v>0</v>
      </c>
    </row>
    <row r="2583" spans="1:10" ht="15" customHeight="1">
      <c r="A2583" s="37">
        <v>44472</v>
      </c>
      <c r="B2583" s="8" t="s">
        <v>321</v>
      </c>
      <c r="C2583" s="34" t="s">
        <v>320</v>
      </c>
      <c r="D2583">
        <v>4</v>
      </c>
      <c r="E2583">
        <v>0</v>
      </c>
      <c r="F2583" t="s">
        <v>49</v>
      </c>
      <c r="G2583">
        <v>0</v>
      </c>
      <c r="H2583">
        <v>1</v>
      </c>
      <c r="I2583">
        <v>0</v>
      </c>
      <c r="J2583">
        <v>0</v>
      </c>
    </row>
    <row r="2584" spans="1:10" ht="15" customHeight="1">
      <c r="A2584" s="37">
        <v>44472</v>
      </c>
      <c r="B2584" s="8" t="s">
        <v>321</v>
      </c>
      <c r="C2584" s="34" t="s">
        <v>320</v>
      </c>
      <c r="D2584">
        <v>4</v>
      </c>
      <c r="E2584">
        <v>0</v>
      </c>
      <c r="F2584" t="s">
        <v>50</v>
      </c>
      <c r="G2584">
        <v>0</v>
      </c>
      <c r="H2584">
        <v>1</v>
      </c>
      <c r="I2584">
        <v>0</v>
      </c>
      <c r="J2584">
        <v>0</v>
      </c>
    </row>
    <row r="2585" spans="1:10" ht="15" customHeight="1">
      <c r="A2585" s="37">
        <v>44472</v>
      </c>
      <c r="B2585" s="8" t="s">
        <v>321</v>
      </c>
      <c r="C2585" s="34" t="s">
        <v>320</v>
      </c>
      <c r="D2585">
        <v>4</v>
      </c>
      <c r="E2585">
        <v>0</v>
      </c>
      <c r="F2585" t="s">
        <v>51</v>
      </c>
      <c r="G2585">
        <v>0</v>
      </c>
      <c r="H2585">
        <v>1</v>
      </c>
      <c r="I2585">
        <v>0</v>
      </c>
      <c r="J2585">
        <v>0</v>
      </c>
    </row>
    <row r="2586" spans="1:10" ht="15" customHeight="1">
      <c r="A2586" s="37">
        <v>44472</v>
      </c>
      <c r="B2586" s="8" t="s">
        <v>321</v>
      </c>
      <c r="C2586" s="34" t="s">
        <v>320</v>
      </c>
      <c r="D2586">
        <v>4</v>
      </c>
      <c r="E2586">
        <v>5</v>
      </c>
      <c r="F2586" t="s">
        <v>48</v>
      </c>
      <c r="G2586">
        <v>0</v>
      </c>
      <c r="H2586">
        <v>0</v>
      </c>
      <c r="I2586">
        <v>0</v>
      </c>
      <c r="J2586">
        <v>0</v>
      </c>
    </row>
    <row r="2587" spans="1:10" ht="15" customHeight="1">
      <c r="A2587" s="37">
        <v>44472</v>
      </c>
      <c r="B2587" s="8" t="s">
        <v>321</v>
      </c>
      <c r="C2587" s="34" t="s">
        <v>320</v>
      </c>
      <c r="D2587">
        <v>4</v>
      </c>
      <c r="E2587">
        <v>5</v>
      </c>
      <c r="F2587" t="s">
        <v>49</v>
      </c>
      <c r="G2587">
        <v>0</v>
      </c>
      <c r="H2587">
        <v>0</v>
      </c>
      <c r="I2587">
        <v>0</v>
      </c>
      <c r="J2587">
        <v>0</v>
      </c>
    </row>
    <row r="2588" spans="1:10" ht="15" customHeight="1">
      <c r="A2588" s="37">
        <v>44472</v>
      </c>
      <c r="B2588" s="8" t="s">
        <v>321</v>
      </c>
      <c r="C2588" s="34" t="s">
        <v>320</v>
      </c>
      <c r="D2588">
        <v>4</v>
      </c>
      <c r="E2588">
        <v>5</v>
      </c>
      <c r="F2588" t="s">
        <v>50</v>
      </c>
      <c r="G2588">
        <v>0</v>
      </c>
      <c r="H2588">
        <v>0</v>
      </c>
      <c r="I2588">
        <v>0</v>
      </c>
      <c r="J2588">
        <v>0</v>
      </c>
    </row>
    <row r="2589" spans="1:10" ht="15" customHeight="1">
      <c r="A2589" s="37">
        <v>44472</v>
      </c>
      <c r="B2589" s="8" t="s">
        <v>321</v>
      </c>
      <c r="C2589" s="34" t="s">
        <v>320</v>
      </c>
      <c r="D2589">
        <v>4</v>
      </c>
      <c r="E2589">
        <v>5</v>
      </c>
      <c r="F2589" t="s">
        <v>51</v>
      </c>
      <c r="G2589">
        <v>0</v>
      </c>
      <c r="H2589">
        <v>0</v>
      </c>
      <c r="I2589">
        <v>0</v>
      </c>
      <c r="J2589">
        <v>0</v>
      </c>
    </row>
    <row r="2590" spans="1:10" ht="15" customHeight="1">
      <c r="A2590" s="37">
        <v>44472</v>
      </c>
      <c r="B2590" s="8" t="s">
        <v>321</v>
      </c>
      <c r="C2590" s="34" t="s">
        <v>320</v>
      </c>
      <c r="D2590">
        <v>4</v>
      </c>
      <c r="E2590">
        <v>10</v>
      </c>
      <c r="F2590" t="s">
        <v>48</v>
      </c>
      <c r="G2590">
        <v>0</v>
      </c>
      <c r="H2590">
        <v>0</v>
      </c>
      <c r="I2590">
        <v>0</v>
      </c>
      <c r="J2590">
        <v>1</v>
      </c>
    </row>
    <row r="2591" spans="1:10" ht="15" customHeight="1">
      <c r="A2591" s="37">
        <v>44472</v>
      </c>
      <c r="B2591" s="8" t="s">
        <v>321</v>
      </c>
      <c r="C2591" s="34" t="s">
        <v>320</v>
      </c>
      <c r="D2591">
        <v>4</v>
      </c>
      <c r="E2591">
        <v>10</v>
      </c>
      <c r="F2591" t="s">
        <v>49</v>
      </c>
      <c r="G2591">
        <v>0</v>
      </c>
      <c r="H2591">
        <v>1</v>
      </c>
      <c r="I2591">
        <v>0</v>
      </c>
      <c r="J2591">
        <v>0</v>
      </c>
    </row>
    <row r="2592" spans="1:10" ht="15" customHeight="1">
      <c r="A2592" s="37">
        <v>44472</v>
      </c>
      <c r="B2592" s="8" t="s">
        <v>321</v>
      </c>
      <c r="C2592" s="34" t="s">
        <v>320</v>
      </c>
      <c r="D2592">
        <v>4</v>
      </c>
      <c r="E2592">
        <v>10</v>
      </c>
      <c r="F2592" t="s">
        <v>50</v>
      </c>
      <c r="G2592">
        <v>0</v>
      </c>
      <c r="H2592">
        <v>1</v>
      </c>
      <c r="I2592">
        <v>0</v>
      </c>
      <c r="J2592">
        <v>0</v>
      </c>
    </row>
    <row r="2593" spans="1:10" ht="15" customHeight="1">
      <c r="A2593" s="37">
        <v>44472</v>
      </c>
      <c r="B2593" s="8" t="s">
        <v>321</v>
      </c>
      <c r="C2593" s="34" t="s">
        <v>320</v>
      </c>
      <c r="D2593">
        <v>4</v>
      </c>
      <c r="E2593">
        <v>10</v>
      </c>
      <c r="F2593" t="s">
        <v>51</v>
      </c>
      <c r="G2593">
        <v>0</v>
      </c>
      <c r="H2593">
        <v>0</v>
      </c>
      <c r="I2593">
        <v>0</v>
      </c>
      <c r="J2593">
        <v>0</v>
      </c>
    </row>
    <row r="2594" spans="1:10" ht="15" customHeight="1">
      <c r="A2594" s="37">
        <v>44472</v>
      </c>
      <c r="B2594" s="8" t="s">
        <v>321</v>
      </c>
      <c r="C2594" s="34" t="s">
        <v>320</v>
      </c>
      <c r="D2594">
        <v>4</v>
      </c>
      <c r="E2594">
        <v>15</v>
      </c>
      <c r="F2594" t="s">
        <v>48</v>
      </c>
      <c r="G2594">
        <v>0</v>
      </c>
      <c r="H2594">
        <v>0</v>
      </c>
      <c r="I2594">
        <v>0</v>
      </c>
      <c r="J2594">
        <v>1</v>
      </c>
    </row>
    <row r="2595" spans="1:10" ht="15" customHeight="1">
      <c r="A2595" s="37">
        <v>44472</v>
      </c>
      <c r="B2595" s="8" t="s">
        <v>321</v>
      </c>
      <c r="C2595" s="34" t="s">
        <v>320</v>
      </c>
      <c r="D2595">
        <v>4</v>
      </c>
      <c r="E2595">
        <v>15</v>
      </c>
      <c r="F2595" t="s">
        <v>49</v>
      </c>
      <c r="G2595">
        <v>0</v>
      </c>
      <c r="H2595">
        <v>0</v>
      </c>
      <c r="I2595">
        <v>0</v>
      </c>
      <c r="J2595">
        <v>0</v>
      </c>
    </row>
    <row r="2596" spans="1:10" ht="15" customHeight="1">
      <c r="A2596" s="37">
        <v>44472</v>
      </c>
      <c r="B2596" s="8" t="s">
        <v>321</v>
      </c>
      <c r="C2596" s="34" t="s">
        <v>320</v>
      </c>
      <c r="D2596">
        <v>4</v>
      </c>
      <c r="E2596">
        <v>15</v>
      </c>
      <c r="F2596" t="s">
        <v>50</v>
      </c>
      <c r="G2596">
        <v>0</v>
      </c>
      <c r="H2596">
        <v>0</v>
      </c>
      <c r="I2596">
        <v>0</v>
      </c>
      <c r="J2596">
        <v>0</v>
      </c>
    </row>
    <row r="2597" spans="1:10" ht="15" customHeight="1">
      <c r="A2597" s="37">
        <v>44472</v>
      </c>
      <c r="B2597" s="8" t="s">
        <v>321</v>
      </c>
      <c r="C2597" s="34" t="s">
        <v>320</v>
      </c>
      <c r="D2597">
        <v>4</v>
      </c>
      <c r="E2597">
        <v>15</v>
      </c>
      <c r="F2597" t="s">
        <v>51</v>
      </c>
      <c r="G2597">
        <v>1</v>
      </c>
      <c r="H2597">
        <v>0</v>
      </c>
      <c r="I2597">
        <v>0</v>
      </c>
      <c r="J2597">
        <v>0</v>
      </c>
    </row>
    <row r="2598" spans="1:10" ht="15" customHeight="1">
      <c r="A2598" s="37">
        <v>44472</v>
      </c>
      <c r="B2598" s="8" t="s">
        <v>321</v>
      </c>
      <c r="C2598" s="34" t="s">
        <v>320</v>
      </c>
      <c r="D2598">
        <v>4</v>
      </c>
      <c r="E2598">
        <v>20</v>
      </c>
      <c r="F2598" t="s">
        <v>48</v>
      </c>
      <c r="G2598">
        <v>0</v>
      </c>
      <c r="H2598">
        <v>0</v>
      </c>
      <c r="I2598">
        <v>0</v>
      </c>
      <c r="J2598">
        <v>0</v>
      </c>
    </row>
    <row r="2599" spans="1:10" ht="15" customHeight="1">
      <c r="A2599" s="37">
        <v>44472</v>
      </c>
      <c r="B2599" s="8" t="s">
        <v>321</v>
      </c>
      <c r="C2599" s="34" t="s">
        <v>320</v>
      </c>
      <c r="D2599">
        <v>4</v>
      </c>
      <c r="E2599">
        <v>20</v>
      </c>
      <c r="F2599" t="s">
        <v>49</v>
      </c>
      <c r="G2599">
        <v>0</v>
      </c>
      <c r="H2599">
        <v>0</v>
      </c>
      <c r="I2599">
        <v>0</v>
      </c>
      <c r="J2599">
        <v>0</v>
      </c>
    </row>
    <row r="2600" spans="1:10" ht="15" customHeight="1">
      <c r="A2600" s="37">
        <v>44472</v>
      </c>
      <c r="B2600" s="8" t="s">
        <v>321</v>
      </c>
      <c r="C2600" s="34" t="s">
        <v>320</v>
      </c>
      <c r="D2600">
        <v>4</v>
      </c>
      <c r="E2600">
        <v>20</v>
      </c>
      <c r="F2600" t="s">
        <v>50</v>
      </c>
      <c r="G2600">
        <v>0</v>
      </c>
      <c r="H2600">
        <v>0</v>
      </c>
      <c r="I2600">
        <v>0</v>
      </c>
      <c r="J2600">
        <v>0</v>
      </c>
    </row>
    <row r="2601" spans="1:10" ht="15" customHeight="1">
      <c r="A2601" s="37">
        <v>44472</v>
      </c>
      <c r="B2601" s="8" t="s">
        <v>321</v>
      </c>
      <c r="C2601" s="34" t="s">
        <v>320</v>
      </c>
      <c r="D2601">
        <v>4</v>
      </c>
      <c r="E2601">
        <v>20</v>
      </c>
      <c r="F2601" t="s">
        <v>51</v>
      </c>
      <c r="G2601">
        <v>0</v>
      </c>
      <c r="H2601">
        <v>0</v>
      </c>
      <c r="I2601">
        <v>0</v>
      </c>
      <c r="J2601">
        <v>0</v>
      </c>
    </row>
    <row r="2602" spans="1:10" ht="15" customHeight="1">
      <c r="A2602" s="37">
        <v>44472</v>
      </c>
      <c r="B2602" s="8" t="s">
        <v>321</v>
      </c>
      <c r="C2602" s="34" t="s">
        <v>320</v>
      </c>
      <c r="D2602" s="63">
        <v>5</v>
      </c>
      <c r="E2602" s="63">
        <v>0</v>
      </c>
      <c r="F2602" s="63" t="s">
        <v>48</v>
      </c>
      <c r="G2602">
        <v>0</v>
      </c>
      <c r="H2602">
        <v>0</v>
      </c>
      <c r="I2602">
        <v>0</v>
      </c>
      <c r="J2602">
        <v>1</v>
      </c>
    </row>
    <row r="2603" spans="1:10" ht="15" customHeight="1">
      <c r="A2603" s="37">
        <v>44472</v>
      </c>
      <c r="B2603" s="8" t="s">
        <v>321</v>
      </c>
      <c r="C2603" s="34" t="s">
        <v>320</v>
      </c>
      <c r="D2603">
        <v>5</v>
      </c>
      <c r="E2603">
        <v>0</v>
      </c>
      <c r="F2603" t="s">
        <v>49</v>
      </c>
      <c r="G2603">
        <v>0</v>
      </c>
      <c r="H2603">
        <v>0</v>
      </c>
      <c r="I2603">
        <v>0</v>
      </c>
      <c r="J2603">
        <v>0</v>
      </c>
    </row>
    <row r="2604" spans="1:10" ht="15" customHeight="1">
      <c r="A2604" s="37">
        <v>44472</v>
      </c>
      <c r="B2604" s="8" t="s">
        <v>321</v>
      </c>
      <c r="C2604" s="34" t="s">
        <v>320</v>
      </c>
      <c r="D2604">
        <v>5</v>
      </c>
      <c r="E2604">
        <v>0</v>
      </c>
      <c r="F2604" t="s">
        <v>50</v>
      </c>
      <c r="G2604">
        <v>1</v>
      </c>
      <c r="H2604">
        <v>0</v>
      </c>
      <c r="I2604">
        <v>0</v>
      </c>
      <c r="J2604">
        <v>0</v>
      </c>
    </row>
    <row r="2605" spans="1:10" ht="15" customHeight="1">
      <c r="A2605" s="37">
        <v>44472</v>
      </c>
      <c r="B2605" s="8" t="s">
        <v>321</v>
      </c>
      <c r="C2605" s="34" t="s">
        <v>320</v>
      </c>
      <c r="D2605">
        <v>5</v>
      </c>
      <c r="E2605">
        <v>0</v>
      </c>
      <c r="F2605" t="s">
        <v>51</v>
      </c>
      <c r="G2605">
        <v>1</v>
      </c>
      <c r="H2605">
        <v>0</v>
      </c>
      <c r="I2605">
        <v>0</v>
      </c>
      <c r="J2605">
        <v>0</v>
      </c>
    </row>
    <row r="2606" spans="1:10" ht="15" customHeight="1">
      <c r="A2606" s="37">
        <v>44472</v>
      </c>
      <c r="B2606" s="8" t="s">
        <v>321</v>
      </c>
      <c r="C2606" s="34" t="s">
        <v>320</v>
      </c>
      <c r="D2606">
        <v>5</v>
      </c>
      <c r="E2606">
        <v>5</v>
      </c>
      <c r="F2606" t="s">
        <v>48</v>
      </c>
      <c r="G2606">
        <v>0</v>
      </c>
      <c r="H2606">
        <v>0</v>
      </c>
      <c r="I2606">
        <v>0</v>
      </c>
      <c r="J2606">
        <v>1</v>
      </c>
    </row>
    <row r="2607" spans="1:10" ht="15" customHeight="1">
      <c r="A2607" s="37">
        <v>44472</v>
      </c>
      <c r="B2607" s="8" t="s">
        <v>321</v>
      </c>
      <c r="C2607" s="34" t="s">
        <v>320</v>
      </c>
      <c r="D2607">
        <v>5</v>
      </c>
      <c r="E2607">
        <v>5</v>
      </c>
      <c r="F2607" t="s">
        <v>49</v>
      </c>
      <c r="G2607">
        <v>0</v>
      </c>
      <c r="H2607">
        <v>0</v>
      </c>
      <c r="I2607">
        <v>0</v>
      </c>
      <c r="J2607">
        <v>0</v>
      </c>
    </row>
    <row r="2608" spans="1:10" ht="15" customHeight="1">
      <c r="A2608" s="37">
        <v>44472</v>
      </c>
      <c r="B2608" s="8" t="s">
        <v>321</v>
      </c>
      <c r="C2608" s="34" t="s">
        <v>320</v>
      </c>
      <c r="D2608">
        <v>5</v>
      </c>
      <c r="E2608">
        <v>5</v>
      </c>
      <c r="F2608" t="s">
        <v>50</v>
      </c>
      <c r="G2608">
        <v>0</v>
      </c>
      <c r="H2608">
        <v>0</v>
      </c>
      <c r="I2608">
        <v>0</v>
      </c>
      <c r="J2608">
        <v>0</v>
      </c>
    </row>
    <row r="2609" spans="1:10" ht="15" customHeight="1">
      <c r="A2609" s="37">
        <v>44472</v>
      </c>
      <c r="B2609" s="8" t="s">
        <v>321</v>
      </c>
      <c r="C2609" s="34" t="s">
        <v>320</v>
      </c>
      <c r="D2609">
        <v>5</v>
      </c>
      <c r="E2609">
        <v>5</v>
      </c>
      <c r="F2609" t="s">
        <v>51</v>
      </c>
      <c r="G2609">
        <v>0</v>
      </c>
      <c r="H2609">
        <v>0</v>
      </c>
      <c r="I2609">
        <v>0</v>
      </c>
      <c r="J2609">
        <v>0</v>
      </c>
    </row>
    <row r="2610" spans="1:10" ht="15" customHeight="1">
      <c r="A2610" s="37">
        <v>44472</v>
      </c>
      <c r="B2610" s="8" t="s">
        <v>321</v>
      </c>
      <c r="C2610" s="34" t="s">
        <v>320</v>
      </c>
      <c r="D2610">
        <v>5</v>
      </c>
      <c r="E2610">
        <v>10</v>
      </c>
      <c r="F2610" t="s">
        <v>48</v>
      </c>
      <c r="G2610">
        <v>0</v>
      </c>
      <c r="H2610">
        <v>0</v>
      </c>
      <c r="I2610">
        <v>0</v>
      </c>
      <c r="J2610">
        <v>1</v>
      </c>
    </row>
    <row r="2611" spans="1:10" ht="15" customHeight="1">
      <c r="A2611" s="37">
        <v>44472</v>
      </c>
      <c r="B2611" s="8" t="s">
        <v>321</v>
      </c>
      <c r="C2611" s="34" t="s">
        <v>320</v>
      </c>
      <c r="D2611">
        <v>5</v>
      </c>
      <c r="E2611">
        <v>10</v>
      </c>
      <c r="F2611" t="s">
        <v>49</v>
      </c>
      <c r="G2611">
        <v>0</v>
      </c>
      <c r="H2611">
        <v>0</v>
      </c>
      <c r="I2611">
        <v>0</v>
      </c>
      <c r="J2611">
        <v>0</v>
      </c>
    </row>
    <row r="2612" spans="1:10" ht="15" customHeight="1">
      <c r="A2612" s="37">
        <v>44472</v>
      </c>
      <c r="B2612" s="8" t="s">
        <v>321</v>
      </c>
      <c r="C2612" s="34" t="s">
        <v>320</v>
      </c>
      <c r="D2612">
        <v>5</v>
      </c>
      <c r="E2612">
        <v>10</v>
      </c>
      <c r="F2612" t="s">
        <v>50</v>
      </c>
      <c r="G2612">
        <v>0</v>
      </c>
      <c r="H2612">
        <v>0</v>
      </c>
      <c r="I2612">
        <v>0</v>
      </c>
      <c r="J2612">
        <v>0</v>
      </c>
    </row>
    <row r="2613" spans="1:10" ht="15" customHeight="1">
      <c r="A2613" s="37">
        <v>44472</v>
      </c>
      <c r="B2613" s="8" t="s">
        <v>321</v>
      </c>
      <c r="C2613" s="34" t="s">
        <v>320</v>
      </c>
      <c r="D2613">
        <v>5</v>
      </c>
      <c r="E2613">
        <v>10</v>
      </c>
      <c r="F2613" t="s">
        <v>51</v>
      </c>
      <c r="G2613">
        <v>0</v>
      </c>
      <c r="H2613">
        <v>0</v>
      </c>
      <c r="I2613">
        <v>0</v>
      </c>
      <c r="J2613">
        <v>0</v>
      </c>
    </row>
    <row r="2614" spans="1:10" ht="15" customHeight="1">
      <c r="A2614" s="37">
        <v>44472</v>
      </c>
      <c r="B2614" s="8" t="s">
        <v>321</v>
      </c>
      <c r="C2614" s="34" t="s">
        <v>320</v>
      </c>
      <c r="D2614">
        <v>5</v>
      </c>
      <c r="E2614">
        <v>15</v>
      </c>
      <c r="F2614" t="s">
        <v>48</v>
      </c>
      <c r="G2614">
        <v>0</v>
      </c>
      <c r="H2614">
        <v>0</v>
      </c>
      <c r="I2614">
        <v>0</v>
      </c>
      <c r="J2614">
        <v>1</v>
      </c>
    </row>
    <row r="2615" spans="1:10" ht="15" customHeight="1">
      <c r="A2615" s="37">
        <v>44472</v>
      </c>
      <c r="B2615" s="8" t="s">
        <v>321</v>
      </c>
      <c r="C2615" s="34" t="s">
        <v>320</v>
      </c>
      <c r="D2615">
        <v>5</v>
      </c>
      <c r="E2615">
        <v>15</v>
      </c>
      <c r="F2615" t="s">
        <v>49</v>
      </c>
      <c r="G2615">
        <v>0</v>
      </c>
      <c r="H2615">
        <v>0</v>
      </c>
      <c r="I2615">
        <v>0</v>
      </c>
      <c r="J2615">
        <v>0</v>
      </c>
    </row>
    <row r="2616" spans="1:10" ht="15" customHeight="1">
      <c r="A2616" s="37">
        <v>44472</v>
      </c>
      <c r="B2616" s="8" t="s">
        <v>321</v>
      </c>
      <c r="C2616" s="34" t="s">
        <v>320</v>
      </c>
      <c r="D2616">
        <v>5</v>
      </c>
      <c r="E2616">
        <v>15</v>
      </c>
      <c r="F2616" t="s">
        <v>50</v>
      </c>
      <c r="G2616">
        <v>0</v>
      </c>
      <c r="H2616">
        <v>0</v>
      </c>
      <c r="I2616">
        <v>0</v>
      </c>
      <c r="J2616">
        <v>0</v>
      </c>
    </row>
    <row r="2617" spans="1:10" ht="15" customHeight="1">
      <c r="A2617" s="37">
        <v>44472</v>
      </c>
      <c r="B2617" s="8" t="s">
        <v>321</v>
      </c>
      <c r="C2617" s="34" t="s">
        <v>320</v>
      </c>
      <c r="D2617">
        <v>5</v>
      </c>
      <c r="E2617">
        <v>15</v>
      </c>
      <c r="F2617" t="s">
        <v>51</v>
      </c>
      <c r="G2617">
        <v>0</v>
      </c>
      <c r="H2617">
        <v>0</v>
      </c>
      <c r="I2617">
        <v>0</v>
      </c>
      <c r="J2617">
        <v>0</v>
      </c>
    </row>
    <row r="2618" spans="1:10" ht="15" customHeight="1">
      <c r="A2618" s="37">
        <v>44472</v>
      </c>
      <c r="B2618" s="8" t="s">
        <v>321</v>
      </c>
      <c r="C2618" s="34" t="s">
        <v>320</v>
      </c>
      <c r="D2618">
        <v>5</v>
      </c>
      <c r="E2618">
        <v>20</v>
      </c>
      <c r="F2618" t="s">
        <v>48</v>
      </c>
      <c r="G2618">
        <v>0</v>
      </c>
      <c r="H2618">
        <v>0</v>
      </c>
      <c r="I2618">
        <v>0</v>
      </c>
      <c r="J2618">
        <v>1</v>
      </c>
    </row>
    <row r="2619" spans="1:10" ht="15" customHeight="1">
      <c r="A2619" s="37">
        <v>44472</v>
      </c>
      <c r="B2619" s="8" t="s">
        <v>321</v>
      </c>
      <c r="C2619" s="34" t="s">
        <v>320</v>
      </c>
      <c r="D2619">
        <v>5</v>
      </c>
      <c r="E2619">
        <v>20</v>
      </c>
      <c r="F2619" t="s">
        <v>49</v>
      </c>
      <c r="G2619">
        <v>0</v>
      </c>
      <c r="H2619">
        <v>0</v>
      </c>
      <c r="I2619">
        <v>0</v>
      </c>
      <c r="J2619">
        <v>0</v>
      </c>
    </row>
    <row r="2620" spans="1:10" ht="15" customHeight="1">
      <c r="A2620" s="37">
        <v>44472</v>
      </c>
      <c r="B2620" s="8" t="s">
        <v>321</v>
      </c>
      <c r="C2620" s="34" t="s">
        <v>320</v>
      </c>
      <c r="D2620">
        <v>5</v>
      </c>
      <c r="E2620">
        <v>20</v>
      </c>
      <c r="F2620" t="s">
        <v>50</v>
      </c>
      <c r="G2620">
        <v>0</v>
      </c>
      <c r="H2620">
        <v>0</v>
      </c>
      <c r="I2620">
        <v>0</v>
      </c>
      <c r="J2620">
        <v>0</v>
      </c>
    </row>
    <row r="2621" spans="1:10" ht="15" customHeight="1">
      <c r="A2621" s="37">
        <v>44472</v>
      </c>
      <c r="B2621" s="8" t="s">
        <v>321</v>
      </c>
      <c r="C2621" s="34" t="s">
        <v>320</v>
      </c>
      <c r="D2621">
        <v>5</v>
      </c>
      <c r="E2621">
        <v>20</v>
      </c>
      <c r="F2621" t="s">
        <v>51</v>
      </c>
      <c r="G2621">
        <v>0</v>
      </c>
      <c r="H2621">
        <v>0</v>
      </c>
      <c r="I2621">
        <v>0</v>
      </c>
      <c r="J2621">
        <v>0</v>
      </c>
    </row>
    <row r="2622" spans="1:10" ht="15" customHeight="1">
      <c r="A2622" s="37">
        <v>44472</v>
      </c>
      <c r="B2622" s="8" t="s">
        <v>321</v>
      </c>
      <c r="C2622" s="34" t="s">
        <v>320</v>
      </c>
      <c r="D2622" s="63">
        <v>6</v>
      </c>
      <c r="E2622" s="63">
        <v>0</v>
      </c>
      <c r="F2622" s="63" t="s">
        <v>48</v>
      </c>
      <c r="G2622">
        <v>0</v>
      </c>
      <c r="H2622">
        <v>0</v>
      </c>
      <c r="I2622">
        <v>0</v>
      </c>
      <c r="J2622">
        <v>1</v>
      </c>
    </row>
    <row r="2623" spans="1:10" ht="15" customHeight="1">
      <c r="A2623" s="37">
        <v>44472</v>
      </c>
      <c r="B2623" s="8" t="s">
        <v>321</v>
      </c>
      <c r="C2623" s="34" t="s">
        <v>320</v>
      </c>
      <c r="D2623">
        <v>6</v>
      </c>
      <c r="E2623">
        <v>0</v>
      </c>
      <c r="F2623" t="s">
        <v>49</v>
      </c>
      <c r="G2623">
        <v>1</v>
      </c>
      <c r="H2623">
        <v>0</v>
      </c>
      <c r="I2623">
        <v>0</v>
      </c>
      <c r="J2623">
        <v>0</v>
      </c>
    </row>
    <row r="2624" spans="1:10" ht="15" customHeight="1">
      <c r="A2624" s="37">
        <v>44472</v>
      </c>
      <c r="B2624" s="8" t="s">
        <v>321</v>
      </c>
      <c r="C2624" s="34" t="s">
        <v>320</v>
      </c>
      <c r="D2624">
        <v>6</v>
      </c>
      <c r="E2624">
        <v>0</v>
      </c>
      <c r="F2624" t="s">
        <v>50</v>
      </c>
      <c r="G2624">
        <v>1</v>
      </c>
      <c r="H2624">
        <v>0</v>
      </c>
      <c r="I2624">
        <v>0</v>
      </c>
      <c r="J2624">
        <v>0</v>
      </c>
    </row>
    <row r="2625" spans="1:10" ht="15" customHeight="1">
      <c r="A2625" s="37">
        <v>44472</v>
      </c>
      <c r="B2625" s="8" t="s">
        <v>321</v>
      </c>
      <c r="C2625" s="34" t="s">
        <v>320</v>
      </c>
      <c r="D2625">
        <v>6</v>
      </c>
      <c r="E2625">
        <v>0</v>
      </c>
      <c r="F2625" t="s">
        <v>51</v>
      </c>
      <c r="G2625">
        <v>1</v>
      </c>
      <c r="H2625">
        <v>0</v>
      </c>
      <c r="I2625">
        <v>0</v>
      </c>
      <c r="J2625">
        <v>0</v>
      </c>
    </row>
    <row r="2626" spans="1:10" ht="15" customHeight="1">
      <c r="A2626" s="37">
        <v>44472</v>
      </c>
      <c r="B2626" s="8" t="s">
        <v>321</v>
      </c>
      <c r="C2626" s="34" t="s">
        <v>320</v>
      </c>
      <c r="D2626">
        <v>6</v>
      </c>
      <c r="E2626">
        <v>5</v>
      </c>
      <c r="F2626" t="s">
        <v>48</v>
      </c>
      <c r="G2626">
        <v>0</v>
      </c>
      <c r="H2626">
        <v>0</v>
      </c>
      <c r="I2626">
        <v>0</v>
      </c>
      <c r="J2626">
        <v>1</v>
      </c>
    </row>
    <row r="2627" spans="1:10" ht="15" customHeight="1">
      <c r="A2627" s="37">
        <v>44472</v>
      </c>
      <c r="B2627" s="8" t="s">
        <v>321</v>
      </c>
      <c r="C2627" s="34" t="s">
        <v>320</v>
      </c>
      <c r="D2627">
        <v>6</v>
      </c>
      <c r="E2627">
        <v>5</v>
      </c>
      <c r="F2627" t="s">
        <v>49</v>
      </c>
      <c r="G2627">
        <v>0</v>
      </c>
      <c r="H2627">
        <v>0</v>
      </c>
      <c r="I2627">
        <v>0</v>
      </c>
      <c r="J2627">
        <v>0</v>
      </c>
    </row>
    <row r="2628" spans="1:10" ht="15" customHeight="1">
      <c r="A2628" s="37">
        <v>44472</v>
      </c>
      <c r="B2628" s="8" t="s">
        <v>321</v>
      </c>
      <c r="C2628" s="34" t="s">
        <v>320</v>
      </c>
      <c r="D2628">
        <v>6</v>
      </c>
      <c r="E2628">
        <v>5</v>
      </c>
      <c r="F2628" t="s">
        <v>50</v>
      </c>
      <c r="G2628">
        <v>0</v>
      </c>
      <c r="H2628">
        <v>0</v>
      </c>
      <c r="I2628">
        <v>0</v>
      </c>
      <c r="J2628">
        <v>0</v>
      </c>
    </row>
    <row r="2629" spans="1:10" ht="15" customHeight="1">
      <c r="A2629" s="37">
        <v>44472</v>
      </c>
      <c r="B2629" s="8" t="s">
        <v>321</v>
      </c>
      <c r="C2629" s="34" t="s">
        <v>320</v>
      </c>
      <c r="D2629">
        <v>6</v>
      </c>
      <c r="E2629">
        <v>5</v>
      </c>
      <c r="F2629" t="s">
        <v>51</v>
      </c>
      <c r="G2629">
        <v>0</v>
      </c>
      <c r="H2629">
        <v>0</v>
      </c>
      <c r="I2629">
        <v>0</v>
      </c>
      <c r="J2629">
        <v>0</v>
      </c>
    </row>
    <row r="2630" spans="1:10" ht="15" customHeight="1">
      <c r="A2630" s="37">
        <v>44472</v>
      </c>
      <c r="B2630" s="8" t="s">
        <v>321</v>
      </c>
      <c r="C2630" s="34" t="s">
        <v>320</v>
      </c>
      <c r="D2630">
        <v>6</v>
      </c>
      <c r="E2630">
        <v>10</v>
      </c>
      <c r="F2630" t="s">
        <v>48</v>
      </c>
      <c r="G2630">
        <v>0</v>
      </c>
      <c r="H2630">
        <v>0</v>
      </c>
      <c r="I2630">
        <v>0</v>
      </c>
      <c r="J2630">
        <v>1</v>
      </c>
    </row>
    <row r="2631" spans="1:10" ht="15" customHeight="1">
      <c r="A2631" s="37">
        <v>44472</v>
      </c>
      <c r="B2631" s="8" t="s">
        <v>321</v>
      </c>
      <c r="C2631" s="34" t="s">
        <v>320</v>
      </c>
      <c r="D2631">
        <v>6</v>
      </c>
      <c r="E2631">
        <v>10</v>
      </c>
      <c r="F2631" t="s">
        <v>49</v>
      </c>
      <c r="G2631">
        <v>0</v>
      </c>
      <c r="H2631">
        <v>0</v>
      </c>
      <c r="I2631">
        <v>0</v>
      </c>
      <c r="J2631">
        <v>0</v>
      </c>
    </row>
    <row r="2632" spans="1:10" ht="15" customHeight="1">
      <c r="A2632" s="37">
        <v>44472</v>
      </c>
      <c r="B2632" s="8" t="s">
        <v>321</v>
      </c>
      <c r="C2632" s="34" t="s">
        <v>320</v>
      </c>
      <c r="D2632">
        <v>6</v>
      </c>
      <c r="E2632">
        <v>10</v>
      </c>
      <c r="F2632" t="s">
        <v>50</v>
      </c>
      <c r="G2632">
        <v>0</v>
      </c>
      <c r="H2632">
        <v>0</v>
      </c>
      <c r="I2632">
        <v>0</v>
      </c>
      <c r="J2632">
        <v>0</v>
      </c>
    </row>
    <row r="2633" spans="1:10" ht="15" customHeight="1">
      <c r="A2633" s="37">
        <v>44472</v>
      </c>
      <c r="B2633" s="8" t="s">
        <v>321</v>
      </c>
      <c r="C2633" s="34" t="s">
        <v>320</v>
      </c>
      <c r="D2633">
        <v>6</v>
      </c>
      <c r="E2633">
        <v>10</v>
      </c>
      <c r="F2633" t="s">
        <v>51</v>
      </c>
      <c r="G2633">
        <v>0</v>
      </c>
      <c r="H2633">
        <v>0</v>
      </c>
      <c r="I2633">
        <v>0</v>
      </c>
      <c r="J2633">
        <v>0</v>
      </c>
    </row>
    <row r="2634" spans="1:10" ht="15" customHeight="1">
      <c r="A2634" s="37">
        <v>44472</v>
      </c>
      <c r="B2634" s="8" t="s">
        <v>321</v>
      </c>
      <c r="C2634" s="34" t="s">
        <v>320</v>
      </c>
      <c r="D2634">
        <v>6</v>
      </c>
      <c r="E2634">
        <v>15</v>
      </c>
      <c r="F2634" t="s">
        <v>48</v>
      </c>
      <c r="G2634">
        <v>0</v>
      </c>
      <c r="H2634">
        <v>0</v>
      </c>
      <c r="I2634">
        <v>0</v>
      </c>
      <c r="J2634">
        <v>1</v>
      </c>
    </row>
    <row r="2635" spans="1:10" ht="15" customHeight="1">
      <c r="A2635" s="37">
        <v>44472</v>
      </c>
      <c r="B2635" s="8" t="s">
        <v>321</v>
      </c>
      <c r="C2635" s="34" t="s">
        <v>320</v>
      </c>
      <c r="D2635">
        <v>6</v>
      </c>
      <c r="E2635">
        <v>15</v>
      </c>
      <c r="F2635" t="s">
        <v>49</v>
      </c>
      <c r="G2635">
        <v>0</v>
      </c>
      <c r="H2635">
        <v>0</v>
      </c>
      <c r="I2635">
        <v>0</v>
      </c>
      <c r="J2635">
        <v>0</v>
      </c>
    </row>
    <row r="2636" spans="1:10" ht="15" customHeight="1">
      <c r="A2636" s="37">
        <v>44472</v>
      </c>
      <c r="B2636" s="8" t="s">
        <v>321</v>
      </c>
      <c r="C2636" s="34" t="s">
        <v>320</v>
      </c>
      <c r="D2636">
        <v>6</v>
      </c>
      <c r="E2636">
        <v>15</v>
      </c>
      <c r="F2636" t="s">
        <v>50</v>
      </c>
      <c r="G2636">
        <v>0</v>
      </c>
      <c r="H2636">
        <v>0</v>
      </c>
      <c r="I2636">
        <v>0</v>
      </c>
      <c r="J2636">
        <v>0</v>
      </c>
    </row>
    <row r="2637" spans="1:10" ht="15" customHeight="1">
      <c r="A2637" s="37">
        <v>44472</v>
      </c>
      <c r="B2637" s="8" t="s">
        <v>321</v>
      </c>
      <c r="C2637" s="34" t="s">
        <v>320</v>
      </c>
      <c r="D2637">
        <v>6</v>
      </c>
      <c r="E2637">
        <v>15</v>
      </c>
      <c r="F2637" t="s">
        <v>51</v>
      </c>
      <c r="G2637">
        <v>0</v>
      </c>
      <c r="H2637">
        <v>0</v>
      </c>
      <c r="I2637">
        <v>0</v>
      </c>
      <c r="J2637">
        <v>0</v>
      </c>
    </row>
    <row r="2638" spans="1:10" ht="15" customHeight="1">
      <c r="A2638" s="37">
        <v>44472</v>
      </c>
      <c r="B2638" s="8" t="s">
        <v>321</v>
      </c>
      <c r="C2638" s="34" t="s">
        <v>320</v>
      </c>
      <c r="D2638">
        <v>6</v>
      </c>
      <c r="E2638">
        <v>20</v>
      </c>
      <c r="F2638" t="s">
        <v>48</v>
      </c>
      <c r="G2638">
        <v>0</v>
      </c>
      <c r="H2638">
        <v>0</v>
      </c>
      <c r="I2638">
        <v>0</v>
      </c>
      <c r="J2638">
        <v>0</v>
      </c>
    </row>
    <row r="2639" spans="1:10" ht="15" customHeight="1">
      <c r="A2639" s="37">
        <v>44472</v>
      </c>
      <c r="B2639" s="8" t="s">
        <v>321</v>
      </c>
      <c r="C2639" s="34" t="s">
        <v>320</v>
      </c>
      <c r="D2639">
        <v>6</v>
      </c>
      <c r="E2639">
        <v>20</v>
      </c>
      <c r="F2639" t="s">
        <v>49</v>
      </c>
      <c r="G2639">
        <v>0</v>
      </c>
      <c r="H2639">
        <v>0</v>
      </c>
      <c r="I2639">
        <v>0</v>
      </c>
      <c r="J2639">
        <v>0</v>
      </c>
    </row>
    <row r="2640" spans="1:10" ht="15" customHeight="1">
      <c r="A2640" s="37">
        <v>44472</v>
      </c>
      <c r="B2640" s="8" t="s">
        <v>321</v>
      </c>
      <c r="C2640" s="34" t="s">
        <v>320</v>
      </c>
      <c r="D2640">
        <v>6</v>
      </c>
      <c r="E2640">
        <v>20</v>
      </c>
      <c r="F2640" t="s">
        <v>50</v>
      </c>
      <c r="G2640">
        <v>0</v>
      </c>
      <c r="H2640">
        <v>0</v>
      </c>
      <c r="I2640">
        <v>0</v>
      </c>
      <c r="J2640">
        <v>0</v>
      </c>
    </row>
    <row r="2641" spans="1:10" ht="15" customHeight="1">
      <c r="A2641" s="37">
        <v>44472</v>
      </c>
      <c r="B2641" s="8" t="s">
        <v>321</v>
      </c>
      <c r="C2641" s="34" t="s">
        <v>320</v>
      </c>
      <c r="D2641">
        <v>6</v>
      </c>
      <c r="E2641">
        <v>20</v>
      </c>
      <c r="F2641" t="s">
        <v>51</v>
      </c>
      <c r="G2641">
        <v>0</v>
      </c>
      <c r="H2641">
        <v>0</v>
      </c>
      <c r="I2641">
        <v>0</v>
      </c>
      <c r="J2641">
        <v>0</v>
      </c>
    </row>
    <row r="2642" spans="1:10" ht="15" customHeight="1">
      <c r="A2642" s="37">
        <v>44469</v>
      </c>
      <c r="B2642" s="8" t="s">
        <v>325</v>
      </c>
      <c r="C2642" t="s">
        <v>491</v>
      </c>
      <c r="D2642" s="47">
        <v>1</v>
      </c>
      <c r="E2642" s="47">
        <v>0</v>
      </c>
      <c r="F2642" s="47" t="s">
        <v>48</v>
      </c>
      <c r="G2642">
        <v>0</v>
      </c>
      <c r="H2642">
        <v>0</v>
      </c>
      <c r="I2642">
        <v>0</v>
      </c>
      <c r="J2642">
        <v>1</v>
      </c>
    </row>
    <row r="2643" spans="1:10" ht="15" customHeight="1">
      <c r="A2643" s="37">
        <v>44469</v>
      </c>
      <c r="B2643" s="8" t="s">
        <v>325</v>
      </c>
      <c r="C2643" t="s">
        <v>491</v>
      </c>
      <c r="D2643">
        <v>1</v>
      </c>
      <c r="E2643">
        <v>0</v>
      </c>
      <c r="F2643" t="s">
        <v>49</v>
      </c>
      <c r="G2643">
        <v>0</v>
      </c>
      <c r="H2643">
        <v>0</v>
      </c>
      <c r="I2643">
        <v>0</v>
      </c>
      <c r="J2643">
        <v>0</v>
      </c>
    </row>
    <row r="2644" spans="1:10" ht="15" customHeight="1">
      <c r="A2644" s="37">
        <v>44469</v>
      </c>
      <c r="B2644" s="8" t="s">
        <v>325</v>
      </c>
      <c r="C2644" t="s">
        <v>491</v>
      </c>
      <c r="D2644">
        <v>1</v>
      </c>
      <c r="E2644">
        <v>0</v>
      </c>
      <c r="F2644" t="s">
        <v>50</v>
      </c>
      <c r="G2644">
        <v>0</v>
      </c>
      <c r="H2644">
        <v>0</v>
      </c>
      <c r="I2644">
        <v>0</v>
      </c>
      <c r="J2644">
        <v>0</v>
      </c>
    </row>
    <row r="2645" spans="1:10" ht="15" customHeight="1">
      <c r="A2645" s="37">
        <v>44469</v>
      </c>
      <c r="B2645" s="8" t="s">
        <v>325</v>
      </c>
      <c r="C2645" t="s">
        <v>491</v>
      </c>
      <c r="D2645">
        <v>1</v>
      </c>
      <c r="E2645">
        <v>0</v>
      </c>
      <c r="F2645" t="s">
        <v>51</v>
      </c>
      <c r="G2645">
        <v>0</v>
      </c>
      <c r="H2645">
        <v>0</v>
      </c>
      <c r="I2645">
        <v>0</v>
      </c>
      <c r="J2645">
        <v>0</v>
      </c>
    </row>
    <row r="2646" spans="1:10" ht="15" customHeight="1">
      <c r="A2646" s="37">
        <v>44469</v>
      </c>
      <c r="B2646" s="8" t="s">
        <v>325</v>
      </c>
      <c r="C2646" t="s">
        <v>491</v>
      </c>
      <c r="D2646">
        <v>1</v>
      </c>
      <c r="E2646">
        <v>5</v>
      </c>
      <c r="F2646" t="s">
        <v>48</v>
      </c>
      <c r="G2646">
        <v>0</v>
      </c>
      <c r="H2646">
        <v>0</v>
      </c>
      <c r="I2646">
        <v>0</v>
      </c>
      <c r="J2646">
        <v>0</v>
      </c>
    </row>
    <row r="2647" spans="1:10" ht="15" customHeight="1">
      <c r="A2647" s="37">
        <v>44469</v>
      </c>
      <c r="B2647" s="8" t="s">
        <v>325</v>
      </c>
      <c r="C2647" t="s">
        <v>491</v>
      </c>
      <c r="D2647">
        <v>1</v>
      </c>
      <c r="E2647">
        <v>5</v>
      </c>
      <c r="F2647" t="s">
        <v>49</v>
      </c>
      <c r="G2647">
        <v>0</v>
      </c>
      <c r="H2647">
        <v>0</v>
      </c>
      <c r="I2647">
        <v>0</v>
      </c>
      <c r="J2647">
        <v>0</v>
      </c>
    </row>
    <row r="2648" spans="1:10" ht="15" customHeight="1">
      <c r="A2648" s="37">
        <v>44469</v>
      </c>
      <c r="B2648" s="8" t="s">
        <v>325</v>
      </c>
      <c r="C2648" t="s">
        <v>491</v>
      </c>
      <c r="D2648">
        <v>1</v>
      </c>
      <c r="E2648">
        <v>5</v>
      </c>
      <c r="F2648" t="s">
        <v>50</v>
      </c>
      <c r="G2648">
        <v>0</v>
      </c>
      <c r="H2648">
        <v>0</v>
      </c>
      <c r="I2648">
        <v>0</v>
      </c>
      <c r="J2648">
        <v>0</v>
      </c>
    </row>
    <row r="2649" spans="1:10" ht="15" customHeight="1">
      <c r="A2649" s="37">
        <v>44469</v>
      </c>
      <c r="B2649" s="8" t="s">
        <v>325</v>
      </c>
      <c r="C2649" t="s">
        <v>491</v>
      </c>
      <c r="D2649">
        <v>1</v>
      </c>
      <c r="E2649">
        <v>5</v>
      </c>
      <c r="F2649" t="s">
        <v>51</v>
      </c>
      <c r="G2649">
        <v>0</v>
      </c>
      <c r="H2649">
        <v>0</v>
      </c>
      <c r="I2649">
        <v>0</v>
      </c>
      <c r="J2649">
        <v>0</v>
      </c>
    </row>
    <row r="2650" spans="1:10" ht="15" customHeight="1">
      <c r="A2650" s="37">
        <v>44469</v>
      </c>
      <c r="B2650" s="8" t="s">
        <v>325</v>
      </c>
      <c r="C2650" t="s">
        <v>491</v>
      </c>
      <c r="D2650">
        <v>1</v>
      </c>
      <c r="E2650">
        <v>10</v>
      </c>
      <c r="F2650" t="s">
        <v>48</v>
      </c>
      <c r="G2650">
        <v>0</v>
      </c>
      <c r="H2650">
        <v>0</v>
      </c>
      <c r="I2650">
        <v>0</v>
      </c>
      <c r="J2650">
        <v>1</v>
      </c>
    </row>
    <row r="2651" spans="1:10" ht="15" customHeight="1">
      <c r="A2651" s="37">
        <v>44469</v>
      </c>
      <c r="B2651" s="8" t="s">
        <v>325</v>
      </c>
      <c r="C2651" t="s">
        <v>491</v>
      </c>
      <c r="D2651">
        <v>1</v>
      </c>
      <c r="E2651">
        <v>10</v>
      </c>
      <c r="F2651" t="s">
        <v>49</v>
      </c>
      <c r="G2651">
        <v>0</v>
      </c>
      <c r="H2651">
        <v>0</v>
      </c>
      <c r="I2651">
        <v>0</v>
      </c>
      <c r="J2651">
        <v>0</v>
      </c>
    </row>
    <row r="2652" spans="1:10" ht="15" customHeight="1">
      <c r="A2652" s="37">
        <v>44469</v>
      </c>
      <c r="B2652" s="8" t="s">
        <v>325</v>
      </c>
      <c r="C2652" t="s">
        <v>491</v>
      </c>
      <c r="D2652">
        <v>1</v>
      </c>
      <c r="E2652">
        <v>10</v>
      </c>
      <c r="F2652" t="s">
        <v>50</v>
      </c>
      <c r="G2652">
        <v>0</v>
      </c>
      <c r="H2652">
        <v>0</v>
      </c>
      <c r="I2652">
        <v>0</v>
      </c>
      <c r="J2652">
        <v>0</v>
      </c>
    </row>
    <row r="2653" spans="1:10" ht="15" customHeight="1">
      <c r="A2653" s="37">
        <v>44469</v>
      </c>
      <c r="B2653" s="8" t="s">
        <v>325</v>
      </c>
      <c r="C2653" t="s">
        <v>491</v>
      </c>
      <c r="D2653">
        <v>1</v>
      </c>
      <c r="E2653">
        <v>10</v>
      </c>
      <c r="F2653" t="s">
        <v>51</v>
      </c>
      <c r="G2653">
        <v>0</v>
      </c>
      <c r="H2653">
        <v>0</v>
      </c>
      <c r="I2653">
        <v>0</v>
      </c>
      <c r="J2653">
        <v>0</v>
      </c>
    </row>
    <row r="2654" spans="1:10" ht="15" customHeight="1">
      <c r="A2654" s="37">
        <v>44469</v>
      </c>
      <c r="B2654" s="8" t="s">
        <v>325</v>
      </c>
      <c r="C2654" t="s">
        <v>491</v>
      </c>
      <c r="D2654">
        <v>1</v>
      </c>
      <c r="E2654">
        <v>15</v>
      </c>
      <c r="F2654" t="s">
        <v>48</v>
      </c>
      <c r="G2654">
        <v>0</v>
      </c>
      <c r="H2654">
        <v>0</v>
      </c>
      <c r="I2654">
        <v>0</v>
      </c>
      <c r="J2654">
        <v>1</v>
      </c>
    </row>
    <row r="2655" spans="1:10" ht="15" customHeight="1">
      <c r="A2655" s="37">
        <v>44469</v>
      </c>
      <c r="B2655" s="8" t="s">
        <v>325</v>
      </c>
      <c r="C2655" t="s">
        <v>491</v>
      </c>
      <c r="D2655">
        <v>1</v>
      </c>
      <c r="E2655">
        <v>15</v>
      </c>
      <c r="F2655" t="s">
        <v>49</v>
      </c>
      <c r="G2655">
        <v>0</v>
      </c>
      <c r="H2655">
        <v>0</v>
      </c>
      <c r="I2655">
        <v>0</v>
      </c>
      <c r="J2655">
        <v>0</v>
      </c>
    </row>
    <row r="2656" spans="1:10" ht="15" customHeight="1">
      <c r="A2656" s="37">
        <v>44469</v>
      </c>
      <c r="B2656" s="8" t="s">
        <v>325</v>
      </c>
      <c r="C2656" t="s">
        <v>491</v>
      </c>
      <c r="D2656">
        <v>1</v>
      </c>
      <c r="E2656">
        <v>15</v>
      </c>
      <c r="F2656" t="s">
        <v>50</v>
      </c>
      <c r="G2656">
        <v>0</v>
      </c>
      <c r="H2656">
        <v>0</v>
      </c>
      <c r="I2656">
        <v>0</v>
      </c>
      <c r="J2656">
        <v>0</v>
      </c>
    </row>
    <row r="2657" spans="1:10" ht="15" customHeight="1">
      <c r="A2657" s="37">
        <v>44469</v>
      </c>
      <c r="B2657" s="8" t="s">
        <v>325</v>
      </c>
      <c r="C2657" t="s">
        <v>491</v>
      </c>
      <c r="D2657">
        <v>1</v>
      </c>
      <c r="E2657">
        <v>15</v>
      </c>
      <c r="F2657" t="s">
        <v>51</v>
      </c>
      <c r="G2657">
        <v>0</v>
      </c>
      <c r="H2657">
        <v>0</v>
      </c>
      <c r="I2657">
        <v>0</v>
      </c>
      <c r="J2657">
        <v>0</v>
      </c>
    </row>
    <row r="2658" spans="1:10" ht="15" customHeight="1">
      <c r="A2658" s="37">
        <v>44469</v>
      </c>
      <c r="B2658" s="8" t="s">
        <v>325</v>
      </c>
      <c r="C2658" t="s">
        <v>491</v>
      </c>
      <c r="D2658">
        <v>1</v>
      </c>
      <c r="E2658">
        <v>20</v>
      </c>
      <c r="F2658" t="s">
        <v>48</v>
      </c>
      <c r="G2658" s="34" t="s">
        <v>198</v>
      </c>
      <c r="H2658" s="34" t="s">
        <v>198</v>
      </c>
      <c r="I2658" s="34" t="s">
        <v>198</v>
      </c>
      <c r="J2658" s="34" t="s">
        <v>198</v>
      </c>
    </row>
    <row r="2659" spans="1:10" ht="15" customHeight="1">
      <c r="A2659" s="37">
        <v>44469</v>
      </c>
      <c r="B2659" s="8" t="s">
        <v>325</v>
      </c>
      <c r="C2659" t="s">
        <v>491</v>
      </c>
      <c r="D2659">
        <v>1</v>
      </c>
      <c r="E2659">
        <v>20</v>
      </c>
      <c r="F2659" t="s">
        <v>49</v>
      </c>
      <c r="G2659" s="34" t="s">
        <v>198</v>
      </c>
      <c r="H2659" s="34" t="s">
        <v>198</v>
      </c>
      <c r="I2659" s="34" t="s">
        <v>198</v>
      </c>
      <c r="J2659" s="34" t="s">
        <v>198</v>
      </c>
    </row>
    <row r="2660" spans="1:10" ht="15" customHeight="1">
      <c r="A2660" s="37">
        <v>44469</v>
      </c>
      <c r="B2660" s="8" t="s">
        <v>325</v>
      </c>
      <c r="C2660" t="s">
        <v>491</v>
      </c>
      <c r="D2660">
        <v>1</v>
      </c>
      <c r="E2660">
        <v>20</v>
      </c>
      <c r="F2660" t="s">
        <v>50</v>
      </c>
      <c r="G2660" s="34" t="s">
        <v>198</v>
      </c>
      <c r="H2660" s="34" t="s">
        <v>198</v>
      </c>
      <c r="I2660" s="34" t="s">
        <v>198</v>
      </c>
      <c r="J2660" s="34" t="s">
        <v>198</v>
      </c>
    </row>
    <row r="2661" spans="1:10" ht="15" customHeight="1">
      <c r="A2661" s="37">
        <v>44469</v>
      </c>
      <c r="B2661" s="8" t="s">
        <v>325</v>
      </c>
      <c r="C2661" t="s">
        <v>491</v>
      </c>
      <c r="D2661">
        <v>1</v>
      </c>
      <c r="E2661">
        <v>20</v>
      </c>
      <c r="F2661" t="s">
        <v>51</v>
      </c>
      <c r="G2661" s="34" t="s">
        <v>198</v>
      </c>
      <c r="H2661" s="34" t="s">
        <v>198</v>
      </c>
      <c r="I2661" s="34" t="s">
        <v>198</v>
      </c>
      <c r="J2661" s="34" t="s">
        <v>198</v>
      </c>
    </row>
    <row r="2662" spans="1:10" ht="15" customHeight="1">
      <c r="A2662" s="37">
        <v>44469</v>
      </c>
      <c r="B2662" s="8" t="s">
        <v>325</v>
      </c>
      <c r="C2662" t="s">
        <v>491</v>
      </c>
      <c r="D2662" s="63">
        <v>2</v>
      </c>
      <c r="E2662" s="63">
        <v>0</v>
      </c>
      <c r="F2662" s="63" t="s">
        <v>48</v>
      </c>
      <c r="G2662">
        <v>0</v>
      </c>
      <c r="H2662">
        <v>0</v>
      </c>
      <c r="I2662">
        <v>0</v>
      </c>
      <c r="J2662">
        <v>1</v>
      </c>
    </row>
    <row r="2663" spans="1:10" ht="15" customHeight="1">
      <c r="A2663" s="37">
        <v>44469</v>
      </c>
      <c r="B2663" s="8" t="s">
        <v>325</v>
      </c>
      <c r="C2663" t="s">
        <v>491</v>
      </c>
      <c r="D2663">
        <v>2</v>
      </c>
      <c r="E2663">
        <v>0</v>
      </c>
      <c r="F2663" t="s">
        <v>49</v>
      </c>
      <c r="G2663">
        <v>0</v>
      </c>
      <c r="H2663">
        <v>0</v>
      </c>
      <c r="I2663">
        <v>0</v>
      </c>
      <c r="J2663">
        <v>0</v>
      </c>
    </row>
    <row r="2664" spans="1:10" ht="15" customHeight="1">
      <c r="A2664" s="37">
        <v>44469</v>
      </c>
      <c r="B2664" s="8" t="s">
        <v>325</v>
      </c>
      <c r="C2664" t="s">
        <v>491</v>
      </c>
      <c r="D2664">
        <v>2</v>
      </c>
      <c r="E2664">
        <v>0</v>
      </c>
      <c r="F2664" t="s">
        <v>50</v>
      </c>
      <c r="G2664">
        <v>0</v>
      </c>
      <c r="H2664">
        <v>0</v>
      </c>
      <c r="I2664">
        <v>0</v>
      </c>
      <c r="J2664">
        <v>0</v>
      </c>
    </row>
    <row r="2665" spans="1:10" ht="15" customHeight="1">
      <c r="A2665" s="37">
        <v>44469</v>
      </c>
      <c r="B2665" s="8" t="s">
        <v>325</v>
      </c>
      <c r="C2665" t="s">
        <v>491</v>
      </c>
      <c r="D2665">
        <v>2</v>
      </c>
      <c r="E2665">
        <v>0</v>
      </c>
      <c r="F2665" t="s">
        <v>51</v>
      </c>
      <c r="G2665">
        <v>0</v>
      </c>
      <c r="H2665">
        <v>0</v>
      </c>
      <c r="I2665">
        <v>0</v>
      </c>
      <c r="J2665">
        <v>0</v>
      </c>
    </row>
    <row r="2666" spans="1:10" ht="15" customHeight="1">
      <c r="A2666" s="37">
        <v>44469</v>
      </c>
      <c r="B2666" s="8" t="s">
        <v>325</v>
      </c>
      <c r="C2666" t="s">
        <v>491</v>
      </c>
      <c r="D2666">
        <v>2</v>
      </c>
      <c r="E2666">
        <v>5</v>
      </c>
      <c r="F2666" t="s">
        <v>48</v>
      </c>
      <c r="G2666">
        <v>0</v>
      </c>
      <c r="H2666">
        <v>0</v>
      </c>
      <c r="I2666">
        <v>0</v>
      </c>
      <c r="J2666">
        <v>0</v>
      </c>
    </row>
    <row r="2667" spans="1:10" ht="15" customHeight="1">
      <c r="A2667" s="37">
        <v>44469</v>
      </c>
      <c r="B2667" s="8" t="s">
        <v>325</v>
      </c>
      <c r="C2667" t="s">
        <v>491</v>
      </c>
      <c r="D2667">
        <v>2</v>
      </c>
      <c r="E2667">
        <v>5</v>
      </c>
      <c r="F2667" t="s">
        <v>49</v>
      </c>
      <c r="G2667">
        <v>0</v>
      </c>
      <c r="H2667">
        <v>0</v>
      </c>
      <c r="I2667">
        <v>0</v>
      </c>
      <c r="J2667">
        <v>0</v>
      </c>
    </row>
    <row r="2668" spans="1:10" ht="15" customHeight="1">
      <c r="A2668" s="37">
        <v>44469</v>
      </c>
      <c r="B2668" s="8" t="s">
        <v>325</v>
      </c>
      <c r="C2668" t="s">
        <v>491</v>
      </c>
      <c r="D2668">
        <v>2</v>
      </c>
      <c r="E2668">
        <v>5</v>
      </c>
      <c r="F2668" t="s">
        <v>50</v>
      </c>
      <c r="G2668">
        <v>0</v>
      </c>
      <c r="H2668">
        <v>0</v>
      </c>
      <c r="I2668">
        <v>0</v>
      </c>
      <c r="J2668">
        <v>0</v>
      </c>
    </row>
    <row r="2669" spans="1:10" ht="15" customHeight="1">
      <c r="A2669" s="37">
        <v>44469</v>
      </c>
      <c r="B2669" s="8" t="s">
        <v>325</v>
      </c>
      <c r="C2669" t="s">
        <v>491</v>
      </c>
      <c r="D2669">
        <v>2</v>
      </c>
      <c r="E2669">
        <v>5</v>
      </c>
      <c r="F2669" t="s">
        <v>51</v>
      </c>
      <c r="G2669">
        <v>0</v>
      </c>
      <c r="H2669">
        <v>0</v>
      </c>
      <c r="I2669">
        <v>0</v>
      </c>
      <c r="J2669">
        <v>0</v>
      </c>
    </row>
    <row r="2670" spans="1:10" ht="15" customHeight="1">
      <c r="A2670" s="37">
        <v>44469</v>
      </c>
      <c r="B2670" s="8" t="s">
        <v>325</v>
      </c>
      <c r="C2670" t="s">
        <v>491</v>
      </c>
      <c r="D2670">
        <v>2</v>
      </c>
      <c r="E2670">
        <v>10</v>
      </c>
      <c r="F2670" t="s">
        <v>48</v>
      </c>
      <c r="G2670">
        <v>0</v>
      </c>
      <c r="H2670">
        <v>0</v>
      </c>
      <c r="I2670">
        <v>0</v>
      </c>
      <c r="J2670">
        <v>1</v>
      </c>
    </row>
    <row r="2671" spans="1:10" ht="15" customHeight="1">
      <c r="A2671" s="37">
        <v>44469</v>
      </c>
      <c r="B2671" s="8" t="s">
        <v>325</v>
      </c>
      <c r="C2671" t="s">
        <v>491</v>
      </c>
      <c r="D2671">
        <v>2</v>
      </c>
      <c r="E2671">
        <v>10</v>
      </c>
      <c r="F2671" t="s">
        <v>49</v>
      </c>
      <c r="G2671">
        <v>0</v>
      </c>
      <c r="H2671">
        <v>0</v>
      </c>
      <c r="I2671">
        <v>0</v>
      </c>
      <c r="J2671">
        <v>0</v>
      </c>
    </row>
    <row r="2672" spans="1:10" ht="15" customHeight="1">
      <c r="A2672" s="37">
        <v>44469</v>
      </c>
      <c r="B2672" s="8" t="s">
        <v>325</v>
      </c>
      <c r="C2672" t="s">
        <v>491</v>
      </c>
      <c r="D2672">
        <v>2</v>
      </c>
      <c r="E2672">
        <v>10</v>
      </c>
      <c r="F2672" t="s">
        <v>50</v>
      </c>
      <c r="G2672">
        <v>0</v>
      </c>
      <c r="H2672">
        <v>0</v>
      </c>
      <c r="I2672">
        <v>0</v>
      </c>
      <c r="J2672">
        <v>0</v>
      </c>
    </row>
    <row r="2673" spans="1:10" ht="15" customHeight="1">
      <c r="A2673" s="37">
        <v>44469</v>
      </c>
      <c r="B2673" s="8" t="s">
        <v>325</v>
      </c>
      <c r="C2673" t="s">
        <v>491</v>
      </c>
      <c r="D2673">
        <v>2</v>
      </c>
      <c r="E2673">
        <v>10</v>
      </c>
      <c r="F2673" t="s">
        <v>51</v>
      </c>
      <c r="G2673">
        <v>0</v>
      </c>
      <c r="H2673">
        <v>0</v>
      </c>
      <c r="I2673">
        <v>0</v>
      </c>
      <c r="J2673">
        <v>0</v>
      </c>
    </row>
    <row r="2674" spans="1:10" ht="15" customHeight="1">
      <c r="A2674" s="37">
        <v>44469</v>
      </c>
      <c r="B2674" s="8" t="s">
        <v>325</v>
      </c>
      <c r="C2674" t="s">
        <v>491</v>
      </c>
      <c r="D2674">
        <v>2</v>
      </c>
      <c r="E2674">
        <v>15</v>
      </c>
      <c r="F2674" t="s">
        <v>48</v>
      </c>
      <c r="G2674">
        <v>0</v>
      </c>
      <c r="H2674">
        <v>0</v>
      </c>
      <c r="I2674">
        <v>0</v>
      </c>
      <c r="J2674">
        <v>1</v>
      </c>
    </row>
    <row r="2675" spans="1:10" ht="15" customHeight="1">
      <c r="A2675" s="37">
        <v>44469</v>
      </c>
      <c r="B2675" s="8" t="s">
        <v>325</v>
      </c>
      <c r="C2675" t="s">
        <v>491</v>
      </c>
      <c r="D2675">
        <v>2</v>
      </c>
      <c r="E2675">
        <v>15</v>
      </c>
      <c r="F2675" t="s">
        <v>49</v>
      </c>
      <c r="G2675">
        <v>0</v>
      </c>
      <c r="H2675">
        <v>0</v>
      </c>
      <c r="I2675">
        <v>0</v>
      </c>
      <c r="J2675">
        <v>0</v>
      </c>
    </row>
    <row r="2676" spans="1:10" ht="15" customHeight="1">
      <c r="A2676" s="37">
        <v>44469</v>
      </c>
      <c r="B2676" s="8" t="s">
        <v>325</v>
      </c>
      <c r="C2676" t="s">
        <v>491</v>
      </c>
      <c r="D2676">
        <v>2</v>
      </c>
      <c r="E2676">
        <v>15</v>
      </c>
      <c r="F2676" t="s">
        <v>50</v>
      </c>
      <c r="G2676">
        <v>0</v>
      </c>
      <c r="H2676">
        <v>0</v>
      </c>
      <c r="I2676">
        <v>0</v>
      </c>
      <c r="J2676">
        <v>0</v>
      </c>
    </row>
    <row r="2677" spans="1:10" ht="15" customHeight="1">
      <c r="A2677" s="37">
        <v>44469</v>
      </c>
      <c r="B2677" s="8" t="s">
        <v>325</v>
      </c>
      <c r="C2677" t="s">
        <v>491</v>
      </c>
      <c r="D2677">
        <v>2</v>
      </c>
      <c r="E2677">
        <v>15</v>
      </c>
      <c r="F2677" t="s">
        <v>51</v>
      </c>
      <c r="G2677">
        <v>0</v>
      </c>
      <c r="H2677">
        <v>0</v>
      </c>
      <c r="I2677">
        <v>1</v>
      </c>
      <c r="J2677">
        <v>0</v>
      </c>
    </row>
    <row r="2678" spans="1:10" ht="15" customHeight="1">
      <c r="A2678" s="37">
        <v>44469</v>
      </c>
      <c r="B2678" s="8" t="s">
        <v>325</v>
      </c>
      <c r="C2678" t="s">
        <v>491</v>
      </c>
      <c r="D2678">
        <v>2</v>
      </c>
      <c r="E2678">
        <v>20</v>
      </c>
      <c r="F2678" t="s">
        <v>48</v>
      </c>
      <c r="G2678" s="34" t="s">
        <v>198</v>
      </c>
      <c r="H2678" s="34" t="s">
        <v>198</v>
      </c>
      <c r="I2678" s="34" t="s">
        <v>198</v>
      </c>
      <c r="J2678" s="34" t="s">
        <v>198</v>
      </c>
    </row>
    <row r="2679" spans="1:10" ht="15" customHeight="1">
      <c r="A2679" s="37">
        <v>44469</v>
      </c>
      <c r="B2679" s="8" t="s">
        <v>325</v>
      </c>
      <c r="C2679" t="s">
        <v>491</v>
      </c>
      <c r="D2679">
        <v>2</v>
      </c>
      <c r="E2679">
        <v>20</v>
      </c>
      <c r="F2679" t="s">
        <v>49</v>
      </c>
      <c r="G2679" s="34" t="s">
        <v>198</v>
      </c>
      <c r="H2679" s="34" t="s">
        <v>198</v>
      </c>
      <c r="I2679" s="34" t="s">
        <v>198</v>
      </c>
      <c r="J2679" s="34" t="s">
        <v>198</v>
      </c>
    </row>
    <row r="2680" spans="1:10" ht="15" customHeight="1">
      <c r="A2680" s="37">
        <v>44469</v>
      </c>
      <c r="B2680" s="8" t="s">
        <v>325</v>
      </c>
      <c r="C2680" t="s">
        <v>491</v>
      </c>
      <c r="D2680">
        <v>2</v>
      </c>
      <c r="E2680">
        <v>20</v>
      </c>
      <c r="F2680" t="s">
        <v>50</v>
      </c>
      <c r="G2680" s="34" t="s">
        <v>198</v>
      </c>
      <c r="H2680" s="34" t="s">
        <v>198</v>
      </c>
      <c r="I2680" s="34" t="s">
        <v>198</v>
      </c>
      <c r="J2680" s="34" t="s">
        <v>198</v>
      </c>
    </row>
    <row r="2681" spans="1:10" ht="15" customHeight="1">
      <c r="A2681" s="37">
        <v>44469</v>
      </c>
      <c r="B2681" s="8" t="s">
        <v>325</v>
      </c>
      <c r="C2681" t="s">
        <v>491</v>
      </c>
      <c r="D2681">
        <v>2</v>
      </c>
      <c r="E2681">
        <v>20</v>
      </c>
      <c r="F2681" t="s">
        <v>51</v>
      </c>
      <c r="G2681" s="34" t="s">
        <v>198</v>
      </c>
      <c r="H2681" s="34" t="s">
        <v>198</v>
      </c>
      <c r="I2681" s="34" t="s">
        <v>198</v>
      </c>
      <c r="J2681" s="34" t="s">
        <v>198</v>
      </c>
    </row>
    <row r="2682" spans="1:10" ht="15" customHeight="1">
      <c r="A2682" s="37">
        <v>44469</v>
      </c>
      <c r="B2682" s="8" t="s">
        <v>325</v>
      </c>
      <c r="C2682" t="s">
        <v>491</v>
      </c>
      <c r="D2682" s="63">
        <v>3</v>
      </c>
      <c r="E2682" s="63">
        <v>0</v>
      </c>
      <c r="F2682" s="63" t="s">
        <v>48</v>
      </c>
      <c r="G2682">
        <v>0</v>
      </c>
      <c r="H2682">
        <v>0</v>
      </c>
      <c r="I2682">
        <v>0</v>
      </c>
      <c r="J2682">
        <v>1</v>
      </c>
    </row>
    <row r="2683" spans="1:10" ht="15" customHeight="1">
      <c r="A2683" s="37">
        <v>44469</v>
      </c>
      <c r="B2683" s="8" t="s">
        <v>325</v>
      </c>
      <c r="C2683" t="s">
        <v>491</v>
      </c>
      <c r="D2683">
        <v>3</v>
      </c>
      <c r="E2683">
        <v>0</v>
      </c>
      <c r="F2683" t="s">
        <v>49</v>
      </c>
      <c r="G2683">
        <v>0</v>
      </c>
      <c r="H2683">
        <v>0</v>
      </c>
      <c r="I2683">
        <v>0</v>
      </c>
      <c r="J2683">
        <v>0</v>
      </c>
    </row>
    <row r="2684" spans="1:10" ht="15" customHeight="1">
      <c r="A2684" s="37">
        <v>44469</v>
      </c>
      <c r="B2684" s="8" t="s">
        <v>325</v>
      </c>
      <c r="C2684" t="s">
        <v>491</v>
      </c>
      <c r="D2684">
        <v>3</v>
      </c>
      <c r="E2684">
        <v>0</v>
      </c>
      <c r="F2684" t="s">
        <v>50</v>
      </c>
      <c r="G2684">
        <v>0</v>
      </c>
      <c r="H2684">
        <v>0</v>
      </c>
      <c r="I2684">
        <v>0</v>
      </c>
      <c r="J2684">
        <v>0</v>
      </c>
    </row>
    <row r="2685" spans="1:10" ht="15" customHeight="1">
      <c r="A2685" s="37">
        <v>44469</v>
      </c>
      <c r="B2685" s="8" t="s">
        <v>325</v>
      </c>
      <c r="C2685" t="s">
        <v>491</v>
      </c>
      <c r="D2685">
        <v>3</v>
      </c>
      <c r="E2685">
        <v>0</v>
      </c>
      <c r="F2685" t="s">
        <v>51</v>
      </c>
      <c r="G2685">
        <v>0</v>
      </c>
      <c r="H2685">
        <v>0</v>
      </c>
      <c r="I2685">
        <v>0</v>
      </c>
      <c r="J2685">
        <v>0</v>
      </c>
    </row>
    <row r="2686" spans="1:10" ht="15" customHeight="1">
      <c r="A2686" s="37">
        <v>44469</v>
      </c>
      <c r="B2686" s="8" t="s">
        <v>325</v>
      </c>
      <c r="C2686" t="s">
        <v>491</v>
      </c>
      <c r="D2686">
        <v>3</v>
      </c>
      <c r="E2686">
        <v>5</v>
      </c>
      <c r="F2686" t="s">
        <v>48</v>
      </c>
      <c r="G2686">
        <v>0</v>
      </c>
      <c r="H2686">
        <v>0</v>
      </c>
      <c r="I2686">
        <v>0</v>
      </c>
      <c r="J2686">
        <v>1</v>
      </c>
    </row>
    <row r="2687" spans="1:10" ht="15" customHeight="1">
      <c r="A2687" s="37">
        <v>44469</v>
      </c>
      <c r="B2687" s="8" t="s">
        <v>325</v>
      </c>
      <c r="C2687" t="s">
        <v>491</v>
      </c>
      <c r="D2687">
        <v>3</v>
      </c>
      <c r="E2687">
        <v>5</v>
      </c>
      <c r="F2687" t="s">
        <v>49</v>
      </c>
      <c r="G2687">
        <v>0</v>
      </c>
      <c r="H2687">
        <v>0</v>
      </c>
      <c r="I2687">
        <v>0</v>
      </c>
      <c r="J2687">
        <v>0</v>
      </c>
    </row>
    <row r="2688" spans="1:10" ht="15" customHeight="1">
      <c r="A2688" s="37">
        <v>44469</v>
      </c>
      <c r="B2688" s="8" t="s">
        <v>325</v>
      </c>
      <c r="C2688" t="s">
        <v>491</v>
      </c>
      <c r="D2688">
        <v>3</v>
      </c>
      <c r="E2688">
        <v>5</v>
      </c>
      <c r="F2688" t="s">
        <v>50</v>
      </c>
      <c r="G2688">
        <v>0</v>
      </c>
      <c r="H2688">
        <v>0</v>
      </c>
      <c r="I2688">
        <v>0</v>
      </c>
      <c r="J2688">
        <v>0</v>
      </c>
    </row>
    <row r="2689" spans="1:10" ht="15" customHeight="1">
      <c r="A2689" s="37">
        <v>44469</v>
      </c>
      <c r="B2689" s="8" t="s">
        <v>325</v>
      </c>
      <c r="C2689" t="s">
        <v>491</v>
      </c>
      <c r="D2689">
        <v>3</v>
      </c>
      <c r="E2689">
        <v>5</v>
      </c>
      <c r="F2689" t="s">
        <v>51</v>
      </c>
      <c r="G2689">
        <v>0</v>
      </c>
      <c r="H2689">
        <v>0</v>
      </c>
      <c r="I2689">
        <v>0</v>
      </c>
      <c r="J2689">
        <v>0</v>
      </c>
    </row>
    <row r="2690" spans="1:10" ht="15" customHeight="1">
      <c r="A2690" s="37">
        <v>44469</v>
      </c>
      <c r="B2690" s="8" t="s">
        <v>325</v>
      </c>
      <c r="C2690" t="s">
        <v>491</v>
      </c>
      <c r="D2690">
        <v>3</v>
      </c>
      <c r="E2690">
        <v>10</v>
      </c>
      <c r="F2690" t="s">
        <v>48</v>
      </c>
      <c r="G2690">
        <v>0</v>
      </c>
      <c r="H2690">
        <v>0</v>
      </c>
      <c r="I2690">
        <v>0</v>
      </c>
      <c r="J2690">
        <v>1</v>
      </c>
    </row>
    <row r="2691" spans="1:10" ht="15" customHeight="1">
      <c r="A2691" s="37">
        <v>44469</v>
      </c>
      <c r="B2691" s="8" t="s">
        <v>325</v>
      </c>
      <c r="C2691" t="s">
        <v>491</v>
      </c>
      <c r="D2691">
        <v>3</v>
      </c>
      <c r="E2691">
        <v>10</v>
      </c>
      <c r="F2691" t="s">
        <v>49</v>
      </c>
      <c r="G2691">
        <v>0</v>
      </c>
      <c r="H2691">
        <v>0</v>
      </c>
      <c r="I2691">
        <v>0</v>
      </c>
      <c r="J2691">
        <v>0</v>
      </c>
    </row>
    <row r="2692" spans="1:10" ht="15" customHeight="1">
      <c r="A2692" s="37">
        <v>44469</v>
      </c>
      <c r="B2692" s="8" t="s">
        <v>325</v>
      </c>
      <c r="C2692" t="s">
        <v>491</v>
      </c>
      <c r="D2692">
        <v>3</v>
      </c>
      <c r="E2692">
        <v>10</v>
      </c>
      <c r="F2692" t="s">
        <v>50</v>
      </c>
      <c r="G2692">
        <v>0</v>
      </c>
      <c r="H2692">
        <v>0</v>
      </c>
      <c r="I2692">
        <v>0</v>
      </c>
      <c r="J2692">
        <v>0</v>
      </c>
    </row>
    <row r="2693" spans="1:10" ht="15" customHeight="1">
      <c r="A2693" s="37">
        <v>44469</v>
      </c>
      <c r="B2693" s="8" t="s">
        <v>325</v>
      </c>
      <c r="C2693" t="s">
        <v>491</v>
      </c>
      <c r="D2693">
        <v>3</v>
      </c>
      <c r="E2693">
        <v>10</v>
      </c>
      <c r="F2693" t="s">
        <v>51</v>
      </c>
      <c r="G2693">
        <v>1</v>
      </c>
      <c r="H2693">
        <v>0</v>
      </c>
      <c r="I2693">
        <v>0</v>
      </c>
      <c r="J2693">
        <v>0</v>
      </c>
    </row>
    <row r="2694" spans="1:10" ht="15" customHeight="1">
      <c r="A2694" s="37">
        <v>44469</v>
      </c>
      <c r="B2694" s="8" t="s">
        <v>325</v>
      </c>
      <c r="C2694" t="s">
        <v>491</v>
      </c>
      <c r="D2694">
        <v>3</v>
      </c>
      <c r="E2694">
        <v>15</v>
      </c>
      <c r="F2694" t="s">
        <v>48</v>
      </c>
      <c r="G2694" s="34" t="s">
        <v>198</v>
      </c>
      <c r="H2694" s="34" t="s">
        <v>198</v>
      </c>
      <c r="I2694" s="34" t="s">
        <v>198</v>
      </c>
      <c r="J2694" s="34" t="s">
        <v>198</v>
      </c>
    </row>
    <row r="2695" spans="1:10" ht="15" customHeight="1">
      <c r="A2695" s="37">
        <v>44469</v>
      </c>
      <c r="B2695" s="8" t="s">
        <v>325</v>
      </c>
      <c r="C2695" t="s">
        <v>491</v>
      </c>
      <c r="D2695">
        <v>3</v>
      </c>
      <c r="E2695">
        <v>15</v>
      </c>
      <c r="F2695" t="s">
        <v>49</v>
      </c>
      <c r="G2695" s="34" t="s">
        <v>198</v>
      </c>
      <c r="H2695" s="34" t="s">
        <v>198</v>
      </c>
      <c r="I2695" s="34" t="s">
        <v>198</v>
      </c>
      <c r="J2695" s="34" t="s">
        <v>198</v>
      </c>
    </row>
    <row r="2696" spans="1:10" ht="15" customHeight="1">
      <c r="A2696" s="37">
        <v>44469</v>
      </c>
      <c r="B2696" s="8" t="s">
        <v>325</v>
      </c>
      <c r="C2696" t="s">
        <v>491</v>
      </c>
      <c r="D2696">
        <v>3</v>
      </c>
      <c r="E2696">
        <v>15</v>
      </c>
      <c r="F2696" t="s">
        <v>50</v>
      </c>
      <c r="G2696" s="34" t="s">
        <v>198</v>
      </c>
      <c r="H2696" s="34" t="s">
        <v>198</v>
      </c>
      <c r="I2696" s="34" t="s">
        <v>198</v>
      </c>
      <c r="J2696" s="34" t="s">
        <v>198</v>
      </c>
    </row>
    <row r="2697" spans="1:10" ht="15" customHeight="1">
      <c r="A2697" s="37">
        <v>44469</v>
      </c>
      <c r="B2697" s="8" t="s">
        <v>325</v>
      </c>
      <c r="C2697" t="s">
        <v>491</v>
      </c>
      <c r="D2697">
        <v>3</v>
      </c>
      <c r="E2697">
        <v>15</v>
      </c>
      <c r="F2697" t="s">
        <v>51</v>
      </c>
      <c r="G2697" s="34" t="s">
        <v>198</v>
      </c>
      <c r="H2697" s="34" t="s">
        <v>198</v>
      </c>
      <c r="I2697" s="34" t="s">
        <v>198</v>
      </c>
      <c r="J2697" s="34" t="s">
        <v>198</v>
      </c>
    </row>
    <row r="2698" spans="1:10" ht="15" customHeight="1">
      <c r="A2698" s="37">
        <v>44469</v>
      </c>
      <c r="B2698" s="8" t="s">
        <v>325</v>
      </c>
      <c r="C2698" t="s">
        <v>491</v>
      </c>
      <c r="D2698">
        <v>3</v>
      </c>
      <c r="E2698">
        <v>20</v>
      </c>
      <c r="F2698" t="s">
        <v>48</v>
      </c>
      <c r="G2698" s="34" t="s">
        <v>198</v>
      </c>
      <c r="H2698" s="34" t="s">
        <v>198</v>
      </c>
      <c r="I2698" s="34" t="s">
        <v>198</v>
      </c>
      <c r="J2698" s="34" t="s">
        <v>198</v>
      </c>
    </row>
    <row r="2699" spans="1:10" ht="15" customHeight="1">
      <c r="A2699" s="37">
        <v>44469</v>
      </c>
      <c r="B2699" s="8" t="s">
        <v>325</v>
      </c>
      <c r="C2699" t="s">
        <v>491</v>
      </c>
      <c r="D2699">
        <v>3</v>
      </c>
      <c r="E2699">
        <v>20</v>
      </c>
      <c r="F2699" t="s">
        <v>49</v>
      </c>
      <c r="G2699" s="34" t="s">
        <v>198</v>
      </c>
      <c r="H2699" s="34" t="s">
        <v>198</v>
      </c>
      <c r="I2699" s="34" t="s">
        <v>198</v>
      </c>
      <c r="J2699" s="34" t="s">
        <v>198</v>
      </c>
    </row>
    <row r="2700" spans="1:10" ht="15" customHeight="1">
      <c r="A2700" s="37">
        <v>44469</v>
      </c>
      <c r="B2700" s="8" t="s">
        <v>325</v>
      </c>
      <c r="C2700" t="s">
        <v>491</v>
      </c>
      <c r="D2700">
        <v>3</v>
      </c>
      <c r="E2700">
        <v>20</v>
      </c>
      <c r="F2700" t="s">
        <v>50</v>
      </c>
      <c r="G2700" s="34" t="s">
        <v>198</v>
      </c>
      <c r="H2700" s="34" t="s">
        <v>198</v>
      </c>
      <c r="I2700" s="34" t="s">
        <v>198</v>
      </c>
      <c r="J2700" s="34" t="s">
        <v>198</v>
      </c>
    </row>
    <row r="2701" spans="1:10" ht="15" customHeight="1">
      <c r="A2701" s="37">
        <v>44469</v>
      </c>
      <c r="B2701" s="8" t="s">
        <v>325</v>
      </c>
      <c r="C2701" t="s">
        <v>491</v>
      </c>
      <c r="D2701">
        <v>3</v>
      </c>
      <c r="E2701">
        <v>20</v>
      </c>
      <c r="F2701" t="s">
        <v>51</v>
      </c>
      <c r="G2701" s="34" t="s">
        <v>198</v>
      </c>
      <c r="H2701" s="34" t="s">
        <v>198</v>
      </c>
      <c r="I2701" s="34" t="s">
        <v>198</v>
      </c>
      <c r="J2701" s="34" t="s">
        <v>198</v>
      </c>
    </row>
    <row r="2702" spans="1:10" ht="15" customHeight="1">
      <c r="A2702" s="37">
        <v>44469</v>
      </c>
      <c r="B2702" s="8" t="s">
        <v>325</v>
      </c>
      <c r="C2702" t="s">
        <v>491</v>
      </c>
      <c r="D2702" s="63">
        <v>4</v>
      </c>
      <c r="E2702" s="63">
        <v>0</v>
      </c>
      <c r="F2702" s="63" t="s">
        <v>48</v>
      </c>
      <c r="G2702">
        <v>0</v>
      </c>
      <c r="H2702">
        <v>0</v>
      </c>
      <c r="I2702">
        <v>0</v>
      </c>
      <c r="J2702">
        <v>1</v>
      </c>
    </row>
    <row r="2703" spans="1:10" ht="15" customHeight="1">
      <c r="A2703" s="37">
        <v>44469</v>
      </c>
      <c r="B2703" s="8" t="s">
        <v>325</v>
      </c>
      <c r="C2703" t="s">
        <v>491</v>
      </c>
      <c r="D2703">
        <v>4</v>
      </c>
      <c r="E2703">
        <v>0</v>
      </c>
      <c r="F2703" t="s">
        <v>49</v>
      </c>
      <c r="G2703">
        <v>0</v>
      </c>
      <c r="H2703">
        <v>0</v>
      </c>
      <c r="I2703">
        <v>0</v>
      </c>
      <c r="J2703">
        <v>0</v>
      </c>
    </row>
    <row r="2704" spans="1:10" ht="15" customHeight="1">
      <c r="A2704" s="37">
        <v>44469</v>
      </c>
      <c r="B2704" s="8" t="s">
        <v>325</v>
      </c>
      <c r="C2704" t="s">
        <v>491</v>
      </c>
      <c r="D2704">
        <v>4</v>
      </c>
      <c r="E2704">
        <v>0</v>
      </c>
      <c r="F2704" t="s">
        <v>50</v>
      </c>
      <c r="G2704">
        <v>0</v>
      </c>
      <c r="H2704">
        <v>0</v>
      </c>
      <c r="I2704">
        <v>0</v>
      </c>
      <c r="J2704">
        <v>0</v>
      </c>
    </row>
    <row r="2705" spans="1:10" ht="15" customHeight="1">
      <c r="A2705" s="37">
        <v>44469</v>
      </c>
      <c r="B2705" s="8" t="s">
        <v>325</v>
      </c>
      <c r="C2705" t="s">
        <v>491</v>
      </c>
      <c r="D2705">
        <v>4</v>
      </c>
      <c r="E2705">
        <v>0</v>
      </c>
      <c r="F2705" t="s">
        <v>51</v>
      </c>
      <c r="G2705">
        <v>0</v>
      </c>
      <c r="H2705">
        <v>0</v>
      </c>
      <c r="I2705">
        <v>0</v>
      </c>
      <c r="J2705">
        <v>0</v>
      </c>
    </row>
    <row r="2706" spans="1:10" ht="15" customHeight="1">
      <c r="A2706" s="37">
        <v>44469</v>
      </c>
      <c r="B2706" s="8" t="s">
        <v>325</v>
      </c>
      <c r="C2706" t="s">
        <v>491</v>
      </c>
      <c r="D2706">
        <v>4</v>
      </c>
      <c r="E2706">
        <v>5</v>
      </c>
      <c r="F2706" t="s">
        <v>48</v>
      </c>
      <c r="G2706">
        <v>0</v>
      </c>
      <c r="H2706">
        <v>0</v>
      </c>
      <c r="I2706">
        <v>0</v>
      </c>
      <c r="J2706">
        <v>0</v>
      </c>
    </row>
    <row r="2707" spans="1:10" ht="15" customHeight="1">
      <c r="A2707" s="37">
        <v>44469</v>
      </c>
      <c r="B2707" s="8" t="s">
        <v>325</v>
      </c>
      <c r="C2707" t="s">
        <v>491</v>
      </c>
      <c r="D2707">
        <v>4</v>
      </c>
      <c r="E2707">
        <v>5</v>
      </c>
      <c r="F2707" t="s">
        <v>49</v>
      </c>
      <c r="G2707">
        <v>0</v>
      </c>
      <c r="H2707">
        <v>0</v>
      </c>
      <c r="I2707">
        <v>0</v>
      </c>
      <c r="J2707">
        <v>0</v>
      </c>
    </row>
    <row r="2708" spans="1:10" ht="15" customHeight="1">
      <c r="A2708" s="37">
        <v>44469</v>
      </c>
      <c r="B2708" s="8" t="s">
        <v>325</v>
      </c>
      <c r="C2708" t="s">
        <v>491</v>
      </c>
      <c r="D2708">
        <v>4</v>
      </c>
      <c r="E2708">
        <v>5</v>
      </c>
      <c r="F2708" t="s">
        <v>50</v>
      </c>
      <c r="G2708">
        <v>0</v>
      </c>
      <c r="H2708">
        <v>0</v>
      </c>
      <c r="I2708">
        <v>0</v>
      </c>
      <c r="J2708">
        <v>0</v>
      </c>
    </row>
    <row r="2709" spans="1:10" ht="15" customHeight="1">
      <c r="A2709" s="37">
        <v>44469</v>
      </c>
      <c r="B2709" s="8" t="s">
        <v>325</v>
      </c>
      <c r="C2709" t="s">
        <v>491</v>
      </c>
      <c r="D2709">
        <v>4</v>
      </c>
      <c r="E2709">
        <v>5</v>
      </c>
      <c r="F2709" t="s">
        <v>51</v>
      </c>
      <c r="G2709">
        <v>0</v>
      </c>
      <c r="H2709">
        <v>0</v>
      </c>
      <c r="I2709">
        <v>0</v>
      </c>
      <c r="J2709">
        <v>0</v>
      </c>
    </row>
    <row r="2710" spans="1:10" ht="15" customHeight="1">
      <c r="A2710" s="37">
        <v>44469</v>
      </c>
      <c r="B2710" s="8" t="s">
        <v>325</v>
      </c>
      <c r="C2710" t="s">
        <v>491</v>
      </c>
      <c r="D2710">
        <v>4</v>
      </c>
      <c r="E2710">
        <v>10</v>
      </c>
      <c r="F2710" t="s">
        <v>48</v>
      </c>
      <c r="G2710">
        <v>0</v>
      </c>
      <c r="H2710">
        <v>0</v>
      </c>
      <c r="I2710">
        <v>0</v>
      </c>
      <c r="J2710">
        <v>1</v>
      </c>
    </row>
    <row r="2711" spans="1:10" ht="15" customHeight="1">
      <c r="A2711" s="37">
        <v>44469</v>
      </c>
      <c r="B2711" s="8" t="s">
        <v>325</v>
      </c>
      <c r="C2711" t="s">
        <v>491</v>
      </c>
      <c r="D2711">
        <v>4</v>
      </c>
      <c r="E2711">
        <v>10</v>
      </c>
      <c r="F2711" t="s">
        <v>49</v>
      </c>
      <c r="G2711">
        <v>0</v>
      </c>
      <c r="H2711">
        <v>0</v>
      </c>
      <c r="I2711">
        <v>0</v>
      </c>
      <c r="J2711">
        <v>0</v>
      </c>
    </row>
    <row r="2712" spans="1:10" ht="15" customHeight="1">
      <c r="A2712" s="37">
        <v>44469</v>
      </c>
      <c r="B2712" s="8" t="s">
        <v>325</v>
      </c>
      <c r="C2712" t="s">
        <v>491</v>
      </c>
      <c r="D2712">
        <v>4</v>
      </c>
      <c r="E2712">
        <v>10</v>
      </c>
      <c r="F2712" t="s">
        <v>50</v>
      </c>
      <c r="G2712">
        <v>0</v>
      </c>
      <c r="H2712">
        <v>0</v>
      </c>
      <c r="I2712">
        <v>0</v>
      </c>
      <c r="J2712">
        <v>0</v>
      </c>
    </row>
    <row r="2713" spans="1:10" ht="15" customHeight="1">
      <c r="A2713" s="37">
        <v>44469</v>
      </c>
      <c r="B2713" s="8" t="s">
        <v>325</v>
      </c>
      <c r="C2713" t="s">
        <v>491</v>
      </c>
      <c r="D2713">
        <v>4</v>
      </c>
      <c r="E2713">
        <v>10</v>
      </c>
      <c r="F2713" t="s">
        <v>51</v>
      </c>
      <c r="G2713">
        <v>0</v>
      </c>
      <c r="H2713">
        <v>0</v>
      </c>
      <c r="I2713">
        <v>0</v>
      </c>
      <c r="J2713">
        <v>0</v>
      </c>
    </row>
    <row r="2714" spans="1:10" ht="15" customHeight="1">
      <c r="A2714" s="37">
        <v>44469</v>
      </c>
      <c r="B2714" s="8" t="s">
        <v>325</v>
      </c>
      <c r="C2714" t="s">
        <v>491</v>
      </c>
      <c r="D2714">
        <v>4</v>
      </c>
      <c r="E2714">
        <v>15</v>
      </c>
      <c r="F2714" t="s">
        <v>48</v>
      </c>
      <c r="G2714">
        <v>0</v>
      </c>
      <c r="H2714">
        <v>0</v>
      </c>
      <c r="I2714">
        <v>0</v>
      </c>
      <c r="J2714">
        <v>1</v>
      </c>
    </row>
    <row r="2715" spans="1:10" ht="15" customHeight="1">
      <c r="A2715" s="37">
        <v>44469</v>
      </c>
      <c r="B2715" s="8" t="s">
        <v>325</v>
      </c>
      <c r="C2715" t="s">
        <v>491</v>
      </c>
      <c r="D2715">
        <v>4</v>
      </c>
      <c r="E2715">
        <v>15</v>
      </c>
      <c r="F2715" t="s">
        <v>49</v>
      </c>
      <c r="G2715">
        <v>0</v>
      </c>
      <c r="H2715">
        <v>0</v>
      </c>
      <c r="I2715">
        <v>0</v>
      </c>
      <c r="J2715">
        <v>0</v>
      </c>
    </row>
    <row r="2716" spans="1:10" ht="15" customHeight="1">
      <c r="A2716" s="37">
        <v>44469</v>
      </c>
      <c r="B2716" s="8" t="s">
        <v>325</v>
      </c>
      <c r="C2716" t="s">
        <v>491</v>
      </c>
      <c r="D2716">
        <v>4</v>
      </c>
      <c r="E2716">
        <v>15</v>
      </c>
      <c r="F2716" t="s">
        <v>50</v>
      </c>
      <c r="G2716">
        <v>0</v>
      </c>
      <c r="H2716">
        <v>0</v>
      </c>
      <c r="I2716">
        <v>0</v>
      </c>
      <c r="J2716">
        <v>0</v>
      </c>
    </row>
    <row r="2717" spans="1:10" ht="15" customHeight="1">
      <c r="A2717" s="37">
        <v>44469</v>
      </c>
      <c r="B2717" s="8" t="s">
        <v>325</v>
      </c>
      <c r="C2717" t="s">
        <v>491</v>
      </c>
      <c r="D2717">
        <v>4</v>
      </c>
      <c r="E2717">
        <v>15</v>
      </c>
      <c r="F2717" t="s">
        <v>51</v>
      </c>
      <c r="G2717">
        <v>0</v>
      </c>
      <c r="H2717">
        <v>0</v>
      </c>
      <c r="I2717">
        <v>0</v>
      </c>
      <c r="J2717">
        <v>0</v>
      </c>
    </row>
    <row r="2718" spans="1:10" ht="15" customHeight="1">
      <c r="A2718" s="37">
        <v>44469</v>
      </c>
      <c r="B2718" s="8" t="s">
        <v>325</v>
      </c>
      <c r="C2718" t="s">
        <v>491</v>
      </c>
      <c r="D2718">
        <v>4</v>
      </c>
      <c r="E2718">
        <v>20</v>
      </c>
      <c r="F2718" t="s">
        <v>48</v>
      </c>
      <c r="G2718">
        <v>0</v>
      </c>
      <c r="H2718">
        <v>0</v>
      </c>
      <c r="I2718">
        <v>0</v>
      </c>
      <c r="J2718">
        <v>1</v>
      </c>
    </row>
    <row r="2719" spans="1:10" ht="15" customHeight="1">
      <c r="A2719" s="37">
        <v>44469</v>
      </c>
      <c r="B2719" s="8" t="s">
        <v>325</v>
      </c>
      <c r="C2719" t="s">
        <v>491</v>
      </c>
      <c r="D2719">
        <v>4</v>
      </c>
      <c r="E2719">
        <v>20</v>
      </c>
      <c r="F2719" t="s">
        <v>49</v>
      </c>
      <c r="G2719">
        <v>0</v>
      </c>
      <c r="H2719">
        <v>0</v>
      </c>
      <c r="I2719">
        <v>0</v>
      </c>
      <c r="J2719">
        <v>0</v>
      </c>
    </row>
    <row r="2720" spans="1:10" ht="15" customHeight="1">
      <c r="A2720" s="37">
        <v>44469</v>
      </c>
      <c r="B2720" s="8" t="s">
        <v>325</v>
      </c>
      <c r="C2720" t="s">
        <v>491</v>
      </c>
      <c r="D2720">
        <v>4</v>
      </c>
      <c r="E2720">
        <v>20</v>
      </c>
      <c r="F2720" t="s">
        <v>50</v>
      </c>
      <c r="G2720">
        <v>0</v>
      </c>
      <c r="H2720">
        <v>0</v>
      </c>
      <c r="I2720">
        <v>0</v>
      </c>
      <c r="J2720">
        <v>0</v>
      </c>
    </row>
    <row r="2721" spans="1:10" ht="15" customHeight="1">
      <c r="A2721" s="37">
        <v>44469</v>
      </c>
      <c r="B2721" s="8" t="s">
        <v>325</v>
      </c>
      <c r="C2721" t="s">
        <v>491</v>
      </c>
      <c r="D2721">
        <v>4</v>
      </c>
      <c r="E2721">
        <v>20</v>
      </c>
      <c r="F2721" t="s">
        <v>51</v>
      </c>
      <c r="G2721">
        <v>0</v>
      </c>
      <c r="H2721">
        <v>0</v>
      </c>
      <c r="I2721">
        <v>0</v>
      </c>
      <c r="J2721">
        <v>0</v>
      </c>
    </row>
    <row r="2722" spans="1:10" ht="15" customHeight="1">
      <c r="A2722" s="37">
        <v>44469</v>
      </c>
      <c r="B2722" s="8" t="s">
        <v>325</v>
      </c>
      <c r="C2722" t="s">
        <v>491</v>
      </c>
      <c r="D2722" s="63">
        <v>5</v>
      </c>
      <c r="E2722" s="63">
        <v>0</v>
      </c>
      <c r="F2722" s="63" t="s">
        <v>48</v>
      </c>
      <c r="G2722">
        <v>0</v>
      </c>
      <c r="H2722">
        <v>0</v>
      </c>
      <c r="I2722">
        <v>0</v>
      </c>
      <c r="J2722">
        <v>1</v>
      </c>
    </row>
    <row r="2723" spans="1:10" ht="15" customHeight="1">
      <c r="A2723" s="37">
        <v>44469</v>
      </c>
      <c r="B2723" s="8" t="s">
        <v>325</v>
      </c>
      <c r="C2723" t="s">
        <v>491</v>
      </c>
      <c r="D2723">
        <v>5</v>
      </c>
      <c r="E2723">
        <v>0</v>
      </c>
      <c r="F2723" t="s">
        <v>49</v>
      </c>
      <c r="G2723">
        <v>0</v>
      </c>
      <c r="H2723">
        <v>0</v>
      </c>
      <c r="I2723">
        <v>0</v>
      </c>
      <c r="J2723">
        <v>0</v>
      </c>
    </row>
    <row r="2724" spans="1:10" ht="15" customHeight="1">
      <c r="A2724" s="37">
        <v>44469</v>
      </c>
      <c r="B2724" s="8" t="s">
        <v>325</v>
      </c>
      <c r="C2724" t="s">
        <v>491</v>
      </c>
      <c r="D2724">
        <v>5</v>
      </c>
      <c r="E2724">
        <v>0</v>
      </c>
      <c r="F2724" t="s">
        <v>50</v>
      </c>
      <c r="G2724">
        <v>0</v>
      </c>
      <c r="H2724">
        <v>0</v>
      </c>
      <c r="I2724">
        <v>0</v>
      </c>
      <c r="J2724">
        <v>0</v>
      </c>
    </row>
    <row r="2725" spans="1:10" ht="15" customHeight="1">
      <c r="A2725" s="37">
        <v>44469</v>
      </c>
      <c r="B2725" s="8" t="s">
        <v>325</v>
      </c>
      <c r="C2725" t="s">
        <v>491</v>
      </c>
      <c r="D2725">
        <v>5</v>
      </c>
      <c r="E2725">
        <v>0</v>
      </c>
      <c r="F2725" t="s">
        <v>51</v>
      </c>
      <c r="G2725">
        <v>1</v>
      </c>
      <c r="H2725">
        <v>0</v>
      </c>
      <c r="I2725">
        <v>0</v>
      </c>
      <c r="J2725">
        <v>0</v>
      </c>
    </row>
    <row r="2726" spans="1:10" ht="15" customHeight="1">
      <c r="A2726" s="37">
        <v>44469</v>
      </c>
      <c r="B2726" s="8" t="s">
        <v>325</v>
      </c>
      <c r="C2726" t="s">
        <v>491</v>
      </c>
      <c r="D2726">
        <v>5</v>
      </c>
      <c r="E2726">
        <v>5</v>
      </c>
      <c r="F2726" t="s">
        <v>48</v>
      </c>
      <c r="G2726">
        <v>0</v>
      </c>
      <c r="H2726">
        <v>0</v>
      </c>
      <c r="I2726">
        <v>0</v>
      </c>
      <c r="J2726">
        <v>0</v>
      </c>
    </row>
    <row r="2727" spans="1:10" ht="15" customHeight="1">
      <c r="A2727" s="37">
        <v>44469</v>
      </c>
      <c r="B2727" s="8" t="s">
        <v>325</v>
      </c>
      <c r="C2727" t="s">
        <v>491</v>
      </c>
      <c r="D2727">
        <v>5</v>
      </c>
      <c r="E2727">
        <v>5</v>
      </c>
      <c r="F2727" t="s">
        <v>49</v>
      </c>
      <c r="G2727">
        <v>0</v>
      </c>
      <c r="H2727">
        <v>0</v>
      </c>
      <c r="I2727">
        <v>0</v>
      </c>
      <c r="J2727">
        <v>0</v>
      </c>
    </row>
    <row r="2728" spans="1:10" ht="15" customHeight="1">
      <c r="A2728" s="37">
        <v>44469</v>
      </c>
      <c r="B2728" s="8" t="s">
        <v>325</v>
      </c>
      <c r="C2728" t="s">
        <v>491</v>
      </c>
      <c r="D2728">
        <v>5</v>
      </c>
      <c r="E2728">
        <v>5</v>
      </c>
      <c r="F2728" t="s">
        <v>50</v>
      </c>
      <c r="G2728">
        <v>0</v>
      </c>
      <c r="H2728">
        <v>0</v>
      </c>
      <c r="I2728">
        <v>0</v>
      </c>
      <c r="J2728">
        <v>0</v>
      </c>
    </row>
    <row r="2729" spans="1:10" ht="15" customHeight="1">
      <c r="A2729" s="37">
        <v>44469</v>
      </c>
      <c r="B2729" s="8" t="s">
        <v>325</v>
      </c>
      <c r="C2729" t="s">
        <v>491</v>
      </c>
      <c r="D2729">
        <v>5</v>
      </c>
      <c r="E2729">
        <v>5</v>
      </c>
      <c r="F2729" t="s">
        <v>51</v>
      </c>
      <c r="G2729">
        <v>0</v>
      </c>
      <c r="H2729">
        <v>0</v>
      </c>
      <c r="I2729">
        <v>0</v>
      </c>
      <c r="J2729">
        <v>0</v>
      </c>
    </row>
    <row r="2730" spans="1:10" ht="15" customHeight="1">
      <c r="A2730" s="37">
        <v>44469</v>
      </c>
      <c r="B2730" s="8" t="s">
        <v>325</v>
      </c>
      <c r="C2730" t="s">
        <v>491</v>
      </c>
      <c r="D2730">
        <v>5</v>
      </c>
      <c r="E2730">
        <v>10</v>
      </c>
      <c r="F2730" t="s">
        <v>48</v>
      </c>
      <c r="G2730" s="34" t="s">
        <v>198</v>
      </c>
      <c r="H2730" s="34" t="s">
        <v>198</v>
      </c>
      <c r="I2730" s="34" t="s">
        <v>198</v>
      </c>
      <c r="J2730" s="34" t="s">
        <v>198</v>
      </c>
    </row>
    <row r="2731" spans="1:10" ht="15" customHeight="1">
      <c r="A2731" s="37">
        <v>44469</v>
      </c>
      <c r="B2731" s="8" t="s">
        <v>325</v>
      </c>
      <c r="C2731" t="s">
        <v>491</v>
      </c>
      <c r="D2731">
        <v>5</v>
      </c>
      <c r="E2731">
        <v>10</v>
      </c>
      <c r="F2731" t="s">
        <v>49</v>
      </c>
      <c r="G2731" s="34" t="s">
        <v>198</v>
      </c>
      <c r="H2731" s="34" t="s">
        <v>198</v>
      </c>
      <c r="I2731" s="34" t="s">
        <v>198</v>
      </c>
      <c r="J2731" s="34" t="s">
        <v>198</v>
      </c>
    </row>
    <row r="2732" spans="1:10" ht="15" customHeight="1">
      <c r="A2732" s="37">
        <v>44469</v>
      </c>
      <c r="B2732" s="8" t="s">
        <v>325</v>
      </c>
      <c r="C2732" t="s">
        <v>491</v>
      </c>
      <c r="D2732">
        <v>5</v>
      </c>
      <c r="E2732">
        <v>10</v>
      </c>
      <c r="F2732" t="s">
        <v>50</v>
      </c>
      <c r="G2732" s="34" t="s">
        <v>198</v>
      </c>
      <c r="H2732" s="34" t="s">
        <v>198</v>
      </c>
      <c r="I2732" s="34" t="s">
        <v>198</v>
      </c>
      <c r="J2732" s="34" t="s">
        <v>198</v>
      </c>
    </row>
    <row r="2733" spans="1:10" ht="15" customHeight="1">
      <c r="A2733" s="37">
        <v>44469</v>
      </c>
      <c r="B2733" s="8" t="s">
        <v>325</v>
      </c>
      <c r="C2733" t="s">
        <v>491</v>
      </c>
      <c r="D2733">
        <v>5</v>
      </c>
      <c r="E2733">
        <v>10</v>
      </c>
      <c r="F2733" t="s">
        <v>51</v>
      </c>
      <c r="G2733" s="34" t="s">
        <v>198</v>
      </c>
      <c r="H2733" s="34" t="s">
        <v>198</v>
      </c>
      <c r="I2733" s="34" t="s">
        <v>198</v>
      </c>
      <c r="J2733" s="34" t="s">
        <v>198</v>
      </c>
    </row>
    <row r="2734" spans="1:10" ht="15" customHeight="1">
      <c r="A2734" s="37">
        <v>44469</v>
      </c>
      <c r="B2734" s="8" t="s">
        <v>325</v>
      </c>
      <c r="C2734" t="s">
        <v>491</v>
      </c>
      <c r="D2734">
        <v>5</v>
      </c>
      <c r="E2734">
        <v>15</v>
      </c>
      <c r="F2734" t="s">
        <v>48</v>
      </c>
      <c r="G2734" s="34" t="s">
        <v>198</v>
      </c>
      <c r="H2734" s="34" t="s">
        <v>198</v>
      </c>
      <c r="I2734" s="34" t="s">
        <v>198</v>
      </c>
      <c r="J2734" s="34" t="s">
        <v>198</v>
      </c>
    </row>
    <row r="2735" spans="1:10" ht="15" customHeight="1">
      <c r="A2735" s="37">
        <v>44469</v>
      </c>
      <c r="B2735" s="8" t="s">
        <v>325</v>
      </c>
      <c r="C2735" t="s">
        <v>491</v>
      </c>
      <c r="D2735">
        <v>5</v>
      </c>
      <c r="E2735">
        <v>15</v>
      </c>
      <c r="F2735" t="s">
        <v>49</v>
      </c>
      <c r="G2735" s="34" t="s">
        <v>198</v>
      </c>
      <c r="H2735" s="34" t="s">
        <v>198</v>
      </c>
      <c r="I2735" s="34" t="s">
        <v>198</v>
      </c>
      <c r="J2735" s="34" t="s">
        <v>198</v>
      </c>
    </row>
    <row r="2736" spans="1:10" ht="15" customHeight="1">
      <c r="A2736" s="37">
        <v>44469</v>
      </c>
      <c r="B2736" s="8" t="s">
        <v>325</v>
      </c>
      <c r="C2736" t="s">
        <v>491</v>
      </c>
      <c r="D2736">
        <v>5</v>
      </c>
      <c r="E2736">
        <v>15</v>
      </c>
      <c r="F2736" t="s">
        <v>50</v>
      </c>
      <c r="G2736" s="34" t="s">
        <v>198</v>
      </c>
      <c r="H2736" s="34" t="s">
        <v>198</v>
      </c>
      <c r="I2736" s="34" t="s">
        <v>198</v>
      </c>
      <c r="J2736" s="34" t="s">
        <v>198</v>
      </c>
    </row>
    <row r="2737" spans="1:10" ht="15" customHeight="1">
      <c r="A2737" s="37">
        <v>44469</v>
      </c>
      <c r="B2737" s="8" t="s">
        <v>325</v>
      </c>
      <c r="C2737" t="s">
        <v>491</v>
      </c>
      <c r="D2737">
        <v>5</v>
      </c>
      <c r="E2737">
        <v>15</v>
      </c>
      <c r="F2737" t="s">
        <v>51</v>
      </c>
      <c r="G2737" s="34" t="s">
        <v>198</v>
      </c>
      <c r="H2737" s="34" t="s">
        <v>198</v>
      </c>
      <c r="I2737" s="34" t="s">
        <v>198</v>
      </c>
      <c r="J2737" s="34" t="s">
        <v>198</v>
      </c>
    </row>
    <row r="2738" spans="1:10" ht="15" customHeight="1">
      <c r="A2738" s="37">
        <v>44469</v>
      </c>
      <c r="B2738" s="8" t="s">
        <v>325</v>
      </c>
      <c r="C2738" t="s">
        <v>491</v>
      </c>
      <c r="D2738">
        <v>5</v>
      </c>
      <c r="E2738">
        <v>20</v>
      </c>
      <c r="F2738" t="s">
        <v>48</v>
      </c>
      <c r="G2738" s="34" t="s">
        <v>198</v>
      </c>
      <c r="H2738" s="34" t="s">
        <v>198</v>
      </c>
      <c r="I2738" s="34" t="s">
        <v>198</v>
      </c>
      <c r="J2738" s="34" t="s">
        <v>198</v>
      </c>
    </row>
    <row r="2739" spans="1:10" ht="15" customHeight="1">
      <c r="A2739" s="37">
        <v>44469</v>
      </c>
      <c r="B2739" s="8" t="s">
        <v>325</v>
      </c>
      <c r="C2739" t="s">
        <v>491</v>
      </c>
      <c r="D2739">
        <v>5</v>
      </c>
      <c r="E2739">
        <v>20</v>
      </c>
      <c r="F2739" t="s">
        <v>49</v>
      </c>
      <c r="G2739" s="34" t="s">
        <v>198</v>
      </c>
      <c r="H2739" s="34" t="s">
        <v>198</v>
      </c>
      <c r="I2739" s="34" t="s">
        <v>198</v>
      </c>
      <c r="J2739" s="34" t="s">
        <v>198</v>
      </c>
    </row>
    <row r="2740" spans="1:10" ht="15" customHeight="1">
      <c r="A2740" s="37">
        <v>44469</v>
      </c>
      <c r="B2740" s="8" t="s">
        <v>325</v>
      </c>
      <c r="C2740" t="s">
        <v>491</v>
      </c>
      <c r="D2740">
        <v>5</v>
      </c>
      <c r="E2740">
        <v>20</v>
      </c>
      <c r="F2740" t="s">
        <v>50</v>
      </c>
      <c r="G2740" s="34" t="s">
        <v>198</v>
      </c>
      <c r="H2740" s="34" t="s">
        <v>198</v>
      </c>
      <c r="I2740" s="34" t="s">
        <v>198</v>
      </c>
      <c r="J2740" s="34" t="s">
        <v>198</v>
      </c>
    </row>
    <row r="2741" spans="1:10" ht="15" customHeight="1">
      <c r="A2741" s="37">
        <v>44469</v>
      </c>
      <c r="B2741" s="8" t="s">
        <v>325</v>
      </c>
      <c r="C2741" t="s">
        <v>491</v>
      </c>
      <c r="D2741">
        <v>5</v>
      </c>
      <c r="E2741">
        <v>20</v>
      </c>
      <c r="F2741" t="s">
        <v>51</v>
      </c>
      <c r="G2741" s="34" t="s">
        <v>198</v>
      </c>
      <c r="H2741" s="34" t="s">
        <v>198</v>
      </c>
      <c r="I2741" s="34" t="s">
        <v>198</v>
      </c>
      <c r="J2741" s="34" t="s">
        <v>198</v>
      </c>
    </row>
    <row r="2742" spans="1:10" ht="15" customHeight="1">
      <c r="A2742" s="37">
        <v>44469</v>
      </c>
      <c r="B2742" s="8" t="s">
        <v>325</v>
      </c>
      <c r="C2742" t="s">
        <v>491</v>
      </c>
      <c r="D2742" s="63">
        <v>6</v>
      </c>
      <c r="E2742" s="63">
        <v>0</v>
      </c>
      <c r="F2742" s="63" t="s">
        <v>48</v>
      </c>
      <c r="G2742">
        <v>0</v>
      </c>
      <c r="H2742">
        <v>0</v>
      </c>
      <c r="I2742">
        <v>0</v>
      </c>
      <c r="J2742">
        <v>1</v>
      </c>
    </row>
    <row r="2743" spans="1:10" ht="15" customHeight="1">
      <c r="A2743" s="37">
        <v>44469</v>
      </c>
      <c r="B2743" s="8" t="s">
        <v>325</v>
      </c>
      <c r="C2743" t="s">
        <v>491</v>
      </c>
      <c r="D2743">
        <v>6</v>
      </c>
      <c r="E2743">
        <v>0</v>
      </c>
      <c r="F2743" t="s">
        <v>49</v>
      </c>
      <c r="G2743">
        <v>0</v>
      </c>
      <c r="H2743">
        <v>1</v>
      </c>
      <c r="I2743">
        <v>0</v>
      </c>
      <c r="J2743">
        <v>0</v>
      </c>
    </row>
    <row r="2744" spans="1:10" ht="15" customHeight="1">
      <c r="A2744" s="37">
        <v>44469</v>
      </c>
      <c r="B2744" s="8" t="s">
        <v>325</v>
      </c>
      <c r="C2744" t="s">
        <v>491</v>
      </c>
      <c r="D2744">
        <v>6</v>
      </c>
      <c r="E2744">
        <v>0</v>
      </c>
      <c r="F2744" t="s">
        <v>50</v>
      </c>
      <c r="G2744">
        <v>0</v>
      </c>
      <c r="H2744">
        <v>0</v>
      </c>
      <c r="I2744">
        <v>0</v>
      </c>
      <c r="J2744">
        <v>0</v>
      </c>
    </row>
    <row r="2745" spans="1:10" ht="15" customHeight="1">
      <c r="A2745" s="37">
        <v>44469</v>
      </c>
      <c r="B2745" s="8" t="s">
        <v>325</v>
      </c>
      <c r="C2745" t="s">
        <v>491</v>
      </c>
      <c r="D2745">
        <v>6</v>
      </c>
      <c r="E2745">
        <v>0</v>
      </c>
      <c r="F2745" t="s">
        <v>51</v>
      </c>
      <c r="G2745">
        <v>0</v>
      </c>
      <c r="H2745">
        <v>1</v>
      </c>
      <c r="I2745">
        <v>0</v>
      </c>
      <c r="J2745">
        <v>0</v>
      </c>
    </row>
    <row r="2746" spans="1:10" ht="15" customHeight="1">
      <c r="A2746" s="37">
        <v>44469</v>
      </c>
      <c r="B2746" s="8" t="s">
        <v>325</v>
      </c>
      <c r="C2746" t="s">
        <v>491</v>
      </c>
      <c r="D2746">
        <v>6</v>
      </c>
      <c r="E2746">
        <v>5</v>
      </c>
      <c r="F2746" t="s">
        <v>48</v>
      </c>
      <c r="G2746">
        <v>0</v>
      </c>
      <c r="H2746">
        <v>0</v>
      </c>
      <c r="I2746">
        <v>0</v>
      </c>
      <c r="J2746">
        <v>1</v>
      </c>
    </row>
    <row r="2747" spans="1:10" ht="15" customHeight="1">
      <c r="A2747" s="37">
        <v>44469</v>
      </c>
      <c r="B2747" s="8" t="s">
        <v>325</v>
      </c>
      <c r="C2747" t="s">
        <v>491</v>
      </c>
      <c r="D2747">
        <v>6</v>
      </c>
      <c r="E2747">
        <v>5</v>
      </c>
      <c r="F2747" t="s">
        <v>49</v>
      </c>
      <c r="G2747">
        <v>0</v>
      </c>
      <c r="H2747">
        <v>0</v>
      </c>
      <c r="I2747">
        <v>0</v>
      </c>
      <c r="J2747">
        <v>0</v>
      </c>
    </row>
    <row r="2748" spans="1:10" ht="15" customHeight="1">
      <c r="A2748" s="37">
        <v>44469</v>
      </c>
      <c r="B2748" s="8" t="s">
        <v>325</v>
      </c>
      <c r="C2748" t="s">
        <v>491</v>
      </c>
      <c r="D2748">
        <v>6</v>
      </c>
      <c r="E2748">
        <v>5</v>
      </c>
      <c r="F2748" t="s">
        <v>50</v>
      </c>
      <c r="G2748">
        <v>0</v>
      </c>
      <c r="H2748">
        <v>0</v>
      </c>
      <c r="I2748">
        <v>0</v>
      </c>
      <c r="J2748">
        <v>0</v>
      </c>
    </row>
    <row r="2749" spans="1:10" ht="15" customHeight="1">
      <c r="A2749" s="37">
        <v>44469</v>
      </c>
      <c r="B2749" s="8" t="s">
        <v>325</v>
      </c>
      <c r="C2749" t="s">
        <v>491</v>
      </c>
      <c r="D2749">
        <v>6</v>
      </c>
      <c r="E2749">
        <v>5</v>
      </c>
      <c r="F2749" t="s">
        <v>51</v>
      </c>
      <c r="G2749">
        <v>0</v>
      </c>
      <c r="H2749">
        <v>0</v>
      </c>
      <c r="I2749">
        <v>0</v>
      </c>
      <c r="J2749">
        <v>0</v>
      </c>
    </row>
    <row r="2750" spans="1:10" ht="15" customHeight="1">
      <c r="A2750" s="37">
        <v>44469</v>
      </c>
      <c r="B2750" s="8" t="s">
        <v>325</v>
      </c>
      <c r="C2750" t="s">
        <v>491</v>
      </c>
      <c r="D2750">
        <v>6</v>
      </c>
      <c r="E2750">
        <v>10</v>
      </c>
      <c r="F2750" t="s">
        <v>48</v>
      </c>
      <c r="G2750">
        <v>0</v>
      </c>
      <c r="H2750">
        <v>0</v>
      </c>
      <c r="I2750">
        <v>0</v>
      </c>
      <c r="J2750">
        <v>1</v>
      </c>
    </row>
    <row r="2751" spans="1:10" ht="15" customHeight="1">
      <c r="A2751" s="37">
        <v>44469</v>
      </c>
      <c r="B2751" s="8" t="s">
        <v>325</v>
      </c>
      <c r="C2751" t="s">
        <v>491</v>
      </c>
      <c r="D2751">
        <v>6</v>
      </c>
      <c r="E2751">
        <v>10</v>
      </c>
      <c r="F2751" t="s">
        <v>49</v>
      </c>
      <c r="G2751">
        <v>0</v>
      </c>
      <c r="H2751">
        <v>0</v>
      </c>
      <c r="I2751">
        <v>0</v>
      </c>
      <c r="J2751">
        <v>0</v>
      </c>
    </row>
    <row r="2752" spans="1:10" ht="15" customHeight="1">
      <c r="A2752" s="37">
        <v>44469</v>
      </c>
      <c r="B2752" s="8" t="s">
        <v>325</v>
      </c>
      <c r="C2752" t="s">
        <v>491</v>
      </c>
      <c r="D2752">
        <v>6</v>
      </c>
      <c r="E2752">
        <v>10</v>
      </c>
      <c r="F2752" t="s">
        <v>50</v>
      </c>
      <c r="G2752">
        <v>0</v>
      </c>
      <c r="H2752">
        <v>0</v>
      </c>
      <c r="I2752">
        <v>0</v>
      </c>
      <c r="J2752">
        <v>0</v>
      </c>
    </row>
    <row r="2753" spans="1:10" ht="15" customHeight="1">
      <c r="A2753" s="37">
        <v>44469</v>
      </c>
      <c r="B2753" s="8" t="s">
        <v>325</v>
      </c>
      <c r="C2753" t="s">
        <v>491</v>
      </c>
      <c r="D2753">
        <v>6</v>
      </c>
      <c r="E2753">
        <v>10</v>
      </c>
      <c r="F2753" t="s">
        <v>51</v>
      </c>
      <c r="G2753">
        <v>0</v>
      </c>
      <c r="H2753">
        <v>0</v>
      </c>
      <c r="I2753">
        <v>0</v>
      </c>
      <c r="J2753">
        <v>0</v>
      </c>
    </row>
    <row r="2754" spans="1:10" ht="15" customHeight="1">
      <c r="A2754" s="37">
        <v>44469</v>
      </c>
      <c r="B2754" s="8" t="s">
        <v>325</v>
      </c>
      <c r="C2754" t="s">
        <v>491</v>
      </c>
      <c r="D2754">
        <v>6</v>
      </c>
      <c r="E2754">
        <v>15</v>
      </c>
      <c r="F2754" t="s">
        <v>48</v>
      </c>
      <c r="G2754">
        <v>0</v>
      </c>
      <c r="H2754">
        <v>0</v>
      </c>
      <c r="I2754">
        <v>0</v>
      </c>
      <c r="J2754">
        <v>1</v>
      </c>
    </row>
    <row r="2755" spans="1:10" ht="15" customHeight="1">
      <c r="A2755" s="37">
        <v>44469</v>
      </c>
      <c r="B2755" s="8" t="s">
        <v>325</v>
      </c>
      <c r="C2755" t="s">
        <v>491</v>
      </c>
      <c r="D2755">
        <v>6</v>
      </c>
      <c r="E2755">
        <v>15</v>
      </c>
      <c r="F2755" t="s">
        <v>49</v>
      </c>
      <c r="G2755">
        <v>0</v>
      </c>
      <c r="H2755">
        <v>0</v>
      </c>
      <c r="I2755">
        <v>0</v>
      </c>
      <c r="J2755">
        <v>0</v>
      </c>
    </row>
    <row r="2756" spans="1:10" ht="15" customHeight="1">
      <c r="A2756" s="37">
        <v>44469</v>
      </c>
      <c r="B2756" s="8" t="s">
        <v>325</v>
      </c>
      <c r="C2756" t="s">
        <v>491</v>
      </c>
      <c r="D2756">
        <v>6</v>
      </c>
      <c r="E2756">
        <v>15</v>
      </c>
      <c r="F2756" t="s">
        <v>50</v>
      </c>
      <c r="G2756">
        <v>0</v>
      </c>
      <c r="H2756">
        <v>0</v>
      </c>
      <c r="I2756">
        <v>0</v>
      </c>
      <c r="J2756">
        <v>0</v>
      </c>
    </row>
    <row r="2757" spans="1:10" ht="15" customHeight="1">
      <c r="A2757" s="37">
        <v>44469</v>
      </c>
      <c r="B2757" s="8" t="s">
        <v>325</v>
      </c>
      <c r="C2757" t="s">
        <v>491</v>
      </c>
      <c r="D2757">
        <v>6</v>
      </c>
      <c r="E2757">
        <v>15</v>
      </c>
      <c r="F2757" t="s">
        <v>51</v>
      </c>
      <c r="G2757">
        <v>0</v>
      </c>
      <c r="H2757">
        <v>0</v>
      </c>
      <c r="I2757">
        <v>0</v>
      </c>
      <c r="J2757">
        <v>0</v>
      </c>
    </row>
    <row r="2758" spans="1:10" ht="15" customHeight="1">
      <c r="A2758" s="37">
        <v>44469</v>
      </c>
      <c r="B2758" s="8" t="s">
        <v>325</v>
      </c>
      <c r="C2758" t="s">
        <v>491</v>
      </c>
      <c r="D2758">
        <v>6</v>
      </c>
      <c r="E2758">
        <v>20</v>
      </c>
      <c r="F2758" t="s">
        <v>48</v>
      </c>
      <c r="G2758" s="34" t="s">
        <v>198</v>
      </c>
      <c r="H2758" s="34" t="s">
        <v>198</v>
      </c>
      <c r="I2758" s="34" t="s">
        <v>198</v>
      </c>
      <c r="J2758" s="34" t="s">
        <v>198</v>
      </c>
    </row>
    <row r="2759" spans="1:10" ht="15" customHeight="1">
      <c r="A2759" s="37">
        <v>44469</v>
      </c>
      <c r="B2759" s="8" t="s">
        <v>325</v>
      </c>
      <c r="C2759" t="s">
        <v>491</v>
      </c>
      <c r="D2759">
        <v>6</v>
      </c>
      <c r="E2759">
        <v>20</v>
      </c>
      <c r="F2759" t="s">
        <v>49</v>
      </c>
      <c r="G2759" s="34" t="s">
        <v>198</v>
      </c>
      <c r="H2759" s="34" t="s">
        <v>198</v>
      </c>
      <c r="I2759" s="34" t="s">
        <v>198</v>
      </c>
      <c r="J2759" s="34" t="s">
        <v>198</v>
      </c>
    </row>
    <row r="2760" spans="1:10" ht="15" customHeight="1">
      <c r="A2760" s="37">
        <v>44469</v>
      </c>
      <c r="B2760" s="8" t="s">
        <v>325</v>
      </c>
      <c r="C2760" t="s">
        <v>491</v>
      </c>
      <c r="D2760">
        <v>6</v>
      </c>
      <c r="E2760">
        <v>20</v>
      </c>
      <c r="F2760" t="s">
        <v>50</v>
      </c>
      <c r="G2760" s="34" t="s">
        <v>198</v>
      </c>
      <c r="H2760" s="34" t="s">
        <v>198</v>
      </c>
      <c r="I2760" s="34" t="s">
        <v>198</v>
      </c>
      <c r="J2760" s="34" t="s">
        <v>198</v>
      </c>
    </row>
    <row r="2761" spans="1:10" ht="15" customHeight="1">
      <c r="A2761" s="37">
        <v>44469</v>
      </c>
      <c r="B2761" s="8" t="s">
        <v>325</v>
      </c>
      <c r="C2761" t="s">
        <v>491</v>
      </c>
      <c r="D2761">
        <v>6</v>
      </c>
      <c r="E2761">
        <v>20</v>
      </c>
      <c r="F2761" t="s">
        <v>51</v>
      </c>
      <c r="G2761" s="34" t="s">
        <v>198</v>
      </c>
      <c r="H2761" s="34" t="s">
        <v>198</v>
      </c>
      <c r="I2761" s="34" t="s">
        <v>198</v>
      </c>
      <c r="J2761" s="34" t="s">
        <v>198</v>
      </c>
    </row>
    <row r="2762" spans="1:10" ht="15" customHeight="1">
      <c r="A2762" s="37">
        <v>44500</v>
      </c>
      <c r="B2762" s="8" t="s">
        <v>332</v>
      </c>
      <c r="C2762" t="s">
        <v>331</v>
      </c>
      <c r="D2762" s="47">
        <v>1</v>
      </c>
      <c r="E2762" s="47">
        <v>0</v>
      </c>
      <c r="F2762" s="47" t="s">
        <v>48</v>
      </c>
      <c r="G2762">
        <v>0</v>
      </c>
      <c r="H2762">
        <v>0</v>
      </c>
      <c r="I2762">
        <v>0</v>
      </c>
      <c r="J2762">
        <v>1</v>
      </c>
    </row>
    <row r="2763" spans="1:10" ht="15" customHeight="1">
      <c r="A2763" s="37">
        <v>44500</v>
      </c>
      <c r="B2763" s="8" t="s">
        <v>332</v>
      </c>
      <c r="C2763" t="s">
        <v>331</v>
      </c>
      <c r="D2763">
        <v>1</v>
      </c>
      <c r="E2763">
        <v>0</v>
      </c>
      <c r="F2763" t="s">
        <v>49</v>
      </c>
      <c r="G2763">
        <v>0</v>
      </c>
      <c r="H2763">
        <v>0</v>
      </c>
      <c r="I2763">
        <v>0</v>
      </c>
      <c r="J2763">
        <v>1</v>
      </c>
    </row>
    <row r="2764" spans="1:10" ht="15" customHeight="1">
      <c r="A2764" s="37">
        <v>44500</v>
      </c>
      <c r="B2764" s="8" t="s">
        <v>332</v>
      </c>
      <c r="C2764" t="s">
        <v>331</v>
      </c>
      <c r="D2764">
        <v>1</v>
      </c>
      <c r="E2764">
        <v>0</v>
      </c>
      <c r="F2764" t="s">
        <v>50</v>
      </c>
      <c r="G2764">
        <v>0</v>
      </c>
      <c r="H2764">
        <v>0</v>
      </c>
      <c r="I2764">
        <v>0</v>
      </c>
      <c r="J2764">
        <v>0</v>
      </c>
    </row>
    <row r="2765" spans="1:10" ht="15" customHeight="1">
      <c r="A2765" s="37">
        <v>44500</v>
      </c>
      <c r="B2765" s="8" t="s">
        <v>332</v>
      </c>
      <c r="C2765" t="s">
        <v>331</v>
      </c>
      <c r="D2765">
        <v>1</v>
      </c>
      <c r="E2765">
        <v>0</v>
      </c>
      <c r="F2765" t="s">
        <v>51</v>
      </c>
      <c r="G2765">
        <v>0</v>
      </c>
      <c r="H2765">
        <v>0</v>
      </c>
      <c r="I2765">
        <v>0</v>
      </c>
      <c r="J2765">
        <v>0</v>
      </c>
    </row>
    <row r="2766" spans="1:10" ht="15" customHeight="1">
      <c r="A2766" s="37">
        <v>44500</v>
      </c>
      <c r="B2766" s="8" t="s">
        <v>332</v>
      </c>
      <c r="C2766" t="s">
        <v>331</v>
      </c>
      <c r="D2766">
        <v>1</v>
      </c>
      <c r="E2766">
        <v>5</v>
      </c>
      <c r="F2766" t="s">
        <v>48</v>
      </c>
      <c r="G2766">
        <v>0</v>
      </c>
      <c r="H2766">
        <v>0</v>
      </c>
      <c r="I2766">
        <v>0</v>
      </c>
      <c r="J2766">
        <v>1</v>
      </c>
    </row>
    <row r="2767" spans="1:10" ht="15" customHeight="1">
      <c r="A2767" s="37">
        <v>44500</v>
      </c>
      <c r="B2767" s="8" t="s">
        <v>332</v>
      </c>
      <c r="C2767" t="s">
        <v>331</v>
      </c>
      <c r="D2767">
        <v>1</v>
      </c>
      <c r="E2767">
        <v>5</v>
      </c>
      <c r="F2767" t="s">
        <v>49</v>
      </c>
      <c r="G2767">
        <v>0</v>
      </c>
      <c r="H2767">
        <v>0</v>
      </c>
      <c r="I2767">
        <v>0</v>
      </c>
      <c r="J2767">
        <v>0</v>
      </c>
    </row>
    <row r="2768" spans="1:10" ht="15" customHeight="1">
      <c r="A2768" s="37">
        <v>44500</v>
      </c>
      <c r="B2768" s="8" t="s">
        <v>332</v>
      </c>
      <c r="C2768" t="s">
        <v>331</v>
      </c>
      <c r="D2768">
        <v>1</v>
      </c>
      <c r="E2768">
        <v>5</v>
      </c>
      <c r="F2768" t="s">
        <v>50</v>
      </c>
      <c r="G2768">
        <v>0</v>
      </c>
      <c r="H2768">
        <v>0</v>
      </c>
      <c r="I2768">
        <v>0</v>
      </c>
      <c r="J2768">
        <v>0</v>
      </c>
    </row>
    <row r="2769" spans="1:10" ht="15" customHeight="1">
      <c r="A2769" s="37">
        <v>44500</v>
      </c>
      <c r="B2769" s="8" t="s">
        <v>332</v>
      </c>
      <c r="C2769" t="s">
        <v>331</v>
      </c>
      <c r="D2769">
        <v>1</v>
      </c>
      <c r="E2769">
        <v>5</v>
      </c>
      <c r="F2769" t="s">
        <v>51</v>
      </c>
      <c r="G2769">
        <v>1</v>
      </c>
      <c r="H2769">
        <v>0</v>
      </c>
      <c r="I2769">
        <v>0</v>
      </c>
      <c r="J2769">
        <v>0</v>
      </c>
    </row>
    <row r="2770" spans="1:10" ht="15" customHeight="1">
      <c r="A2770" s="37">
        <v>44500</v>
      </c>
      <c r="B2770" s="8" t="s">
        <v>332</v>
      </c>
      <c r="C2770" t="s">
        <v>331</v>
      </c>
      <c r="D2770">
        <v>1</v>
      </c>
      <c r="E2770">
        <v>10</v>
      </c>
      <c r="F2770" t="s">
        <v>48</v>
      </c>
      <c r="G2770">
        <v>0</v>
      </c>
      <c r="H2770">
        <v>0</v>
      </c>
      <c r="I2770">
        <v>0</v>
      </c>
      <c r="J2770">
        <v>1</v>
      </c>
    </row>
    <row r="2771" spans="1:10" ht="15" customHeight="1">
      <c r="A2771" s="37">
        <v>44500</v>
      </c>
      <c r="B2771" s="8" t="s">
        <v>332</v>
      </c>
      <c r="C2771" t="s">
        <v>331</v>
      </c>
      <c r="D2771">
        <v>1</v>
      </c>
      <c r="E2771">
        <v>10</v>
      </c>
      <c r="F2771" t="s">
        <v>49</v>
      </c>
      <c r="G2771">
        <v>0</v>
      </c>
      <c r="H2771">
        <v>0</v>
      </c>
      <c r="I2771">
        <v>0</v>
      </c>
      <c r="J2771">
        <v>0</v>
      </c>
    </row>
    <row r="2772" spans="1:10" ht="15" customHeight="1">
      <c r="A2772" s="37">
        <v>44500</v>
      </c>
      <c r="B2772" s="8" t="s">
        <v>332</v>
      </c>
      <c r="C2772" t="s">
        <v>331</v>
      </c>
      <c r="D2772">
        <v>1</v>
      </c>
      <c r="E2772">
        <v>10</v>
      </c>
      <c r="F2772" t="s">
        <v>50</v>
      </c>
      <c r="G2772">
        <v>0</v>
      </c>
      <c r="H2772">
        <v>0</v>
      </c>
      <c r="I2772">
        <v>0</v>
      </c>
      <c r="J2772">
        <v>0</v>
      </c>
    </row>
    <row r="2773" spans="1:10" ht="15" customHeight="1">
      <c r="A2773" s="37">
        <v>44500</v>
      </c>
      <c r="B2773" s="8" t="s">
        <v>332</v>
      </c>
      <c r="C2773" t="s">
        <v>331</v>
      </c>
      <c r="D2773">
        <v>1</v>
      </c>
      <c r="E2773">
        <v>10</v>
      </c>
      <c r="F2773" t="s">
        <v>51</v>
      </c>
      <c r="G2773">
        <v>0</v>
      </c>
      <c r="H2773">
        <v>0</v>
      </c>
      <c r="I2773">
        <v>0</v>
      </c>
      <c r="J2773">
        <v>0</v>
      </c>
    </row>
    <row r="2774" spans="1:10" ht="15" customHeight="1">
      <c r="A2774" s="37">
        <v>44500</v>
      </c>
      <c r="B2774" s="8" t="s">
        <v>332</v>
      </c>
      <c r="C2774" t="s">
        <v>331</v>
      </c>
      <c r="D2774">
        <v>1</v>
      </c>
      <c r="E2774">
        <v>15</v>
      </c>
      <c r="F2774" t="s">
        <v>48</v>
      </c>
      <c r="G2774">
        <v>0</v>
      </c>
      <c r="H2774">
        <v>0</v>
      </c>
      <c r="I2774">
        <v>0</v>
      </c>
      <c r="J2774">
        <v>1</v>
      </c>
    </row>
    <row r="2775" spans="1:10" ht="15" customHeight="1">
      <c r="A2775" s="37">
        <v>44500</v>
      </c>
      <c r="B2775" s="8" t="s">
        <v>332</v>
      </c>
      <c r="C2775" t="s">
        <v>331</v>
      </c>
      <c r="D2775">
        <v>1</v>
      </c>
      <c r="E2775">
        <v>15</v>
      </c>
      <c r="F2775" t="s">
        <v>49</v>
      </c>
      <c r="G2775">
        <v>0</v>
      </c>
      <c r="H2775">
        <v>0</v>
      </c>
      <c r="I2775">
        <v>0</v>
      </c>
      <c r="J2775">
        <v>0</v>
      </c>
    </row>
    <row r="2776" spans="1:10" ht="15" customHeight="1">
      <c r="A2776" s="37">
        <v>44500</v>
      </c>
      <c r="B2776" s="8" t="s">
        <v>332</v>
      </c>
      <c r="C2776" t="s">
        <v>331</v>
      </c>
      <c r="D2776">
        <v>1</v>
      </c>
      <c r="E2776">
        <v>15</v>
      </c>
      <c r="F2776" t="s">
        <v>50</v>
      </c>
      <c r="G2776">
        <v>0</v>
      </c>
      <c r="H2776">
        <v>0</v>
      </c>
      <c r="I2776">
        <v>0</v>
      </c>
      <c r="J2776">
        <v>0</v>
      </c>
    </row>
    <row r="2777" spans="1:10" ht="15" customHeight="1">
      <c r="A2777" s="37">
        <v>44500</v>
      </c>
      <c r="B2777" s="8" t="s">
        <v>332</v>
      </c>
      <c r="C2777" t="s">
        <v>331</v>
      </c>
      <c r="D2777">
        <v>1</v>
      </c>
      <c r="E2777">
        <v>15</v>
      </c>
      <c r="F2777" t="s">
        <v>51</v>
      </c>
      <c r="G2777">
        <v>0</v>
      </c>
      <c r="H2777">
        <v>0</v>
      </c>
      <c r="I2777">
        <v>0</v>
      </c>
      <c r="J2777">
        <v>0</v>
      </c>
    </row>
    <row r="2778" spans="1:10" ht="15" customHeight="1">
      <c r="A2778" s="37">
        <v>44500</v>
      </c>
      <c r="B2778" s="8" t="s">
        <v>332</v>
      </c>
      <c r="C2778" t="s">
        <v>331</v>
      </c>
      <c r="D2778">
        <v>1</v>
      </c>
      <c r="E2778">
        <v>20</v>
      </c>
      <c r="F2778" t="s">
        <v>48</v>
      </c>
      <c r="G2778" t="s">
        <v>198</v>
      </c>
      <c r="H2778" t="s">
        <v>198</v>
      </c>
      <c r="I2778" t="s">
        <v>198</v>
      </c>
      <c r="J2778" t="s">
        <v>198</v>
      </c>
    </row>
    <row r="2779" spans="1:10" ht="15" customHeight="1">
      <c r="A2779" s="37">
        <v>44500</v>
      </c>
      <c r="B2779" s="8" t="s">
        <v>332</v>
      </c>
      <c r="C2779" t="s">
        <v>331</v>
      </c>
      <c r="D2779">
        <v>1</v>
      </c>
      <c r="E2779">
        <v>20</v>
      </c>
      <c r="F2779" t="s">
        <v>49</v>
      </c>
      <c r="G2779" t="s">
        <v>198</v>
      </c>
      <c r="H2779" t="s">
        <v>198</v>
      </c>
      <c r="I2779" t="s">
        <v>198</v>
      </c>
      <c r="J2779" t="s">
        <v>198</v>
      </c>
    </row>
    <row r="2780" spans="1:10" ht="15" customHeight="1">
      <c r="A2780" s="37">
        <v>44500</v>
      </c>
      <c r="B2780" s="8" t="s">
        <v>332</v>
      </c>
      <c r="C2780" t="s">
        <v>331</v>
      </c>
      <c r="D2780">
        <v>1</v>
      </c>
      <c r="E2780">
        <v>20</v>
      </c>
      <c r="F2780" t="s">
        <v>50</v>
      </c>
      <c r="G2780" t="s">
        <v>198</v>
      </c>
      <c r="H2780" t="s">
        <v>198</v>
      </c>
      <c r="I2780" t="s">
        <v>198</v>
      </c>
      <c r="J2780" t="s">
        <v>198</v>
      </c>
    </row>
    <row r="2781" spans="1:10" ht="15" customHeight="1">
      <c r="A2781" s="37">
        <v>44500</v>
      </c>
      <c r="B2781" s="8" t="s">
        <v>332</v>
      </c>
      <c r="C2781" t="s">
        <v>331</v>
      </c>
      <c r="D2781">
        <v>1</v>
      </c>
      <c r="E2781">
        <v>20</v>
      </c>
      <c r="F2781" t="s">
        <v>51</v>
      </c>
      <c r="G2781" t="s">
        <v>198</v>
      </c>
      <c r="H2781" t="s">
        <v>198</v>
      </c>
      <c r="I2781" t="s">
        <v>198</v>
      </c>
      <c r="J2781" t="s">
        <v>198</v>
      </c>
    </row>
    <row r="2782" spans="1:10" ht="15" customHeight="1">
      <c r="A2782" s="37">
        <v>44500</v>
      </c>
      <c r="B2782" s="8" t="s">
        <v>332</v>
      </c>
      <c r="C2782" t="s">
        <v>331</v>
      </c>
      <c r="D2782" s="63">
        <v>2</v>
      </c>
      <c r="E2782" s="63">
        <v>0</v>
      </c>
      <c r="F2782" s="63" t="s">
        <v>48</v>
      </c>
      <c r="G2782">
        <v>0</v>
      </c>
      <c r="H2782">
        <v>0</v>
      </c>
      <c r="I2782">
        <v>0</v>
      </c>
      <c r="J2782">
        <v>1</v>
      </c>
    </row>
    <row r="2783" spans="1:10" ht="15" customHeight="1">
      <c r="A2783" s="37">
        <v>44500</v>
      </c>
      <c r="B2783" s="8" t="s">
        <v>332</v>
      </c>
      <c r="C2783" t="s">
        <v>331</v>
      </c>
      <c r="D2783">
        <v>2</v>
      </c>
      <c r="E2783">
        <v>0</v>
      </c>
      <c r="F2783" t="s">
        <v>49</v>
      </c>
      <c r="G2783">
        <v>0</v>
      </c>
      <c r="H2783">
        <v>0</v>
      </c>
      <c r="I2783">
        <v>0</v>
      </c>
      <c r="J2783">
        <v>0</v>
      </c>
    </row>
    <row r="2784" spans="1:10" ht="15" customHeight="1">
      <c r="A2784" s="37">
        <v>44500</v>
      </c>
      <c r="B2784" s="8" t="s">
        <v>332</v>
      </c>
      <c r="C2784" t="s">
        <v>331</v>
      </c>
      <c r="D2784">
        <v>2</v>
      </c>
      <c r="E2784">
        <v>0</v>
      </c>
      <c r="F2784" t="s">
        <v>50</v>
      </c>
      <c r="G2784">
        <v>0</v>
      </c>
      <c r="H2784">
        <v>0</v>
      </c>
      <c r="I2784">
        <v>0</v>
      </c>
      <c r="J2784">
        <v>0</v>
      </c>
    </row>
    <row r="2785" spans="1:10" ht="15" customHeight="1">
      <c r="A2785" s="37">
        <v>44500</v>
      </c>
      <c r="B2785" s="8" t="s">
        <v>332</v>
      </c>
      <c r="C2785" t="s">
        <v>331</v>
      </c>
      <c r="D2785">
        <v>2</v>
      </c>
      <c r="E2785">
        <v>0</v>
      </c>
      <c r="F2785" t="s">
        <v>51</v>
      </c>
      <c r="G2785">
        <v>0</v>
      </c>
      <c r="H2785">
        <v>0</v>
      </c>
      <c r="I2785">
        <v>0</v>
      </c>
      <c r="J2785">
        <v>0</v>
      </c>
    </row>
    <row r="2786" spans="1:10" ht="15" customHeight="1">
      <c r="A2786" s="37">
        <v>44500</v>
      </c>
      <c r="B2786" s="8" t="s">
        <v>332</v>
      </c>
      <c r="C2786" t="s">
        <v>331</v>
      </c>
      <c r="D2786">
        <v>2</v>
      </c>
      <c r="E2786">
        <v>5</v>
      </c>
      <c r="F2786" t="s">
        <v>48</v>
      </c>
      <c r="G2786">
        <v>0</v>
      </c>
      <c r="H2786">
        <v>0</v>
      </c>
      <c r="I2786">
        <v>0</v>
      </c>
      <c r="J2786">
        <v>1</v>
      </c>
    </row>
    <row r="2787" spans="1:10" ht="15" customHeight="1">
      <c r="A2787" s="37">
        <v>44500</v>
      </c>
      <c r="B2787" s="8" t="s">
        <v>332</v>
      </c>
      <c r="C2787" t="s">
        <v>331</v>
      </c>
      <c r="D2787">
        <v>2</v>
      </c>
      <c r="E2787">
        <v>5</v>
      </c>
      <c r="F2787" t="s">
        <v>49</v>
      </c>
      <c r="G2787">
        <v>0</v>
      </c>
      <c r="H2787">
        <v>0</v>
      </c>
      <c r="I2787">
        <v>0</v>
      </c>
      <c r="J2787">
        <v>0</v>
      </c>
    </row>
    <row r="2788" spans="1:10" ht="15" customHeight="1">
      <c r="A2788" s="37">
        <v>44500</v>
      </c>
      <c r="B2788" s="8" t="s">
        <v>332</v>
      </c>
      <c r="C2788" t="s">
        <v>331</v>
      </c>
      <c r="D2788">
        <v>2</v>
      </c>
      <c r="E2788">
        <v>5</v>
      </c>
      <c r="F2788" t="s">
        <v>50</v>
      </c>
      <c r="G2788">
        <v>0</v>
      </c>
      <c r="H2788">
        <v>1</v>
      </c>
      <c r="I2788">
        <v>0</v>
      </c>
      <c r="J2788">
        <v>0</v>
      </c>
    </row>
    <row r="2789" spans="1:10" ht="15" customHeight="1">
      <c r="A2789" s="37">
        <v>44500</v>
      </c>
      <c r="B2789" s="8" t="s">
        <v>332</v>
      </c>
      <c r="C2789" t="s">
        <v>331</v>
      </c>
      <c r="D2789">
        <v>2</v>
      </c>
      <c r="E2789">
        <v>5</v>
      </c>
      <c r="F2789" t="s">
        <v>51</v>
      </c>
      <c r="G2789">
        <v>0</v>
      </c>
      <c r="H2789">
        <v>1</v>
      </c>
      <c r="I2789">
        <v>0</v>
      </c>
      <c r="J2789">
        <v>0</v>
      </c>
    </row>
    <row r="2790" spans="1:10" ht="15" customHeight="1">
      <c r="A2790" s="37">
        <v>44500</v>
      </c>
      <c r="B2790" s="8" t="s">
        <v>332</v>
      </c>
      <c r="C2790" t="s">
        <v>331</v>
      </c>
      <c r="D2790">
        <v>2</v>
      </c>
      <c r="E2790">
        <v>10</v>
      </c>
      <c r="F2790" t="s">
        <v>48</v>
      </c>
      <c r="G2790">
        <v>0</v>
      </c>
      <c r="H2790">
        <v>0</v>
      </c>
      <c r="I2790">
        <v>0</v>
      </c>
      <c r="J2790">
        <v>1</v>
      </c>
    </row>
    <row r="2791" spans="1:10" ht="15" customHeight="1">
      <c r="A2791" s="37">
        <v>44500</v>
      </c>
      <c r="B2791" s="8" t="s">
        <v>332</v>
      </c>
      <c r="C2791" t="s">
        <v>331</v>
      </c>
      <c r="D2791">
        <v>2</v>
      </c>
      <c r="E2791">
        <v>10</v>
      </c>
      <c r="F2791" t="s">
        <v>49</v>
      </c>
      <c r="G2791">
        <v>0</v>
      </c>
      <c r="H2791">
        <v>0</v>
      </c>
      <c r="I2791">
        <v>0</v>
      </c>
      <c r="J2791">
        <v>1</v>
      </c>
    </row>
    <row r="2792" spans="1:10" ht="15" customHeight="1">
      <c r="A2792" s="37">
        <v>44500</v>
      </c>
      <c r="B2792" s="8" t="s">
        <v>332</v>
      </c>
      <c r="C2792" t="s">
        <v>331</v>
      </c>
      <c r="D2792">
        <v>2</v>
      </c>
      <c r="E2792">
        <v>10</v>
      </c>
      <c r="F2792" t="s">
        <v>50</v>
      </c>
      <c r="G2792">
        <v>0</v>
      </c>
      <c r="H2792">
        <v>1</v>
      </c>
      <c r="I2792">
        <v>0</v>
      </c>
      <c r="J2792">
        <v>0</v>
      </c>
    </row>
    <row r="2793" spans="1:10" ht="15" customHeight="1">
      <c r="A2793" s="37">
        <v>44500</v>
      </c>
      <c r="B2793" s="8" t="s">
        <v>332</v>
      </c>
      <c r="C2793" t="s">
        <v>331</v>
      </c>
      <c r="D2793">
        <v>2</v>
      </c>
      <c r="E2793">
        <v>10</v>
      </c>
      <c r="F2793" t="s">
        <v>51</v>
      </c>
      <c r="G2793">
        <v>0</v>
      </c>
      <c r="H2793">
        <v>1</v>
      </c>
      <c r="I2793">
        <v>0</v>
      </c>
      <c r="J2793">
        <v>0</v>
      </c>
    </row>
    <row r="2794" spans="1:10" ht="15" customHeight="1">
      <c r="A2794" s="37">
        <v>44500</v>
      </c>
      <c r="B2794" s="8" t="s">
        <v>332</v>
      </c>
      <c r="C2794" t="s">
        <v>331</v>
      </c>
      <c r="D2794">
        <v>2</v>
      </c>
      <c r="E2794">
        <v>15</v>
      </c>
      <c r="F2794" t="s">
        <v>48</v>
      </c>
      <c r="G2794">
        <v>0</v>
      </c>
      <c r="H2794">
        <v>0</v>
      </c>
      <c r="I2794">
        <v>0</v>
      </c>
      <c r="J2794">
        <v>1</v>
      </c>
    </row>
    <row r="2795" spans="1:10" ht="15" customHeight="1">
      <c r="A2795" s="37">
        <v>44500</v>
      </c>
      <c r="B2795" s="8" t="s">
        <v>332</v>
      </c>
      <c r="C2795" t="s">
        <v>331</v>
      </c>
      <c r="D2795">
        <v>2</v>
      </c>
      <c r="E2795">
        <v>15</v>
      </c>
      <c r="F2795" t="s">
        <v>49</v>
      </c>
      <c r="G2795">
        <v>0</v>
      </c>
      <c r="H2795">
        <v>0</v>
      </c>
      <c r="I2795">
        <v>0</v>
      </c>
      <c r="J2795">
        <v>0</v>
      </c>
    </row>
    <row r="2796" spans="1:10" ht="15" customHeight="1">
      <c r="A2796" s="37">
        <v>44500</v>
      </c>
      <c r="B2796" s="8" t="s">
        <v>332</v>
      </c>
      <c r="C2796" t="s">
        <v>331</v>
      </c>
      <c r="D2796">
        <v>2</v>
      </c>
      <c r="E2796">
        <v>15</v>
      </c>
      <c r="F2796" t="s">
        <v>50</v>
      </c>
      <c r="G2796">
        <v>0</v>
      </c>
      <c r="H2796">
        <v>1</v>
      </c>
      <c r="I2796">
        <v>0</v>
      </c>
      <c r="J2796">
        <v>0</v>
      </c>
    </row>
    <row r="2797" spans="1:10" ht="15" customHeight="1">
      <c r="A2797" s="37">
        <v>44500</v>
      </c>
      <c r="B2797" s="8" t="s">
        <v>332</v>
      </c>
      <c r="C2797" t="s">
        <v>331</v>
      </c>
      <c r="D2797">
        <v>2</v>
      </c>
      <c r="E2797">
        <v>15</v>
      </c>
      <c r="F2797" t="s">
        <v>51</v>
      </c>
      <c r="G2797">
        <v>0</v>
      </c>
      <c r="H2797">
        <v>1</v>
      </c>
      <c r="I2797">
        <v>0</v>
      </c>
      <c r="J2797">
        <v>0</v>
      </c>
    </row>
    <row r="2798" spans="1:10" ht="15" customHeight="1">
      <c r="A2798" s="37">
        <v>44500</v>
      </c>
      <c r="B2798" s="8" t="s">
        <v>332</v>
      </c>
      <c r="C2798" t="s">
        <v>331</v>
      </c>
      <c r="D2798">
        <v>2</v>
      </c>
      <c r="E2798">
        <v>20</v>
      </c>
      <c r="F2798" t="s">
        <v>48</v>
      </c>
      <c r="G2798" t="s">
        <v>198</v>
      </c>
      <c r="H2798" t="s">
        <v>198</v>
      </c>
      <c r="I2798" t="s">
        <v>198</v>
      </c>
      <c r="J2798" t="s">
        <v>198</v>
      </c>
    </row>
    <row r="2799" spans="1:10" ht="15" customHeight="1">
      <c r="A2799" s="37">
        <v>44500</v>
      </c>
      <c r="B2799" s="8" t="s">
        <v>332</v>
      </c>
      <c r="C2799" t="s">
        <v>331</v>
      </c>
      <c r="D2799">
        <v>2</v>
      </c>
      <c r="E2799">
        <v>20</v>
      </c>
      <c r="F2799" t="s">
        <v>49</v>
      </c>
      <c r="G2799" t="s">
        <v>198</v>
      </c>
      <c r="H2799" t="s">
        <v>198</v>
      </c>
      <c r="I2799" t="s">
        <v>198</v>
      </c>
      <c r="J2799" t="s">
        <v>198</v>
      </c>
    </row>
    <row r="2800" spans="1:10" ht="15" customHeight="1">
      <c r="A2800" s="37">
        <v>44500</v>
      </c>
      <c r="B2800" s="8" t="s">
        <v>332</v>
      </c>
      <c r="C2800" t="s">
        <v>331</v>
      </c>
      <c r="D2800">
        <v>2</v>
      </c>
      <c r="E2800">
        <v>20</v>
      </c>
      <c r="F2800" t="s">
        <v>50</v>
      </c>
      <c r="G2800" t="s">
        <v>198</v>
      </c>
      <c r="H2800" t="s">
        <v>198</v>
      </c>
      <c r="I2800" t="s">
        <v>198</v>
      </c>
      <c r="J2800" t="s">
        <v>198</v>
      </c>
    </row>
    <row r="2801" spans="1:10" ht="15" customHeight="1">
      <c r="A2801" s="37">
        <v>44500</v>
      </c>
      <c r="B2801" s="8" t="s">
        <v>332</v>
      </c>
      <c r="C2801" t="s">
        <v>331</v>
      </c>
      <c r="D2801">
        <v>2</v>
      </c>
      <c r="E2801">
        <v>20</v>
      </c>
      <c r="F2801" t="s">
        <v>51</v>
      </c>
      <c r="G2801" t="s">
        <v>198</v>
      </c>
      <c r="H2801" t="s">
        <v>198</v>
      </c>
      <c r="I2801" t="s">
        <v>198</v>
      </c>
      <c r="J2801" t="s">
        <v>198</v>
      </c>
    </row>
    <row r="2802" spans="1:10" ht="15" customHeight="1">
      <c r="A2802" s="37">
        <v>44500</v>
      </c>
      <c r="B2802" s="8" t="s">
        <v>332</v>
      </c>
      <c r="C2802" t="s">
        <v>331</v>
      </c>
      <c r="D2802" s="63">
        <v>3</v>
      </c>
      <c r="E2802" s="63">
        <v>0</v>
      </c>
      <c r="F2802" s="63" t="s">
        <v>48</v>
      </c>
      <c r="G2802">
        <v>0</v>
      </c>
      <c r="H2802">
        <v>0</v>
      </c>
      <c r="I2802">
        <v>0</v>
      </c>
      <c r="J2802">
        <v>1</v>
      </c>
    </row>
    <row r="2803" spans="1:10" ht="15" customHeight="1">
      <c r="A2803" s="37">
        <v>44500</v>
      </c>
      <c r="B2803" s="8" t="s">
        <v>332</v>
      </c>
      <c r="C2803" t="s">
        <v>331</v>
      </c>
      <c r="D2803">
        <v>3</v>
      </c>
      <c r="E2803">
        <v>0</v>
      </c>
      <c r="F2803" t="s">
        <v>49</v>
      </c>
      <c r="G2803">
        <v>0</v>
      </c>
      <c r="H2803">
        <v>0</v>
      </c>
      <c r="I2803">
        <v>0</v>
      </c>
      <c r="J2803">
        <v>0</v>
      </c>
    </row>
    <row r="2804" spans="1:10" ht="15" customHeight="1">
      <c r="A2804" s="37">
        <v>44500</v>
      </c>
      <c r="B2804" s="8" t="s">
        <v>332</v>
      </c>
      <c r="C2804" t="s">
        <v>331</v>
      </c>
      <c r="D2804">
        <v>3</v>
      </c>
      <c r="E2804">
        <v>0</v>
      </c>
      <c r="F2804" t="s">
        <v>50</v>
      </c>
      <c r="G2804">
        <v>0</v>
      </c>
      <c r="H2804">
        <v>0</v>
      </c>
      <c r="I2804">
        <v>0</v>
      </c>
      <c r="J2804">
        <v>0</v>
      </c>
    </row>
    <row r="2805" spans="1:10" ht="15" customHeight="1">
      <c r="A2805" s="37">
        <v>44500</v>
      </c>
      <c r="B2805" s="8" t="s">
        <v>332</v>
      </c>
      <c r="C2805" t="s">
        <v>331</v>
      </c>
      <c r="D2805">
        <v>3</v>
      </c>
      <c r="E2805">
        <v>0</v>
      </c>
      <c r="F2805" t="s">
        <v>51</v>
      </c>
      <c r="G2805">
        <v>0</v>
      </c>
      <c r="H2805">
        <v>0</v>
      </c>
      <c r="I2805">
        <v>0</v>
      </c>
      <c r="J2805">
        <v>0</v>
      </c>
    </row>
    <row r="2806" spans="1:10" ht="15" customHeight="1">
      <c r="A2806" s="37">
        <v>44500</v>
      </c>
      <c r="B2806" s="8" t="s">
        <v>332</v>
      </c>
      <c r="C2806" t="s">
        <v>331</v>
      </c>
      <c r="D2806">
        <v>3</v>
      </c>
      <c r="E2806">
        <v>5</v>
      </c>
      <c r="F2806" t="s">
        <v>48</v>
      </c>
      <c r="G2806">
        <v>0</v>
      </c>
      <c r="H2806">
        <v>0</v>
      </c>
      <c r="I2806">
        <v>0</v>
      </c>
      <c r="J2806">
        <v>1</v>
      </c>
    </row>
    <row r="2807" spans="1:10" ht="15" customHeight="1">
      <c r="A2807" s="37">
        <v>44500</v>
      </c>
      <c r="B2807" s="8" t="s">
        <v>332</v>
      </c>
      <c r="C2807" t="s">
        <v>331</v>
      </c>
      <c r="D2807">
        <v>3</v>
      </c>
      <c r="E2807">
        <v>5</v>
      </c>
      <c r="F2807" t="s">
        <v>49</v>
      </c>
      <c r="G2807">
        <v>0</v>
      </c>
      <c r="H2807">
        <v>0</v>
      </c>
      <c r="I2807">
        <v>0</v>
      </c>
      <c r="J2807">
        <v>0</v>
      </c>
    </row>
    <row r="2808" spans="1:10" ht="15" customHeight="1">
      <c r="A2808" s="37">
        <v>44500</v>
      </c>
      <c r="B2808" s="8" t="s">
        <v>332</v>
      </c>
      <c r="C2808" t="s">
        <v>331</v>
      </c>
      <c r="D2808">
        <v>3</v>
      </c>
      <c r="E2808">
        <v>5</v>
      </c>
      <c r="F2808" t="s">
        <v>50</v>
      </c>
      <c r="G2808">
        <v>0</v>
      </c>
      <c r="H2808">
        <v>0</v>
      </c>
      <c r="I2808">
        <v>0</v>
      </c>
      <c r="J2808">
        <v>0</v>
      </c>
    </row>
    <row r="2809" spans="1:10" ht="15" customHeight="1">
      <c r="A2809" s="37">
        <v>44500</v>
      </c>
      <c r="B2809" s="8" t="s">
        <v>332</v>
      </c>
      <c r="C2809" t="s">
        <v>331</v>
      </c>
      <c r="D2809">
        <v>3</v>
      </c>
      <c r="E2809">
        <v>5</v>
      </c>
      <c r="F2809" t="s">
        <v>51</v>
      </c>
      <c r="G2809">
        <v>0</v>
      </c>
      <c r="H2809">
        <v>0</v>
      </c>
      <c r="I2809">
        <v>0</v>
      </c>
      <c r="J2809">
        <v>0</v>
      </c>
    </row>
    <row r="2810" spans="1:10" ht="15" customHeight="1">
      <c r="A2810" s="37">
        <v>44500</v>
      </c>
      <c r="B2810" s="8" t="s">
        <v>332</v>
      </c>
      <c r="C2810" t="s">
        <v>331</v>
      </c>
      <c r="D2810">
        <v>3</v>
      </c>
      <c r="E2810">
        <v>10</v>
      </c>
      <c r="F2810" t="s">
        <v>48</v>
      </c>
      <c r="G2810">
        <v>0</v>
      </c>
      <c r="H2810">
        <v>0</v>
      </c>
      <c r="I2810">
        <v>0</v>
      </c>
      <c r="J2810">
        <v>1</v>
      </c>
    </row>
    <row r="2811" spans="1:10" ht="15" customHeight="1">
      <c r="A2811" s="37">
        <v>44500</v>
      </c>
      <c r="B2811" s="8" t="s">
        <v>332</v>
      </c>
      <c r="C2811" t="s">
        <v>331</v>
      </c>
      <c r="D2811">
        <v>3</v>
      </c>
      <c r="E2811">
        <v>10</v>
      </c>
      <c r="F2811" t="s">
        <v>49</v>
      </c>
      <c r="G2811">
        <v>0</v>
      </c>
      <c r="H2811">
        <v>0</v>
      </c>
      <c r="I2811">
        <v>0</v>
      </c>
      <c r="J2811">
        <v>0</v>
      </c>
    </row>
    <row r="2812" spans="1:10" ht="15" customHeight="1">
      <c r="A2812" s="37">
        <v>44500</v>
      </c>
      <c r="B2812" s="8" t="s">
        <v>332</v>
      </c>
      <c r="C2812" t="s">
        <v>331</v>
      </c>
      <c r="D2812">
        <v>3</v>
      </c>
      <c r="E2812">
        <v>10</v>
      </c>
      <c r="F2812" t="s">
        <v>50</v>
      </c>
      <c r="G2812">
        <v>0</v>
      </c>
      <c r="H2812">
        <v>0</v>
      </c>
      <c r="I2812">
        <v>0</v>
      </c>
      <c r="J2812">
        <v>0</v>
      </c>
    </row>
    <row r="2813" spans="1:10" ht="15" customHeight="1">
      <c r="A2813" s="37">
        <v>44500</v>
      </c>
      <c r="B2813" s="8" t="s">
        <v>332</v>
      </c>
      <c r="C2813" t="s">
        <v>331</v>
      </c>
      <c r="D2813">
        <v>3</v>
      </c>
      <c r="E2813">
        <v>10</v>
      </c>
      <c r="F2813" t="s">
        <v>51</v>
      </c>
      <c r="G2813">
        <v>0</v>
      </c>
      <c r="H2813">
        <v>0</v>
      </c>
      <c r="I2813">
        <v>0</v>
      </c>
      <c r="J2813">
        <v>0</v>
      </c>
    </row>
    <row r="2814" spans="1:10" ht="15" customHeight="1">
      <c r="A2814" s="37">
        <v>44500</v>
      </c>
      <c r="B2814" s="8" t="s">
        <v>332</v>
      </c>
      <c r="C2814" t="s">
        <v>331</v>
      </c>
      <c r="D2814">
        <v>3</v>
      </c>
      <c r="E2814">
        <v>15</v>
      </c>
      <c r="F2814" t="s">
        <v>48</v>
      </c>
      <c r="G2814">
        <v>0</v>
      </c>
      <c r="H2814">
        <v>0</v>
      </c>
      <c r="I2814">
        <v>0</v>
      </c>
      <c r="J2814">
        <v>1</v>
      </c>
    </row>
    <row r="2815" spans="1:10" ht="15" customHeight="1">
      <c r="A2815" s="37">
        <v>44500</v>
      </c>
      <c r="B2815" s="8" t="s">
        <v>332</v>
      </c>
      <c r="C2815" t="s">
        <v>331</v>
      </c>
      <c r="D2815">
        <v>3</v>
      </c>
      <c r="E2815">
        <v>15</v>
      </c>
      <c r="F2815" t="s">
        <v>49</v>
      </c>
      <c r="G2815">
        <v>0</v>
      </c>
      <c r="H2815">
        <v>0</v>
      </c>
      <c r="I2815">
        <v>0</v>
      </c>
      <c r="J2815">
        <v>1</v>
      </c>
    </row>
    <row r="2816" spans="1:10" ht="15" customHeight="1">
      <c r="A2816" s="37">
        <v>44500</v>
      </c>
      <c r="B2816" s="8" t="s">
        <v>332</v>
      </c>
      <c r="C2816" t="s">
        <v>331</v>
      </c>
      <c r="D2816">
        <v>3</v>
      </c>
      <c r="E2816">
        <v>15</v>
      </c>
      <c r="F2816" t="s">
        <v>50</v>
      </c>
      <c r="G2816">
        <v>0</v>
      </c>
      <c r="H2816">
        <v>0</v>
      </c>
      <c r="I2816">
        <v>0</v>
      </c>
      <c r="J2816">
        <v>0</v>
      </c>
    </row>
    <row r="2817" spans="1:10" ht="15" customHeight="1">
      <c r="A2817" s="37">
        <v>44500</v>
      </c>
      <c r="B2817" s="8" t="s">
        <v>332</v>
      </c>
      <c r="C2817" t="s">
        <v>331</v>
      </c>
      <c r="D2817">
        <v>3</v>
      </c>
      <c r="E2817">
        <v>15</v>
      </c>
      <c r="F2817" t="s">
        <v>51</v>
      </c>
      <c r="G2817">
        <v>0</v>
      </c>
      <c r="H2817">
        <v>0</v>
      </c>
      <c r="I2817">
        <v>0</v>
      </c>
      <c r="J2817">
        <v>0</v>
      </c>
    </row>
    <row r="2818" spans="1:10" ht="15" customHeight="1">
      <c r="A2818" s="37">
        <v>44500</v>
      </c>
      <c r="B2818" s="8" t="s">
        <v>332</v>
      </c>
      <c r="C2818" t="s">
        <v>331</v>
      </c>
      <c r="D2818">
        <v>3</v>
      </c>
      <c r="E2818">
        <v>20</v>
      </c>
      <c r="F2818" t="s">
        <v>48</v>
      </c>
      <c r="G2818">
        <v>0</v>
      </c>
      <c r="H2818">
        <v>0</v>
      </c>
      <c r="I2818">
        <v>0</v>
      </c>
      <c r="J2818">
        <v>1</v>
      </c>
    </row>
    <row r="2819" spans="1:10" ht="15" customHeight="1">
      <c r="A2819" s="37">
        <v>44500</v>
      </c>
      <c r="B2819" s="8" t="s">
        <v>332</v>
      </c>
      <c r="C2819" t="s">
        <v>331</v>
      </c>
      <c r="D2819">
        <v>3</v>
      </c>
      <c r="E2819">
        <v>20</v>
      </c>
      <c r="F2819" t="s">
        <v>49</v>
      </c>
      <c r="G2819">
        <v>0</v>
      </c>
      <c r="H2819">
        <v>0</v>
      </c>
      <c r="I2819">
        <v>0</v>
      </c>
      <c r="J2819">
        <v>1</v>
      </c>
    </row>
    <row r="2820" spans="1:10" ht="15" customHeight="1">
      <c r="A2820" s="37">
        <v>44500</v>
      </c>
      <c r="B2820" s="8" t="s">
        <v>332</v>
      </c>
      <c r="C2820" t="s">
        <v>331</v>
      </c>
      <c r="D2820">
        <v>3</v>
      </c>
      <c r="E2820">
        <v>20</v>
      </c>
      <c r="F2820" t="s">
        <v>50</v>
      </c>
      <c r="G2820">
        <v>0</v>
      </c>
      <c r="H2820">
        <v>0</v>
      </c>
      <c r="I2820">
        <v>0</v>
      </c>
      <c r="J2820">
        <v>0</v>
      </c>
    </row>
    <row r="2821" spans="1:10" ht="15" customHeight="1">
      <c r="A2821" s="37">
        <v>44500</v>
      </c>
      <c r="B2821" s="8" t="s">
        <v>332</v>
      </c>
      <c r="C2821" t="s">
        <v>331</v>
      </c>
      <c r="D2821">
        <v>3</v>
      </c>
      <c r="E2821">
        <v>20</v>
      </c>
      <c r="F2821" t="s">
        <v>51</v>
      </c>
      <c r="G2821">
        <v>0</v>
      </c>
      <c r="H2821">
        <v>0</v>
      </c>
      <c r="I2821">
        <v>0</v>
      </c>
      <c r="J2821">
        <v>0</v>
      </c>
    </row>
    <row r="2822" spans="1:10" ht="15" customHeight="1">
      <c r="A2822" s="37">
        <v>44500</v>
      </c>
      <c r="B2822" s="8" t="s">
        <v>332</v>
      </c>
      <c r="C2822" t="s">
        <v>331</v>
      </c>
      <c r="D2822" s="63">
        <v>4</v>
      </c>
      <c r="E2822" s="63">
        <v>0</v>
      </c>
      <c r="F2822" s="63" t="s">
        <v>48</v>
      </c>
      <c r="G2822">
        <v>0</v>
      </c>
      <c r="H2822">
        <v>0</v>
      </c>
      <c r="I2822">
        <v>0</v>
      </c>
      <c r="J2822">
        <v>1</v>
      </c>
    </row>
    <row r="2823" spans="1:10" ht="15" customHeight="1">
      <c r="A2823" s="37">
        <v>44500</v>
      </c>
      <c r="B2823" s="8" t="s">
        <v>332</v>
      </c>
      <c r="C2823" t="s">
        <v>331</v>
      </c>
      <c r="D2823">
        <v>4</v>
      </c>
      <c r="E2823">
        <v>0</v>
      </c>
      <c r="F2823" t="s">
        <v>49</v>
      </c>
      <c r="G2823">
        <v>0</v>
      </c>
      <c r="H2823">
        <v>0</v>
      </c>
      <c r="I2823">
        <v>0</v>
      </c>
      <c r="J2823">
        <v>0</v>
      </c>
    </row>
    <row r="2824" spans="1:10" ht="15" customHeight="1">
      <c r="A2824" s="37">
        <v>44500</v>
      </c>
      <c r="B2824" s="8" t="s">
        <v>332</v>
      </c>
      <c r="C2824" t="s">
        <v>331</v>
      </c>
      <c r="D2824">
        <v>4</v>
      </c>
      <c r="E2824">
        <v>0</v>
      </c>
      <c r="F2824" t="s">
        <v>50</v>
      </c>
      <c r="G2824">
        <v>0</v>
      </c>
      <c r="H2824">
        <v>0</v>
      </c>
      <c r="I2824">
        <v>0</v>
      </c>
      <c r="J2824">
        <v>0</v>
      </c>
    </row>
    <row r="2825" spans="1:10" ht="15" customHeight="1">
      <c r="A2825" s="37">
        <v>44500</v>
      </c>
      <c r="B2825" s="8" t="s">
        <v>332</v>
      </c>
      <c r="C2825" t="s">
        <v>331</v>
      </c>
      <c r="D2825">
        <v>4</v>
      </c>
      <c r="E2825">
        <v>0</v>
      </c>
      <c r="F2825" t="s">
        <v>51</v>
      </c>
      <c r="G2825">
        <v>0</v>
      </c>
      <c r="H2825">
        <v>0</v>
      </c>
      <c r="I2825">
        <v>0</v>
      </c>
      <c r="J2825">
        <v>0</v>
      </c>
    </row>
    <row r="2826" spans="1:10" ht="15" customHeight="1">
      <c r="A2826" s="37">
        <v>44500</v>
      </c>
      <c r="B2826" s="8" t="s">
        <v>332</v>
      </c>
      <c r="C2826" t="s">
        <v>331</v>
      </c>
      <c r="D2826">
        <v>4</v>
      </c>
      <c r="E2826">
        <v>5</v>
      </c>
      <c r="F2826" t="s">
        <v>48</v>
      </c>
      <c r="G2826">
        <v>0</v>
      </c>
      <c r="H2826">
        <v>0</v>
      </c>
      <c r="I2826">
        <v>0</v>
      </c>
      <c r="J2826">
        <v>1</v>
      </c>
    </row>
    <row r="2827" spans="1:10" ht="15" customHeight="1">
      <c r="A2827" s="37">
        <v>44500</v>
      </c>
      <c r="B2827" s="8" t="s">
        <v>332</v>
      </c>
      <c r="C2827" t="s">
        <v>331</v>
      </c>
      <c r="D2827">
        <v>4</v>
      </c>
      <c r="E2827">
        <v>5</v>
      </c>
      <c r="F2827" t="s">
        <v>49</v>
      </c>
      <c r="G2827">
        <v>0</v>
      </c>
      <c r="H2827">
        <v>0</v>
      </c>
      <c r="I2827">
        <v>0</v>
      </c>
      <c r="J2827">
        <v>0</v>
      </c>
    </row>
    <row r="2828" spans="1:10" ht="15" customHeight="1">
      <c r="A2828" s="37">
        <v>44500</v>
      </c>
      <c r="B2828" s="8" t="s">
        <v>332</v>
      </c>
      <c r="C2828" t="s">
        <v>331</v>
      </c>
      <c r="D2828">
        <v>4</v>
      </c>
      <c r="E2828">
        <v>5</v>
      </c>
      <c r="F2828" t="s">
        <v>50</v>
      </c>
      <c r="G2828">
        <v>0</v>
      </c>
      <c r="H2828">
        <v>0</v>
      </c>
      <c r="I2828">
        <v>0</v>
      </c>
      <c r="J2828">
        <v>0</v>
      </c>
    </row>
    <row r="2829" spans="1:10" ht="15" customHeight="1">
      <c r="A2829" s="37">
        <v>44500</v>
      </c>
      <c r="B2829" s="8" t="s">
        <v>332</v>
      </c>
      <c r="C2829" t="s">
        <v>331</v>
      </c>
      <c r="D2829">
        <v>4</v>
      </c>
      <c r="E2829">
        <v>5</v>
      </c>
      <c r="F2829" t="s">
        <v>51</v>
      </c>
      <c r="G2829">
        <v>0</v>
      </c>
      <c r="H2829">
        <v>0</v>
      </c>
      <c r="I2829">
        <v>0</v>
      </c>
      <c r="J2829">
        <v>0</v>
      </c>
    </row>
    <row r="2830" spans="1:10" ht="15" customHeight="1">
      <c r="A2830" s="37">
        <v>44500</v>
      </c>
      <c r="B2830" s="8" t="s">
        <v>332</v>
      </c>
      <c r="C2830" t="s">
        <v>331</v>
      </c>
      <c r="D2830">
        <v>4</v>
      </c>
      <c r="E2830">
        <v>10</v>
      </c>
      <c r="F2830" t="s">
        <v>48</v>
      </c>
      <c r="G2830">
        <v>0</v>
      </c>
      <c r="H2830">
        <v>0</v>
      </c>
      <c r="I2830">
        <v>0</v>
      </c>
      <c r="J2830">
        <v>1</v>
      </c>
    </row>
    <row r="2831" spans="1:10" ht="15" customHeight="1">
      <c r="A2831" s="37">
        <v>44500</v>
      </c>
      <c r="B2831" s="8" t="s">
        <v>332</v>
      </c>
      <c r="C2831" t="s">
        <v>331</v>
      </c>
      <c r="D2831">
        <v>4</v>
      </c>
      <c r="E2831">
        <v>10</v>
      </c>
      <c r="F2831" t="s">
        <v>49</v>
      </c>
      <c r="G2831">
        <v>0</v>
      </c>
      <c r="H2831">
        <v>0</v>
      </c>
      <c r="I2831">
        <v>0</v>
      </c>
      <c r="J2831">
        <v>1</v>
      </c>
    </row>
    <row r="2832" spans="1:10" ht="15" customHeight="1">
      <c r="A2832" s="37">
        <v>44500</v>
      </c>
      <c r="B2832" s="8" t="s">
        <v>332</v>
      </c>
      <c r="C2832" t="s">
        <v>331</v>
      </c>
      <c r="D2832">
        <v>4</v>
      </c>
      <c r="E2832">
        <v>10</v>
      </c>
      <c r="F2832" t="s">
        <v>50</v>
      </c>
      <c r="G2832">
        <v>1</v>
      </c>
      <c r="H2832">
        <v>0</v>
      </c>
      <c r="I2832">
        <v>0</v>
      </c>
      <c r="J2832">
        <v>0</v>
      </c>
    </row>
    <row r="2833" spans="1:10" ht="15" customHeight="1">
      <c r="A2833" s="37">
        <v>44500</v>
      </c>
      <c r="B2833" s="8" t="s">
        <v>332</v>
      </c>
      <c r="C2833" t="s">
        <v>331</v>
      </c>
      <c r="D2833">
        <v>4</v>
      </c>
      <c r="E2833">
        <v>10</v>
      </c>
      <c r="F2833" t="s">
        <v>51</v>
      </c>
      <c r="G2833">
        <v>0</v>
      </c>
      <c r="H2833">
        <v>0</v>
      </c>
      <c r="I2833">
        <v>0</v>
      </c>
      <c r="J2833">
        <v>0</v>
      </c>
    </row>
    <row r="2834" spans="1:10" ht="15" customHeight="1">
      <c r="A2834" s="37">
        <v>44500</v>
      </c>
      <c r="B2834" s="8" t="s">
        <v>332</v>
      </c>
      <c r="C2834" t="s">
        <v>331</v>
      </c>
      <c r="D2834">
        <v>4</v>
      </c>
      <c r="E2834">
        <v>15</v>
      </c>
      <c r="F2834" t="s">
        <v>48</v>
      </c>
      <c r="G2834">
        <v>0</v>
      </c>
      <c r="H2834">
        <v>0</v>
      </c>
      <c r="I2834">
        <v>0</v>
      </c>
      <c r="J2834">
        <v>1</v>
      </c>
    </row>
    <row r="2835" spans="1:10" ht="15" customHeight="1">
      <c r="A2835" s="37">
        <v>44500</v>
      </c>
      <c r="B2835" s="8" t="s">
        <v>332</v>
      </c>
      <c r="C2835" t="s">
        <v>331</v>
      </c>
      <c r="D2835">
        <v>4</v>
      </c>
      <c r="E2835">
        <v>15</v>
      </c>
      <c r="F2835" t="s">
        <v>49</v>
      </c>
      <c r="G2835">
        <v>0</v>
      </c>
      <c r="H2835">
        <v>0</v>
      </c>
      <c r="I2835">
        <v>0</v>
      </c>
      <c r="J2835">
        <v>0</v>
      </c>
    </row>
    <row r="2836" spans="1:10" ht="15" customHeight="1">
      <c r="A2836" s="37">
        <v>44500</v>
      </c>
      <c r="B2836" s="8" t="s">
        <v>332</v>
      </c>
      <c r="C2836" t="s">
        <v>331</v>
      </c>
      <c r="D2836">
        <v>4</v>
      </c>
      <c r="E2836">
        <v>15</v>
      </c>
      <c r="F2836" t="s">
        <v>50</v>
      </c>
      <c r="G2836">
        <v>0</v>
      </c>
      <c r="H2836">
        <v>0</v>
      </c>
      <c r="I2836">
        <v>0</v>
      </c>
      <c r="J2836">
        <v>0</v>
      </c>
    </row>
    <row r="2837" spans="1:10" ht="15" customHeight="1">
      <c r="A2837" s="37">
        <v>44500</v>
      </c>
      <c r="B2837" s="8" t="s">
        <v>332</v>
      </c>
      <c r="C2837" t="s">
        <v>331</v>
      </c>
      <c r="D2837">
        <v>4</v>
      </c>
      <c r="E2837">
        <v>15</v>
      </c>
      <c r="F2837" t="s">
        <v>51</v>
      </c>
      <c r="G2837">
        <v>0</v>
      </c>
      <c r="H2837">
        <v>0</v>
      </c>
      <c r="I2837">
        <v>0</v>
      </c>
      <c r="J2837">
        <v>0</v>
      </c>
    </row>
    <row r="2838" spans="1:10" ht="15" customHeight="1">
      <c r="A2838" s="37">
        <v>44500</v>
      </c>
      <c r="B2838" s="8" t="s">
        <v>332</v>
      </c>
      <c r="C2838" t="s">
        <v>331</v>
      </c>
      <c r="D2838">
        <v>4</v>
      </c>
      <c r="E2838">
        <v>20</v>
      </c>
      <c r="F2838" t="s">
        <v>48</v>
      </c>
      <c r="G2838">
        <v>0</v>
      </c>
      <c r="H2838">
        <v>0</v>
      </c>
      <c r="I2838">
        <v>0</v>
      </c>
      <c r="J2838">
        <v>1</v>
      </c>
    </row>
    <row r="2839" spans="1:10" ht="15" customHeight="1">
      <c r="A2839" s="37">
        <v>44500</v>
      </c>
      <c r="B2839" s="8" t="s">
        <v>332</v>
      </c>
      <c r="C2839" t="s">
        <v>331</v>
      </c>
      <c r="D2839">
        <v>4</v>
      </c>
      <c r="E2839">
        <v>20</v>
      </c>
      <c r="F2839" t="s">
        <v>49</v>
      </c>
      <c r="G2839">
        <v>0</v>
      </c>
      <c r="H2839">
        <v>0</v>
      </c>
      <c r="I2839">
        <v>0</v>
      </c>
      <c r="J2839">
        <v>1</v>
      </c>
    </row>
    <row r="2840" spans="1:10" ht="15" customHeight="1">
      <c r="A2840" s="37">
        <v>44500</v>
      </c>
      <c r="B2840" s="8" t="s">
        <v>332</v>
      </c>
      <c r="C2840" t="s">
        <v>331</v>
      </c>
      <c r="D2840">
        <v>4</v>
      </c>
      <c r="E2840">
        <v>20</v>
      </c>
      <c r="F2840" t="s">
        <v>50</v>
      </c>
      <c r="G2840">
        <v>0</v>
      </c>
      <c r="H2840">
        <v>0</v>
      </c>
      <c r="I2840">
        <v>0</v>
      </c>
      <c r="J2840">
        <v>0</v>
      </c>
    </row>
    <row r="2841" spans="1:10" ht="15" customHeight="1">
      <c r="A2841" s="37">
        <v>44500</v>
      </c>
      <c r="B2841" s="8" t="s">
        <v>332</v>
      </c>
      <c r="C2841" t="s">
        <v>331</v>
      </c>
      <c r="D2841">
        <v>4</v>
      </c>
      <c r="E2841">
        <v>20</v>
      </c>
      <c r="F2841" t="s">
        <v>51</v>
      </c>
      <c r="G2841">
        <v>0</v>
      </c>
      <c r="H2841">
        <v>0</v>
      </c>
      <c r="I2841">
        <v>0</v>
      </c>
      <c r="J2841">
        <v>0</v>
      </c>
    </row>
    <row r="2842" spans="1:10" ht="15" customHeight="1">
      <c r="A2842" s="37">
        <v>44500</v>
      </c>
      <c r="B2842" s="8" t="s">
        <v>332</v>
      </c>
      <c r="C2842" t="s">
        <v>331</v>
      </c>
      <c r="D2842" s="63">
        <v>5</v>
      </c>
      <c r="E2842" s="63">
        <v>0</v>
      </c>
      <c r="F2842" s="63" t="s">
        <v>48</v>
      </c>
      <c r="G2842">
        <v>0</v>
      </c>
      <c r="H2842">
        <v>0</v>
      </c>
      <c r="I2842">
        <v>0</v>
      </c>
      <c r="J2842">
        <v>1</v>
      </c>
    </row>
    <row r="2843" spans="1:10" ht="15" customHeight="1">
      <c r="A2843" s="37">
        <v>44500</v>
      </c>
      <c r="B2843" s="8" t="s">
        <v>332</v>
      </c>
      <c r="C2843" t="s">
        <v>331</v>
      </c>
      <c r="D2843">
        <v>5</v>
      </c>
      <c r="E2843">
        <v>0</v>
      </c>
      <c r="F2843" t="s">
        <v>49</v>
      </c>
      <c r="G2843">
        <v>0</v>
      </c>
      <c r="H2843">
        <v>0</v>
      </c>
      <c r="I2843">
        <v>0</v>
      </c>
      <c r="J2843">
        <v>0</v>
      </c>
    </row>
    <row r="2844" spans="1:10" ht="15" customHeight="1">
      <c r="A2844" s="37">
        <v>44500</v>
      </c>
      <c r="B2844" s="8" t="s">
        <v>332</v>
      </c>
      <c r="C2844" t="s">
        <v>331</v>
      </c>
      <c r="D2844">
        <v>5</v>
      </c>
      <c r="E2844">
        <v>0</v>
      </c>
      <c r="F2844" t="s">
        <v>50</v>
      </c>
      <c r="G2844">
        <v>0</v>
      </c>
      <c r="H2844">
        <v>0</v>
      </c>
      <c r="I2844">
        <v>0</v>
      </c>
      <c r="J2844">
        <v>0</v>
      </c>
    </row>
    <row r="2845" spans="1:10" ht="15" customHeight="1">
      <c r="A2845" s="37">
        <v>44500</v>
      </c>
      <c r="B2845" s="8" t="s">
        <v>332</v>
      </c>
      <c r="C2845" t="s">
        <v>331</v>
      </c>
      <c r="D2845">
        <v>5</v>
      </c>
      <c r="E2845">
        <v>0</v>
      </c>
      <c r="F2845" t="s">
        <v>51</v>
      </c>
      <c r="G2845">
        <v>0</v>
      </c>
      <c r="H2845">
        <v>0</v>
      </c>
      <c r="I2845">
        <v>0</v>
      </c>
      <c r="J2845">
        <v>0</v>
      </c>
    </row>
    <row r="2846" spans="1:10" ht="15" customHeight="1">
      <c r="A2846" s="37">
        <v>44500</v>
      </c>
      <c r="B2846" s="8" t="s">
        <v>332</v>
      </c>
      <c r="C2846" t="s">
        <v>331</v>
      </c>
      <c r="D2846">
        <v>5</v>
      </c>
      <c r="E2846">
        <v>5</v>
      </c>
      <c r="F2846" t="s">
        <v>48</v>
      </c>
      <c r="G2846">
        <v>0</v>
      </c>
      <c r="H2846">
        <v>0</v>
      </c>
      <c r="I2846">
        <v>0</v>
      </c>
      <c r="J2846">
        <v>1</v>
      </c>
    </row>
    <row r="2847" spans="1:10" ht="15" customHeight="1">
      <c r="A2847" s="37">
        <v>44500</v>
      </c>
      <c r="B2847" s="8" t="s">
        <v>332</v>
      </c>
      <c r="C2847" t="s">
        <v>331</v>
      </c>
      <c r="D2847">
        <v>5</v>
      </c>
      <c r="E2847">
        <v>5</v>
      </c>
      <c r="F2847" t="s">
        <v>49</v>
      </c>
      <c r="G2847">
        <v>0</v>
      </c>
      <c r="H2847">
        <v>0</v>
      </c>
      <c r="I2847">
        <v>0</v>
      </c>
      <c r="J2847">
        <v>0</v>
      </c>
    </row>
    <row r="2848" spans="1:10" ht="15" customHeight="1">
      <c r="A2848" s="37">
        <v>44500</v>
      </c>
      <c r="B2848" s="8" t="s">
        <v>332</v>
      </c>
      <c r="C2848" t="s">
        <v>331</v>
      </c>
      <c r="D2848">
        <v>5</v>
      </c>
      <c r="E2848">
        <v>5</v>
      </c>
      <c r="F2848" t="s">
        <v>50</v>
      </c>
      <c r="G2848">
        <v>0</v>
      </c>
      <c r="H2848">
        <v>0</v>
      </c>
      <c r="I2848">
        <v>0</v>
      </c>
      <c r="J2848">
        <v>0</v>
      </c>
    </row>
    <row r="2849" spans="1:10" ht="15" customHeight="1">
      <c r="A2849" s="37">
        <v>44500</v>
      </c>
      <c r="B2849" s="8" t="s">
        <v>332</v>
      </c>
      <c r="C2849" t="s">
        <v>331</v>
      </c>
      <c r="D2849">
        <v>5</v>
      </c>
      <c r="E2849">
        <v>5</v>
      </c>
      <c r="F2849" t="s">
        <v>51</v>
      </c>
      <c r="G2849">
        <v>0</v>
      </c>
      <c r="H2849">
        <v>0</v>
      </c>
      <c r="I2849">
        <v>0</v>
      </c>
      <c r="J2849">
        <v>0</v>
      </c>
    </row>
    <row r="2850" spans="1:10" ht="15" customHeight="1">
      <c r="A2850" s="37">
        <v>44500</v>
      </c>
      <c r="B2850" s="8" t="s">
        <v>332</v>
      </c>
      <c r="C2850" t="s">
        <v>331</v>
      </c>
      <c r="D2850">
        <v>5</v>
      </c>
      <c r="E2850">
        <v>10</v>
      </c>
      <c r="F2850" t="s">
        <v>48</v>
      </c>
      <c r="G2850">
        <v>0</v>
      </c>
      <c r="H2850">
        <v>0</v>
      </c>
      <c r="I2850">
        <v>0</v>
      </c>
      <c r="J2850">
        <v>1</v>
      </c>
    </row>
    <row r="2851" spans="1:10" ht="15" customHeight="1">
      <c r="A2851" s="37">
        <v>44500</v>
      </c>
      <c r="B2851" s="8" t="s">
        <v>332</v>
      </c>
      <c r="C2851" t="s">
        <v>331</v>
      </c>
      <c r="D2851">
        <v>5</v>
      </c>
      <c r="E2851">
        <v>10</v>
      </c>
      <c r="F2851" t="s">
        <v>49</v>
      </c>
      <c r="G2851">
        <v>0</v>
      </c>
      <c r="H2851">
        <v>0</v>
      </c>
      <c r="I2851">
        <v>0</v>
      </c>
      <c r="J2851">
        <v>1</v>
      </c>
    </row>
    <row r="2852" spans="1:10" ht="15" customHeight="1">
      <c r="A2852" s="37">
        <v>44500</v>
      </c>
      <c r="B2852" s="8" t="s">
        <v>332</v>
      </c>
      <c r="C2852" t="s">
        <v>331</v>
      </c>
      <c r="D2852">
        <v>5</v>
      </c>
      <c r="E2852">
        <v>10</v>
      </c>
      <c r="F2852" t="s">
        <v>50</v>
      </c>
      <c r="G2852">
        <v>0</v>
      </c>
      <c r="H2852">
        <v>0</v>
      </c>
      <c r="I2852">
        <v>0</v>
      </c>
      <c r="J2852">
        <v>0</v>
      </c>
    </row>
    <row r="2853" spans="1:10" ht="15" customHeight="1">
      <c r="A2853" s="37">
        <v>44500</v>
      </c>
      <c r="B2853" s="8" t="s">
        <v>332</v>
      </c>
      <c r="C2853" t="s">
        <v>331</v>
      </c>
      <c r="D2853">
        <v>5</v>
      </c>
      <c r="E2853">
        <v>10</v>
      </c>
      <c r="F2853" t="s">
        <v>51</v>
      </c>
      <c r="G2853">
        <v>0</v>
      </c>
      <c r="H2853">
        <v>0</v>
      </c>
      <c r="I2853">
        <v>0</v>
      </c>
      <c r="J2853">
        <v>0</v>
      </c>
    </row>
    <row r="2854" spans="1:10" ht="15" customHeight="1">
      <c r="A2854" s="37">
        <v>44500</v>
      </c>
      <c r="B2854" s="8" t="s">
        <v>332</v>
      </c>
      <c r="C2854" t="s">
        <v>331</v>
      </c>
      <c r="D2854">
        <v>5</v>
      </c>
      <c r="E2854">
        <v>15</v>
      </c>
      <c r="F2854" t="s">
        <v>48</v>
      </c>
      <c r="G2854">
        <v>0</v>
      </c>
      <c r="H2854">
        <v>0</v>
      </c>
      <c r="I2854">
        <v>0</v>
      </c>
      <c r="J2854">
        <v>1</v>
      </c>
    </row>
    <row r="2855" spans="1:10" ht="15" customHeight="1">
      <c r="A2855" s="37">
        <v>44500</v>
      </c>
      <c r="B2855" s="8" t="s">
        <v>332</v>
      </c>
      <c r="C2855" t="s">
        <v>331</v>
      </c>
      <c r="D2855">
        <v>5</v>
      </c>
      <c r="E2855">
        <v>15</v>
      </c>
      <c r="F2855" t="s">
        <v>49</v>
      </c>
      <c r="G2855">
        <v>0</v>
      </c>
      <c r="H2855">
        <v>0</v>
      </c>
      <c r="I2855">
        <v>0</v>
      </c>
      <c r="J2855">
        <v>0</v>
      </c>
    </row>
    <row r="2856" spans="1:10" ht="15" customHeight="1">
      <c r="A2856" s="37">
        <v>44500</v>
      </c>
      <c r="B2856" s="8" t="s">
        <v>332</v>
      </c>
      <c r="C2856" t="s">
        <v>331</v>
      </c>
      <c r="D2856">
        <v>5</v>
      </c>
      <c r="E2856">
        <v>15</v>
      </c>
      <c r="F2856" t="s">
        <v>50</v>
      </c>
      <c r="G2856">
        <v>0</v>
      </c>
      <c r="H2856">
        <v>0</v>
      </c>
      <c r="I2856">
        <v>0</v>
      </c>
      <c r="J2856">
        <v>0</v>
      </c>
    </row>
    <row r="2857" spans="1:10" ht="15" customHeight="1">
      <c r="A2857" s="37">
        <v>44500</v>
      </c>
      <c r="B2857" s="8" t="s">
        <v>332</v>
      </c>
      <c r="C2857" t="s">
        <v>331</v>
      </c>
      <c r="D2857">
        <v>5</v>
      </c>
      <c r="E2857">
        <v>15</v>
      </c>
      <c r="F2857" t="s">
        <v>51</v>
      </c>
      <c r="G2857">
        <v>0</v>
      </c>
      <c r="H2857">
        <v>0</v>
      </c>
      <c r="I2857">
        <v>0</v>
      </c>
      <c r="J2857">
        <v>0</v>
      </c>
    </row>
    <row r="2858" spans="1:10" ht="15" customHeight="1">
      <c r="A2858" s="37">
        <v>44500</v>
      </c>
      <c r="B2858" s="8" t="s">
        <v>332</v>
      </c>
      <c r="C2858" t="s">
        <v>331</v>
      </c>
      <c r="D2858">
        <v>5</v>
      </c>
      <c r="E2858">
        <v>20</v>
      </c>
      <c r="F2858" t="s">
        <v>48</v>
      </c>
      <c r="G2858">
        <v>0</v>
      </c>
      <c r="H2858">
        <v>0</v>
      </c>
      <c r="I2858">
        <v>0</v>
      </c>
      <c r="J2858">
        <v>1</v>
      </c>
    </row>
    <row r="2859" spans="1:10" ht="15" customHeight="1">
      <c r="A2859" s="37">
        <v>44500</v>
      </c>
      <c r="B2859" s="8" t="s">
        <v>332</v>
      </c>
      <c r="C2859" t="s">
        <v>331</v>
      </c>
      <c r="D2859">
        <v>5</v>
      </c>
      <c r="E2859">
        <v>20</v>
      </c>
      <c r="F2859" t="s">
        <v>49</v>
      </c>
      <c r="G2859">
        <v>0</v>
      </c>
      <c r="H2859">
        <v>0</v>
      </c>
      <c r="I2859">
        <v>0</v>
      </c>
      <c r="J2859">
        <v>0</v>
      </c>
    </row>
    <row r="2860" spans="1:10" ht="15" customHeight="1">
      <c r="A2860" s="37">
        <v>44500</v>
      </c>
      <c r="B2860" s="8" t="s">
        <v>332</v>
      </c>
      <c r="C2860" t="s">
        <v>331</v>
      </c>
      <c r="D2860">
        <v>5</v>
      </c>
      <c r="E2860">
        <v>20</v>
      </c>
      <c r="F2860" t="s">
        <v>50</v>
      </c>
      <c r="G2860">
        <v>0</v>
      </c>
      <c r="H2860">
        <v>0</v>
      </c>
      <c r="I2860">
        <v>0</v>
      </c>
      <c r="J2860">
        <v>0</v>
      </c>
    </row>
    <row r="2861" spans="1:10" ht="15" customHeight="1">
      <c r="A2861" s="37">
        <v>44500</v>
      </c>
      <c r="B2861" s="8" t="s">
        <v>332</v>
      </c>
      <c r="C2861" t="s">
        <v>331</v>
      </c>
      <c r="D2861">
        <v>5</v>
      </c>
      <c r="E2861">
        <v>20</v>
      </c>
      <c r="F2861" t="s">
        <v>51</v>
      </c>
      <c r="G2861">
        <v>0</v>
      </c>
      <c r="H2861">
        <v>0</v>
      </c>
      <c r="I2861">
        <v>0</v>
      </c>
      <c r="J2861">
        <v>0</v>
      </c>
    </row>
    <row r="2862" spans="1:10" ht="15" customHeight="1">
      <c r="A2862" s="37">
        <v>44500</v>
      </c>
      <c r="B2862" s="8" t="s">
        <v>332</v>
      </c>
      <c r="C2862" t="s">
        <v>331</v>
      </c>
      <c r="D2862" s="63">
        <v>6</v>
      </c>
      <c r="E2862" s="63">
        <v>0</v>
      </c>
      <c r="F2862" s="63" t="s">
        <v>48</v>
      </c>
      <c r="G2862">
        <v>0</v>
      </c>
      <c r="H2862">
        <v>0</v>
      </c>
      <c r="I2862">
        <v>0</v>
      </c>
      <c r="J2862">
        <v>1</v>
      </c>
    </row>
    <row r="2863" spans="1:10" ht="15" customHeight="1">
      <c r="A2863" s="37">
        <v>44500</v>
      </c>
      <c r="B2863" s="8" t="s">
        <v>332</v>
      </c>
      <c r="C2863" t="s">
        <v>331</v>
      </c>
      <c r="D2863">
        <v>6</v>
      </c>
      <c r="E2863">
        <v>0</v>
      </c>
      <c r="F2863" t="s">
        <v>49</v>
      </c>
      <c r="G2863">
        <v>0</v>
      </c>
      <c r="H2863">
        <v>0</v>
      </c>
      <c r="I2863">
        <v>0</v>
      </c>
      <c r="J2863">
        <v>0</v>
      </c>
    </row>
    <row r="2864" spans="1:10" ht="15" customHeight="1">
      <c r="A2864" s="37">
        <v>44500</v>
      </c>
      <c r="B2864" s="8" t="s">
        <v>332</v>
      </c>
      <c r="C2864" t="s">
        <v>331</v>
      </c>
      <c r="D2864">
        <v>6</v>
      </c>
      <c r="E2864">
        <v>0</v>
      </c>
      <c r="F2864" t="s">
        <v>50</v>
      </c>
      <c r="G2864">
        <v>0</v>
      </c>
      <c r="H2864">
        <v>0</v>
      </c>
      <c r="I2864">
        <v>0</v>
      </c>
      <c r="J2864">
        <v>0</v>
      </c>
    </row>
    <row r="2865" spans="1:10" ht="15" customHeight="1">
      <c r="A2865" s="37">
        <v>44500</v>
      </c>
      <c r="B2865" s="8" t="s">
        <v>332</v>
      </c>
      <c r="C2865" t="s">
        <v>331</v>
      </c>
      <c r="D2865">
        <v>6</v>
      </c>
      <c r="E2865">
        <v>0</v>
      </c>
      <c r="F2865" t="s">
        <v>51</v>
      </c>
      <c r="G2865">
        <v>0</v>
      </c>
      <c r="H2865">
        <v>0</v>
      </c>
      <c r="I2865">
        <v>0</v>
      </c>
      <c r="J2865">
        <v>0</v>
      </c>
    </row>
    <row r="2866" spans="1:10" ht="15" customHeight="1">
      <c r="A2866" s="37">
        <v>44500</v>
      </c>
      <c r="B2866" s="8" t="s">
        <v>332</v>
      </c>
      <c r="C2866" t="s">
        <v>331</v>
      </c>
      <c r="D2866">
        <v>6</v>
      </c>
      <c r="E2866">
        <v>5</v>
      </c>
      <c r="F2866" t="s">
        <v>48</v>
      </c>
      <c r="G2866">
        <v>0</v>
      </c>
      <c r="H2866">
        <v>0</v>
      </c>
      <c r="I2866">
        <v>0</v>
      </c>
      <c r="J2866">
        <v>1</v>
      </c>
    </row>
    <row r="2867" spans="1:10" ht="15" customHeight="1">
      <c r="A2867" s="37">
        <v>44500</v>
      </c>
      <c r="B2867" s="8" t="s">
        <v>332</v>
      </c>
      <c r="C2867" t="s">
        <v>331</v>
      </c>
      <c r="D2867">
        <v>6</v>
      </c>
      <c r="E2867">
        <v>5</v>
      </c>
      <c r="F2867" t="s">
        <v>49</v>
      </c>
      <c r="G2867">
        <v>0</v>
      </c>
      <c r="H2867">
        <v>0</v>
      </c>
      <c r="I2867">
        <v>0</v>
      </c>
      <c r="J2867">
        <v>0</v>
      </c>
    </row>
    <row r="2868" spans="1:10" ht="15" customHeight="1">
      <c r="A2868" s="37">
        <v>44500</v>
      </c>
      <c r="B2868" s="8" t="s">
        <v>332</v>
      </c>
      <c r="C2868" t="s">
        <v>331</v>
      </c>
      <c r="D2868">
        <v>6</v>
      </c>
      <c r="E2868">
        <v>5</v>
      </c>
      <c r="F2868" t="s">
        <v>50</v>
      </c>
      <c r="G2868">
        <v>0</v>
      </c>
      <c r="H2868">
        <v>0</v>
      </c>
      <c r="I2868">
        <v>0</v>
      </c>
      <c r="J2868">
        <v>0</v>
      </c>
    </row>
    <row r="2869" spans="1:10" ht="15" customHeight="1">
      <c r="A2869" s="37">
        <v>44500</v>
      </c>
      <c r="B2869" s="8" t="s">
        <v>332</v>
      </c>
      <c r="C2869" t="s">
        <v>331</v>
      </c>
      <c r="D2869">
        <v>6</v>
      </c>
      <c r="E2869">
        <v>5</v>
      </c>
      <c r="F2869" t="s">
        <v>51</v>
      </c>
      <c r="G2869">
        <v>0</v>
      </c>
      <c r="H2869">
        <v>0</v>
      </c>
      <c r="I2869">
        <v>0</v>
      </c>
      <c r="J2869">
        <v>0</v>
      </c>
    </row>
    <row r="2870" spans="1:10" ht="15" customHeight="1">
      <c r="A2870" s="37">
        <v>44500</v>
      </c>
      <c r="B2870" s="8" t="s">
        <v>332</v>
      </c>
      <c r="C2870" t="s">
        <v>331</v>
      </c>
      <c r="D2870">
        <v>6</v>
      </c>
      <c r="E2870">
        <v>10</v>
      </c>
      <c r="F2870" t="s">
        <v>48</v>
      </c>
      <c r="G2870">
        <v>0</v>
      </c>
      <c r="H2870">
        <v>0</v>
      </c>
      <c r="I2870">
        <v>0</v>
      </c>
      <c r="J2870">
        <v>1</v>
      </c>
    </row>
    <row r="2871" spans="1:10" ht="15" customHeight="1">
      <c r="A2871" s="37">
        <v>44500</v>
      </c>
      <c r="B2871" s="8" t="s">
        <v>332</v>
      </c>
      <c r="C2871" t="s">
        <v>331</v>
      </c>
      <c r="D2871">
        <v>6</v>
      </c>
      <c r="E2871">
        <v>10</v>
      </c>
      <c r="F2871" t="s">
        <v>49</v>
      </c>
      <c r="G2871">
        <v>0</v>
      </c>
      <c r="H2871">
        <v>0</v>
      </c>
      <c r="I2871">
        <v>0</v>
      </c>
      <c r="J2871">
        <v>0</v>
      </c>
    </row>
    <row r="2872" spans="1:10" ht="15" customHeight="1">
      <c r="A2872" s="37">
        <v>44500</v>
      </c>
      <c r="B2872" s="8" t="s">
        <v>332</v>
      </c>
      <c r="C2872" t="s">
        <v>331</v>
      </c>
      <c r="D2872">
        <v>6</v>
      </c>
      <c r="E2872">
        <v>10</v>
      </c>
      <c r="F2872" t="s">
        <v>50</v>
      </c>
      <c r="G2872">
        <v>0</v>
      </c>
      <c r="H2872">
        <v>1</v>
      </c>
      <c r="I2872">
        <v>0</v>
      </c>
      <c r="J2872">
        <v>0</v>
      </c>
    </row>
    <row r="2873" spans="1:10" ht="15" customHeight="1">
      <c r="A2873" s="37">
        <v>44500</v>
      </c>
      <c r="B2873" s="8" t="s">
        <v>332</v>
      </c>
      <c r="C2873" t="s">
        <v>331</v>
      </c>
      <c r="D2873">
        <v>6</v>
      </c>
      <c r="E2873">
        <v>10</v>
      </c>
      <c r="F2873" t="s">
        <v>51</v>
      </c>
      <c r="G2873">
        <v>0</v>
      </c>
      <c r="H2873">
        <v>1</v>
      </c>
      <c r="I2873">
        <v>0</v>
      </c>
      <c r="J2873">
        <v>0</v>
      </c>
    </row>
    <row r="2874" spans="1:10" ht="15" customHeight="1">
      <c r="A2874" s="37">
        <v>44500</v>
      </c>
      <c r="B2874" s="8" t="s">
        <v>332</v>
      </c>
      <c r="C2874" t="s">
        <v>331</v>
      </c>
      <c r="D2874">
        <v>6</v>
      </c>
      <c r="E2874">
        <v>15</v>
      </c>
      <c r="F2874" t="s">
        <v>48</v>
      </c>
      <c r="G2874" t="s">
        <v>198</v>
      </c>
      <c r="H2874" t="s">
        <v>198</v>
      </c>
      <c r="I2874" t="s">
        <v>198</v>
      </c>
      <c r="J2874" t="s">
        <v>198</v>
      </c>
    </row>
    <row r="2875" spans="1:10" ht="15" customHeight="1">
      <c r="A2875" s="37">
        <v>44500</v>
      </c>
      <c r="B2875" s="8" t="s">
        <v>332</v>
      </c>
      <c r="C2875" t="s">
        <v>331</v>
      </c>
      <c r="D2875">
        <v>6</v>
      </c>
      <c r="E2875">
        <v>15</v>
      </c>
      <c r="F2875" t="s">
        <v>49</v>
      </c>
      <c r="G2875" t="s">
        <v>198</v>
      </c>
      <c r="H2875" t="s">
        <v>198</v>
      </c>
      <c r="I2875" t="s">
        <v>198</v>
      </c>
      <c r="J2875" t="s">
        <v>198</v>
      </c>
    </row>
    <row r="2876" spans="1:10" ht="15" customHeight="1">
      <c r="A2876" s="37">
        <v>44500</v>
      </c>
      <c r="B2876" s="8" t="s">
        <v>332</v>
      </c>
      <c r="C2876" t="s">
        <v>331</v>
      </c>
      <c r="D2876">
        <v>6</v>
      </c>
      <c r="E2876">
        <v>15</v>
      </c>
      <c r="F2876" t="s">
        <v>50</v>
      </c>
      <c r="G2876" t="s">
        <v>198</v>
      </c>
      <c r="H2876" t="s">
        <v>198</v>
      </c>
      <c r="I2876" t="s">
        <v>198</v>
      </c>
      <c r="J2876" t="s">
        <v>198</v>
      </c>
    </row>
    <row r="2877" spans="1:10" ht="15" customHeight="1">
      <c r="A2877" s="37">
        <v>44500</v>
      </c>
      <c r="B2877" s="8" t="s">
        <v>332</v>
      </c>
      <c r="C2877" t="s">
        <v>331</v>
      </c>
      <c r="D2877">
        <v>6</v>
      </c>
      <c r="E2877">
        <v>15</v>
      </c>
      <c r="F2877" t="s">
        <v>51</v>
      </c>
      <c r="G2877" t="s">
        <v>198</v>
      </c>
      <c r="H2877" t="s">
        <v>198</v>
      </c>
      <c r="I2877" t="s">
        <v>198</v>
      </c>
      <c r="J2877" t="s">
        <v>198</v>
      </c>
    </row>
    <row r="2878" spans="1:10" ht="15" customHeight="1">
      <c r="A2878" s="37">
        <v>44500</v>
      </c>
      <c r="B2878" s="8" t="s">
        <v>332</v>
      </c>
      <c r="C2878" t="s">
        <v>331</v>
      </c>
      <c r="D2878">
        <v>6</v>
      </c>
      <c r="E2878">
        <v>20</v>
      </c>
      <c r="F2878" t="s">
        <v>48</v>
      </c>
      <c r="G2878" t="s">
        <v>198</v>
      </c>
      <c r="H2878" t="s">
        <v>198</v>
      </c>
      <c r="I2878" t="s">
        <v>198</v>
      </c>
      <c r="J2878" t="s">
        <v>198</v>
      </c>
    </row>
    <row r="2879" spans="1:10" ht="15" customHeight="1">
      <c r="A2879" s="37">
        <v>44500</v>
      </c>
      <c r="B2879" s="8" t="s">
        <v>332</v>
      </c>
      <c r="C2879" t="s">
        <v>331</v>
      </c>
      <c r="D2879">
        <v>6</v>
      </c>
      <c r="E2879">
        <v>20</v>
      </c>
      <c r="F2879" t="s">
        <v>49</v>
      </c>
      <c r="G2879" t="s">
        <v>198</v>
      </c>
      <c r="H2879" t="s">
        <v>198</v>
      </c>
      <c r="I2879" t="s">
        <v>198</v>
      </c>
      <c r="J2879" t="s">
        <v>198</v>
      </c>
    </row>
    <row r="2880" spans="1:10" ht="15" customHeight="1">
      <c r="A2880" s="37">
        <v>44500</v>
      </c>
      <c r="B2880" s="8" t="s">
        <v>332</v>
      </c>
      <c r="C2880" t="s">
        <v>331</v>
      </c>
      <c r="D2880">
        <v>6</v>
      </c>
      <c r="E2880">
        <v>20</v>
      </c>
      <c r="F2880" t="s">
        <v>50</v>
      </c>
      <c r="G2880" t="s">
        <v>198</v>
      </c>
      <c r="H2880" t="s">
        <v>198</v>
      </c>
      <c r="I2880" t="s">
        <v>198</v>
      </c>
      <c r="J2880" t="s">
        <v>198</v>
      </c>
    </row>
    <row r="2881" spans="1:10" ht="15" customHeight="1">
      <c r="A2881" s="37">
        <v>44500</v>
      </c>
      <c r="B2881" s="8" t="s">
        <v>332</v>
      </c>
      <c r="C2881" t="s">
        <v>331</v>
      </c>
      <c r="D2881">
        <v>6</v>
      </c>
      <c r="E2881">
        <v>20</v>
      </c>
      <c r="F2881" t="s">
        <v>51</v>
      </c>
      <c r="G2881" t="s">
        <v>198</v>
      </c>
      <c r="H2881" t="s">
        <v>198</v>
      </c>
      <c r="I2881" t="s">
        <v>198</v>
      </c>
      <c r="J2881" t="s">
        <v>198</v>
      </c>
    </row>
    <row r="2882" spans="1:10" ht="15" customHeight="1">
      <c r="A2882" s="37">
        <v>44499</v>
      </c>
      <c r="B2882" s="8" t="s">
        <v>336</v>
      </c>
      <c r="C2882" t="s">
        <v>335</v>
      </c>
      <c r="D2882" s="47">
        <v>1</v>
      </c>
      <c r="E2882" s="47">
        <v>0</v>
      </c>
      <c r="F2882" s="47" t="s">
        <v>48</v>
      </c>
      <c r="G2882">
        <v>0</v>
      </c>
      <c r="H2882">
        <v>1</v>
      </c>
      <c r="I2882">
        <v>1</v>
      </c>
      <c r="J2882">
        <v>1</v>
      </c>
    </row>
    <row r="2883" spans="1:10" ht="15" customHeight="1">
      <c r="A2883" s="37">
        <v>44499</v>
      </c>
      <c r="B2883" s="8" t="s">
        <v>336</v>
      </c>
      <c r="C2883" t="s">
        <v>335</v>
      </c>
      <c r="D2883">
        <v>1</v>
      </c>
      <c r="E2883">
        <v>0</v>
      </c>
      <c r="F2883" t="s">
        <v>49</v>
      </c>
      <c r="G2883">
        <v>0</v>
      </c>
      <c r="H2883">
        <v>1</v>
      </c>
      <c r="I2883">
        <v>1</v>
      </c>
      <c r="J2883">
        <v>0</v>
      </c>
    </row>
    <row r="2884" spans="1:10" ht="15" customHeight="1">
      <c r="A2884" s="37">
        <v>44499</v>
      </c>
      <c r="B2884" s="8" t="s">
        <v>336</v>
      </c>
      <c r="C2884" t="s">
        <v>335</v>
      </c>
      <c r="D2884">
        <v>1</v>
      </c>
      <c r="E2884">
        <v>0</v>
      </c>
      <c r="F2884" t="s">
        <v>50</v>
      </c>
      <c r="G2884">
        <v>0</v>
      </c>
      <c r="H2884">
        <v>0</v>
      </c>
      <c r="I2884">
        <v>0</v>
      </c>
      <c r="J2884">
        <v>0</v>
      </c>
    </row>
    <row r="2885" spans="1:10" ht="15" customHeight="1">
      <c r="A2885" s="37">
        <v>44499</v>
      </c>
      <c r="B2885" s="8" t="s">
        <v>336</v>
      </c>
      <c r="C2885" t="s">
        <v>335</v>
      </c>
      <c r="D2885">
        <v>1</v>
      </c>
      <c r="E2885">
        <v>0</v>
      </c>
      <c r="F2885" t="s">
        <v>51</v>
      </c>
      <c r="G2885">
        <v>0</v>
      </c>
      <c r="H2885">
        <v>0</v>
      </c>
      <c r="I2885">
        <v>0</v>
      </c>
      <c r="J2885">
        <v>0</v>
      </c>
    </row>
    <row r="2886" spans="1:10" ht="15" customHeight="1">
      <c r="A2886" s="37">
        <v>44499</v>
      </c>
      <c r="B2886" s="8" t="s">
        <v>336</v>
      </c>
      <c r="C2886" t="s">
        <v>335</v>
      </c>
      <c r="D2886">
        <v>1</v>
      </c>
      <c r="E2886">
        <v>5</v>
      </c>
      <c r="F2886" t="s">
        <v>48</v>
      </c>
      <c r="G2886">
        <v>0</v>
      </c>
      <c r="H2886">
        <v>0</v>
      </c>
      <c r="I2886">
        <v>1</v>
      </c>
      <c r="J2886">
        <v>1</v>
      </c>
    </row>
    <row r="2887" spans="1:10" ht="15" customHeight="1">
      <c r="A2887" s="37">
        <v>44499</v>
      </c>
      <c r="B2887" s="8" t="s">
        <v>336</v>
      </c>
      <c r="C2887" t="s">
        <v>335</v>
      </c>
      <c r="D2887">
        <v>1</v>
      </c>
      <c r="E2887">
        <v>5</v>
      </c>
      <c r="F2887" t="s">
        <v>49</v>
      </c>
      <c r="G2887">
        <v>0</v>
      </c>
      <c r="H2887">
        <v>1</v>
      </c>
      <c r="I2887">
        <v>1</v>
      </c>
      <c r="J2887">
        <v>0</v>
      </c>
    </row>
    <row r="2888" spans="1:10" ht="15" customHeight="1">
      <c r="A2888" s="37">
        <v>44499</v>
      </c>
      <c r="B2888" s="8" t="s">
        <v>336</v>
      </c>
      <c r="C2888" t="s">
        <v>335</v>
      </c>
      <c r="D2888">
        <v>1</v>
      </c>
      <c r="E2888">
        <v>5</v>
      </c>
      <c r="F2888" t="s">
        <v>50</v>
      </c>
      <c r="G2888">
        <v>0</v>
      </c>
      <c r="H2888">
        <v>1</v>
      </c>
      <c r="I2888">
        <v>0</v>
      </c>
      <c r="J2888">
        <v>0</v>
      </c>
    </row>
    <row r="2889" spans="1:10" ht="15" customHeight="1">
      <c r="A2889" s="37">
        <v>44499</v>
      </c>
      <c r="B2889" s="8" t="s">
        <v>336</v>
      </c>
      <c r="C2889" t="s">
        <v>335</v>
      </c>
      <c r="D2889">
        <v>1</v>
      </c>
      <c r="E2889">
        <v>5</v>
      </c>
      <c r="F2889" t="s">
        <v>51</v>
      </c>
      <c r="G2889">
        <v>0</v>
      </c>
      <c r="H2889">
        <v>0</v>
      </c>
      <c r="I2889">
        <v>0</v>
      </c>
      <c r="J2889">
        <v>0</v>
      </c>
    </row>
    <row r="2890" spans="1:10" ht="15" customHeight="1">
      <c r="A2890" s="37">
        <v>44499</v>
      </c>
      <c r="B2890" s="8" t="s">
        <v>336</v>
      </c>
      <c r="C2890" t="s">
        <v>335</v>
      </c>
      <c r="D2890">
        <v>1</v>
      </c>
      <c r="E2890">
        <v>10</v>
      </c>
      <c r="F2890" t="s">
        <v>48</v>
      </c>
      <c r="G2890">
        <v>0</v>
      </c>
      <c r="H2890">
        <v>1</v>
      </c>
      <c r="I2890">
        <v>1</v>
      </c>
      <c r="J2890">
        <v>1</v>
      </c>
    </row>
    <row r="2891" spans="1:10" ht="15" customHeight="1">
      <c r="A2891" s="37">
        <v>44499</v>
      </c>
      <c r="B2891" s="8" t="s">
        <v>336</v>
      </c>
      <c r="C2891" t="s">
        <v>335</v>
      </c>
      <c r="D2891">
        <v>1</v>
      </c>
      <c r="E2891">
        <v>10</v>
      </c>
      <c r="F2891" t="s">
        <v>49</v>
      </c>
      <c r="G2891">
        <v>0</v>
      </c>
      <c r="H2891">
        <v>1</v>
      </c>
      <c r="I2891">
        <v>0</v>
      </c>
      <c r="J2891">
        <v>0</v>
      </c>
    </row>
    <row r="2892" spans="1:10" ht="15" customHeight="1">
      <c r="A2892" s="37">
        <v>44499</v>
      </c>
      <c r="B2892" s="8" t="s">
        <v>336</v>
      </c>
      <c r="C2892" t="s">
        <v>335</v>
      </c>
      <c r="D2892">
        <v>1</v>
      </c>
      <c r="E2892">
        <v>10</v>
      </c>
      <c r="F2892" t="s">
        <v>50</v>
      </c>
      <c r="G2892">
        <v>0</v>
      </c>
      <c r="H2892">
        <v>1</v>
      </c>
      <c r="I2892">
        <v>0</v>
      </c>
      <c r="J2892">
        <v>0</v>
      </c>
    </row>
    <row r="2893" spans="1:10" ht="15" customHeight="1">
      <c r="A2893" s="37">
        <v>44499</v>
      </c>
      <c r="B2893" s="8" t="s">
        <v>336</v>
      </c>
      <c r="C2893" t="s">
        <v>335</v>
      </c>
      <c r="D2893">
        <v>1</v>
      </c>
      <c r="E2893">
        <v>10</v>
      </c>
      <c r="F2893" t="s">
        <v>51</v>
      </c>
      <c r="G2893">
        <v>0</v>
      </c>
      <c r="H2893">
        <v>0</v>
      </c>
      <c r="I2893">
        <v>0</v>
      </c>
      <c r="J2893">
        <v>0</v>
      </c>
    </row>
    <row r="2894" spans="1:10" ht="15" customHeight="1">
      <c r="A2894" s="37">
        <v>44499</v>
      </c>
      <c r="B2894" s="8" t="s">
        <v>336</v>
      </c>
      <c r="C2894" t="s">
        <v>335</v>
      </c>
      <c r="D2894">
        <v>1</v>
      </c>
      <c r="E2894">
        <v>15</v>
      </c>
      <c r="F2894" t="s">
        <v>48</v>
      </c>
      <c r="G2894">
        <v>0</v>
      </c>
      <c r="H2894">
        <v>1</v>
      </c>
      <c r="I2894">
        <v>1</v>
      </c>
      <c r="J2894">
        <v>1</v>
      </c>
    </row>
    <row r="2895" spans="1:10" ht="15" customHeight="1">
      <c r="A2895" s="37">
        <v>44499</v>
      </c>
      <c r="B2895" s="8" t="s">
        <v>336</v>
      </c>
      <c r="C2895" t="s">
        <v>335</v>
      </c>
      <c r="D2895">
        <v>1</v>
      </c>
      <c r="E2895">
        <v>15</v>
      </c>
      <c r="F2895" t="s">
        <v>49</v>
      </c>
      <c r="G2895">
        <v>0</v>
      </c>
      <c r="H2895">
        <v>1</v>
      </c>
      <c r="I2895">
        <v>1</v>
      </c>
      <c r="J2895">
        <v>0</v>
      </c>
    </row>
    <row r="2896" spans="1:10" ht="15" customHeight="1">
      <c r="A2896" s="37">
        <v>44499</v>
      </c>
      <c r="B2896" s="8" t="s">
        <v>336</v>
      </c>
      <c r="C2896" t="s">
        <v>335</v>
      </c>
      <c r="D2896">
        <v>1</v>
      </c>
      <c r="E2896">
        <v>15</v>
      </c>
      <c r="F2896" t="s">
        <v>50</v>
      </c>
      <c r="G2896">
        <v>0</v>
      </c>
      <c r="H2896">
        <v>0</v>
      </c>
      <c r="I2896">
        <v>0</v>
      </c>
      <c r="J2896">
        <v>0</v>
      </c>
    </row>
    <row r="2897" spans="1:10" ht="15" customHeight="1">
      <c r="A2897" s="37">
        <v>44499</v>
      </c>
      <c r="B2897" s="8" t="s">
        <v>336</v>
      </c>
      <c r="C2897" t="s">
        <v>335</v>
      </c>
      <c r="D2897">
        <v>1</v>
      </c>
      <c r="E2897">
        <v>15</v>
      </c>
      <c r="F2897" t="s">
        <v>51</v>
      </c>
      <c r="G2897">
        <v>0</v>
      </c>
      <c r="H2897">
        <v>0</v>
      </c>
      <c r="I2897">
        <v>0</v>
      </c>
      <c r="J2897">
        <v>0</v>
      </c>
    </row>
    <row r="2898" spans="1:10" ht="15" customHeight="1">
      <c r="A2898" s="37">
        <v>44499</v>
      </c>
      <c r="B2898" s="8" t="s">
        <v>336</v>
      </c>
      <c r="C2898" t="s">
        <v>335</v>
      </c>
      <c r="D2898">
        <v>1</v>
      </c>
      <c r="E2898">
        <v>20</v>
      </c>
      <c r="F2898" t="s">
        <v>48</v>
      </c>
      <c r="G2898">
        <v>0</v>
      </c>
      <c r="H2898">
        <v>0</v>
      </c>
      <c r="I2898">
        <v>1</v>
      </c>
      <c r="J2898">
        <v>1</v>
      </c>
    </row>
    <row r="2899" spans="1:10" ht="15" customHeight="1">
      <c r="A2899" s="37">
        <v>44499</v>
      </c>
      <c r="B2899" s="8" t="s">
        <v>336</v>
      </c>
      <c r="C2899" t="s">
        <v>335</v>
      </c>
      <c r="D2899">
        <v>1</v>
      </c>
      <c r="E2899">
        <v>20</v>
      </c>
      <c r="F2899" t="s">
        <v>49</v>
      </c>
      <c r="G2899">
        <v>0</v>
      </c>
      <c r="H2899">
        <v>1</v>
      </c>
      <c r="I2899">
        <v>1</v>
      </c>
      <c r="J2899">
        <v>0</v>
      </c>
    </row>
    <row r="2900" spans="1:10" ht="15" customHeight="1">
      <c r="A2900" s="37">
        <v>44499</v>
      </c>
      <c r="B2900" s="8" t="s">
        <v>336</v>
      </c>
      <c r="C2900" t="s">
        <v>335</v>
      </c>
      <c r="D2900">
        <v>1</v>
      </c>
      <c r="E2900">
        <v>20</v>
      </c>
      <c r="F2900" t="s">
        <v>50</v>
      </c>
      <c r="G2900">
        <v>0</v>
      </c>
      <c r="H2900">
        <v>1</v>
      </c>
      <c r="I2900">
        <v>0</v>
      </c>
      <c r="J2900">
        <v>0</v>
      </c>
    </row>
    <row r="2901" spans="1:10" ht="15" customHeight="1">
      <c r="A2901" s="37">
        <v>44499</v>
      </c>
      <c r="B2901" s="8" t="s">
        <v>336</v>
      </c>
      <c r="C2901" t="s">
        <v>335</v>
      </c>
      <c r="D2901">
        <v>1</v>
      </c>
      <c r="E2901">
        <v>20</v>
      </c>
      <c r="F2901" t="s">
        <v>51</v>
      </c>
      <c r="G2901">
        <v>0</v>
      </c>
      <c r="H2901">
        <v>1</v>
      </c>
      <c r="I2901">
        <v>0</v>
      </c>
      <c r="J2901">
        <v>0</v>
      </c>
    </row>
    <row r="2902" spans="1:10" ht="15" customHeight="1">
      <c r="A2902" s="37">
        <v>44499</v>
      </c>
      <c r="B2902" s="8" t="s">
        <v>336</v>
      </c>
      <c r="C2902" t="s">
        <v>335</v>
      </c>
      <c r="D2902" s="63">
        <v>2</v>
      </c>
      <c r="E2902" s="63">
        <v>0</v>
      </c>
      <c r="F2902" s="63" t="s">
        <v>48</v>
      </c>
      <c r="G2902">
        <v>0</v>
      </c>
      <c r="H2902">
        <v>0</v>
      </c>
      <c r="I2902">
        <v>1</v>
      </c>
      <c r="J2902">
        <v>1</v>
      </c>
    </row>
    <row r="2903" spans="1:10" ht="15" customHeight="1">
      <c r="A2903" s="37">
        <v>44499</v>
      </c>
      <c r="B2903" s="8" t="s">
        <v>336</v>
      </c>
      <c r="C2903" t="s">
        <v>335</v>
      </c>
      <c r="D2903">
        <v>2</v>
      </c>
      <c r="E2903">
        <v>0</v>
      </c>
      <c r="F2903" t="s">
        <v>49</v>
      </c>
      <c r="G2903">
        <v>0</v>
      </c>
      <c r="H2903">
        <v>0</v>
      </c>
      <c r="I2903">
        <v>1</v>
      </c>
      <c r="J2903">
        <v>0</v>
      </c>
    </row>
    <row r="2904" spans="1:10" ht="15" customHeight="1">
      <c r="A2904" s="37">
        <v>44499</v>
      </c>
      <c r="B2904" s="8" t="s">
        <v>336</v>
      </c>
      <c r="C2904" t="s">
        <v>335</v>
      </c>
      <c r="D2904">
        <v>2</v>
      </c>
      <c r="E2904">
        <v>0</v>
      </c>
      <c r="F2904" t="s">
        <v>50</v>
      </c>
      <c r="G2904">
        <v>0</v>
      </c>
      <c r="H2904">
        <v>1</v>
      </c>
      <c r="I2904">
        <v>0</v>
      </c>
      <c r="J2904">
        <v>0</v>
      </c>
    </row>
    <row r="2905" spans="1:10" ht="15" customHeight="1">
      <c r="A2905" s="37">
        <v>44499</v>
      </c>
      <c r="B2905" s="8" t="s">
        <v>336</v>
      </c>
      <c r="C2905" t="s">
        <v>335</v>
      </c>
      <c r="D2905">
        <v>2</v>
      </c>
      <c r="E2905">
        <v>0</v>
      </c>
      <c r="F2905" t="s">
        <v>51</v>
      </c>
      <c r="G2905">
        <v>0</v>
      </c>
      <c r="H2905">
        <v>0</v>
      </c>
      <c r="I2905">
        <v>0</v>
      </c>
      <c r="J2905">
        <v>0</v>
      </c>
    </row>
    <row r="2906" spans="1:10" ht="15" customHeight="1">
      <c r="A2906" s="37">
        <v>44499</v>
      </c>
      <c r="B2906" s="8" t="s">
        <v>336</v>
      </c>
      <c r="C2906" t="s">
        <v>335</v>
      </c>
      <c r="D2906">
        <v>2</v>
      </c>
      <c r="E2906">
        <v>5</v>
      </c>
      <c r="F2906" t="s">
        <v>48</v>
      </c>
      <c r="G2906">
        <v>0</v>
      </c>
      <c r="H2906">
        <v>0</v>
      </c>
      <c r="I2906">
        <v>1</v>
      </c>
      <c r="J2906">
        <v>1</v>
      </c>
    </row>
    <row r="2907" spans="1:10" ht="15" customHeight="1">
      <c r="A2907" s="37">
        <v>44499</v>
      </c>
      <c r="B2907" s="8" t="s">
        <v>336</v>
      </c>
      <c r="C2907" t="s">
        <v>335</v>
      </c>
      <c r="D2907">
        <v>2</v>
      </c>
      <c r="E2907">
        <v>5</v>
      </c>
      <c r="F2907" t="s">
        <v>49</v>
      </c>
      <c r="G2907">
        <v>0</v>
      </c>
      <c r="H2907">
        <v>1</v>
      </c>
      <c r="I2907">
        <v>1</v>
      </c>
      <c r="J2907">
        <v>0</v>
      </c>
    </row>
    <row r="2908" spans="1:10" ht="15" customHeight="1">
      <c r="A2908" s="37">
        <v>44499</v>
      </c>
      <c r="B2908" s="8" t="s">
        <v>336</v>
      </c>
      <c r="C2908" t="s">
        <v>335</v>
      </c>
      <c r="D2908">
        <v>2</v>
      </c>
      <c r="E2908">
        <v>5</v>
      </c>
      <c r="F2908" t="s">
        <v>50</v>
      </c>
      <c r="G2908">
        <v>0</v>
      </c>
      <c r="H2908">
        <v>0</v>
      </c>
      <c r="I2908">
        <v>0</v>
      </c>
      <c r="J2908">
        <v>0</v>
      </c>
    </row>
    <row r="2909" spans="1:10" ht="15" customHeight="1">
      <c r="A2909" s="37">
        <v>44499</v>
      </c>
      <c r="B2909" s="8" t="s">
        <v>336</v>
      </c>
      <c r="C2909" t="s">
        <v>335</v>
      </c>
      <c r="D2909">
        <v>2</v>
      </c>
      <c r="E2909">
        <v>5</v>
      </c>
      <c r="F2909" t="s">
        <v>51</v>
      </c>
      <c r="G2909">
        <v>0</v>
      </c>
      <c r="H2909">
        <v>0</v>
      </c>
      <c r="I2909">
        <v>0</v>
      </c>
      <c r="J2909">
        <v>0</v>
      </c>
    </row>
    <row r="2910" spans="1:10" ht="15" customHeight="1">
      <c r="A2910" s="37">
        <v>44499</v>
      </c>
      <c r="B2910" s="8" t="s">
        <v>336</v>
      </c>
      <c r="C2910" t="s">
        <v>335</v>
      </c>
      <c r="D2910">
        <v>2</v>
      </c>
      <c r="E2910">
        <v>10</v>
      </c>
      <c r="F2910" t="s">
        <v>48</v>
      </c>
      <c r="G2910">
        <v>0</v>
      </c>
      <c r="H2910">
        <v>0</v>
      </c>
      <c r="I2910">
        <v>1</v>
      </c>
      <c r="J2910">
        <v>1</v>
      </c>
    </row>
    <row r="2911" spans="1:10" ht="15" customHeight="1">
      <c r="A2911" s="37">
        <v>44499</v>
      </c>
      <c r="B2911" s="8" t="s">
        <v>336</v>
      </c>
      <c r="C2911" t="s">
        <v>335</v>
      </c>
      <c r="D2911">
        <v>2</v>
      </c>
      <c r="E2911">
        <v>10</v>
      </c>
      <c r="F2911" t="s">
        <v>49</v>
      </c>
      <c r="G2911">
        <v>0</v>
      </c>
      <c r="H2911">
        <v>1</v>
      </c>
      <c r="I2911">
        <v>1</v>
      </c>
      <c r="J2911">
        <v>0</v>
      </c>
    </row>
    <row r="2912" spans="1:10" ht="15" customHeight="1">
      <c r="A2912" s="37">
        <v>44499</v>
      </c>
      <c r="B2912" s="8" t="s">
        <v>336</v>
      </c>
      <c r="C2912" t="s">
        <v>335</v>
      </c>
      <c r="D2912">
        <v>2</v>
      </c>
      <c r="E2912">
        <v>10</v>
      </c>
      <c r="F2912" t="s">
        <v>50</v>
      </c>
      <c r="G2912">
        <v>0</v>
      </c>
      <c r="H2912">
        <v>1</v>
      </c>
      <c r="I2912">
        <v>0</v>
      </c>
      <c r="J2912">
        <v>0</v>
      </c>
    </row>
    <row r="2913" spans="1:10" ht="15" customHeight="1">
      <c r="A2913" s="37">
        <v>44499</v>
      </c>
      <c r="B2913" s="8" t="s">
        <v>336</v>
      </c>
      <c r="C2913" t="s">
        <v>335</v>
      </c>
      <c r="D2913">
        <v>2</v>
      </c>
      <c r="E2913">
        <v>10</v>
      </c>
      <c r="F2913" t="s">
        <v>51</v>
      </c>
      <c r="G2913">
        <v>0</v>
      </c>
      <c r="H2913">
        <v>0</v>
      </c>
      <c r="I2913">
        <v>0</v>
      </c>
      <c r="J2913">
        <v>0</v>
      </c>
    </row>
    <row r="2914" spans="1:10" ht="15" customHeight="1">
      <c r="A2914" s="37">
        <v>44499</v>
      </c>
      <c r="B2914" s="8" t="s">
        <v>336</v>
      </c>
      <c r="C2914" t="s">
        <v>335</v>
      </c>
      <c r="D2914">
        <v>2</v>
      </c>
      <c r="E2914">
        <v>15</v>
      </c>
      <c r="F2914" t="s">
        <v>48</v>
      </c>
      <c r="G2914">
        <v>0</v>
      </c>
      <c r="H2914">
        <v>0</v>
      </c>
      <c r="I2914">
        <v>1</v>
      </c>
      <c r="J2914">
        <v>1</v>
      </c>
    </row>
    <row r="2915" spans="1:10" ht="15" customHeight="1">
      <c r="A2915" s="37">
        <v>44499</v>
      </c>
      <c r="B2915" s="8" t="s">
        <v>336</v>
      </c>
      <c r="C2915" t="s">
        <v>335</v>
      </c>
      <c r="D2915">
        <v>2</v>
      </c>
      <c r="E2915">
        <v>15</v>
      </c>
      <c r="F2915" t="s">
        <v>49</v>
      </c>
      <c r="G2915">
        <v>0</v>
      </c>
      <c r="H2915">
        <v>0</v>
      </c>
      <c r="I2915">
        <v>0</v>
      </c>
      <c r="J2915">
        <v>0</v>
      </c>
    </row>
    <row r="2916" spans="1:10" ht="15" customHeight="1">
      <c r="A2916" s="37">
        <v>44499</v>
      </c>
      <c r="B2916" s="8" t="s">
        <v>336</v>
      </c>
      <c r="C2916" t="s">
        <v>335</v>
      </c>
      <c r="D2916">
        <v>2</v>
      </c>
      <c r="E2916">
        <v>15</v>
      </c>
      <c r="F2916" t="s">
        <v>50</v>
      </c>
      <c r="G2916">
        <v>0</v>
      </c>
      <c r="H2916">
        <v>0</v>
      </c>
      <c r="I2916">
        <v>0</v>
      </c>
      <c r="J2916">
        <v>0</v>
      </c>
    </row>
    <row r="2917" spans="1:10" ht="15" customHeight="1">
      <c r="A2917" s="37">
        <v>44499</v>
      </c>
      <c r="B2917" s="8" t="s">
        <v>336</v>
      </c>
      <c r="C2917" t="s">
        <v>335</v>
      </c>
      <c r="D2917">
        <v>2</v>
      </c>
      <c r="E2917">
        <v>15</v>
      </c>
      <c r="F2917" t="s">
        <v>51</v>
      </c>
      <c r="G2917">
        <v>0</v>
      </c>
      <c r="H2917">
        <v>0</v>
      </c>
      <c r="I2917">
        <v>0</v>
      </c>
      <c r="J2917">
        <v>0</v>
      </c>
    </row>
    <row r="2918" spans="1:10" ht="15" customHeight="1">
      <c r="A2918" s="37">
        <v>44499</v>
      </c>
      <c r="B2918" s="8" t="s">
        <v>336</v>
      </c>
      <c r="C2918" t="s">
        <v>335</v>
      </c>
      <c r="D2918">
        <v>2</v>
      </c>
      <c r="E2918">
        <v>20</v>
      </c>
      <c r="F2918" t="s">
        <v>48</v>
      </c>
      <c r="G2918">
        <v>0</v>
      </c>
      <c r="H2918">
        <v>1</v>
      </c>
      <c r="I2918">
        <v>1</v>
      </c>
      <c r="J2918">
        <v>1</v>
      </c>
    </row>
    <row r="2919" spans="1:10" ht="15" customHeight="1">
      <c r="A2919" s="37">
        <v>44499</v>
      </c>
      <c r="B2919" s="8" t="s">
        <v>336</v>
      </c>
      <c r="C2919" t="s">
        <v>335</v>
      </c>
      <c r="D2919">
        <v>2</v>
      </c>
      <c r="E2919">
        <v>20</v>
      </c>
      <c r="F2919" t="s">
        <v>49</v>
      </c>
      <c r="G2919">
        <v>0</v>
      </c>
      <c r="H2919">
        <v>1</v>
      </c>
      <c r="I2919">
        <v>1</v>
      </c>
      <c r="J2919">
        <v>0</v>
      </c>
    </row>
    <row r="2920" spans="1:10" ht="15" customHeight="1">
      <c r="A2920" s="37">
        <v>44499</v>
      </c>
      <c r="B2920" s="8" t="s">
        <v>336</v>
      </c>
      <c r="C2920" t="s">
        <v>335</v>
      </c>
      <c r="D2920">
        <v>2</v>
      </c>
      <c r="E2920">
        <v>20</v>
      </c>
      <c r="F2920" t="s">
        <v>50</v>
      </c>
      <c r="G2920">
        <v>0</v>
      </c>
      <c r="H2920">
        <v>1</v>
      </c>
      <c r="I2920">
        <v>0</v>
      </c>
      <c r="J2920">
        <v>0</v>
      </c>
    </row>
    <row r="2921" spans="1:10" ht="15" customHeight="1">
      <c r="A2921" s="37">
        <v>44499</v>
      </c>
      <c r="B2921" s="8" t="s">
        <v>336</v>
      </c>
      <c r="C2921" t="s">
        <v>335</v>
      </c>
      <c r="D2921">
        <v>2</v>
      </c>
      <c r="E2921">
        <v>20</v>
      </c>
      <c r="F2921" t="s">
        <v>51</v>
      </c>
      <c r="G2921">
        <v>0</v>
      </c>
      <c r="H2921">
        <v>0</v>
      </c>
      <c r="I2921">
        <v>0</v>
      </c>
      <c r="J2921">
        <v>0</v>
      </c>
    </row>
    <row r="2922" spans="1:10" ht="15" customHeight="1">
      <c r="A2922" s="37">
        <v>44499</v>
      </c>
      <c r="B2922" s="8" t="s">
        <v>336</v>
      </c>
      <c r="C2922" t="s">
        <v>335</v>
      </c>
      <c r="D2922" s="63">
        <v>3</v>
      </c>
      <c r="E2922" s="63">
        <v>0</v>
      </c>
      <c r="F2922" s="63" t="s">
        <v>48</v>
      </c>
      <c r="G2922">
        <v>0</v>
      </c>
      <c r="H2922">
        <v>0</v>
      </c>
      <c r="I2922">
        <v>0</v>
      </c>
      <c r="J2922">
        <v>1</v>
      </c>
    </row>
    <row r="2923" spans="1:10" ht="15" customHeight="1">
      <c r="A2923" s="37">
        <v>44499</v>
      </c>
      <c r="B2923" s="8" t="s">
        <v>336</v>
      </c>
      <c r="C2923" t="s">
        <v>335</v>
      </c>
      <c r="D2923">
        <v>3</v>
      </c>
      <c r="E2923">
        <v>0</v>
      </c>
      <c r="F2923" t="s">
        <v>49</v>
      </c>
      <c r="G2923">
        <v>0</v>
      </c>
      <c r="H2923">
        <v>0</v>
      </c>
      <c r="I2923">
        <v>0</v>
      </c>
      <c r="J2923">
        <v>0</v>
      </c>
    </row>
    <row r="2924" spans="1:10" ht="15" customHeight="1">
      <c r="A2924" s="37">
        <v>44499</v>
      </c>
      <c r="B2924" s="8" t="s">
        <v>336</v>
      </c>
      <c r="C2924" t="s">
        <v>335</v>
      </c>
      <c r="D2924">
        <v>3</v>
      </c>
      <c r="E2924">
        <v>0</v>
      </c>
      <c r="F2924" t="s">
        <v>50</v>
      </c>
      <c r="G2924">
        <v>0</v>
      </c>
      <c r="H2924">
        <v>0</v>
      </c>
      <c r="I2924">
        <v>0</v>
      </c>
      <c r="J2924">
        <v>0</v>
      </c>
    </row>
    <row r="2925" spans="1:10" ht="15" customHeight="1">
      <c r="A2925" s="37">
        <v>44499</v>
      </c>
      <c r="B2925" s="8" t="s">
        <v>336</v>
      </c>
      <c r="C2925" t="s">
        <v>335</v>
      </c>
      <c r="D2925">
        <v>3</v>
      </c>
      <c r="E2925">
        <v>0</v>
      </c>
      <c r="F2925" t="s">
        <v>51</v>
      </c>
      <c r="G2925">
        <v>0</v>
      </c>
      <c r="H2925">
        <v>0</v>
      </c>
      <c r="I2925">
        <v>0</v>
      </c>
      <c r="J2925">
        <v>0</v>
      </c>
    </row>
    <row r="2926" spans="1:10" ht="15" customHeight="1">
      <c r="A2926" s="37">
        <v>44499</v>
      </c>
      <c r="B2926" s="8" t="s">
        <v>336</v>
      </c>
      <c r="C2926" t="s">
        <v>335</v>
      </c>
      <c r="D2926">
        <v>3</v>
      </c>
      <c r="E2926">
        <v>5</v>
      </c>
      <c r="F2926" t="s">
        <v>48</v>
      </c>
      <c r="G2926">
        <v>0</v>
      </c>
      <c r="H2926">
        <v>0</v>
      </c>
      <c r="I2926">
        <v>1</v>
      </c>
      <c r="J2926">
        <v>1</v>
      </c>
    </row>
    <row r="2927" spans="1:10" ht="15" customHeight="1">
      <c r="A2927" s="37">
        <v>44499</v>
      </c>
      <c r="B2927" s="8" t="s">
        <v>336</v>
      </c>
      <c r="C2927" t="s">
        <v>335</v>
      </c>
      <c r="D2927">
        <v>3</v>
      </c>
      <c r="E2927">
        <v>5</v>
      </c>
      <c r="F2927" t="s">
        <v>49</v>
      </c>
      <c r="G2927">
        <v>0</v>
      </c>
      <c r="H2927">
        <v>1</v>
      </c>
      <c r="I2927">
        <v>1</v>
      </c>
      <c r="J2927">
        <v>0</v>
      </c>
    </row>
    <row r="2928" spans="1:10" ht="15" customHeight="1">
      <c r="A2928" s="37">
        <v>44499</v>
      </c>
      <c r="B2928" s="8" t="s">
        <v>336</v>
      </c>
      <c r="C2928" t="s">
        <v>335</v>
      </c>
      <c r="D2928">
        <v>3</v>
      </c>
      <c r="E2928">
        <v>5</v>
      </c>
      <c r="F2928" t="s">
        <v>50</v>
      </c>
      <c r="G2928">
        <v>0</v>
      </c>
      <c r="H2928">
        <v>0</v>
      </c>
      <c r="I2928">
        <v>0</v>
      </c>
      <c r="J2928">
        <v>0</v>
      </c>
    </row>
    <row r="2929" spans="1:10" ht="15" customHeight="1">
      <c r="A2929" s="37">
        <v>44499</v>
      </c>
      <c r="B2929" s="8" t="s">
        <v>336</v>
      </c>
      <c r="C2929" t="s">
        <v>335</v>
      </c>
      <c r="D2929">
        <v>3</v>
      </c>
      <c r="E2929">
        <v>5</v>
      </c>
      <c r="F2929" t="s">
        <v>51</v>
      </c>
      <c r="G2929">
        <v>0</v>
      </c>
      <c r="H2929">
        <v>0</v>
      </c>
      <c r="I2929">
        <v>0</v>
      </c>
      <c r="J2929">
        <v>0</v>
      </c>
    </row>
    <row r="2930" spans="1:10" ht="15" customHeight="1">
      <c r="A2930" s="37">
        <v>44499</v>
      </c>
      <c r="B2930" s="8" t="s">
        <v>336</v>
      </c>
      <c r="C2930" t="s">
        <v>335</v>
      </c>
      <c r="D2930">
        <v>3</v>
      </c>
      <c r="E2930">
        <v>10</v>
      </c>
      <c r="F2930" t="s">
        <v>48</v>
      </c>
      <c r="G2930">
        <v>0</v>
      </c>
      <c r="H2930">
        <v>0</v>
      </c>
      <c r="I2930">
        <v>1</v>
      </c>
      <c r="J2930">
        <v>1</v>
      </c>
    </row>
    <row r="2931" spans="1:10" ht="15" customHeight="1">
      <c r="A2931" s="37">
        <v>44499</v>
      </c>
      <c r="B2931" s="8" t="s">
        <v>336</v>
      </c>
      <c r="C2931" t="s">
        <v>335</v>
      </c>
      <c r="D2931">
        <v>3</v>
      </c>
      <c r="E2931">
        <v>10</v>
      </c>
      <c r="F2931" t="s">
        <v>49</v>
      </c>
      <c r="G2931">
        <v>0</v>
      </c>
      <c r="H2931">
        <v>0</v>
      </c>
      <c r="I2931">
        <v>0</v>
      </c>
      <c r="J2931">
        <v>0</v>
      </c>
    </row>
    <row r="2932" spans="1:10" ht="15" customHeight="1">
      <c r="A2932" s="37">
        <v>44499</v>
      </c>
      <c r="B2932" s="8" t="s">
        <v>336</v>
      </c>
      <c r="C2932" t="s">
        <v>335</v>
      </c>
      <c r="D2932">
        <v>3</v>
      </c>
      <c r="E2932">
        <v>10</v>
      </c>
      <c r="F2932" t="s">
        <v>50</v>
      </c>
      <c r="G2932">
        <v>0</v>
      </c>
      <c r="H2932">
        <v>1</v>
      </c>
      <c r="I2932">
        <v>0</v>
      </c>
      <c r="J2932">
        <v>0</v>
      </c>
    </row>
    <row r="2933" spans="1:10" ht="15" customHeight="1">
      <c r="A2933" s="37">
        <v>44499</v>
      </c>
      <c r="B2933" s="8" t="s">
        <v>336</v>
      </c>
      <c r="C2933" t="s">
        <v>335</v>
      </c>
      <c r="D2933">
        <v>3</v>
      </c>
      <c r="E2933">
        <v>10</v>
      </c>
      <c r="F2933" t="s">
        <v>51</v>
      </c>
      <c r="G2933">
        <v>0</v>
      </c>
      <c r="H2933">
        <v>0</v>
      </c>
      <c r="I2933">
        <v>0</v>
      </c>
      <c r="J2933">
        <v>0</v>
      </c>
    </row>
    <row r="2934" spans="1:10" ht="15" customHeight="1">
      <c r="A2934" s="37">
        <v>44499</v>
      </c>
      <c r="B2934" s="8" t="s">
        <v>336</v>
      </c>
      <c r="C2934" t="s">
        <v>335</v>
      </c>
      <c r="D2934">
        <v>3</v>
      </c>
      <c r="E2934">
        <v>15</v>
      </c>
      <c r="F2934" t="s">
        <v>48</v>
      </c>
      <c r="G2934">
        <v>0</v>
      </c>
      <c r="H2934">
        <v>0</v>
      </c>
      <c r="I2934">
        <v>0</v>
      </c>
      <c r="J2934">
        <v>1</v>
      </c>
    </row>
    <row r="2935" spans="1:10" ht="15" customHeight="1">
      <c r="A2935" s="37">
        <v>44499</v>
      </c>
      <c r="B2935" s="8" t="s">
        <v>336</v>
      </c>
      <c r="C2935" t="s">
        <v>335</v>
      </c>
      <c r="D2935">
        <v>3</v>
      </c>
      <c r="E2935">
        <v>15</v>
      </c>
      <c r="F2935" t="s">
        <v>49</v>
      </c>
      <c r="G2935">
        <v>0</v>
      </c>
      <c r="H2935">
        <v>1</v>
      </c>
      <c r="I2935">
        <v>1</v>
      </c>
      <c r="J2935">
        <v>0</v>
      </c>
    </row>
    <row r="2936" spans="1:10" ht="15" customHeight="1">
      <c r="A2936" s="37">
        <v>44499</v>
      </c>
      <c r="B2936" s="8" t="s">
        <v>336</v>
      </c>
      <c r="C2936" t="s">
        <v>335</v>
      </c>
      <c r="D2936">
        <v>3</v>
      </c>
      <c r="E2936">
        <v>15</v>
      </c>
      <c r="F2936" t="s">
        <v>50</v>
      </c>
      <c r="G2936">
        <v>0</v>
      </c>
      <c r="H2936">
        <v>0</v>
      </c>
      <c r="I2936">
        <v>1</v>
      </c>
      <c r="J2936">
        <v>0</v>
      </c>
    </row>
    <row r="2937" spans="1:10" ht="15" customHeight="1">
      <c r="A2937" s="37">
        <v>44499</v>
      </c>
      <c r="B2937" s="8" t="s">
        <v>336</v>
      </c>
      <c r="C2937" t="s">
        <v>335</v>
      </c>
      <c r="D2937">
        <v>3</v>
      </c>
      <c r="E2937">
        <v>15</v>
      </c>
      <c r="F2937" t="s">
        <v>51</v>
      </c>
      <c r="G2937">
        <v>0</v>
      </c>
      <c r="H2937">
        <v>0</v>
      </c>
      <c r="I2937">
        <v>0</v>
      </c>
      <c r="J2937">
        <v>0</v>
      </c>
    </row>
    <row r="2938" spans="1:10" ht="15" customHeight="1">
      <c r="A2938" s="37">
        <v>44499</v>
      </c>
      <c r="B2938" s="8" t="s">
        <v>336</v>
      </c>
      <c r="C2938" t="s">
        <v>335</v>
      </c>
      <c r="D2938">
        <v>3</v>
      </c>
      <c r="E2938">
        <v>20</v>
      </c>
      <c r="F2938" t="s">
        <v>48</v>
      </c>
      <c r="G2938">
        <v>0</v>
      </c>
      <c r="H2938">
        <v>0</v>
      </c>
      <c r="I2938">
        <v>0</v>
      </c>
      <c r="J2938">
        <v>1</v>
      </c>
    </row>
    <row r="2939" spans="1:10" ht="15" customHeight="1">
      <c r="A2939" s="37">
        <v>44499</v>
      </c>
      <c r="B2939" s="8" t="s">
        <v>336</v>
      </c>
      <c r="C2939" t="s">
        <v>335</v>
      </c>
      <c r="D2939">
        <v>3</v>
      </c>
      <c r="E2939">
        <v>20</v>
      </c>
      <c r="F2939" t="s">
        <v>49</v>
      </c>
      <c r="G2939">
        <v>0</v>
      </c>
      <c r="H2939">
        <v>0</v>
      </c>
      <c r="I2939">
        <v>1</v>
      </c>
      <c r="J2939">
        <v>0</v>
      </c>
    </row>
    <row r="2940" spans="1:10" ht="15" customHeight="1">
      <c r="A2940" s="37">
        <v>44499</v>
      </c>
      <c r="B2940" s="8" t="s">
        <v>336</v>
      </c>
      <c r="C2940" t="s">
        <v>335</v>
      </c>
      <c r="D2940">
        <v>3</v>
      </c>
      <c r="E2940">
        <v>20</v>
      </c>
      <c r="F2940" t="s">
        <v>50</v>
      </c>
      <c r="G2940">
        <v>0</v>
      </c>
      <c r="H2940">
        <v>0</v>
      </c>
      <c r="I2940">
        <v>0</v>
      </c>
      <c r="J2940">
        <v>0</v>
      </c>
    </row>
    <row r="2941" spans="1:10" ht="15" customHeight="1">
      <c r="A2941" s="37">
        <v>44499</v>
      </c>
      <c r="B2941" s="8" t="s">
        <v>336</v>
      </c>
      <c r="C2941" t="s">
        <v>335</v>
      </c>
      <c r="D2941">
        <v>3</v>
      </c>
      <c r="E2941">
        <v>20</v>
      </c>
      <c r="F2941" t="s">
        <v>51</v>
      </c>
      <c r="G2941">
        <v>0</v>
      </c>
      <c r="H2941">
        <v>0</v>
      </c>
      <c r="I2941">
        <v>0</v>
      </c>
      <c r="J2941">
        <v>0</v>
      </c>
    </row>
    <row r="2942" spans="1:10" ht="15" customHeight="1">
      <c r="A2942" s="37">
        <v>44499</v>
      </c>
      <c r="B2942" s="8" t="s">
        <v>336</v>
      </c>
      <c r="C2942" t="s">
        <v>335</v>
      </c>
      <c r="D2942" s="63">
        <v>4</v>
      </c>
      <c r="E2942" s="63">
        <v>0</v>
      </c>
      <c r="F2942" s="63" t="s">
        <v>48</v>
      </c>
      <c r="G2942">
        <v>0</v>
      </c>
      <c r="H2942">
        <v>0</v>
      </c>
      <c r="I2942">
        <v>1</v>
      </c>
      <c r="J2942">
        <v>1</v>
      </c>
    </row>
    <row r="2943" spans="1:10" ht="15" customHeight="1">
      <c r="A2943" s="37">
        <v>44499</v>
      </c>
      <c r="B2943" s="8" t="s">
        <v>336</v>
      </c>
      <c r="C2943" t="s">
        <v>335</v>
      </c>
      <c r="D2943">
        <v>4</v>
      </c>
      <c r="E2943">
        <v>0</v>
      </c>
      <c r="F2943" t="s">
        <v>49</v>
      </c>
      <c r="G2943">
        <v>0</v>
      </c>
      <c r="H2943">
        <v>0</v>
      </c>
      <c r="I2943">
        <v>0</v>
      </c>
      <c r="J2943">
        <v>0</v>
      </c>
    </row>
    <row r="2944" spans="1:10" ht="15" customHeight="1">
      <c r="A2944" s="37">
        <v>44499</v>
      </c>
      <c r="B2944" s="8" t="s">
        <v>336</v>
      </c>
      <c r="C2944" t="s">
        <v>335</v>
      </c>
      <c r="D2944">
        <v>4</v>
      </c>
      <c r="E2944">
        <v>0</v>
      </c>
      <c r="F2944" t="s">
        <v>50</v>
      </c>
      <c r="G2944">
        <v>0</v>
      </c>
      <c r="H2944">
        <v>0</v>
      </c>
      <c r="I2944">
        <v>0</v>
      </c>
      <c r="J2944">
        <v>0</v>
      </c>
    </row>
    <row r="2945" spans="1:10" ht="15" customHeight="1">
      <c r="A2945" s="37">
        <v>44499</v>
      </c>
      <c r="B2945" s="8" t="s">
        <v>336</v>
      </c>
      <c r="C2945" t="s">
        <v>335</v>
      </c>
      <c r="D2945">
        <v>4</v>
      </c>
      <c r="E2945">
        <v>0</v>
      </c>
      <c r="F2945" t="s">
        <v>51</v>
      </c>
      <c r="G2945">
        <v>0</v>
      </c>
      <c r="H2945">
        <v>0</v>
      </c>
      <c r="I2945">
        <v>0</v>
      </c>
      <c r="J2945">
        <v>0</v>
      </c>
    </row>
    <row r="2946" spans="1:10" ht="15" customHeight="1">
      <c r="A2946" s="37">
        <v>44499</v>
      </c>
      <c r="B2946" s="8" t="s">
        <v>336</v>
      </c>
      <c r="C2946" t="s">
        <v>335</v>
      </c>
      <c r="D2946">
        <v>4</v>
      </c>
      <c r="E2946">
        <v>5</v>
      </c>
      <c r="F2946" t="s">
        <v>48</v>
      </c>
      <c r="G2946">
        <v>0</v>
      </c>
      <c r="H2946">
        <v>0</v>
      </c>
      <c r="I2946">
        <v>1</v>
      </c>
      <c r="J2946">
        <v>1</v>
      </c>
    </row>
    <row r="2947" spans="1:10" ht="15" customHeight="1">
      <c r="A2947" s="37">
        <v>44499</v>
      </c>
      <c r="B2947" s="8" t="s">
        <v>336</v>
      </c>
      <c r="C2947" t="s">
        <v>335</v>
      </c>
      <c r="D2947">
        <v>4</v>
      </c>
      <c r="E2947">
        <v>5</v>
      </c>
      <c r="F2947" t="s">
        <v>49</v>
      </c>
      <c r="G2947">
        <v>0</v>
      </c>
      <c r="H2947">
        <v>0</v>
      </c>
      <c r="I2947">
        <v>0</v>
      </c>
      <c r="J2947">
        <v>0</v>
      </c>
    </row>
    <row r="2948" spans="1:10" ht="15" customHeight="1">
      <c r="A2948" s="37">
        <v>44499</v>
      </c>
      <c r="B2948" s="8" t="s">
        <v>336</v>
      </c>
      <c r="C2948" t="s">
        <v>335</v>
      </c>
      <c r="D2948">
        <v>4</v>
      </c>
      <c r="E2948">
        <v>5</v>
      </c>
      <c r="F2948" t="s">
        <v>50</v>
      </c>
      <c r="G2948">
        <v>0</v>
      </c>
      <c r="H2948">
        <v>0</v>
      </c>
      <c r="I2948">
        <v>0</v>
      </c>
      <c r="J2948">
        <v>0</v>
      </c>
    </row>
    <row r="2949" spans="1:10" ht="15" customHeight="1">
      <c r="A2949" s="37">
        <v>44499</v>
      </c>
      <c r="B2949" s="8" t="s">
        <v>336</v>
      </c>
      <c r="C2949" t="s">
        <v>335</v>
      </c>
      <c r="D2949">
        <v>4</v>
      </c>
      <c r="E2949">
        <v>5</v>
      </c>
      <c r="F2949" t="s">
        <v>51</v>
      </c>
      <c r="G2949">
        <v>0</v>
      </c>
      <c r="H2949">
        <v>0</v>
      </c>
      <c r="I2949">
        <v>0</v>
      </c>
      <c r="J2949">
        <v>0</v>
      </c>
    </row>
    <row r="2950" spans="1:10" ht="15" customHeight="1">
      <c r="A2950" s="37">
        <v>44499</v>
      </c>
      <c r="B2950" s="8" t="s">
        <v>336</v>
      </c>
      <c r="C2950" t="s">
        <v>335</v>
      </c>
      <c r="D2950">
        <v>4</v>
      </c>
      <c r="E2950">
        <v>10</v>
      </c>
      <c r="F2950" t="s">
        <v>48</v>
      </c>
      <c r="G2950">
        <v>0</v>
      </c>
      <c r="H2950">
        <v>0</v>
      </c>
      <c r="I2950">
        <v>0</v>
      </c>
      <c r="J2950">
        <v>1</v>
      </c>
    </row>
    <row r="2951" spans="1:10" ht="15" customHeight="1">
      <c r="A2951" s="37">
        <v>44499</v>
      </c>
      <c r="B2951" s="8" t="s">
        <v>336</v>
      </c>
      <c r="C2951" t="s">
        <v>335</v>
      </c>
      <c r="D2951">
        <v>4</v>
      </c>
      <c r="E2951">
        <v>10</v>
      </c>
      <c r="F2951" t="s">
        <v>49</v>
      </c>
      <c r="G2951">
        <v>0</v>
      </c>
      <c r="H2951">
        <v>0</v>
      </c>
      <c r="I2951">
        <v>0</v>
      </c>
      <c r="J2951">
        <v>0</v>
      </c>
    </row>
    <row r="2952" spans="1:10" ht="15" customHeight="1">
      <c r="A2952" s="37">
        <v>44499</v>
      </c>
      <c r="B2952" s="8" t="s">
        <v>336</v>
      </c>
      <c r="C2952" t="s">
        <v>335</v>
      </c>
      <c r="D2952">
        <v>4</v>
      </c>
      <c r="E2952">
        <v>10</v>
      </c>
      <c r="F2952" t="s">
        <v>50</v>
      </c>
      <c r="G2952">
        <v>0</v>
      </c>
      <c r="H2952">
        <v>0</v>
      </c>
      <c r="I2952">
        <v>1</v>
      </c>
      <c r="J2952">
        <v>0</v>
      </c>
    </row>
    <row r="2953" spans="1:10" ht="15" customHeight="1">
      <c r="A2953" s="37">
        <v>44499</v>
      </c>
      <c r="B2953" s="8" t="s">
        <v>336</v>
      </c>
      <c r="C2953" t="s">
        <v>335</v>
      </c>
      <c r="D2953">
        <v>4</v>
      </c>
      <c r="E2953">
        <v>10</v>
      </c>
      <c r="F2953" t="s">
        <v>51</v>
      </c>
      <c r="G2953">
        <v>0</v>
      </c>
      <c r="H2953">
        <v>0</v>
      </c>
      <c r="I2953">
        <v>1</v>
      </c>
      <c r="J2953">
        <v>0</v>
      </c>
    </row>
    <row r="2954" spans="1:10" ht="15" customHeight="1">
      <c r="A2954" s="37">
        <v>44499</v>
      </c>
      <c r="B2954" s="8" t="s">
        <v>336</v>
      </c>
      <c r="C2954" t="s">
        <v>335</v>
      </c>
      <c r="D2954">
        <v>4</v>
      </c>
      <c r="E2954">
        <v>15</v>
      </c>
      <c r="F2954" t="s">
        <v>48</v>
      </c>
      <c r="G2954">
        <v>0</v>
      </c>
      <c r="H2954">
        <v>0</v>
      </c>
      <c r="I2954">
        <v>0</v>
      </c>
      <c r="J2954">
        <v>1</v>
      </c>
    </row>
    <row r="2955" spans="1:10" ht="15" customHeight="1">
      <c r="A2955" s="37">
        <v>44499</v>
      </c>
      <c r="B2955" s="8" t="s">
        <v>336</v>
      </c>
      <c r="C2955" t="s">
        <v>335</v>
      </c>
      <c r="D2955">
        <v>4</v>
      </c>
      <c r="E2955">
        <v>15</v>
      </c>
      <c r="F2955" t="s">
        <v>49</v>
      </c>
      <c r="G2955">
        <v>0</v>
      </c>
      <c r="H2955">
        <v>0</v>
      </c>
      <c r="I2955">
        <v>0</v>
      </c>
      <c r="J2955">
        <v>1</v>
      </c>
    </row>
    <row r="2956" spans="1:10" ht="15" customHeight="1">
      <c r="A2956" s="37">
        <v>44499</v>
      </c>
      <c r="B2956" s="8" t="s">
        <v>336</v>
      </c>
      <c r="C2956" t="s">
        <v>335</v>
      </c>
      <c r="D2956">
        <v>4</v>
      </c>
      <c r="E2956">
        <v>15</v>
      </c>
      <c r="F2956" t="s">
        <v>50</v>
      </c>
      <c r="G2956">
        <v>0</v>
      </c>
      <c r="H2956">
        <v>0</v>
      </c>
      <c r="I2956">
        <v>0</v>
      </c>
      <c r="J2956">
        <v>0</v>
      </c>
    </row>
    <row r="2957" spans="1:10" ht="15" customHeight="1">
      <c r="A2957" s="37">
        <v>44499</v>
      </c>
      <c r="B2957" s="8" t="s">
        <v>336</v>
      </c>
      <c r="C2957" t="s">
        <v>335</v>
      </c>
      <c r="D2957">
        <v>4</v>
      </c>
      <c r="E2957">
        <v>15</v>
      </c>
      <c r="F2957" t="s">
        <v>51</v>
      </c>
      <c r="G2957">
        <v>0</v>
      </c>
      <c r="H2957">
        <v>0</v>
      </c>
      <c r="I2957">
        <v>0</v>
      </c>
      <c r="J2957">
        <v>0</v>
      </c>
    </row>
    <row r="2958" spans="1:10" ht="15" customHeight="1">
      <c r="A2958" s="37">
        <v>44499</v>
      </c>
      <c r="B2958" s="8" t="s">
        <v>336</v>
      </c>
      <c r="C2958" t="s">
        <v>335</v>
      </c>
      <c r="D2958">
        <v>4</v>
      </c>
      <c r="E2958">
        <v>20</v>
      </c>
      <c r="F2958" t="s">
        <v>48</v>
      </c>
      <c r="G2958">
        <v>0</v>
      </c>
      <c r="H2958">
        <v>0</v>
      </c>
      <c r="I2958">
        <v>0</v>
      </c>
      <c r="J2958">
        <v>1</v>
      </c>
    </row>
    <row r="2959" spans="1:10" ht="15" customHeight="1">
      <c r="A2959" s="37">
        <v>44499</v>
      </c>
      <c r="B2959" s="8" t="s">
        <v>336</v>
      </c>
      <c r="C2959" t="s">
        <v>335</v>
      </c>
      <c r="D2959">
        <v>4</v>
      </c>
      <c r="E2959">
        <v>20</v>
      </c>
      <c r="F2959" t="s">
        <v>49</v>
      </c>
      <c r="G2959">
        <v>0</v>
      </c>
      <c r="H2959">
        <v>0</v>
      </c>
      <c r="I2959">
        <v>0</v>
      </c>
      <c r="J2959">
        <v>0</v>
      </c>
    </row>
    <row r="2960" spans="1:10" ht="15" customHeight="1">
      <c r="A2960" s="37">
        <v>44499</v>
      </c>
      <c r="B2960" s="8" t="s">
        <v>336</v>
      </c>
      <c r="C2960" t="s">
        <v>335</v>
      </c>
      <c r="D2960">
        <v>4</v>
      </c>
      <c r="E2960">
        <v>20</v>
      </c>
      <c r="F2960" t="s">
        <v>50</v>
      </c>
      <c r="G2960">
        <v>0</v>
      </c>
      <c r="H2960">
        <v>0</v>
      </c>
      <c r="I2960">
        <v>0</v>
      </c>
      <c r="J2960">
        <v>0</v>
      </c>
    </row>
    <row r="2961" spans="1:10" ht="15" customHeight="1">
      <c r="A2961" s="37">
        <v>44499</v>
      </c>
      <c r="B2961" s="8" t="s">
        <v>336</v>
      </c>
      <c r="C2961" t="s">
        <v>335</v>
      </c>
      <c r="D2961">
        <v>4</v>
      </c>
      <c r="E2961">
        <v>20</v>
      </c>
      <c r="F2961" t="s">
        <v>51</v>
      </c>
      <c r="G2961">
        <v>1</v>
      </c>
      <c r="H2961">
        <v>0</v>
      </c>
      <c r="I2961">
        <v>0</v>
      </c>
      <c r="J2961">
        <v>0</v>
      </c>
    </row>
    <row r="2962" spans="1:10" ht="15" customHeight="1">
      <c r="A2962" s="37">
        <v>44499</v>
      </c>
      <c r="B2962" s="8" t="s">
        <v>336</v>
      </c>
      <c r="C2962" t="s">
        <v>335</v>
      </c>
      <c r="D2962" s="63">
        <v>5</v>
      </c>
      <c r="E2962" s="63">
        <v>0</v>
      </c>
      <c r="F2962" s="63" t="s">
        <v>48</v>
      </c>
      <c r="G2962">
        <v>0</v>
      </c>
      <c r="H2962">
        <v>0</v>
      </c>
      <c r="I2962">
        <v>1</v>
      </c>
      <c r="J2962">
        <v>1</v>
      </c>
    </row>
    <row r="2963" spans="1:10" ht="15" customHeight="1">
      <c r="A2963" s="37">
        <v>44499</v>
      </c>
      <c r="B2963" s="8" t="s">
        <v>336</v>
      </c>
      <c r="C2963" t="s">
        <v>335</v>
      </c>
      <c r="D2963">
        <v>5</v>
      </c>
      <c r="E2963">
        <v>0</v>
      </c>
      <c r="F2963" t="s">
        <v>49</v>
      </c>
      <c r="G2963">
        <v>0</v>
      </c>
      <c r="H2963">
        <v>0</v>
      </c>
      <c r="I2963">
        <v>0</v>
      </c>
      <c r="J2963">
        <v>0</v>
      </c>
    </row>
    <row r="2964" spans="1:10" ht="15" customHeight="1">
      <c r="A2964" s="37">
        <v>44499</v>
      </c>
      <c r="B2964" s="8" t="s">
        <v>336</v>
      </c>
      <c r="C2964" t="s">
        <v>335</v>
      </c>
      <c r="D2964">
        <v>5</v>
      </c>
      <c r="E2964">
        <v>0</v>
      </c>
      <c r="F2964" t="s">
        <v>50</v>
      </c>
      <c r="G2964">
        <v>0</v>
      </c>
      <c r="H2964">
        <v>0</v>
      </c>
      <c r="I2964">
        <v>0</v>
      </c>
      <c r="J2964">
        <v>0</v>
      </c>
    </row>
    <row r="2965" spans="1:10" ht="15" customHeight="1">
      <c r="A2965" s="37">
        <v>44499</v>
      </c>
      <c r="B2965" s="8" t="s">
        <v>336</v>
      </c>
      <c r="C2965" t="s">
        <v>335</v>
      </c>
      <c r="D2965">
        <v>5</v>
      </c>
      <c r="E2965">
        <v>0</v>
      </c>
      <c r="F2965" t="s">
        <v>51</v>
      </c>
      <c r="G2965">
        <v>0</v>
      </c>
      <c r="H2965">
        <v>0</v>
      </c>
      <c r="I2965">
        <v>0</v>
      </c>
      <c r="J2965">
        <v>0</v>
      </c>
    </row>
    <row r="2966" spans="1:10" ht="15" customHeight="1">
      <c r="A2966" s="37">
        <v>44499</v>
      </c>
      <c r="B2966" s="8" t="s">
        <v>336</v>
      </c>
      <c r="C2966" t="s">
        <v>335</v>
      </c>
      <c r="D2966">
        <v>5</v>
      </c>
      <c r="E2966">
        <v>5</v>
      </c>
      <c r="F2966" t="s">
        <v>48</v>
      </c>
      <c r="G2966">
        <v>0</v>
      </c>
      <c r="H2966">
        <v>0</v>
      </c>
      <c r="I2966">
        <v>1</v>
      </c>
      <c r="J2966">
        <v>1</v>
      </c>
    </row>
    <row r="2967" spans="1:10" ht="15" customHeight="1">
      <c r="A2967" s="37">
        <v>44499</v>
      </c>
      <c r="B2967" s="8" t="s">
        <v>336</v>
      </c>
      <c r="C2967" t="s">
        <v>335</v>
      </c>
      <c r="D2967">
        <v>5</v>
      </c>
      <c r="E2967">
        <v>5</v>
      </c>
      <c r="F2967" t="s">
        <v>49</v>
      </c>
      <c r="G2967">
        <v>0</v>
      </c>
      <c r="H2967">
        <v>0</v>
      </c>
      <c r="I2967">
        <v>0</v>
      </c>
      <c r="J2967">
        <v>0</v>
      </c>
    </row>
    <row r="2968" spans="1:10" ht="15" customHeight="1">
      <c r="A2968" s="37">
        <v>44499</v>
      </c>
      <c r="B2968" s="8" t="s">
        <v>336</v>
      </c>
      <c r="C2968" t="s">
        <v>335</v>
      </c>
      <c r="D2968">
        <v>5</v>
      </c>
      <c r="E2968">
        <v>5</v>
      </c>
      <c r="F2968" t="s">
        <v>50</v>
      </c>
      <c r="G2968">
        <v>0</v>
      </c>
      <c r="H2968">
        <v>0</v>
      </c>
      <c r="I2968">
        <v>0</v>
      </c>
      <c r="J2968">
        <v>0</v>
      </c>
    </row>
    <row r="2969" spans="1:10" ht="15" customHeight="1">
      <c r="A2969" s="37">
        <v>44499</v>
      </c>
      <c r="B2969" s="8" t="s">
        <v>336</v>
      </c>
      <c r="C2969" t="s">
        <v>335</v>
      </c>
      <c r="D2969">
        <v>5</v>
      </c>
      <c r="E2969">
        <v>5</v>
      </c>
      <c r="F2969" t="s">
        <v>51</v>
      </c>
      <c r="G2969">
        <v>0</v>
      </c>
      <c r="H2969">
        <v>0</v>
      </c>
      <c r="I2969">
        <v>0</v>
      </c>
      <c r="J2969">
        <v>0</v>
      </c>
    </row>
    <row r="2970" spans="1:10" ht="15" customHeight="1">
      <c r="A2970" s="37">
        <v>44499</v>
      </c>
      <c r="B2970" s="8" t="s">
        <v>336</v>
      </c>
      <c r="C2970" t="s">
        <v>335</v>
      </c>
      <c r="D2970">
        <v>5</v>
      </c>
      <c r="E2970">
        <v>10</v>
      </c>
      <c r="F2970" t="s">
        <v>48</v>
      </c>
      <c r="G2970">
        <v>0</v>
      </c>
      <c r="H2970">
        <v>0</v>
      </c>
      <c r="I2970">
        <v>0</v>
      </c>
      <c r="J2970">
        <v>1</v>
      </c>
    </row>
    <row r="2971" spans="1:10" ht="15" customHeight="1">
      <c r="A2971" s="37">
        <v>44499</v>
      </c>
      <c r="B2971" s="8" t="s">
        <v>336</v>
      </c>
      <c r="C2971" t="s">
        <v>335</v>
      </c>
      <c r="D2971">
        <v>5</v>
      </c>
      <c r="E2971">
        <v>10</v>
      </c>
      <c r="F2971" t="s">
        <v>49</v>
      </c>
      <c r="G2971">
        <v>0</v>
      </c>
      <c r="H2971">
        <v>0</v>
      </c>
      <c r="I2971">
        <v>1</v>
      </c>
      <c r="J2971">
        <v>0</v>
      </c>
    </row>
    <row r="2972" spans="1:10" ht="15" customHeight="1">
      <c r="A2972" s="37">
        <v>44499</v>
      </c>
      <c r="B2972" s="8" t="s">
        <v>336</v>
      </c>
      <c r="C2972" t="s">
        <v>335</v>
      </c>
      <c r="D2972">
        <v>5</v>
      </c>
      <c r="E2972">
        <v>10</v>
      </c>
      <c r="F2972" t="s">
        <v>50</v>
      </c>
      <c r="G2972">
        <v>0</v>
      </c>
      <c r="H2972">
        <v>0</v>
      </c>
      <c r="I2972">
        <v>0</v>
      </c>
      <c r="J2972">
        <v>0</v>
      </c>
    </row>
    <row r="2973" spans="1:10" ht="15" customHeight="1">
      <c r="A2973" s="37">
        <v>44499</v>
      </c>
      <c r="B2973" s="8" t="s">
        <v>336</v>
      </c>
      <c r="C2973" t="s">
        <v>335</v>
      </c>
      <c r="D2973">
        <v>5</v>
      </c>
      <c r="E2973">
        <v>10</v>
      </c>
      <c r="F2973" t="s">
        <v>51</v>
      </c>
      <c r="G2973">
        <v>0</v>
      </c>
      <c r="H2973">
        <v>0</v>
      </c>
      <c r="I2973">
        <v>0</v>
      </c>
      <c r="J2973">
        <v>0</v>
      </c>
    </row>
    <row r="2974" spans="1:10" ht="15" customHeight="1">
      <c r="A2974" s="37">
        <v>44499</v>
      </c>
      <c r="B2974" s="8" t="s">
        <v>336</v>
      </c>
      <c r="C2974" t="s">
        <v>335</v>
      </c>
      <c r="D2974">
        <v>5</v>
      </c>
      <c r="E2974">
        <v>15</v>
      </c>
      <c r="F2974" t="s">
        <v>48</v>
      </c>
      <c r="G2974">
        <v>0</v>
      </c>
      <c r="H2974">
        <v>0</v>
      </c>
      <c r="I2974">
        <v>1</v>
      </c>
      <c r="J2974">
        <v>1</v>
      </c>
    </row>
    <row r="2975" spans="1:10" ht="15" customHeight="1">
      <c r="A2975" s="37">
        <v>44499</v>
      </c>
      <c r="B2975" s="8" t="s">
        <v>336</v>
      </c>
      <c r="C2975" t="s">
        <v>335</v>
      </c>
      <c r="D2975">
        <v>5</v>
      </c>
      <c r="E2975">
        <v>15</v>
      </c>
      <c r="F2975" t="s">
        <v>49</v>
      </c>
      <c r="G2975">
        <v>0</v>
      </c>
      <c r="H2975">
        <v>0</v>
      </c>
      <c r="I2975">
        <v>1</v>
      </c>
      <c r="J2975">
        <v>0</v>
      </c>
    </row>
    <row r="2976" spans="1:10" ht="15" customHeight="1">
      <c r="A2976" s="37">
        <v>44499</v>
      </c>
      <c r="B2976" s="8" t="s">
        <v>336</v>
      </c>
      <c r="C2976" t="s">
        <v>335</v>
      </c>
      <c r="D2976">
        <v>5</v>
      </c>
      <c r="E2976">
        <v>15</v>
      </c>
      <c r="F2976" t="s">
        <v>50</v>
      </c>
      <c r="G2976">
        <v>0</v>
      </c>
      <c r="H2976">
        <v>0</v>
      </c>
      <c r="I2976">
        <v>0</v>
      </c>
      <c r="J2976">
        <v>0</v>
      </c>
    </row>
    <row r="2977" spans="1:10" ht="15" customHeight="1">
      <c r="A2977" s="37">
        <v>44499</v>
      </c>
      <c r="B2977" s="8" t="s">
        <v>336</v>
      </c>
      <c r="C2977" t="s">
        <v>335</v>
      </c>
      <c r="D2977">
        <v>5</v>
      </c>
      <c r="E2977">
        <v>15</v>
      </c>
      <c r="F2977" t="s">
        <v>51</v>
      </c>
      <c r="G2977">
        <v>0</v>
      </c>
      <c r="H2977">
        <v>0</v>
      </c>
      <c r="I2977">
        <v>0</v>
      </c>
      <c r="J2977">
        <v>0</v>
      </c>
    </row>
    <row r="2978" spans="1:10" ht="15" customHeight="1">
      <c r="A2978" s="37">
        <v>44499</v>
      </c>
      <c r="B2978" s="8" t="s">
        <v>336</v>
      </c>
      <c r="C2978" t="s">
        <v>335</v>
      </c>
      <c r="D2978">
        <v>5</v>
      </c>
      <c r="E2978">
        <v>20</v>
      </c>
      <c r="F2978" t="s">
        <v>48</v>
      </c>
      <c r="G2978">
        <v>0</v>
      </c>
      <c r="H2978">
        <v>0</v>
      </c>
      <c r="I2978">
        <v>1</v>
      </c>
      <c r="J2978">
        <v>0</v>
      </c>
    </row>
    <row r="2979" spans="1:10" ht="15" customHeight="1">
      <c r="A2979" s="37">
        <v>44499</v>
      </c>
      <c r="B2979" s="8" t="s">
        <v>336</v>
      </c>
      <c r="C2979" t="s">
        <v>335</v>
      </c>
      <c r="D2979">
        <v>5</v>
      </c>
      <c r="E2979">
        <v>20</v>
      </c>
      <c r="F2979" t="s">
        <v>49</v>
      </c>
      <c r="G2979">
        <v>0</v>
      </c>
      <c r="H2979">
        <v>0</v>
      </c>
      <c r="I2979">
        <v>1</v>
      </c>
      <c r="J2979">
        <v>0</v>
      </c>
    </row>
    <row r="2980" spans="1:10" ht="15" customHeight="1">
      <c r="A2980" s="37">
        <v>44499</v>
      </c>
      <c r="B2980" s="8" t="s">
        <v>336</v>
      </c>
      <c r="C2980" t="s">
        <v>335</v>
      </c>
      <c r="D2980">
        <v>5</v>
      </c>
      <c r="E2980">
        <v>20</v>
      </c>
      <c r="F2980" t="s">
        <v>50</v>
      </c>
      <c r="G2980">
        <v>0</v>
      </c>
      <c r="H2980">
        <v>0</v>
      </c>
      <c r="I2980">
        <v>0</v>
      </c>
      <c r="J2980">
        <v>0</v>
      </c>
    </row>
    <row r="2981" spans="1:10" ht="15" customHeight="1">
      <c r="A2981" s="37">
        <v>44499</v>
      </c>
      <c r="B2981" s="8" t="s">
        <v>336</v>
      </c>
      <c r="C2981" t="s">
        <v>335</v>
      </c>
      <c r="D2981">
        <v>5</v>
      </c>
      <c r="E2981">
        <v>20</v>
      </c>
      <c r="F2981" t="s">
        <v>51</v>
      </c>
      <c r="G2981">
        <v>0</v>
      </c>
      <c r="H2981">
        <v>0</v>
      </c>
      <c r="I2981">
        <v>0</v>
      </c>
      <c r="J2981">
        <v>0</v>
      </c>
    </row>
    <row r="2982" spans="1:10" ht="15" customHeight="1">
      <c r="A2982" s="37">
        <v>44499</v>
      </c>
      <c r="B2982" s="8" t="s">
        <v>336</v>
      </c>
      <c r="C2982" t="s">
        <v>335</v>
      </c>
      <c r="D2982" s="63">
        <v>6</v>
      </c>
      <c r="E2982" s="63">
        <v>0</v>
      </c>
      <c r="F2982" s="63" t="s">
        <v>48</v>
      </c>
      <c r="G2982">
        <v>0</v>
      </c>
      <c r="H2982">
        <v>0</v>
      </c>
      <c r="I2982">
        <v>0</v>
      </c>
      <c r="J2982">
        <v>1</v>
      </c>
    </row>
    <row r="2983" spans="1:10" ht="15" customHeight="1">
      <c r="A2983" s="37">
        <v>44499</v>
      </c>
      <c r="B2983" s="8" t="s">
        <v>336</v>
      </c>
      <c r="C2983" t="s">
        <v>335</v>
      </c>
      <c r="D2983">
        <v>6</v>
      </c>
      <c r="E2983">
        <v>0</v>
      </c>
      <c r="F2983" t="s">
        <v>49</v>
      </c>
      <c r="G2983">
        <v>0</v>
      </c>
      <c r="H2983">
        <v>0</v>
      </c>
      <c r="I2983">
        <v>0</v>
      </c>
      <c r="J2983">
        <v>1</v>
      </c>
    </row>
    <row r="2984" spans="1:10" ht="15" customHeight="1">
      <c r="A2984" s="37">
        <v>44499</v>
      </c>
      <c r="B2984" s="8" t="s">
        <v>336</v>
      </c>
      <c r="C2984" t="s">
        <v>335</v>
      </c>
      <c r="D2984">
        <v>6</v>
      </c>
      <c r="E2984">
        <v>0</v>
      </c>
      <c r="F2984" t="s">
        <v>50</v>
      </c>
      <c r="G2984">
        <v>0</v>
      </c>
      <c r="H2984">
        <v>0</v>
      </c>
      <c r="I2984">
        <v>0</v>
      </c>
      <c r="J2984">
        <v>0</v>
      </c>
    </row>
    <row r="2985" spans="1:10" ht="15" customHeight="1">
      <c r="A2985" s="37">
        <v>44499</v>
      </c>
      <c r="B2985" s="8" t="s">
        <v>336</v>
      </c>
      <c r="C2985" t="s">
        <v>335</v>
      </c>
      <c r="D2985">
        <v>6</v>
      </c>
      <c r="E2985">
        <v>0</v>
      </c>
      <c r="F2985" t="s">
        <v>51</v>
      </c>
      <c r="G2985">
        <v>0</v>
      </c>
      <c r="H2985">
        <v>0</v>
      </c>
      <c r="I2985">
        <v>0</v>
      </c>
      <c r="J2985">
        <v>0</v>
      </c>
    </row>
    <row r="2986" spans="1:10" ht="15" customHeight="1">
      <c r="A2986" s="37">
        <v>44499</v>
      </c>
      <c r="B2986" s="8" t="s">
        <v>336</v>
      </c>
      <c r="C2986" t="s">
        <v>335</v>
      </c>
      <c r="D2986">
        <v>6</v>
      </c>
      <c r="E2986">
        <v>5</v>
      </c>
      <c r="F2986" t="s">
        <v>48</v>
      </c>
      <c r="G2986">
        <v>0</v>
      </c>
      <c r="H2986">
        <v>0</v>
      </c>
      <c r="I2986">
        <v>1</v>
      </c>
      <c r="J2986">
        <v>1</v>
      </c>
    </row>
    <row r="2987" spans="1:10" ht="15" customHeight="1">
      <c r="A2987" s="37">
        <v>44499</v>
      </c>
      <c r="B2987" s="8" t="s">
        <v>336</v>
      </c>
      <c r="C2987" t="s">
        <v>335</v>
      </c>
      <c r="D2987">
        <v>6</v>
      </c>
      <c r="E2987">
        <v>5</v>
      </c>
      <c r="F2987" t="s">
        <v>49</v>
      </c>
      <c r="G2987">
        <v>0</v>
      </c>
      <c r="H2987">
        <v>0</v>
      </c>
      <c r="I2987">
        <v>1</v>
      </c>
      <c r="J2987">
        <v>0</v>
      </c>
    </row>
    <row r="2988" spans="1:10" ht="15" customHeight="1">
      <c r="A2988" s="37">
        <v>44499</v>
      </c>
      <c r="B2988" s="8" t="s">
        <v>336</v>
      </c>
      <c r="C2988" t="s">
        <v>335</v>
      </c>
      <c r="D2988">
        <v>6</v>
      </c>
      <c r="E2988">
        <v>5</v>
      </c>
      <c r="F2988" t="s">
        <v>50</v>
      </c>
      <c r="G2988">
        <v>0</v>
      </c>
      <c r="H2988">
        <v>0</v>
      </c>
      <c r="I2988">
        <v>1</v>
      </c>
      <c r="J2988">
        <v>0</v>
      </c>
    </row>
    <row r="2989" spans="1:10" ht="15" customHeight="1">
      <c r="A2989" s="37">
        <v>44499</v>
      </c>
      <c r="B2989" s="8" t="s">
        <v>336</v>
      </c>
      <c r="C2989" t="s">
        <v>335</v>
      </c>
      <c r="D2989">
        <v>6</v>
      </c>
      <c r="E2989">
        <v>5</v>
      </c>
      <c r="F2989" t="s">
        <v>51</v>
      </c>
      <c r="G2989">
        <v>0</v>
      </c>
      <c r="H2989">
        <v>0</v>
      </c>
      <c r="I2989">
        <v>0</v>
      </c>
      <c r="J2989">
        <v>0</v>
      </c>
    </row>
    <row r="2990" spans="1:10" ht="15" customHeight="1">
      <c r="A2990" s="37">
        <v>44499</v>
      </c>
      <c r="B2990" s="8" t="s">
        <v>336</v>
      </c>
      <c r="C2990" t="s">
        <v>335</v>
      </c>
      <c r="D2990">
        <v>6</v>
      </c>
      <c r="E2990">
        <v>10</v>
      </c>
      <c r="F2990" t="s">
        <v>48</v>
      </c>
      <c r="G2990">
        <v>0</v>
      </c>
      <c r="H2990">
        <v>1</v>
      </c>
      <c r="I2990">
        <v>1</v>
      </c>
      <c r="J2990">
        <v>1</v>
      </c>
    </row>
    <row r="2991" spans="1:10" ht="15" customHeight="1">
      <c r="A2991" s="37">
        <v>44499</v>
      </c>
      <c r="B2991" s="8" t="s">
        <v>336</v>
      </c>
      <c r="C2991" t="s">
        <v>335</v>
      </c>
      <c r="D2991">
        <v>6</v>
      </c>
      <c r="E2991">
        <v>10</v>
      </c>
      <c r="F2991" t="s">
        <v>49</v>
      </c>
      <c r="G2991">
        <v>0</v>
      </c>
      <c r="H2991">
        <v>1</v>
      </c>
      <c r="I2991">
        <v>0</v>
      </c>
      <c r="J2991">
        <v>0</v>
      </c>
    </row>
    <row r="2992" spans="1:10" ht="15" customHeight="1">
      <c r="A2992" s="37">
        <v>44499</v>
      </c>
      <c r="B2992" s="8" t="s">
        <v>336</v>
      </c>
      <c r="C2992" t="s">
        <v>335</v>
      </c>
      <c r="D2992">
        <v>6</v>
      </c>
      <c r="E2992">
        <v>10</v>
      </c>
      <c r="F2992" t="s">
        <v>50</v>
      </c>
      <c r="G2992">
        <v>0</v>
      </c>
      <c r="H2992">
        <v>1</v>
      </c>
      <c r="I2992">
        <v>0</v>
      </c>
      <c r="J2992">
        <v>0</v>
      </c>
    </row>
    <row r="2993" spans="1:10" ht="15" customHeight="1">
      <c r="A2993" s="37">
        <v>44499</v>
      </c>
      <c r="B2993" s="8" t="s">
        <v>336</v>
      </c>
      <c r="C2993" t="s">
        <v>335</v>
      </c>
      <c r="D2993">
        <v>6</v>
      </c>
      <c r="E2993">
        <v>10</v>
      </c>
      <c r="F2993" t="s">
        <v>51</v>
      </c>
      <c r="G2993">
        <v>0</v>
      </c>
      <c r="H2993">
        <v>0</v>
      </c>
      <c r="I2993">
        <v>0</v>
      </c>
      <c r="J2993">
        <v>0</v>
      </c>
    </row>
    <row r="2994" spans="1:10" ht="15" customHeight="1">
      <c r="A2994" s="37">
        <v>44499</v>
      </c>
      <c r="B2994" s="8" t="s">
        <v>336</v>
      </c>
      <c r="C2994" t="s">
        <v>335</v>
      </c>
      <c r="D2994">
        <v>6</v>
      </c>
      <c r="E2994">
        <v>15</v>
      </c>
      <c r="F2994" t="s">
        <v>48</v>
      </c>
      <c r="G2994">
        <v>0</v>
      </c>
      <c r="H2994">
        <v>0</v>
      </c>
      <c r="I2994">
        <v>0</v>
      </c>
      <c r="J2994">
        <v>1</v>
      </c>
    </row>
    <row r="2995" spans="1:10" ht="15" customHeight="1">
      <c r="A2995" s="37">
        <v>44499</v>
      </c>
      <c r="B2995" s="8" t="s">
        <v>336</v>
      </c>
      <c r="C2995" t="s">
        <v>335</v>
      </c>
      <c r="D2995">
        <v>6</v>
      </c>
      <c r="E2995">
        <v>15</v>
      </c>
      <c r="F2995" t="s">
        <v>49</v>
      </c>
      <c r="G2995">
        <v>0</v>
      </c>
      <c r="H2995">
        <v>0</v>
      </c>
      <c r="I2995">
        <v>0</v>
      </c>
      <c r="J2995">
        <v>1</v>
      </c>
    </row>
    <row r="2996" spans="1:10" ht="15" customHeight="1">
      <c r="A2996" s="37">
        <v>44499</v>
      </c>
      <c r="B2996" s="8" t="s">
        <v>336</v>
      </c>
      <c r="C2996" t="s">
        <v>335</v>
      </c>
      <c r="D2996">
        <v>6</v>
      </c>
      <c r="E2996">
        <v>15</v>
      </c>
      <c r="F2996" t="s">
        <v>50</v>
      </c>
      <c r="G2996">
        <v>0</v>
      </c>
      <c r="H2996">
        <v>0</v>
      </c>
      <c r="I2996">
        <v>0</v>
      </c>
      <c r="J2996">
        <v>0</v>
      </c>
    </row>
    <row r="2997" spans="1:10" ht="15" customHeight="1">
      <c r="A2997" s="37">
        <v>44499</v>
      </c>
      <c r="B2997" s="8" t="s">
        <v>336</v>
      </c>
      <c r="C2997" t="s">
        <v>335</v>
      </c>
      <c r="D2997">
        <v>6</v>
      </c>
      <c r="E2997">
        <v>15</v>
      </c>
      <c r="F2997" t="s">
        <v>51</v>
      </c>
      <c r="G2997">
        <v>0</v>
      </c>
      <c r="H2997">
        <v>0</v>
      </c>
      <c r="I2997">
        <v>0</v>
      </c>
      <c r="J2997">
        <v>0</v>
      </c>
    </row>
    <row r="2998" spans="1:10" ht="15" customHeight="1">
      <c r="A2998" s="37">
        <v>44499</v>
      </c>
      <c r="B2998" s="8" t="s">
        <v>336</v>
      </c>
      <c r="C2998" t="s">
        <v>335</v>
      </c>
      <c r="D2998">
        <v>6</v>
      </c>
      <c r="E2998">
        <v>20</v>
      </c>
      <c r="F2998" t="s">
        <v>48</v>
      </c>
      <c r="G2998">
        <v>0</v>
      </c>
      <c r="H2998">
        <v>0</v>
      </c>
      <c r="I2998">
        <v>0</v>
      </c>
      <c r="J2998">
        <v>1</v>
      </c>
    </row>
    <row r="2999" spans="1:10" ht="15" customHeight="1">
      <c r="A2999" s="37">
        <v>44499</v>
      </c>
      <c r="B2999" s="8" t="s">
        <v>336</v>
      </c>
      <c r="C2999" t="s">
        <v>335</v>
      </c>
      <c r="D2999">
        <v>6</v>
      </c>
      <c r="E2999">
        <v>20</v>
      </c>
      <c r="F2999" t="s">
        <v>49</v>
      </c>
      <c r="G2999">
        <v>0</v>
      </c>
      <c r="H2999">
        <v>0</v>
      </c>
      <c r="I2999">
        <v>0</v>
      </c>
      <c r="J2999">
        <v>0</v>
      </c>
    </row>
    <row r="3000" spans="1:10" ht="15" customHeight="1">
      <c r="A3000" s="37">
        <v>44499</v>
      </c>
      <c r="B3000" s="8" t="s">
        <v>336</v>
      </c>
      <c r="C3000" t="s">
        <v>335</v>
      </c>
      <c r="D3000">
        <v>6</v>
      </c>
      <c r="E3000">
        <v>20</v>
      </c>
      <c r="F3000" t="s">
        <v>50</v>
      </c>
      <c r="G3000">
        <v>1</v>
      </c>
      <c r="H3000">
        <v>0</v>
      </c>
      <c r="I3000">
        <v>0</v>
      </c>
      <c r="J3000">
        <v>0</v>
      </c>
    </row>
    <row r="3001" spans="1:10" ht="15" customHeight="1">
      <c r="A3001" s="37">
        <v>44499</v>
      </c>
      <c r="B3001" s="8" t="s">
        <v>336</v>
      </c>
      <c r="C3001" t="s">
        <v>335</v>
      </c>
      <c r="D3001">
        <v>6</v>
      </c>
      <c r="E3001">
        <v>20</v>
      </c>
      <c r="F3001" t="s">
        <v>51</v>
      </c>
      <c r="G3001">
        <v>1</v>
      </c>
      <c r="H3001">
        <v>0</v>
      </c>
      <c r="I3001">
        <v>0</v>
      </c>
      <c r="J3001">
        <v>0</v>
      </c>
    </row>
    <row r="3002" spans="1:10" ht="15" customHeight="1">
      <c r="A3002" s="37">
        <v>44500</v>
      </c>
      <c r="B3002" s="8" t="s">
        <v>348</v>
      </c>
      <c r="C3002" t="s">
        <v>347</v>
      </c>
      <c r="D3002" s="47">
        <v>1</v>
      </c>
      <c r="E3002" s="47">
        <v>0</v>
      </c>
      <c r="F3002" s="47" t="s">
        <v>48</v>
      </c>
      <c r="G3002">
        <v>0</v>
      </c>
      <c r="H3002">
        <v>0</v>
      </c>
      <c r="I3002">
        <v>0</v>
      </c>
      <c r="J3002">
        <v>1</v>
      </c>
    </row>
    <row r="3003" spans="1:10" ht="15" customHeight="1">
      <c r="A3003" s="37">
        <v>44500</v>
      </c>
      <c r="B3003" s="8" t="s">
        <v>348</v>
      </c>
      <c r="C3003" t="s">
        <v>347</v>
      </c>
      <c r="D3003">
        <v>1</v>
      </c>
      <c r="E3003">
        <v>0</v>
      </c>
      <c r="F3003" t="s">
        <v>49</v>
      </c>
      <c r="G3003">
        <v>0</v>
      </c>
      <c r="H3003">
        <v>0</v>
      </c>
      <c r="I3003">
        <v>0</v>
      </c>
      <c r="J3003">
        <v>0</v>
      </c>
    </row>
    <row r="3004" spans="1:10" ht="15" customHeight="1">
      <c r="A3004" s="37">
        <v>44500</v>
      </c>
      <c r="B3004" s="8" t="s">
        <v>348</v>
      </c>
      <c r="C3004" t="s">
        <v>347</v>
      </c>
      <c r="D3004">
        <v>1</v>
      </c>
      <c r="E3004">
        <v>0</v>
      </c>
      <c r="F3004" t="s">
        <v>50</v>
      </c>
      <c r="G3004">
        <v>0</v>
      </c>
      <c r="H3004">
        <v>0</v>
      </c>
      <c r="I3004">
        <v>0</v>
      </c>
      <c r="J3004">
        <v>0</v>
      </c>
    </row>
    <row r="3005" spans="1:10" ht="15" customHeight="1">
      <c r="A3005" s="37">
        <v>44500</v>
      </c>
      <c r="B3005" s="8" t="s">
        <v>348</v>
      </c>
      <c r="C3005" t="s">
        <v>347</v>
      </c>
      <c r="D3005">
        <v>1</v>
      </c>
      <c r="E3005">
        <v>0</v>
      </c>
      <c r="F3005" t="s">
        <v>51</v>
      </c>
      <c r="G3005">
        <v>1</v>
      </c>
      <c r="H3005">
        <v>0</v>
      </c>
      <c r="I3005">
        <v>0</v>
      </c>
      <c r="J3005">
        <v>0</v>
      </c>
    </row>
    <row r="3006" spans="1:10" ht="15" customHeight="1">
      <c r="A3006" s="37">
        <v>44500</v>
      </c>
      <c r="B3006" s="8" t="s">
        <v>348</v>
      </c>
      <c r="C3006" t="s">
        <v>347</v>
      </c>
      <c r="D3006">
        <v>1</v>
      </c>
      <c r="E3006">
        <v>5</v>
      </c>
      <c r="F3006" t="s">
        <v>48</v>
      </c>
      <c r="G3006">
        <v>0</v>
      </c>
      <c r="H3006">
        <v>0</v>
      </c>
      <c r="I3006">
        <v>0</v>
      </c>
      <c r="J3006">
        <v>1</v>
      </c>
    </row>
    <row r="3007" spans="1:10" ht="15" customHeight="1">
      <c r="A3007" s="37">
        <v>44500</v>
      </c>
      <c r="B3007" s="8" t="s">
        <v>348</v>
      </c>
      <c r="C3007" t="s">
        <v>347</v>
      </c>
      <c r="D3007">
        <v>1</v>
      </c>
      <c r="E3007">
        <v>5</v>
      </c>
      <c r="F3007" t="s">
        <v>49</v>
      </c>
      <c r="G3007">
        <v>0</v>
      </c>
      <c r="H3007">
        <v>0</v>
      </c>
      <c r="I3007">
        <v>0</v>
      </c>
      <c r="J3007">
        <v>0</v>
      </c>
    </row>
    <row r="3008" spans="1:10" ht="15" customHeight="1">
      <c r="A3008" s="37">
        <v>44500</v>
      </c>
      <c r="B3008" s="8" t="s">
        <v>348</v>
      </c>
      <c r="C3008" t="s">
        <v>347</v>
      </c>
      <c r="D3008">
        <v>1</v>
      </c>
      <c r="E3008">
        <v>5</v>
      </c>
      <c r="F3008" t="s">
        <v>50</v>
      </c>
      <c r="G3008">
        <v>0</v>
      </c>
      <c r="H3008">
        <v>0</v>
      </c>
      <c r="I3008">
        <v>0</v>
      </c>
      <c r="J3008">
        <v>0</v>
      </c>
    </row>
    <row r="3009" spans="1:10" ht="15" customHeight="1">
      <c r="A3009" s="37">
        <v>44500</v>
      </c>
      <c r="B3009" s="8" t="s">
        <v>348</v>
      </c>
      <c r="C3009" t="s">
        <v>347</v>
      </c>
      <c r="D3009">
        <v>1</v>
      </c>
      <c r="E3009">
        <v>5</v>
      </c>
      <c r="F3009" t="s">
        <v>51</v>
      </c>
      <c r="G3009">
        <v>1</v>
      </c>
      <c r="H3009">
        <v>0</v>
      </c>
      <c r="I3009">
        <v>0</v>
      </c>
      <c r="J3009">
        <v>0</v>
      </c>
    </row>
    <row r="3010" spans="1:10" ht="15" customHeight="1">
      <c r="A3010" s="37">
        <v>44500</v>
      </c>
      <c r="B3010" s="8" t="s">
        <v>348</v>
      </c>
      <c r="C3010" t="s">
        <v>347</v>
      </c>
      <c r="D3010">
        <v>1</v>
      </c>
      <c r="E3010">
        <v>10</v>
      </c>
      <c r="F3010" t="s">
        <v>48</v>
      </c>
      <c r="G3010" t="s">
        <v>198</v>
      </c>
      <c r="H3010" t="s">
        <v>198</v>
      </c>
      <c r="I3010" t="s">
        <v>198</v>
      </c>
      <c r="J3010" t="s">
        <v>198</v>
      </c>
    </row>
    <row r="3011" spans="1:10" ht="15" customHeight="1">
      <c r="A3011" s="37">
        <v>44500</v>
      </c>
      <c r="B3011" s="8" t="s">
        <v>348</v>
      </c>
      <c r="C3011" t="s">
        <v>347</v>
      </c>
      <c r="D3011">
        <v>1</v>
      </c>
      <c r="E3011">
        <v>10</v>
      </c>
      <c r="F3011" t="s">
        <v>49</v>
      </c>
      <c r="G3011" t="s">
        <v>198</v>
      </c>
      <c r="H3011" t="s">
        <v>198</v>
      </c>
      <c r="I3011" t="s">
        <v>198</v>
      </c>
      <c r="J3011" t="s">
        <v>198</v>
      </c>
    </row>
    <row r="3012" spans="1:10" ht="15" customHeight="1">
      <c r="A3012" s="37">
        <v>44500</v>
      </c>
      <c r="B3012" s="8" t="s">
        <v>348</v>
      </c>
      <c r="C3012" t="s">
        <v>347</v>
      </c>
      <c r="D3012">
        <v>1</v>
      </c>
      <c r="E3012">
        <v>10</v>
      </c>
      <c r="F3012" t="s">
        <v>50</v>
      </c>
      <c r="G3012" t="s">
        <v>198</v>
      </c>
      <c r="H3012" t="s">
        <v>198</v>
      </c>
      <c r="I3012" t="s">
        <v>198</v>
      </c>
      <c r="J3012" t="s">
        <v>198</v>
      </c>
    </row>
    <row r="3013" spans="1:10" ht="15" customHeight="1">
      <c r="A3013" s="37">
        <v>44500</v>
      </c>
      <c r="B3013" s="8" t="s">
        <v>348</v>
      </c>
      <c r="C3013" t="s">
        <v>347</v>
      </c>
      <c r="D3013">
        <v>1</v>
      </c>
      <c r="E3013">
        <v>10</v>
      </c>
      <c r="F3013" t="s">
        <v>51</v>
      </c>
      <c r="G3013" t="s">
        <v>198</v>
      </c>
      <c r="H3013" t="s">
        <v>198</v>
      </c>
      <c r="I3013" t="s">
        <v>198</v>
      </c>
      <c r="J3013" t="s">
        <v>198</v>
      </c>
    </row>
    <row r="3014" spans="1:10" ht="15" customHeight="1">
      <c r="A3014" s="37">
        <v>44500</v>
      </c>
      <c r="B3014" s="8" t="s">
        <v>348</v>
      </c>
      <c r="C3014" t="s">
        <v>347</v>
      </c>
      <c r="D3014">
        <v>1</v>
      </c>
      <c r="E3014">
        <v>15</v>
      </c>
      <c r="F3014" t="s">
        <v>48</v>
      </c>
      <c r="G3014" t="s">
        <v>198</v>
      </c>
      <c r="H3014" t="s">
        <v>198</v>
      </c>
      <c r="I3014" t="s">
        <v>198</v>
      </c>
      <c r="J3014" t="s">
        <v>198</v>
      </c>
    </row>
    <row r="3015" spans="1:10" ht="15" customHeight="1">
      <c r="A3015" s="37">
        <v>44500</v>
      </c>
      <c r="B3015" s="8" t="s">
        <v>348</v>
      </c>
      <c r="C3015" t="s">
        <v>347</v>
      </c>
      <c r="D3015">
        <v>1</v>
      </c>
      <c r="E3015">
        <v>15</v>
      </c>
      <c r="F3015" t="s">
        <v>49</v>
      </c>
      <c r="G3015" t="s">
        <v>198</v>
      </c>
      <c r="H3015" t="s">
        <v>198</v>
      </c>
      <c r="I3015" t="s">
        <v>198</v>
      </c>
      <c r="J3015" t="s">
        <v>198</v>
      </c>
    </row>
    <row r="3016" spans="1:10" ht="15" customHeight="1">
      <c r="A3016" s="37">
        <v>44500</v>
      </c>
      <c r="B3016" s="8" t="s">
        <v>348</v>
      </c>
      <c r="C3016" t="s">
        <v>347</v>
      </c>
      <c r="D3016">
        <v>1</v>
      </c>
      <c r="E3016">
        <v>15</v>
      </c>
      <c r="F3016" t="s">
        <v>50</v>
      </c>
      <c r="G3016" t="s">
        <v>198</v>
      </c>
      <c r="H3016" t="s">
        <v>198</v>
      </c>
      <c r="I3016" t="s">
        <v>198</v>
      </c>
      <c r="J3016" t="s">
        <v>198</v>
      </c>
    </row>
    <row r="3017" spans="1:10" ht="15" customHeight="1">
      <c r="A3017" s="37">
        <v>44500</v>
      </c>
      <c r="B3017" s="8" t="s">
        <v>348</v>
      </c>
      <c r="C3017" t="s">
        <v>347</v>
      </c>
      <c r="D3017">
        <v>1</v>
      </c>
      <c r="E3017">
        <v>15</v>
      </c>
      <c r="F3017" t="s">
        <v>51</v>
      </c>
      <c r="G3017" t="s">
        <v>198</v>
      </c>
      <c r="H3017" t="s">
        <v>198</v>
      </c>
      <c r="I3017" t="s">
        <v>198</v>
      </c>
      <c r="J3017" t="s">
        <v>198</v>
      </c>
    </row>
    <row r="3018" spans="1:10" ht="15" customHeight="1">
      <c r="A3018" s="37">
        <v>44500</v>
      </c>
      <c r="B3018" s="8" t="s">
        <v>348</v>
      </c>
      <c r="C3018" t="s">
        <v>347</v>
      </c>
      <c r="D3018">
        <v>1</v>
      </c>
      <c r="E3018">
        <v>20</v>
      </c>
      <c r="F3018" t="s">
        <v>48</v>
      </c>
      <c r="G3018" t="s">
        <v>198</v>
      </c>
      <c r="H3018" t="s">
        <v>198</v>
      </c>
      <c r="I3018" t="s">
        <v>198</v>
      </c>
      <c r="J3018" t="s">
        <v>198</v>
      </c>
    </row>
    <row r="3019" spans="1:10" ht="15" customHeight="1">
      <c r="A3019" s="37">
        <v>44500</v>
      </c>
      <c r="B3019" s="8" t="s">
        <v>348</v>
      </c>
      <c r="C3019" t="s">
        <v>347</v>
      </c>
      <c r="D3019">
        <v>1</v>
      </c>
      <c r="E3019">
        <v>20</v>
      </c>
      <c r="F3019" t="s">
        <v>49</v>
      </c>
      <c r="G3019" t="s">
        <v>198</v>
      </c>
      <c r="H3019" t="s">
        <v>198</v>
      </c>
      <c r="I3019" t="s">
        <v>198</v>
      </c>
      <c r="J3019" t="s">
        <v>198</v>
      </c>
    </row>
    <row r="3020" spans="1:10" ht="15" customHeight="1">
      <c r="A3020" s="37">
        <v>44500</v>
      </c>
      <c r="B3020" s="8" t="s">
        <v>348</v>
      </c>
      <c r="C3020" t="s">
        <v>347</v>
      </c>
      <c r="D3020">
        <v>1</v>
      </c>
      <c r="E3020">
        <v>20</v>
      </c>
      <c r="F3020" t="s">
        <v>50</v>
      </c>
      <c r="G3020" t="s">
        <v>198</v>
      </c>
      <c r="H3020" t="s">
        <v>198</v>
      </c>
      <c r="I3020" t="s">
        <v>198</v>
      </c>
      <c r="J3020" t="s">
        <v>198</v>
      </c>
    </row>
    <row r="3021" spans="1:10" ht="15" customHeight="1">
      <c r="A3021" s="37">
        <v>44500</v>
      </c>
      <c r="B3021" s="8" t="s">
        <v>348</v>
      </c>
      <c r="C3021" t="s">
        <v>347</v>
      </c>
      <c r="D3021">
        <v>1</v>
      </c>
      <c r="E3021">
        <v>20</v>
      </c>
      <c r="F3021" t="s">
        <v>51</v>
      </c>
      <c r="G3021" t="s">
        <v>198</v>
      </c>
      <c r="H3021" t="s">
        <v>198</v>
      </c>
      <c r="I3021" t="s">
        <v>198</v>
      </c>
      <c r="J3021" t="s">
        <v>198</v>
      </c>
    </row>
    <row r="3022" spans="1:10" ht="15" customHeight="1">
      <c r="A3022" s="37">
        <v>44500</v>
      </c>
      <c r="B3022" s="8" t="s">
        <v>348</v>
      </c>
      <c r="C3022" t="s">
        <v>347</v>
      </c>
      <c r="D3022" s="63">
        <v>2</v>
      </c>
      <c r="E3022" s="63">
        <v>0</v>
      </c>
      <c r="F3022" s="63" t="s">
        <v>48</v>
      </c>
      <c r="G3022">
        <v>0</v>
      </c>
      <c r="H3022">
        <v>0</v>
      </c>
      <c r="I3022">
        <v>0</v>
      </c>
      <c r="J3022">
        <v>1</v>
      </c>
    </row>
    <row r="3023" spans="1:10" ht="15" customHeight="1">
      <c r="A3023" s="37">
        <v>44500</v>
      </c>
      <c r="B3023" s="8" t="s">
        <v>348</v>
      </c>
      <c r="C3023" t="s">
        <v>347</v>
      </c>
      <c r="D3023">
        <v>2</v>
      </c>
      <c r="E3023">
        <v>0</v>
      </c>
      <c r="F3023" t="s">
        <v>49</v>
      </c>
      <c r="G3023">
        <v>0</v>
      </c>
      <c r="H3023">
        <v>0</v>
      </c>
      <c r="I3023">
        <v>0</v>
      </c>
      <c r="J3023">
        <v>0</v>
      </c>
    </row>
    <row r="3024" spans="1:10" ht="15" customHeight="1">
      <c r="A3024" s="37">
        <v>44500</v>
      </c>
      <c r="B3024" s="8" t="s">
        <v>348</v>
      </c>
      <c r="C3024" t="s">
        <v>347</v>
      </c>
      <c r="D3024">
        <v>2</v>
      </c>
      <c r="E3024">
        <v>0</v>
      </c>
      <c r="F3024" t="s">
        <v>50</v>
      </c>
      <c r="G3024">
        <v>0</v>
      </c>
      <c r="H3024">
        <v>0</v>
      </c>
      <c r="I3024">
        <v>0</v>
      </c>
      <c r="J3024">
        <v>0</v>
      </c>
    </row>
    <row r="3025" spans="1:10" ht="15" customHeight="1">
      <c r="A3025" s="37">
        <v>44500</v>
      </c>
      <c r="B3025" s="8" t="s">
        <v>348</v>
      </c>
      <c r="C3025" t="s">
        <v>347</v>
      </c>
      <c r="D3025">
        <v>2</v>
      </c>
      <c r="E3025">
        <v>0</v>
      </c>
      <c r="F3025" t="s">
        <v>51</v>
      </c>
      <c r="G3025">
        <v>0</v>
      </c>
      <c r="H3025">
        <v>0</v>
      </c>
      <c r="I3025">
        <v>0</v>
      </c>
      <c r="J3025">
        <v>0</v>
      </c>
    </row>
    <row r="3026" spans="1:10" ht="15" customHeight="1">
      <c r="A3026" s="37">
        <v>44500</v>
      </c>
      <c r="B3026" s="8" t="s">
        <v>348</v>
      </c>
      <c r="C3026" t="s">
        <v>347</v>
      </c>
      <c r="D3026">
        <v>2</v>
      </c>
      <c r="E3026">
        <v>5</v>
      </c>
      <c r="F3026" t="s">
        <v>48</v>
      </c>
      <c r="G3026">
        <v>0</v>
      </c>
      <c r="H3026">
        <v>0</v>
      </c>
      <c r="I3026">
        <v>0</v>
      </c>
      <c r="J3026">
        <v>1</v>
      </c>
    </row>
    <row r="3027" spans="1:10" ht="15" customHeight="1">
      <c r="A3027" s="37">
        <v>44500</v>
      </c>
      <c r="B3027" s="8" t="s">
        <v>348</v>
      </c>
      <c r="C3027" t="s">
        <v>347</v>
      </c>
      <c r="D3027">
        <v>2</v>
      </c>
      <c r="E3027">
        <v>5</v>
      </c>
      <c r="F3027" t="s">
        <v>49</v>
      </c>
      <c r="G3027">
        <v>0</v>
      </c>
      <c r="H3027">
        <v>0</v>
      </c>
      <c r="I3027">
        <v>0</v>
      </c>
      <c r="J3027">
        <v>1</v>
      </c>
    </row>
    <row r="3028" spans="1:10" ht="15" customHeight="1">
      <c r="A3028" s="37">
        <v>44500</v>
      </c>
      <c r="B3028" s="8" t="s">
        <v>348</v>
      </c>
      <c r="C3028" t="s">
        <v>347</v>
      </c>
      <c r="D3028">
        <v>2</v>
      </c>
      <c r="E3028">
        <v>5</v>
      </c>
      <c r="F3028" t="s">
        <v>50</v>
      </c>
      <c r="G3028">
        <v>0</v>
      </c>
      <c r="H3028">
        <v>0</v>
      </c>
      <c r="I3028">
        <v>0</v>
      </c>
      <c r="J3028">
        <v>0</v>
      </c>
    </row>
    <row r="3029" spans="1:10" ht="15" customHeight="1">
      <c r="A3029" s="37">
        <v>44500</v>
      </c>
      <c r="B3029" s="8" t="s">
        <v>348</v>
      </c>
      <c r="C3029" t="s">
        <v>347</v>
      </c>
      <c r="D3029">
        <v>2</v>
      </c>
      <c r="E3029">
        <v>5</v>
      </c>
      <c r="F3029" t="s">
        <v>51</v>
      </c>
      <c r="G3029">
        <v>1</v>
      </c>
      <c r="H3029">
        <v>0</v>
      </c>
      <c r="I3029">
        <v>0</v>
      </c>
      <c r="J3029">
        <v>0</v>
      </c>
    </row>
    <row r="3030" spans="1:10" ht="15" customHeight="1">
      <c r="A3030" s="37">
        <v>44500</v>
      </c>
      <c r="B3030" s="8" t="s">
        <v>348</v>
      </c>
      <c r="C3030" t="s">
        <v>347</v>
      </c>
      <c r="D3030">
        <v>2</v>
      </c>
      <c r="E3030">
        <v>10</v>
      </c>
      <c r="F3030" t="s">
        <v>48</v>
      </c>
      <c r="G3030" t="s">
        <v>198</v>
      </c>
      <c r="H3030" t="s">
        <v>198</v>
      </c>
      <c r="I3030" t="s">
        <v>198</v>
      </c>
      <c r="J3030" t="s">
        <v>198</v>
      </c>
    </row>
    <row r="3031" spans="1:10" ht="15" customHeight="1">
      <c r="A3031" s="37">
        <v>44500</v>
      </c>
      <c r="B3031" s="8" t="s">
        <v>348</v>
      </c>
      <c r="C3031" t="s">
        <v>347</v>
      </c>
      <c r="D3031">
        <v>2</v>
      </c>
      <c r="E3031">
        <v>10</v>
      </c>
      <c r="F3031" t="s">
        <v>49</v>
      </c>
      <c r="G3031" t="s">
        <v>198</v>
      </c>
      <c r="H3031" t="s">
        <v>198</v>
      </c>
      <c r="I3031" t="s">
        <v>198</v>
      </c>
      <c r="J3031" t="s">
        <v>198</v>
      </c>
    </row>
    <row r="3032" spans="1:10" ht="15" customHeight="1">
      <c r="A3032" s="37">
        <v>44500</v>
      </c>
      <c r="B3032" s="8" t="s">
        <v>348</v>
      </c>
      <c r="C3032" t="s">
        <v>347</v>
      </c>
      <c r="D3032">
        <v>2</v>
      </c>
      <c r="E3032">
        <v>10</v>
      </c>
      <c r="F3032" t="s">
        <v>50</v>
      </c>
      <c r="G3032" t="s">
        <v>198</v>
      </c>
      <c r="H3032" t="s">
        <v>198</v>
      </c>
      <c r="I3032" t="s">
        <v>198</v>
      </c>
      <c r="J3032" t="s">
        <v>198</v>
      </c>
    </row>
    <row r="3033" spans="1:10" ht="15" customHeight="1">
      <c r="A3033" s="37">
        <v>44500</v>
      </c>
      <c r="B3033" s="8" t="s">
        <v>348</v>
      </c>
      <c r="C3033" t="s">
        <v>347</v>
      </c>
      <c r="D3033">
        <v>2</v>
      </c>
      <c r="E3033">
        <v>10</v>
      </c>
      <c r="F3033" t="s">
        <v>51</v>
      </c>
      <c r="G3033" t="s">
        <v>198</v>
      </c>
      <c r="H3033" t="s">
        <v>198</v>
      </c>
      <c r="I3033" t="s">
        <v>198</v>
      </c>
      <c r="J3033" t="s">
        <v>198</v>
      </c>
    </row>
    <row r="3034" spans="1:10" ht="15" customHeight="1">
      <c r="A3034" s="37">
        <v>44500</v>
      </c>
      <c r="B3034" s="8" t="s">
        <v>348</v>
      </c>
      <c r="C3034" t="s">
        <v>347</v>
      </c>
      <c r="D3034">
        <v>2</v>
      </c>
      <c r="E3034">
        <v>15</v>
      </c>
      <c r="F3034" t="s">
        <v>48</v>
      </c>
      <c r="G3034" t="s">
        <v>198</v>
      </c>
      <c r="H3034" t="s">
        <v>198</v>
      </c>
      <c r="I3034" t="s">
        <v>198</v>
      </c>
      <c r="J3034" t="s">
        <v>198</v>
      </c>
    </row>
    <row r="3035" spans="1:10" ht="15" customHeight="1">
      <c r="A3035" s="37">
        <v>44500</v>
      </c>
      <c r="B3035" s="8" t="s">
        <v>348</v>
      </c>
      <c r="C3035" t="s">
        <v>347</v>
      </c>
      <c r="D3035">
        <v>2</v>
      </c>
      <c r="E3035">
        <v>15</v>
      </c>
      <c r="F3035" t="s">
        <v>49</v>
      </c>
      <c r="G3035" t="s">
        <v>198</v>
      </c>
      <c r="H3035" t="s">
        <v>198</v>
      </c>
      <c r="I3035" t="s">
        <v>198</v>
      </c>
      <c r="J3035" t="s">
        <v>198</v>
      </c>
    </row>
    <row r="3036" spans="1:10" ht="15" customHeight="1">
      <c r="A3036" s="37">
        <v>44500</v>
      </c>
      <c r="B3036" s="8" t="s">
        <v>348</v>
      </c>
      <c r="C3036" t="s">
        <v>347</v>
      </c>
      <c r="D3036">
        <v>2</v>
      </c>
      <c r="E3036">
        <v>15</v>
      </c>
      <c r="F3036" t="s">
        <v>50</v>
      </c>
      <c r="G3036" t="s">
        <v>198</v>
      </c>
      <c r="H3036" t="s">
        <v>198</v>
      </c>
      <c r="I3036" t="s">
        <v>198</v>
      </c>
      <c r="J3036" t="s">
        <v>198</v>
      </c>
    </row>
    <row r="3037" spans="1:10" ht="15" customHeight="1">
      <c r="A3037" s="37">
        <v>44500</v>
      </c>
      <c r="B3037" s="8" t="s">
        <v>348</v>
      </c>
      <c r="C3037" t="s">
        <v>347</v>
      </c>
      <c r="D3037">
        <v>2</v>
      </c>
      <c r="E3037">
        <v>15</v>
      </c>
      <c r="F3037" t="s">
        <v>51</v>
      </c>
      <c r="G3037" t="s">
        <v>198</v>
      </c>
      <c r="H3037" t="s">
        <v>198</v>
      </c>
      <c r="I3037" t="s">
        <v>198</v>
      </c>
      <c r="J3037" t="s">
        <v>198</v>
      </c>
    </row>
    <row r="3038" spans="1:10" ht="15" customHeight="1">
      <c r="A3038" s="37">
        <v>44500</v>
      </c>
      <c r="B3038" s="8" t="s">
        <v>348</v>
      </c>
      <c r="C3038" t="s">
        <v>347</v>
      </c>
      <c r="D3038">
        <v>2</v>
      </c>
      <c r="E3038">
        <v>20</v>
      </c>
      <c r="F3038" t="s">
        <v>48</v>
      </c>
      <c r="G3038" t="s">
        <v>198</v>
      </c>
      <c r="H3038" t="s">
        <v>198</v>
      </c>
      <c r="I3038" t="s">
        <v>198</v>
      </c>
      <c r="J3038" t="s">
        <v>198</v>
      </c>
    </row>
    <row r="3039" spans="1:10" ht="15" customHeight="1">
      <c r="A3039" s="37">
        <v>44500</v>
      </c>
      <c r="B3039" s="8" t="s">
        <v>348</v>
      </c>
      <c r="C3039" t="s">
        <v>347</v>
      </c>
      <c r="D3039">
        <v>2</v>
      </c>
      <c r="E3039">
        <v>20</v>
      </c>
      <c r="F3039" t="s">
        <v>49</v>
      </c>
      <c r="G3039" t="s">
        <v>198</v>
      </c>
      <c r="H3039" t="s">
        <v>198</v>
      </c>
      <c r="I3039" t="s">
        <v>198</v>
      </c>
      <c r="J3039" t="s">
        <v>198</v>
      </c>
    </row>
    <row r="3040" spans="1:10" ht="15" customHeight="1">
      <c r="A3040" s="37">
        <v>44500</v>
      </c>
      <c r="B3040" s="8" t="s">
        <v>348</v>
      </c>
      <c r="C3040" t="s">
        <v>347</v>
      </c>
      <c r="D3040">
        <v>2</v>
      </c>
      <c r="E3040">
        <v>20</v>
      </c>
      <c r="F3040" t="s">
        <v>50</v>
      </c>
      <c r="G3040" t="s">
        <v>198</v>
      </c>
      <c r="H3040" t="s">
        <v>198</v>
      </c>
      <c r="I3040" t="s">
        <v>198</v>
      </c>
      <c r="J3040" t="s">
        <v>198</v>
      </c>
    </row>
    <row r="3041" spans="1:10" ht="15" customHeight="1">
      <c r="A3041" s="37">
        <v>44500</v>
      </c>
      <c r="B3041" s="8" t="s">
        <v>348</v>
      </c>
      <c r="C3041" t="s">
        <v>347</v>
      </c>
      <c r="D3041">
        <v>2</v>
      </c>
      <c r="E3041">
        <v>20</v>
      </c>
      <c r="F3041" t="s">
        <v>51</v>
      </c>
      <c r="G3041" t="s">
        <v>198</v>
      </c>
      <c r="H3041" t="s">
        <v>198</v>
      </c>
      <c r="I3041" t="s">
        <v>198</v>
      </c>
      <c r="J3041" t="s">
        <v>198</v>
      </c>
    </row>
    <row r="3042" spans="1:10" ht="15" customHeight="1">
      <c r="A3042" s="37">
        <v>44500</v>
      </c>
      <c r="B3042" s="8" t="s">
        <v>348</v>
      </c>
      <c r="C3042" t="s">
        <v>347</v>
      </c>
      <c r="D3042" s="63">
        <v>3</v>
      </c>
      <c r="E3042" s="63">
        <v>0</v>
      </c>
      <c r="F3042" s="63" t="s">
        <v>48</v>
      </c>
      <c r="G3042">
        <v>0</v>
      </c>
      <c r="H3042">
        <v>0</v>
      </c>
      <c r="I3042">
        <v>0</v>
      </c>
      <c r="J3042">
        <v>1</v>
      </c>
    </row>
    <row r="3043" spans="1:10" ht="15" customHeight="1">
      <c r="A3043" s="37">
        <v>44500</v>
      </c>
      <c r="B3043" s="8" t="s">
        <v>348</v>
      </c>
      <c r="C3043" t="s">
        <v>347</v>
      </c>
      <c r="D3043">
        <v>3</v>
      </c>
      <c r="E3043">
        <v>0</v>
      </c>
      <c r="F3043" t="s">
        <v>49</v>
      </c>
      <c r="G3043">
        <v>0</v>
      </c>
      <c r="H3043">
        <v>0</v>
      </c>
      <c r="I3043">
        <v>0</v>
      </c>
      <c r="J3043">
        <v>0</v>
      </c>
    </row>
    <row r="3044" spans="1:10" ht="15" customHeight="1">
      <c r="A3044" s="37">
        <v>44500</v>
      </c>
      <c r="B3044" s="8" t="s">
        <v>348</v>
      </c>
      <c r="C3044" t="s">
        <v>347</v>
      </c>
      <c r="D3044">
        <v>3</v>
      </c>
      <c r="E3044">
        <v>0</v>
      </c>
      <c r="F3044" t="s">
        <v>50</v>
      </c>
      <c r="G3044">
        <v>0</v>
      </c>
      <c r="H3044">
        <v>0</v>
      </c>
      <c r="I3044">
        <v>0</v>
      </c>
      <c r="J3044">
        <v>0</v>
      </c>
    </row>
    <row r="3045" spans="1:10" ht="15" customHeight="1">
      <c r="A3045" s="37">
        <v>44500</v>
      </c>
      <c r="B3045" s="8" t="s">
        <v>348</v>
      </c>
      <c r="C3045" t="s">
        <v>347</v>
      </c>
      <c r="D3045">
        <v>3</v>
      </c>
      <c r="E3045">
        <v>0</v>
      </c>
      <c r="F3045" t="s">
        <v>51</v>
      </c>
      <c r="G3045">
        <v>0</v>
      </c>
      <c r="H3045">
        <v>0</v>
      </c>
      <c r="I3045">
        <v>0</v>
      </c>
      <c r="J3045">
        <v>0</v>
      </c>
    </row>
    <row r="3046" spans="1:10" ht="15" customHeight="1">
      <c r="A3046" s="37">
        <v>44500</v>
      </c>
      <c r="B3046" s="8" t="s">
        <v>348</v>
      </c>
      <c r="C3046" t="s">
        <v>347</v>
      </c>
      <c r="D3046">
        <v>3</v>
      </c>
      <c r="E3046">
        <v>5</v>
      </c>
      <c r="F3046" t="s">
        <v>48</v>
      </c>
      <c r="G3046">
        <v>0</v>
      </c>
      <c r="H3046">
        <v>0</v>
      </c>
      <c r="I3046">
        <v>0</v>
      </c>
      <c r="J3046">
        <v>1</v>
      </c>
    </row>
    <row r="3047" spans="1:10" ht="15" customHeight="1">
      <c r="A3047" s="37">
        <v>44500</v>
      </c>
      <c r="B3047" s="8" t="s">
        <v>348</v>
      </c>
      <c r="C3047" t="s">
        <v>347</v>
      </c>
      <c r="D3047">
        <v>3</v>
      </c>
      <c r="E3047">
        <v>5</v>
      </c>
      <c r="F3047" t="s">
        <v>49</v>
      </c>
      <c r="G3047">
        <v>0</v>
      </c>
      <c r="H3047">
        <v>0</v>
      </c>
      <c r="I3047">
        <v>0</v>
      </c>
      <c r="J3047">
        <v>0</v>
      </c>
    </row>
    <row r="3048" spans="1:10" ht="15" customHeight="1">
      <c r="A3048" s="37">
        <v>44500</v>
      </c>
      <c r="B3048" s="8" t="s">
        <v>348</v>
      </c>
      <c r="C3048" t="s">
        <v>347</v>
      </c>
      <c r="D3048">
        <v>3</v>
      </c>
      <c r="E3048">
        <v>5</v>
      </c>
      <c r="F3048" t="s">
        <v>50</v>
      </c>
      <c r="G3048">
        <v>1</v>
      </c>
      <c r="H3048">
        <v>0</v>
      </c>
      <c r="I3048">
        <v>0</v>
      </c>
      <c r="J3048">
        <v>0</v>
      </c>
    </row>
    <row r="3049" spans="1:10" ht="15" customHeight="1">
      <c r="A3049" s="37">
        <v>44500</v>
      </c>
      <c r="B3049" s="8" t="s">
        <v>348</v>
      </c>
      <c r="C3049" t="s">
        <v>347</v>
      </c>
      <c r="D3049">
        <v>3</v>
      </c>
      <c r="E3049">
        <v>5</v>
      </c>
      <c r="F3049" t="s">
        <v>51</v>
      </c>
      <c r="G3049">
        <v>1</v>
      </c>
      <c r="H3049">
        <v>0</v>
      </c>
      <c r="I3049">
        <v>0</v>
      </c>
      <c r="J3049">
        <v>0</v>
      </c>
    </row>
    <row r="3050" spans="1:10" ht="15" customHeight="1">
      <c r="A3050" s="37">
        <v>44500</v>
      </c>
      <c r="B3050" s="8" t="s">
        <v>348</v>
      </c>
      <c r="C3050" t="s">
        <v>347</v>
      </c>
      <c r="D3050">
        <v>3</v>
      </c>
      <c r="E3050">
        <v>10</v>
      </c>
      <c r="F3050" t="s">
        <v>48</v>
      </c>
      <c r="G3050" t="s">
        <v>198</v>
      </c>
      <c r="H3050" t="s">
        <v>198</v>
      </c>
      <c r="I3050" t="s">
        <v>198</v>
      </c>
      <c r="J3050" t="s">
        <v>198</v>
      </c>
    </row>
    <row r="3051" spans="1:10" ht="15" customHeight="1">
      <c r="A3051" s="37">
        <v>44500</v>
      </c>
      <c r="B3051" s="8" t="s">
        <v>348</v>
      </c>
      <c r="C3051" t="s">
        <v>347</v>
      </c>
      <c r="D3051">
        <v>3</v>
      </c>
      <c r="E3051">
        <v>10</v>
      </c>
      <c r="F3051" t="s">
        <v>49</v>
      </c>
      <c r="G3051" t="s">
        <v>198</v>
      </c>
      <c r="H3051" t="s">
        <v>198</v>
      </c>
      <c r="I3051" t="s">
        <v>198</v>
      </c>
      <c r="J3051" t="s">
        <v>198</v>
      </c>
    </row>
    <row r="3052" spans="1:10" ht="15" customHeight="1">
      <c r="A3052" s="37">
        <v>44500</v>
      </c>
      <c r="B3052" s="8" t="s">
        <v>348</v>
      </c>
      <c r="C3052" t="s">
        <v>347</v>
      </c>
      <c r="D3052">
        <v>3</v>
      </c>
      <c r="E3052">
        <v>10</v>
      </c>
      <c r="F3052" t="s">
        <v>50</v>
      </c>
      <c r="G3052" t="s">
        <v>198</v>
      </c>
      <c r="H3052" t="s">
        <v>198</v>
      </c>
      <c r="I3052" t="s">
        <v>198</v>
      </c>
      <c r="J3052" t="s">
        <v>198</v>
      </c>
    </row>
    <row r="3053" spans="1:10" ht="15" customHeight="1">
      <c r="A3053" s="37">
        <v>44500</v>
      </c>
      <c r="B3053" s="8" t="s">
        <v>348</v>
      </c>
      <c r="C3053" t="s">
        <v>347</v>
      </c>
      <c r="D3053">
        <v>3</v>
      </c>
      <c r="E3053">
        <v>10</v>
      </c>
      <c r="F3053" t="s">
        <v>51</v>
      </c>
      <c r="G3053" t="s">
        <v>198</v>
      </c>
      <c r="H3053" t="s">
        <v>198</v>
      </c>
      <c r="I3053" t="s">
        <v>198</v>
      </c>
      <c r="J3053" t="s">
        <v>198</v>
      </c>
    </row>
    <row r="3054" spans="1:10" ht="15" customHeight="1">
      <c r="A3054" s="37">
        <v>44500</v>
      </c>
      <c r="B3054" s="8" t="s">
        <v>348</v>
      </c>
      <c r="C3054" t="s">
        <v>347</v>
      </c>
      <c r="D3054">
        <v>3</v>
      </c>
      <c r="E3054">
        <v>15</v>
      </c>
      <c r="F3054" t="s">
        <v>48</v>
      </c>
      <c r="G3054" t="s">
        <v>198</v>
      </c>
      <c r="H3054" t="s">
        <v>198</v>
      </c>
      <c r="I3054" t="s">
        <v>198</v>
      </c>
      <c r="J3054" t="s">
        <v>198</v>
      </c>
    </row>
    <row r="3055" spans="1:10" ht="15" customHeight="1">
      <c r="A3055" s="37">
        <v>44500</v>
      </c>
      <c r="B3055" s="8" t="s">
        <v>348</v>
      </c>
      <c r="C3055" t="s">
        <v>347</v>
      </c>
      <c r="D3055">
        <v>3</v>
      </c>
      <c r="E3055">
        <v>15</v>
      </c>
      <c r="F3055" t="s">
        <v>49</v>
      </c>
      <c r="G3055" t="s">
        <v>198</v>
      </c>
      <c r="H3055" t="s">
        <v>198</v>
      </c>
      <c r="I3055" t="s">
        <v>198</v>
      </c>
      <c r="J3055" t="s">
        <v>198</v>
      </c>
    </row>
    <row r="3056" spans="1:10" ht="15" customHeight="1">
      <c r="A3056" s="37">
        <v>44500</v>
      </c>
      <c r="B3056" s="8" t="s">
        <v>348</v>
      </c>
      <c r="C3056" t="s">
        <v>347</v>
      </c>
      <c r="D3056">
        <v>3</v>
      </c>
      <c r="E3056">
        <v>15</v>
      </c>
      <c r="F3056" t="s">
        <v>50</v>
      </c>
      <c r="G3056" t="s">
        <v>198</v>
      </c>
      <c r="H3056" t="s">
        <v>198</v>
      </c>
      <c r="I3056" t="s">
        <v>198</v>
      </c>
      <c r="J3056" t="s">
        <v>198</v>
      </c>
    </row>
    <row r="3057" spans="1:10" ht="15" customHeight="1">
      <c r="A3057" s="37">
        <v>44500</v>
      </c>
      <c r="B3057" s="8" t="s">
        <v>348</v>
      </c>
      <c r="C3057" t="s">
        <v>347</v>
      </c>
      <c r="D3057">
        <v>3</v>
      </c>
      <c r="E3057">
        <v>15</v>
      </c>
      <c r="F3057" t="s">
        <v>51</v>
      </c>
      <c r="G3057" t="s">
        <v>198</v>
      </c>
      <c r="H3057" t="s">
        <v>198</v>
      </c>
      <c r="I3057" t="s">
        <v>198</v>
      </c>
      <c r="J3057" t="s">
        <v>198</v>
      </c>
    </row>
    <row r="3058" spans="1:10" ht="15" customHeight="1">
      <c r="A3058" s="37">
        <v>44500</v>
      </c>
      <c r="B3058" s="8" t="s">
        <v>348</v>
      </c>
      <c r="C3058" t="s">
        <v>347</v>
      </c>
      <c r="D3058">
        <v>3</v>
      </c>
      <c r="E3058">
        <v>20</v>
      </c>
      <c r="F3058" t="s">
        <v>48</v>
      </c>
      <c r="G3058" t="s">
        <v>198</v>
      </c>
      <c r="H3058" t="s">
        <v>198</v>
      </c>
      <c r="I3058" t="s">
        <v>198</v>
      </c>
      <c r="J3058" t="s">
        <v>198</v>
      </c>
    </row>
    <row r="3059" spans="1:10" ht="15" customHeight="1">
      <c r="A3059" s="37">
        <v>44500</v>
      </c>
      <c r="B3059" s="8" t="s">
        <v>348</v>
      </c>
      <c r="C3059" t="s">
        <v>347</v>
      </c>
      <c r="D3059">
        <v>3</v>
      </c>
      <c r="E3059">
        <v>20</v>
      </c>
      <c r="F3059" t="s">
        <v>49</v>
      </c>
      <c r="G3059" t="s">
        <v>198</v>
      </c>
      <c r="H3059" t="s">
        <v>198</v>
      </c>
      <c r="I3059" t="s">
        <v>198</v>
      </c>
      <c r="J3059" t="s">
        <v>198</v>
      </c>
    </row>
    <row r="3060" spans="1:10" ht="15" customHeight="1">
      <c r="A3060" s="37">
        <v>44500</v>
      </c>
      <c r="B3060" s="8" t="s">
        <v>348</v>
      </c>
      <c r="C3060" t="s">
        <v>347</v>
      </c>
      <c r="D3060">
        <v>3</v>
      </c>
      <c r="E3060">
        <v>20</v>
      </c>
      <c r="F3060" t="s">
        <v>50</v>
      </c>
      <c r="G3060" t="s">
        <v>198</v>
      </c>
      <c r="H3060" t="s">
        <v>198</v>
      </c>
      <c r="I3060" t="s">
        <v>198</v>
      </c>
      <c r="J3060" t="s">
        <v>198</v>
      </c>
    </row>
    <row r="3061" spans="1:10" ht="15" customHeight="1">
      <c r="A3061" s="37">
        <v>44500</v>
      </c>
      <c r="B3061" s="8" t="s">
        <v>348</v>
      </c>
      <c r="C3061" t="s">
        <v>347</v>
      </c>
      <c r="D3061">
        <v>3</v>
      </c>
      <c r="E3061">
        <v>20</v>
      </c>
      <c r="F3061" t="s">
        <v>51</v>
      </c>
      <c r="G3061" t="s">
        <v>198</v>
      </c>
      <c r="H3061" t="s">
        <v>198</v>
      </c>
      <c r="I3061" t="s">
        <v>198</v>
      </c>
      <c r="J3061" t="s">
        <v>198</v>
      </c>
    </row>
    <row r="3062" spans="1:10" ht="15" customHeight="1">
      <c r="A3062" s="37">
        <v>44500</v>
      </c>
      <c r="B3062" s="8" t="s">
        <v>348</v>
      </c>
      <c r="C3062" t="s">
        <v>347</v>
      </c>
      <c r="D3062" s="63">
        <v>4</v>
      </c>
      <c r="E3062" s="63">
        <v>0</v>
      </c>
      <c r="F3062" s="63" t="s">
        <v>48</v>
      </c>
      <c r="G3062">
        <v>0</v>
      </c>
      <c r="H3062">
        <v>0</v>
      </c>
      <c r="I3062">
        <v>0</v>
      </c>
      <c r="J3062">
        <v>1</v>
      </c>
    </row>
    <row r="3063" spans="1:10" ht="15" customHeight="1">
      <c r="A3063" s="37">
        <v>44500</v>
      </c>
      <c r="B3063" s="8" t="s">
        <v>348</v>
      </c>
      <c r="C3063" t="s">
        <v>347</v>
      </c>
      <c r="D3063">
        <v>4</v>
      </c>
      <c r="E3063">
        <v>0</v>
      </c>
      <c r="F3063" t="s">
        <v>49</v>
      </c>
      <c r="G3063">
        <v>0</v>
      </c>
      <c r="H3063">
        <v>0</v>
      </c>
      <c r="I3063">
        <v>0</v>
      </c>
      <c r="J3063">
        <v>0</v>
      </c>
    </row>
    <row r="3064" spans="1:10" ht="15" customHeight="1">
      <c r="A3064" s="37">
        <v>44500</v>
      </c>
      <c r="B3064" s="8" t="s">
        <v>348</v>
      </c>
      <c r="C3064" t="s">
        <v>347</v>
      </c>
      <c r="D3064">
        <v>4</v>
      </c>
      <c r="E3064">
        <v>0</v>
      </c>
      <c r="F3064" t="s">
        <v>50</v>
      </c>
      <c r="G3064">
        <v>0</v>
      </c>
      <c r="H3064">
        <v>0</v>
      </c>
      <c r="I3064">
        <v>0</v>
      </c>
      <c r="J3064">
        <v>0</v>
      </c>
    </row>
    <row r="3065" spans="1:10" ht="15" customHeight="1">
      <c r="A3065" s="37">
        <v>44500</v>
      </c>
      <c r="B3065" s="8" t="s">
        <v>348</v>
      </c>
      <c r="C3065" t="s">
        <v>347</v>
      </c>
      <c r="D3065">
        <v>4</v>
      </c>
      <c r="E3065">
        <v>0</v>
      </c>
      <c r="F3065" t="s">
        <v>51</v>
      </c>
      <c r="G3065">
        <v>0</v>
      </c>
      <c r="H3065">
        <v>0</v>
      </c>
      <c r="I3065">
        <v>0</v>
      </c>
      <c r="J3065">
        <v>0</v>
      </c>
    </row>
    <row r="3066" spans="1:10" ht="15" customHeight="1">
      <c r="A3066" s="37">
        <v>44500</v>
      </c>
      <c r="B3066" s="8" t="s">
        <v>348</v>
      </c>
      <c r="C3066" t="s">
        <v>347</v>
      </c>
      <c r="D3066">
        <v>4</v>
      </c>
      <c r="E3066">
        <v>5</v>
      </c>
      <c r="F3066" t="s">
        <v>48</v>
      </c>
      <c r="G3066">
        <v>0</v>
      </c>
      <c r="H3066">
        <v>0</v>
      </c>
      <c r="I3066">
        <v>0</v>
      </c>
      <c r="J3066">
        <v>1</v>
      </c>
    </row>
    <row r="3067" spans="1:10" ht="15" customHeight="1">
      <c r="A3067" s="37">
        <v>44500</v>
      </c>
      <c r="B3067" s="8" t="s">
        <v>348</v>
      </c>
      <c r="C3067" t="s">
        <v>347</v>
      </c>
      <c r="D3067">
        <v>4</v>
      </c>
      <c r="E3067">
        <v>5</v>
      </c>
      <c r="F3067" t="s">
        <v>49</v>
      </c>
      <c r="G3067">
        <v>0</v>
      </c>
      <c r="H3067">
        <v>0</v>
      </c>
      <c r="I3067">
        <v>0</v>
      </c>
      <c r="J3067">
        <v>0</v>
      </c>
    </row>
    <row r="3068" spans="1:10" ht="15" customHeight="1">
      <c r="A3068" s="37">
        <v>44500</v>
      </c>
      <c r="B3068" s="8" t="s">
        <v>348</v>
      </c>
      <c r="C3068" t="s">
        <v>347</v>
      </c>
      <c r="D3068">
        <v>4</v>
      </c>
      <c r="E3068">
        <v>5</v>
      </c>
      <c r="F3068" t="s">
        <v>50</v>
      </c>
      <c r="G3068">
        <v>0</v>
      </c>
      <c r="H3068">
        <v>0</v>
      </c>
      <c r="I3068">
        <v>0</v>
      </c>
      <c r="J3068">
        <v>0</v>
      </c>
    </row>
    <row r="3069" spans="1:10" ht="15" customHeight="1">
      <c r="A3069" s="37">
        <v>44500</v>
      </c>
      <c r="B3069" s="8" t="s">
        <v>348</v>
      </c>
      <c r="C3069" t="s">
        <v>347</v>
      </c>
      <c r="D3069">
        <v>4</v>
      </c>
      <c r="E3069">
        <v>5</v>
      </c>
      <c r="F3069" t="s">
        <v>51</v>
      </c>
      <c r="G3069">
        <v>1</v>
      </c>
      <c r="H3069">
        <v>0</v>
      </c>
      <c r="I3069">
        <v>0</v>
      </c>
      <c r="J3069">
        <v>0</v>
      </c>
    </row>
    <row r="3070" spans="1:10" ht="15" customHeight="1">
      <c r="A3070" s="37">
        <v>44500</v>
      </c>
      <c r="B3070" s="8" t="s">
        <v>348</v>
      </c>
      <c r="C3070" t="s">
        <v>347</v>
      </c>
      <c r="D3070">
        <v>4</v>
      </c>
      <c r="E3070">
        <v>10</v>
      </c>
      <c r="F3070" t="s">
        <v>48</v>
      </c>
      <c r="G3070">
        <v>0</v>
      </c>
      <c r="H3070">
        <v>0</v>
      </c>
      <c r="I3070">
        <v>0</v>
      </c>
      <c r="J3070">
        <v>1</v>
      </c>
    </row>
    <row r="3071" spans="1:10" ht="15" customHeight="1">
      <c r="A3071" s="37">
        <v>44500</v>
      </c>
      <c r="B3071" s="8" t="s">
        <v>348</v>
      </c>
      <c r="C3071" t="s">
        <v>347</v>
      </c>
      <c r="D3071">
        <v>4</v>
      </c>
      <c r="E3071">
        <v>10</v>
      </c>
      <c r="F3071" t="s">
        <v>49</v>
      </c>
      <c r="G3071">
        <v>0</v>
      </c>
      <c r="H3071">
        <v>0</v>
      </c>
      <c r="I3071">
        <v>0</v>
      </c>
      <c r="J3071">
        <v>0</v>
      </c>
    </row>
    <row r="3072" spans="1:10" ht="15" customHeight="1">
      <c r="A3072" s="37">
        <v>44500</v>
      </c>
      <c r="B3072" s="8" t="s">
        <v>348</v>
      </c>
      <c r="C3072" t="s">
        <v>347</v>
      </c>
      <c r="D3072">
        <v>4</v>
      </c>
      <c r="E3072">
        <v>10</v>
      </c>
      <c r="F3072" t="s">
        <v>50</v>
      </c>
      <c r="G3072">
        <v>0</v>
      </c>
      <c r="H3072">
        <v>0</v>
      </c>
      <c r="I3072">
        <v>0</v>
      </c>
      <c r="J3072">
        <v>0</v>
      </c>
    </row>
    <row r="3073" spans="1:10" ht="15" customHeight="1">
      <c r="A3073" s="37">
        <v>44500</v>
      </c>
      <c r="B3073" s="8" t="s">
        <v>348</v>
      </c>
      <c r="C3073" t="s">
        <v>347</v>
      </c>
      <c r="D3073">
        <v>4</v>
      </c>
      <c r="E3073">
        <v>10</v>
      </c>
      <c r="F3073" t="s">
        <v>51</v>
      </c>
      <c r="G3073">
        <v>1</v>
      </c>
      <c r="H3073">
        <v>0</v>
      </c>
      <c r="I3073">
        <v>0</v>
      </c>
      <c r="J3073">
        <v>0</v>
      </c>
    </row>
    <row r="3074" spans="1:10" ht="15" customHeight="1">
      <c r="A3074" s="37">
        <v>44500</v>
      </c>
      <c r="B3074" s="8" t="s">
        <v>348</v>
      </c>
      <c r="C3074" t="s">
        <v>347</v>
      </c>
      <c r="D3074">
        <v>4</v>
      </c>
      <c r="E3074">
        <v>15</v>
      </c>
      <c r="F3074" t="s">
        <v>48</v>
      </c>
      <c r="G3074" t="s">
        <v>198</v>
      </c>
      <c r="H3074" t="s">
        <v>198</v>
      </c>
      <c r="I3074" t="s">
        <v>198</v>
      </c>
      <c r="J3074" t="s">
        <v>198</v>
      </c>
    </row>
    <row r="3075" spans="1:10" ht="15" customHeight="1">
      <c r="A3075" s="37">
        <v>44500</v>
      </c>
      <c r="B3075" s="8" t="s">
        <v>348</v>
      </c>
      <c r="C3075" t="s">
        <v>347</v>
      </c>
      <c r="D3075">
        <v>4</v>
      </c>
      <c r="E3075">
        <v>15</v>
      </c>
      <c r="F3075" t="s">
        <v>49</v>
      </c>
      <c r="G3075" t="s">
        <v>198</v>
      </c>
      <c r="H3075" t="s">
        <v>198</v>
      </c>
      <c r="I3075" t="s">
        <v>198</v>
      </c>
      <c r="J3075" t="s">
        <v>198</v>
      </c>
    </row>
    <row r="3076" spans="1:10" ht="15" customHeight="1">
      <c r="A3076" s="37">
        <v>44500</v>
      </c>
      <c r="B3076" s="8" t="s">
        <v>348</v>
      </c>
      <c r="C3076" t="s">
        <v>347</v>
      </c>
      <c r="D3076">
        <v>4</v>
      </c>
      <c r="E3076">
        <v>15</v>
      </c>
      <c r="F3076" t="s">
        <v>50</v>
      </c>
      <c r="G3076" t="s">
        <v>198</v>
      </c>
      <c r="H3076" t="s">
        <v>198</v>
      </c>
      <c r="I3076" t="s">
        <v>198</v>
      </c>
      <c r="J3076" t="s">
        <v>198</v>
      </c>
    </row>
    <row r="3077" spans="1:10" ht="15" customHeight="1">
      <c r="A3077" s="37">
        <v>44500</v>
      </c>
      <c r="B3077" s="8" t="s">
        <v>348</v>
      </c>
      <c r="C3077" t="s">
        <v>347</v>
      </c>
      <c r="D3077">
        <v>4</v>
      </c>
      <c r="E3077">
        <v>15</v>
      </c>
      <c r="F3077" t="s">
        <v>51</v>
      </c>
      <c r="G3077" t="s">
        <v>198</v>
      </c>
      <c r="H3077" t="s">
        <v>198</v>
      </c>
      <c r="I3077" t="s">
        <v>198</v>
      </c>
      <c r="J3077" t="s">
        <v>198</v>
      </c>
    </row>
    <row r="3078" spans="1:10" ht="15" customHeight="1">
      <c r="A3078" s="37">
        <v>44500</v>
      </c>
      <c r="B3078" s="8" t="s">
        <v>348</v>
      </c>
      <c r="C3078" t="s">
        <v>347</v>
      </c>
      <c r="D3078">
        <v>4</v>
      </c>
      <c r="E3078">
        <v>20</v>
      </c>
      <c r="F3078" t="s">
        <v>48</v>
      </c>
      <c r="G3078" t="s">
        <v>198</v>
      </c>
      <c r="H3078" t="s">
        <v>198</v>
      </c>
      <c r="I3078" t="s">
        <v>198</v>
      </c>
      <c r="J3078" t="s">
        <v>198</v>
      </c>
    </row>
    <row r="3079" spans="1:10" ht="15" customHeight="1">
      <c r="A3079" s="37">
        <v>44500</v>
      </c>
      <c r="B3079" s="8" t="s">
        <v>348</v>
      </c>
      <c r="C3079" t="s">
        <v>347</v>
      </c>
      <c r="D3079">
        <v>4</v>
      </c>
      <c r="E3079">
        <v>20</v>
      </c>
      <c r="F3079" t="s">
        <v>49</v>
      </c>
      <c r="G3079" t="s">
        <v>198</v>
      </c>
      <c r="H3079" t="s">
        <v>198</v>
      </c>
      <c r="I3079" t="s">
        <v>198</v>
      </c>
      <c r="J3079" t="s">
        <v>198</v>
      </c>
    </row>
    <row r="3080" spans="1:10" ht="15" customHeight="1">
      <c r="A3080" s="37">
        <v>44500</v>
      </c>
      <c r="B3080" s="8" t="s">
        <v>348</v>
      </c>
      <c r="C3080" t="s">
        <v>347</v>
      </c>
      <c r="D3080">
        <v>4</v>
      </c>
      <c r="E3080">
        <v>20</v>
      </c>
      <c r="F3080" t="s">
        <v>50</v>
      </c>
      <c r="G3080" t="s">
        <v>198</v>
      </c>
      <c r="H3080" t="s">
        <v>198</v>
      </c>
      <c r="I3080" t="s">
        <v>198</v>
      </c>
      <c r="J3080" t="s">
        <v>198</v>
      </c>
    </row>
    <row r="3081" spans="1:10" ht="15" customHeight="1">
      <c r="A3081" s="37">
        <v>44500</v>
      </c>
      <c r="B3081" s="8" t="s">
        <v>348</v>
      </c>
      <c r="C3081" t="s">
        <v>347</v>
      </c>
      <c r="D3081">
        <v>4</v>
      </c>
      <c r="E3081">
        <v>20</v>
      </c>
      <c r="F3081" t="s">
        <v>51</v>
      </c>
      <c r="G3081" t="s">
        <v>198</v>
      </c>
      <c r="H3081" t="s">
        <v>198</v>
      </c>
      <c r="I3081" t="s">
        <v>198</v>
      </c>
      <c r="J3081" t="s">
        <v>198</v>
      </c>
    </row>
    <row r="3082" spans="1:10" ht="15" customHeight="1">
      <c r="A3082" s="37">
        <v>44500</v>
      </c>
      <c r="B3082" s="8" t="s">
        <v>348</v>
      </c>
      <c r="C3082" t="s">
        <v>347</v>
      </c>
      <c r="D3082" s="63">
        <v>5</v>
      </c>
      <c r="E3082" s="63">
        <v>0</v>
      </c>
      <c r="F3082" s="63" t="s">
        <v>48</v>
      </c>
      <c r="G3082">
        <v>0</v>
      </c>
      <c r="H3082">
        <v>0</v>
      </c>
      <c r="I3082">
        <v>0</v>
      </c>
      <c r="J3082">
        <v>1</v>
      </c>
    </row>
    <row r="3083" spans="1:10" ht="15" customHeight="1">
      <c r="A3083" s="37">
        <v>44500</v>
      </c>
      <c r="B3083" s="8" t="s">
        <v>348</v>
      </c>
      <c r="C3083" t="s">
        <v>347</v>
      </c>
      <c r="D3083">
        <v>5</v>
      </c>
      <c r="E3083">
        <v>0</v>
      </c>
      <c r="F3083" t="s">
        <v>49</v>
      </c>
      <c r="G3083">
        <v>0</v>
      </c>
      <c r="H3083">
        <v>0</v>
      </c>
      <c r="I3083">
        <v>0</v>
      </c>
      <c r="J3083">
        <v>0</v>
      </c>
    </row>
    <row r="3084" spans="1:10" ht="15" customHeight="1">
      <c r="A3084" s="37">
        <v>44500</v>
      </c>
      <c r="B3084" s="8" t="s">
        <v>348</v>
      </c>
      <c r="C3084" t="s">
        <v>347</v>
      </c>
      <c r="D3084">
        <v>5</v>
      </c>
      <c r="E3084">
        <v>0</v>
      </c>
      <c r="F3084" t="s">
        <v>50</v>
      </c>
      <c r="G3084">
        <v>0</v>
      </c>
      <c r="H3084">
        <v>0</v>
      </c>
      <c r="I3084">
        <v>0</v>
      </c>
      <c r="J3084">
        <v>0</v>
      </c>
    </row>
    <row r="3085" spans="1:10" ht="15" customHeight="1">
      <c r="A3085" s="37">
        <v>44500</v>
      </c>
      <c r="B3085" s="8" t="s">
        <v>348</v>
      </c>
      <c r="C3085" t="s">
        <v>347</v>
      </c>
      <c r="D3085">
        <v>5</v>
      </c>
      <c r="E3085">
        <v>0</v>
      </c>
      <c r="F3085" t="s">
        <v>51</v>
      </c>
      <c r="G3085">
        <v>0</v>
      </c>
      <c r="H3085">
        <v>0</v>
      </c>
      <c r="I3085">
        <v>0</v>
      </c>
      <c r="J3085">
        <v>0</v>
      </c>
    </row>
    <row r="3086" spans="1:10" ht="15" customHeight="1">
      <c r="A3086" s="37">
        <v>44500</v>
      </c>
      <c r="B3086" s="8" t="s">
        <v>348</v>
      </c>
      <c r="C3086" t="s">
        <v>347</v>
      </c>
      <c r="D3086">
        <v>5</v>
      </c>
      <c r="E3086">
        <v>5</v>
      </c>
      <c r="F3086" t="s">
        <v>48</v>
      </c>
      <c r="G3086">
        <v>0</v>
      </c>
      <c r="H3086">
        <v>0</v>
      </c>
      <c r="I3086">
        <v>0</v>
      </c>
      <c r="J3086">
        <v>1</v>
      </c>
    </row>
    <row r="3087" spans="1:10" ht="15" customHeight="1">
      <c r="A3087" s="37">
        <v>44500</v>
      </c>
      <c r="B3087" s="8" t="s">
        <v>348</v>
      </c>
      <c r="C3087" t="s">
        <v>347</v>
      </c>
      <c r="D3087">
        <v>5</v>
      </c>
      <c r="E3087">
        <v>5</v>
      </c>
      <c r="F3087" t="s">
        <v>49</v>
      </c>
      <c r="G3087">
        <v>0</v>
      </c>
      <c r="H3087">
        <v>0</v>
      </c>
      <c r="I3087">
        <v>0</v>
      </c>
      <c r="J3087">
        <v>0</v>
      </c>
    </row>
    <row r="3088" spans="1:10" ht="15" customHeight="1">
      <c r="A3088" s="37">
        <v>44500</v>
      </c>
      <c r="B3088" s="8" t="s">
        <v>348</v>
      </c>
      <c r="C3088" t="s">
        <v>347</v>
      </c>
      <c r="D3088">
        <v>5</v>
      </c>
      <c r="E3088">
        <v>5</v>
      </c>
      <c r="F3088" t="s">
        <v>50</v>
      </c>
      <c r="G3088">
        <v>1</v>
      </c>
      <c r="H3088">
        <v>0</v>
      </c>
      <c r="I3088">
        <v>0</v>
      </c>
      <c r="J3088">
        <v>0</v>
      </c>
    </row>
    <row r="3089" spans="1:10" ht="15" customHeight="1">
      <c r="A3089" s="37">
        <v>44500</v>
      </c>
      <c r="B3089" s="8" t="s">
        <v>348</v>
      </c>
      <c r="C3089" t="s">
        <v>347</v>
      </c>
      <c r="D3089">
        <v>5</v>
      </c>
      <c r="E3089">
        <v>5</v>
      </c>
      <c r="F3089" t="s">
        <v>51</v>
      </c>
      <c r="G3089">
        <v>0</v>
      </c>
      <c r="H3089">
        <v>0</v>
      </c>
      <c r="I3089">
        <v>0</v>
      </c>
      <c r="J3089">
        <v>0</v>
      </c>
    </row>
    <row r="3090" spans="1:10" ht="15" customHeight="1">
      <c r="A3090" s="37">
        <v>44500</v>
      </c>
      <c r="B3090" s="8" t="s">
        <v>348</v>
      </c>
      <c r="C3090" t="s">
        <v>347</v>
      </c>
      <c r="D3090">
        <v>5</v>
      </c>
      <c r="E3090">
        <v>10</v>
      </c>
      <c r="F3090" t="s">
        <v>48</v>
      </c>
      <c r="G3090" t="s">
        <v>198</v>
      </c>
      <c r="H3090" t="s">
        <v>198</v>
      </c>
      <c r="I3090" t="s">
        <v>198</v>
      </c>
      <c r="J3090" t="s">
        <v>198</v>
      </c>
    </row>
    <row r="3091" spans="1:10" ht="15" customHeight="1">
      <c r="A3091" s="37">
        <v>44500</v>
      </c>
      <c r="B3091" s="8" t="s">
        <v>348</v>
      </c>
      <c r="C3091" t="s">
        <v>347</v>
      </c>
      <c r="D3091">
        <v>5</v>
      </c>
      <c r="E3091">
        <v>10</v>
      </c>
      <c r="F3091" t="s">
        <v>49</v>
      </c>
      <c r="G3091" t="s">
        <v>198</v>
      </c>
      <c r="H3091" t="s">
        <v>198</v>
      </c>
      <c r="I3091" t="s">
        <v>198</v>
      </c>
      <c r="J3091" t="s">
        <v>198</v>
      </c>
    </row>
    <row r="3092" spans="1:10" ht="15" customHeight="1">
      <c r="A3092" s="37">
        <v>44500</v>
      </c>
      <c r="B3092" s="8" t="s">
        <v>348</v>
      </c>
      <c r="C3092" t="s">
        <v>347</v>
      </c>
      <c r="D3092">
        <v>5</v>
      </c>
      <c r="E3092">
        <v>10</v>
      </c>
      <c r="F3092" t="s">
        <v>50</v>
      </c>
      <c r="G3092" t="s">
        <v>198</v>
      </c>
      <c r="H3092" t="s">
        <v>198</v>
      </c>
      <c r="I3092" t="s">
        <v>198</v>
      </c>
      <c r="J3092" t="s">
        <v>198</v>
      </c>
    </row>
    <row r="3093" spans="1:10" ht="15" customHeight="1">
      <c r="A3093" s="37">
        <v>44500</v>
      </c>
      <c r="B3093" s="8" t="s">
        <v>348</v>
      </c>
      <c r="C3093" t="s">
        <v>347</v>
      </c>
      <c r="D3093">
        <v>5</v>
      </c>
      <c r="E3093">
        <v>10</v>
      </c>
      <c r="F3093" t="s">
        <v>51</v>
      </c>
      <c r="G3093" t="s">
        <v>198</v>
      </c>
      <c r="H3093" t="s">
        <v>198</v>
      </c>
      <c r="I3093" t="s">
        <v>198</v>
      </c>
      <c r="J3093" t="s">
        <v>198</v>
      </c>
    </row>
    <row r="3094" spans="1:10" ht="15" customHeight="1">
      <c r="A3094" s="37">
        <v>44500</v>
      </c>
      <c r="B3094" s="8" t="s">
        <v>348</v>
      </c>
      <c r="C3094" t="s">
        <v>347</v>
      </c>
      <c r="D3094">
        <v>5</v>
      </c>
      <c r="E3094">
        <v>15</v>
      </c>
      <c r="F3094" t="s">
        <v>48</v>
      </c>
      <c r="G3094" t="s">
        <v>198</v>
      </c>
      <c r="H3094" t="s">
        <v>198</v>
      </c>
      <c r="I3094" t="s">
        <v>198</v>
      </c>
      <c r="J3094" t="s">
        <v>198</v>
      </c>
    </row>
    <row r="3095" spans="1:10" ht="15" customHeight="1">
      <c r="A3095" s="37">
        <v>44500</v>
      </c>
      <c r="B3095" s="8" t="s">
        <v>348</v>
      </c>
      <c r="C3095" t="s">
        <v>347</v>
      </c>
      <c r="D3095">
        <v>5</v>
      </c>
      <c r="E3095">
        <v>15</v>
      </c>
      <c r="F3095" t="s">
        <v>49</v>
      </c>
      <c r="G3095" t="s">
        <v>198</v>
      </c>
      <c r="H3095" t="s">
        <v>198</v>
      </c>
      <c r="I3095" t="s">
        <v>198</v>
      </c>
      <c r="J3095" t="s">
        <v>198</v>
      </c>
    </row>
    <row r="3096" spans="1:10" ht="15" customHeight="1">
      <c r="A3096" s="37">
        <v>44500</v>
      </c>
      <c r="B3096" s="8" t="s">
        <v>348</v>
      </c>
      <c r="C3096" t="s">
        <v>347</v>
      </c>
      <c r="D3096">
        <v>5</v>
      </c>
      <c r="E3096">
        <v>15</v>
      </c>
      <c r="F3096" t="s">
        <v>50</v>
      </c>
      <c r="G3096" t="s">
        <v>198</v>
      </c>
      <c r="H3096" t="s">
        <v>198</v>
      </c>
      <c r="I3096" t="s">
        <v>198</v>
      </c>
      <c r="J3096" t="s">
        <v>198</v>
      </c>
    </row>
    <row r="3097" spans="1:10" ht="15" customHeight="1">
      <c r="A3097" s="37">
        <v>44500</v>
      </c>
      <c r="B3097" s="8" t="s">
        <v>348</v>
      </c>
      <c r="C3097" t="s">
        <v>347</v>
      </c>
      <c r="D3097">
        <v>5</v>
      </c>
      <c r="E3097">
        <v>15</v>
      </c>
      <c r="F3097" t="s">
        <v>51</v>
      </c>
      <c r="G3097" t="s">
        <v>198</v>
      </c>
      <c r="H3097" t="s">
        <v>198</v>
      </c>
      <c r="I3097" t="s">
        <v>198</v>
      </c>
      <c r="J3097" t="s">
        <v>198</v>
      </c>
    </row>
    <row r="3098" spans="1:10" ht="15" customHeight="1">
      <c r="A3098" s="37">
        <v>44500</v>
      </c>
      <c r="B3098" s="8" t="s">
        <v>348</v>
      </c>
      <c r="C3098" t="s">
        <v>347</v>
      </c>
      <c r="D3098">
        <v>5</v>
      </c>
      <c r="E3098">
        <v>20</v>
      </c>
      <c r="F3098" t="s">
        <v>48</v>
      </c>
      <c r="G3098" t="s">
        <v>198</v>
      </c>
      <c r="H3098" t="s">
        <v>198</v>
      </c>
      <c r="I3098" t="s">
        <v>198</v>
      </c>
      <c r="J3098" t="s">
        <v>198</v>
      </c>
    </row>
    <row r="3099" spans="1:10" ht="15" customHeight="1">
      <c r="A3099" s="37">
        <v>44500</v>
      </c>
      <c r="B3099" s="8" t="s">
        <v>348</v>
      </c>
      <c r="C3099" t="s">
        <v>347</v>
      </c>
      <c r="D3099">
        <v>5</v>
      </c>
      <c r="E3099">
        <v>20</v>
      </c>
      <c r="F3099" t="s">
        <v>49</v>
      </c>
      <c r="G3099" t="s">
        <v>198</v>
      </c>
      <c r="H3099" t="s">
        <v>198</v>
      </c>
      <c r="I3099" t="s">
        <v>198</v>
      </c>
      <c r="J3099" t="s">
        <v>198</v>
      </c>
    </row>
    <row r="3100" spans="1:10" ht="15" customHeight="1">
      <c r="A3100" s="37">
        <v>44500</v>
      </c>
      <c r="B3100" s="8" t="s">
        <v>348</v>
      </c>
      <c r="C3100" t="s">
        <v>347</v>
      </c>
      <c r="D3100">
        <v>5</v>
      </c>
      <c r="E3100">
        <v>20</v>
      </c>
      <c r="F3100" t="s">
        <v>50</v>
      </c>
      <c r="G3100" t="s">
        <v>198</v>
      </c>
      <c r="H3100" t="s">
        <v>198</v>
      </c>
      <c r="I3100" t="s">
        <v>198</v>
      </c>
      <c r="J3100" t="s">
        <v>198</v>
      </c>
    </row>
    <row r="3101" spans="1:10" ht="15" customHeight="1">
      <c r="A3101" s="37">
        <v>44500</v>
      </c>
      <c r="B3101" s="8" t="s">
        <v>348</v>
      </c>
      <c r="C3101" t="s">
        <v>347</v>
      </c>
      <c r="D3101">
        <v>5</v>
      </c>
      <c r="E3101">
        <v>20</v>
      </c>
      <c r="F3101" t="s">
        <v>51</v>
      </c>
      <c r="G3101" t="s">
        <v>198</v>
      </c>
      <c r="H3101" t="s">
        <v>198</v>
      </c>
      <c r="I3101" t="s">
        <v>198</v>
      </c>
      <c r="J3101" t="s">
        <v>198</v>
      </c>
    </row>
    <row r="3102" spans="1:10" ht="15" customHeight="1">
      <c r="A3102" s="37">
        <v>44500</v>
      </c>
      <c r="B3102" s="8" t="s">
        <v>348</v>
      </c>
      <c r="C3102" t="s">
        <v>347</v>
      </c>
      <c r="D3102" s="63">
        <v>6</v>
      </c>
      <c r="E3102" s="63">
        <v>0</v>
      </c>
      <c r="F3102" s="63" t="s">
        <v>48</v>
      </c>
      <c r="G3102">
        <v>0</v>
      </c>
      <c r="H3102">
        <v>0</v>
      </c>
      <c r="I3102">
        <v>0</v>
      </c>
      <c r="J3102">
        <v>1</v>
      </c>
    </row>
    <row r="3103" spans="1:10" ht="15" customHeight="1">
      <c r="A3103" s="37">
        <v>44500</v>
      </c>
      <c r="B3103" s="8" t="s">
        <v>348</v>
      </c>
      <c r="C3103" t="s">
        <v>347</v>
      </c>
      <c r="D3103">
        <v>6</v>
      </c>
      <c r="E3103">
        <v>0</v>
      </c>
      <c r="F3103" t="s">
        <v>49</v>
      </c>
      <c r="G3103">
        <v>0</v>
      </c>
      <c r="H3103">
        <v>0</v>
      </c>
      <c r="I3103">
        <v>0</v>
      </c>
      <c r="J3103">
        <v>0</v>
      </c>
    </row>
    <row r="3104" spans="1:10" ht="15" customHeight="1">
      <c r="A3104" s="37">
        <v>44500</v>
      </c>
      <c r="B3104" s="8" t="s">
        <v>348</v>
      </c>
      <c r="C3104" t="s">
        <v>347</v>
      </c>
      <c r="D3104">
        <v>6</v>
      </c>
      <c r="E3104">
        <v>0</v>
      </c>
      <c r="F3104" t="s">
        <v>50</v>
      </c>
      <c r="G3104">
        <v>0</v>
      </c>
      <c r="H3104">
        <v>0</v>
      </c>
      <c r="I3104">
        <v>0</v>
      </c>
      <c r="J3104">
        <v>0</v>
      </c>
    </row>
    <row r="3105" spans="1:10" ht="15" customHeight="1">
      <c r="A3105" s="37">
        <v>44500</v>
      </c>
      <c r="B3105" s="8" t="s">
        <v>348</v>
      </c>
      <c r="C3105" t="s">
        <v>347</v>
      </c>
      <c r="D3105">
        <v>6</v>
      </c>
      <c r="E3105">
        <v>0</v>
      </c>
      <c r="F3105" t="s">
        <v>51</v>
      </c>
      <c r="G3105">
        <v>0</v>
      </c>
      <c r="H3105">
        <v>0</v>
      </c>
      <c r="I3105">
        <v>0</v>
      </c>
      <c r="J3105">
        <v>0</v>
      </c>
    </row>
    <row r="3106" spans="1:10" ht="15" customHeight="1">
      <c r="A3106" s="37">
        <v>44500</v>
      </c>
      <c r="B3106" s="8" t="s">
        <v>348</v>
      </c>
      <c r="C3106" t="s">
        <v>347</v>
      </c>
      <c r="D3106">
        <v>6</v>
      </c>
      <c r="E3106">
        <v>5</v>
      </c>
      <c r="F3106" t="s">
        <v>48</v>
      </c>
      <c r="G3106">
        <v>0</v>
      </c>
      <c r="H3106">
        <v>1</v>
      </c>
      <c r="I3106">
        <v>0</v>
      </c>
      <c r="J3106">
        <v>1</v>
      </c>
    </row>
    <row r="3107" spans="1:10" ht="15" customHeight="1">
      <c r="A3107" s="37">
        <v>44500</v>
      </c>
      <c r="B3107" s="8" t="s">
        <v>348</v>
      </c>
      <c r="C3107" t="s">
        <v>347</v>
      </c>
      <c r="D3107">
        <v>6</v>
      </c>
      <c r="E3107">
        <v>5</v>
      </c>
      <c r="F3107" t="s">
        <v>49</v>
      </c>
      <c r="G3107">
        <v>0</v>
      </c>
      <c r="H3107">
        <v>1</v>
      </c>
      <c r="I3107">
        <v>0</v>
      </c>
      <c r="J3107">
        <v>0</v>
      </c>
    </row>
    <row r="3108" spans="1:10" ht="15" customHeight="1">
      <c r="A3108" s="37">
        <v>44500</v>
      </c>
      <c r="B3108" s="8" t="s">
        <v>348</v>
      </c>
      <c r="C3108" t="s">
        <v>347</v>
      </c>
      <c r="D3108">
        <v>6</v>
      </c>
      <c r="E3108">
        <v>5</v>
      </c>
      <c r="F3108" t="s">
        <v>50</v>
      </c>
      <c r="G3108">
        <v>1</v>
      </c>
      <c r="H3108">
        <v>0</v>
      </c>
      <c r="I3108">
        <v>0</v>
      </c>
      <c r="J3108">
        <v>0</v>
      </c>
    </row>
    <row r="3109" spans="1:10" ht="15" customHeight="1">
      <c r="A3109" s="37">
        <v>44500</v>
      </c>
      <c r="B3109" s="8" t="s">
        <v>348</v>
      </c>
      <c r="C3109" t="s">
        <v>347</v>
      </c>
      <c r="D3109">
        <v>6</v>
      </c>
      <c r="E3109">
        <v>5</v>
      </c>
      <c r="F3109" t="s">
        <v>51</v>
      </c>
      <c r="G3109">
        <v>1</v>
      </c>
      <c r="H3109">
        <v>0</v>
      </c>
      <c r="I3109">
        <v>0</v>
      </c>
      <c r="J3109">
        <v>0</v>
      </c>
    </row>
    <row r="3110" spans="1:10" ht="15" customHeight="1">
      <c r="A3110" s="37">
        <v>44500</v>
      </c>
      <c r="B3110" s="8" t="s">
        <v>348</v>
      </c>
      <c r="C3110" t="s">
        <v>347</v>
      </c>
      <c r="D3110">
        <v>6</v>
      </c>
      <c r="E3110">
        <v>10</v>
      </c>
      <c r="F3110" t="s">
        <v>48</v>
      </c>
      <c r="G3110" t="s">
        <v>198</v>
      </c>
      <c r="H3110" t="s">
        <v>198</v>
      </c>
      <c r="I3110" t="s">
        <v>198</v>
      </c>
      <c r="J3110" t="s">
        <v>198</v>
      </c>
    </row>
    <row r="3111" spans="1:10" ht="15" customHeight="1">
      <c r="A3111" s="37">
        <v>44500</v>
      </c>
      <c r="B3111" s="8" t="s">
        <v>348</v>
      </c>
      <c r="C3111" t="s">
        <v>347</v>
      </c>
      <c r="D3111">
        <v>6</v>
      </c>
      <c r="E3111">
        <v>10</v>
      </c>
      <c r="F3111" t="s">
        <v>49</v>
      </c>
      <c r="G3111" t="s">
        <v>198</v>
      </c>
      <c r="H3111" t="s">
        <v>198</v>
      </c>
      <c r="I3111" t="s">
        <v>198</v>
      </c>
      <c r="J3111" t="s">
        <v>198</v>
      </c>
    </row>
    <row r="3112" spans="1:10" ht="15" customHeight="1">
      <c r="A3112" s="37">
        <v>44500</v>
      </c>
      <c r="B3112" s="8" t="s">
        <v>348</v>
      </c>
      <c r="C3112" t="s">
        <v>347</v>
      </c>
      <c r="D3112">
        <v>6</v>
      </c>
      <c r="E3112">
        <v>10</v>
      </c>
      <c r="F3112" t="s">
        <v>50</v>
      </c>
      <c r="G3112" t="s">
        <v>198</v>
      </c>
      <c r="H3112" t="s">
        <v>198</v>
      </c>
      <c r="I3112" t="s">
        <v>198</v>
      </c>
      <c r="J3112" t="s">
        <v>198</v>
      </c>
    </row>
    <row r="3113" spans="1:10" ht="15" customHeight="1">
      <c r="A3113" s="37">
        <v>44500</v>
      </c>
      <c r="B3113" s="8" t="s">
        <v>348</v>
      </c>
      <c r="C3113" t="s">
        <v>347</v>
      </c>
      <c r="D3113">
        <v>6</v>
      </c>
      <c r="E3113">
        <v>10</v>
      </c>
      <c r="F3113" t="s">
        <v>51</v>
      </c>
      <c r="G3113" t="s">
        <v>198</v>
      </c>
      <c r="H3113" t="s">
        <v>198</v>
      </c>
      <c r="I3113" t="s">
        <v>198</v>
      </c>
      <c r="J3113" t="s">
        <v>198</v>
      </c>
    </row>
    <row r="3114" spans="1:10" ht="15" customHeight="1">
      <c r="A3114" s="37">
        <v>44500</v>
      </c>
      <c r="B3114" s="8" t="s">
        <v>348</v>
      </c>
      <c r="C3114" t="s">
        <v>347</v>
      </c>
      <c r="D3114">
        <v>6</v>
      </c>
      <c r="E3114">
        <v>15</v>
      </c>
      <c r="F3114" t="s">
        <v>48</v>
      </c>
      <c r="G3114" t="s">
        <v>198</v>
      </c>
      <c r="H3114" t="s">
        <v>198</v>
      </c>
      <c r="I3114" t="s">
        <v>198</v>
      </c>
      <c r="J3114" t="s">
        <v>198</v>
      </c>
    </row>
    <row r="3115" spans="1:10" ht="15" customHeight="1">
      <c r="A3115" s="37">
        <v>44500</v>
      </c>
      <c r="B3115" s="8" t="s">
        <v>348</v>
      </c>
      <c r="C3115" t="s">
        <v>347</v>
      </c>
      <c r="D3115">
        <v>6</v>
      </c>
      <c r="E3115">
        <v>15</v>
      </c>
      <c r="F3115" t="s">
        <v>49</v>
      </c>
      <c r="G3115" t="s">
        <v>198</v>
      </c>
      <c r="H3115" t="s">
        <v>198</v>
      </c>
      <c r="I3115" t="s">
        <v>198</v>
      </c>
      <c r="J3115" t="s">
        <v>198</v>
      </c>
    </row>
    <row r="3116" spans="1:10" ht="15" customHeight="1">
      <c r="A3116" s="37">
        <v>44500</v>
      </c>
      <c r="B3116" s="8" t="s">
        <v>348</v>
      </c>
      <c r="C3116" t="s">
        <v>347</v>
      </c>
      <c r="D3116">
        <v>6</v>
      </c>
      <c r="E3116">
        <v>15</v>
      </c>
      <c r="F3116" t="s">
        <v>50</v>
      </c>
      <c r="G3116" t="s">
        <v>198</v>
      </c>
      <c r="H3116" t="s">
        <v>198</v>
      </c>
      <c r="I3116" t="s">
        <v>198</v>
      </c>
      <c r="J3116" t="s">
        <v>198</v>
      </c>
    </row>
    <row r="3117" spans="1:10" ht="15" customHeight="1">
      <c r="A3117" s="37">
        <v>44500</v>
      </c>
      <c r="B3117" s="8" t="s">
        <v>348</v>
      </c>
      <c r="C3117" t="s">
        <v>347</v>
      </c>
      <c r="D3117">
        <v>6</v>
      </c>
      <c r="E3117">
        <v>15</v>
      </c>
      <c r="F3117" t="s">
        <v>51</v>
      </c>
      <c r="G3117" t="s">
        <v>198</v>
      </c>
      <c r="H3117" t="s">
        <v>198</v>
      </c>
      <c r="I3117" t="s">
        <v>198</v>
      </c>
      <c r="J3117" t="s">
        <v>198</v>
      </c>
    </row>
    <row r="3118" spans="1:10" ht="15" customHeight="1">
      <c r="A3118" s="37">
        <v>44500</v>
      </c>
      <c r="B3118" s="8" t="s">
        <v>348</v>
      </c>
      <c r="C3118" t="s">
        <v>347</v>
      </c>
      <c r="D3118">
        <v>6</v>
      </c>
      <c r="E3118">
        <v>20</v>
      </c>
      <c r="F3118" t="s">
        <v>48</v>
      </c>
      <c r="G3118" t="s">
        <v>198</v>
      </c>
      <c r="H3118" t="s">
        <v>198</v>
      </c>
      <c r="I3118" t="s">
        <v>198</v>
      </c>
      <c r="J3118" t="s">
        <v>198</v>
      </c>
    </row>
    <row r="3119" spans="1:10" ht="15" customHeight="1">
      <c r="A3119" s="37">
        <v>44500</v>
      </c>
      <c r="B3119" s="8" t="s">
        <v>348</v>
      </c>
      <c r="C3119" t="s">
        <v>347</v>
      </c>
      <c r="D3119">
        <v>6</v>
      </c>
      <c r="E3119">
        <v>20</v>
      </c>
      <c r="F3119" t="s">
        <v>49</v>
      </c>
      <c r="G3119" t="s">
        <v>198</v>
      </c>
      <c r="H3119" t="s">
        <v>198</v>
      </c>
      <c r="I3119" t="s">
        <v>198</v>
      </c>
      <c r="J3119" t="s">
        <v>198</v>
      </c>
    </row>
    <row r="3120" spans="1:10" ht="15" customHeight="1">
      <c r="A3120" s="37">
        <v>44500</v>
      </c>
      <c r="B3120" s="8" t="s">
        <v>348</v>
      </c>
      <c r="C3120" t="s">
        <v>347</v>
      </c>
      <c r="D3120">
        <v>6</v>
      </c>
      <c r="E3120">
        <v>20</v>
      </c>
      <c r="F3120" t="s">
        <v>50</v>
      </c>
      <c r="G3120" t="s">
        <v>198</v>
      </c>
      <c r="H3120" t="s">
        <v>198</v>
      </c>
      <c r="I3120" t="s">
        <v>198</v>
      </c>
      <c r="J3120" t="s">
        <v>198</v>
      </c>
    </row>
    <row r="3121" spans="1:10" ht="15" customHeight="1">
      <c r="A3121" s="37">
        <v>44500</v>
      </c>
      <c r="B3121" s="8" t="s">
        <v>348</v>
      </c>
      <c r="C3121" t="s">
        <v>347</v>
      </c>
      <c r="D3121">
        <v>6</v>
      </c>
      <c r="E3121">
        <v>20</v>
      </c>
      <c r="F3121" t="s">
        <v>51</v>
      </c>
      <c r="G3121" t="s">
        <v>198</v>
      </c>
      <c r="H3121" t="s">
        <v>198</v>
      </c>
      <c r="I3121" t="s">
        <v>198</v>
      </c>
      <c r="J3121" t="s">
        <v>198</v>
      </c>
    </row>
    <row r="3122" spans="1:10" ht="15" customHeight="1">
      <c r="A3122" s="37">
        <v>44469</v>
      </c>
      <c r="B3122" s="8" t="s">
        <v>350</v>
      </c>
      <c r="C3122" t="s">
        <v>349</v>
      </c>
      <c r="D3122" s="47">
        <v>1</v>
      </c>
      <c r="E3122" s="47">
        <v>0</v>
      </c>
      <c r="F3122" s="47" t="s">
        <v>48</v>
      </c>
      <c r="G3122">
        <v>0</v>
      </c>
      <c r="H3122">
        <v>0</v>
      </c>
      <c r="I3122">
        <v>0</v>
      </c>
      <c r="J3122">
        <v>0</v>
      </c>
    </row>
    <row r="3123" spans="1:10" ht="15" customHeight="1">
      <c r="A3123" s="37">
        <v>44469</v>
      </c>
      <c r="B3123" s="8" t="s">
        <v>350</v>
      </c>
      <c r="C3123" t="s">
        <v>349</v>
      </c>
      <c r="D3123">
        <v>1</v>
      </c>
      <c r="E3123">
        <v>0</v>
      </c>
      <c r="F3123" t="s">
        <v>49</v>
      </c>
      <c r="G3123">
        <v>0</v>
      </c>
      <c r="H3123">
        <v>0</v>
      </c>
      <c r="I3123">
        <v>0</v>
      </c>
      <c r="J3123">
        <v>0</v>
      </c>
    </row>
    <row r="3124" spans="1:10" ht="15" customHeight="1">
      <c r="A3124" s="37">
        <v>44469</v>
      </c>
      <c r="B3124" s="8" t="s">
        <v>350</v>
      </c>
      <c r="C3124" t="s">
        <v>349</v>
      </c>
      <c r="D3124">
        <v>1</v>
      </c>
      <c r="E3124">
        <v>0</v>
      </c>
      <c r="F3124" t="s">
        <v>50</v>
      </c>
      <c r="G3124">
        <v>0</v>
      </c>
      <c r="H3124">
        <v>0</v>
      </c>
      <c r="I3124">
        <v>0</v>
      </c>
      <c r="J3124">
        <v>0</v>
      </c>
    </row>
    <row r="3125" spans="1:10" ht="15" customHeight="1">
      <c r="A3125" s="37">
        <v>44469</v>
      </c>
      <c r="B3125" s="8" t="s">
        <v>350</v>
      </c>
      <c r="C3125" t="s">
        <v>349</v>
      </c>
      <c r="D3125">
        <v>1</v>
      </c>
      <c r="E3125">
        <v>0</v>
      </c>
      <c r="F3125" t="s">
        <v>51</v>
      </c>
      <c r="G3125">
        <v>0</v>
      </c>
      <c r="H3125">
        <v>0</v>
      </c>
      <c r="I3125">
        <v>1</v>
      </c>
      <c r="J3125">
        <v>0</v>
      </c>
    </row>
    <row r="3126" spans="1:10" ht="15" customHeight="1">
      <c r="A3126" s="37">
        <v>44469</v>
      </c>
      <c r="B3126" s="8" t="s">
        <v>350</v>
      </c>
      <c r="C3126" t="s">
        <v>349</v>
      </c>
      <c r="D3126">
        <v>1</v>
      </c>
      <c r="E3126">
        <v>5</v>
      </c>
      <c r="F3126" t="s">
        <v>48</v>
      </c>
      <c r="G3126">
        <v>0</v>
      </c>
      <c r="H3126">
        <v>0</v>
      </c>
      <c r="I3126">
        <v>1</v>
      </c>
      <c r="J3126">
        <v>1</v>
      </c>
    </row>
    <row r="3127" spans="1:10" ht="15" customHeight="1">
      <c r="A3127" s="37">
        <v>44469</v>
      </c>
      <c r="B3127" s="8" t="s">
        <v>350</v>
      </c>
      <c r="C3127" t="s">
        <v>349</v>
      </c>
      <c r="D3127">
        <v>1</v>
      </c>
      <c r="E3127">
        <v>5</v>
      </c>
      <c r="F3127" t="s">
        <v>49</v>
      </c>
      <c r="G3127">
        <v>0</v>
      </c>
      <c r="H3127">
        <v>0</v>
      </c>
      <c r="I3127">
        <v>0</v>
      </c>
      <c r="J3127">
        <v>0</v>
      </c>
    </row>
    <row r="3128" spans="1:10" ht="15" customHeight="1">
      <c r="A3128" s="37">
        <v>44469</v>
      </c>
      <c r="B3128" s="8" t="s">
        <v>350</v>
      </c>
      <c r="C3128" t="s">
        <v>349</v>
      </c>
      <c r="D3128">
        <v>1</v>
      </c>
      <c r="E3128">
        <v>5</v>
      </c>
      <c r="F3128" t="s">
        <v>50</v>
      </c>
      <c r="G3128">
        <v>0</v>
      </c>
      <c r="H3128">
        <v>0</v>
      </c>
      <c r="I3128">
        <v>0</v>
      </c>
      <c r="J3128">
        <v>0</v>
      </c>
    </row>
    <row r="3129" spans="1:10" ht="15" customHeight="1">
      <c r="A3129" s="37">
        <v>44469</v>
      </c>
      <c r="B3129" s="8" t="s">
        <v>350</v>
      </c>
      <c r="C3129" t="s">
        <v>349</v>
      </c>
      <c r="D3129">
        <v>1</v>
      </c>
      <c r="E3129">
        <v>5</v>
      </c>
      <c r="F3129" t="s">
        <v>51</v>
      </c>
      <c r="G3129">
        <v>0</v>
      </c>
      <c r="H3129">
        <v>0</v>
      </c>
      <c r="I3129">
        <v>0</v>
      </c>
      <c r="J3129">
        <v>0</v>
      </c>
    </row>
    <row r="3130" spans="1:10" ht="15" customHeight="1">
      <c r="A3130" s="37">
        <v>44469</v>
      </c>
      <c r="B3130" s="8" t="s">
        <v>350</v>
      </c>
      <c r="C3130" t="s">
        <v>349</v>
      </c>
      <c r="D3130">
        <v>1</v>
      </c>
      <c r="E3130">
        <v>10</v>
      </c>
      <c r="F3130" t="s">
        <v>48</v>
      </c>
      <c r="G3130">
        <v>0</v>
      </c>
      <c r="H3130">
        <v>0</v>
      </c>
      <c r="I3130">
        <v>0</v>
      </c>
      <c r="J3130">
        <v>1</v>
      </c>
    </row>
    <row r="3131" spans="1:10" ht="15" customHeight="1">
      <c r="A3131" s="37">
        <v>44469</v>
      </c>
      <c r="B3131" s="8" t="s">
        <v>350</v>
      </c>
      <c r="C3131" t="s">
        <v>349</v>
      </c>
      <c r="D3131">
        <v>1</v>
      </c>
      <c r="E3131">
        <v>10</v>
      </c>
      <c r="F3131" t="s">
        <v>49</v>
      </c>
      <c r="G3131">
        <v>0</v>
      </c>
      <c r="H3131">
        <v>0</v>
      </c>
      <c r="I3131">
        <v>0</v>
      </c>
      <c r="J3131">
        <v>0</v>
      </c>
    </row>
    <row r="3132" spans="1:10" ht="15" customHeight="1">
      <c r="A3132" s="37">
        <v>44469</v>
      </c>
      <c r="B3132" s="8" t="s">
        <v>350</v>
      </c>
      <c r="C3132" t="s">
        <v>349</v>
      </c>
      <c r="D3132">
        <v>1</v>
      </c>
      <c r="E3132">
        <v>10</v>
      </c>
      <c r="F3132" t="s">
        <v>50</v>
      </c>
      <c r="G3132">
        <v>1</v>
      </c>
      <c r="H3132">
        <v>0</v>
      </c>
      <c r="I3132">
        <v>0</v>
      </c>
      <c r="J3132">
        <v>0</v>
      </c>
    </row>
    <row r="3133" spans="1:10" ht="15" customHeight="1">
      <c r="A3133" s="37">
        <v>44469</v>
      </c>
      <c r="B3133" s="8" t="s">
        <v>350</v>
      </c>
      <c r="C3133" t="s">
        <v>349</v>
      </c>
      <c r="D3133">
        <v>1</v>
      </c>
      <c r="E3133">
        <v>10</v>
      </c>
      <c r="F3133" t="s">
        <v>51</v>
      </c>
      <c r="G3133">
        <v>1</v>
      </c>
      <c r="H3133">
        <v>0</v>
      </c>
      <c r="I3133">
        <v>0</v>
      </c>
      <c r="J3133">
        <v>0</v>
      </c>
    </row>
    <row r="3134" spans="1:10" ht="15" customHeight="1">
      <c r="A3134" s="37">
        <v>44469</v>
      </c>
      <c r="B3134" s="8" t="s">
        <v>350</v>
      </c>
      <c r="C3134" t="s">
        <v>349</v>
      </c>
      <c r="D3134">
        <v>1</v>
      </c>
      <c r="E3134">
        <v>15</v>
      </c>
      <c r="F3134" t="s">
        <v>48</v>
      </c>
      <c r="G3134">
        <v>0</v>
      </c>
      <c r="H3134">
        <v>0</v>
      </c>
      <c r="I3134">
        <v>0</v>
      </c>
      <c r="J3134">
        <v>1</v>
      </c>
    </row>
    <row r="3135" spans="1:10" ht="15" customHeight="1">
      <c r="A3135" s="37">
        <v>44469</v>
      </c>
      <c r="B3135" s="8" t="s">
        <v>350</v>
      </c>
      <c r="C3135" t="s">
        <v>349</v>
      </c>
      <c r="D3135">
        <v>1</v>
      </c>
      <c r="E3135">
        <v>15</v>
      </c>
      <c r="F3135" t="s">
        <v>49</v>
      </c>
      <c r="G3135">
        <v>0</v>
      </c>
      <c r="H3135">
        <v>0</v>
      </c>
      <c r="I3135">
        <v>0</v>
      </c>
      <c r="J3135">
        <v>0</v>
      </c>
    </row>
    <row r="3136" spans="1:10" ht="15" customHeight="1">
      <c r="A3136" s="37">
        <v>44469</v>
      </c>
      <c r="B3136" s="8" t="s">
        <v>350</v>
      </c>
      <c r="C3136" t="s">
        <v>349</v>
      </c>
      <c r="D3136">
        <v>1</v>
      </c>
      <c r="E3136">
        <v>15</v>
      </c>
      <c r="F3136" t="s">
        <v>50</v>
      </c>
      <c r="G3136">
        <v>0</v>
      </c>
      <c r="H3136">
        <v>0</v>
      </c>
      <c r="I3136">
        <v>0</v>
      </c>
      <c r="J3136">
        <v>0</v>
      </c>
    </row>
    <row r="3137" spans="1:10" ht="15" customHeight="1">
      <c r="A3137" s="37">
        <v>44469</v>
      </c>
      <c r="B3137" s="8" t="s">
        <v>350</v>
      </c>
      <c r="C3137" t="s">
        <v>349</v>
      </c>
      <c r="D3137">
        <v>1</v>
      </c>
      <c r="E3137">
        <v>15</v>
      </c>
      <c r="F3137" t="s">
        <v>51</v>
      </c>
      <c r="G3137">
        <v>0</v>
      </c>
      <c r="H3137">
        <v>0</v>
      </c>
      <c r="I3137">
        <v>0</v>
      </c>
      <c r="J3137">
        <v>0</v>
      </c>
    </row>
    <row r="3138" spans="1:10" ht="15" customHeight="1">
      <c r="A3138" s="37">
        <v>44469</v>
      </c>
      <c r="B3138" s="8" t="s">
        <v>350</v>
      </c>
      <c r="C3138" t="s">
        <v>349</v>
      </c>
      <c r="D3138">
        <v>1</v>
      </c>
      <c r="E3138">
        <v>20</v>
      </c>
      <c r="F3138" t="s">
        <v>48</v>
      </c>
      <c r="G3138">
        <v>0</v>
      </c>
      <c r="H3138">
        <v>0</v>
      </c>
      <c r="I3138">
        <v>0</v>
      </c>
      <c r="J3138">
        <v>1</v>
      </c>
    </row>
    <row r="3139" spans="1:10" ht="15" customHeight="1">
      <c r="A3139" s="37">
        <v>44469</v>
      </c>
      <c r="B3139" s="8" t="s">
        <v>350</v>
      </c>
      <c r="C3139" t="s">
        <v>349</v>
      </c>
      <c r="D3139">
        <v>1</v>
      </c>
      <c r="E3139">
        <v>20</v>
      </c>
      <c r="F3139" t="s">
        <v>49</v>
      </c>
      <c r="G3139">
        <v>0</v>
      </c>
      <c r="H3139">
        <v>0</v>
      </c>
      <c r="I3139">
        <v>0</v>
      </c>
      <c r="J3139">
        <v>0</v>
      </c>
    </row>
    <row r="3140" spans="1:10" ht="15" customHeight="1">
      <c r="A3140" s="37">
        <v>44469</v>
      </c>
      <c r="B3140" s="8" t="s">
        <v>350</v>
      </c>
      <c r="C3140" t="s">
        <v>349</v>
      </c>
      <c r="D3140">
        <v>1</v>
      </c>
      <c r="E3140">
        <v>20</v>
      </c>
      <c r="F3140" t="s">
        <v>50</v>
      </c>
      <c r="G3140">
        <v>0</v>
      </c>
      <c r="H3140">
        <v>0</v>
      </c>
      <c r="I3140">
        <v>0</v>
      </c>
      <c r="J3140">
        <v>0</v>
      </c>
    </row>
    <row r="3141" spans="1:10" ht="15" customHeight="1">
      <c r="A3141" s="37">
        <v>44469</v>
      </c>
      <c r="B3141" s="8" t="s">
        <v>350</v>
      </c>
      <c r="C3141" t="s">
        <v>349</v>
      </c>
      <c r="D3141">
        <v>1</v>
      </c>
      <c r="E3141">
        <v>20</v>
      </c>
      <c r="F3141" t="s">
        <v>51</v>
      </c>
      <c r="G3141">
        <v>0</v>
      </c>
      <c r="H3141">
        <v>0</v>
      </c>
      <c r="I3141">
        <v>0</v>
      </c>
      <c r="J3141">
        <v>0</v>
      </c>
    </row>
    <row r="3142" spans="1:10" ht="15" customHeight="1">
      <c r="A3142" s="37">
        <v>44469</v>
      </c>
      <c r="B3142" s="8" t="s">
        <v>350</v>
      </c>
      <c r="C3142" t="s">
        <v>349</v>
      </c>
      <c r="D3142" s="63">
        <v>2</v>
      </c>
      <c r="E3142" s="63">
        <v>0</v>
      </c>
      <c r="F3142" s="63" t="s">
        <v>48</v>
      </c>
      <c r="G3142">
        <v>0</v>
      </c>
      <c r="H3142">
        <v>0</v>
      </c>
      <c r="I3142">
        <v>0</v>
      </c>
      <c r="J3142">
        <v>0</v>
      </c>
    </row>
    <row r="3143" spans="1:10" ht="15" customHeight="1">
      <c r="A3143" s="37">
        <v>44469</v>
      </c>
      <c r="B3143" s="8" t="s">
        <v>350</v>
      </c>
      <c r="C3143" t="s">
        <v>349</v>
      </c>
      <c r="D3143">
        <v>2</v>
      </c>
      <c r="E3143">
        <v>0</v>
      </c>
      <c r="F3143" t="s">
        <v>49</v>
      </c>
      <c r="G3143">
        <v>0</v>
      </c>
      <c r="H3143">
        <v>0</v>
      </c>
      <c r="I3143">
        <v>0</v>
      </c>
      <c r="J3143">
        <v>0</v>
      </c>
    </row>
    <row r="3144" spans="1:10" ht="15" customHeight="1">
      <c r="A3144" s="37">
        <v>44469</v>
      </c>
      <c r="B3144" s="8" t="s">
        <v>350</v>
      </c>
      <c r="C3144" t="s">
        <v>349</v>
      </c>
      <c r="D3144">
        <v>2</v>
      </c>
      <c r="E3144">
        <v>0</v>
      </c>
      <c r="F3144" t="s">
        <v>50</v>
      </c>
      <c r="G3144">
        <v>1</v>
      </c>
      <c r="H3144">
        <v>0</v>
      </c>
      <c r="I3144">
        <v>0</v>
      </c>
      <c r="J3144">
        <v>0</v>
      </c>
    </row>
    <row r="3145" spans="1:10" ht="15" customHeight="1">
      <c r="A3145" s="37">
        <v>44469</v>
      </c>
      <c r="B3145" s="8" t="s">
        <v>350</v>
      </c>
      <c r="C3145" t="s">
        <v>349</v>
      </c>
      <c r="D3145">
        <v>2</v>
      </c>
      <c r="E3145">
        <v>0</v>
      </c>
      <c r="F3145" t="s">
        <v>51</v>
      </c>
      <c r="G3145">
        <v>1</v>
      </c>
      <c r="H3145">
        <v>0</v>
      </c>
      <c r="I3145">
        <v>0</v>
      </c>
      <c r="J3145">
        <v>0</v>
      </c>
    </row>
    <row r="3146" spans="1:10" ht="15" customHeight="1">
      <c r="A3146" s="37">
        <v>44469</v>
      </c>
      <c r="B3146" s="8" t="s">
        <v>350</v>
      </c>
      <c r="C3146" t="s">
        <v>349</v>
      </c>
      <c r="D3146">
        <v>2</v>
      </c>
      <c r="E3146">
        <v>5</v>
      </c>
      <c r="F3146" t="s">
        <v>48</v>
      </c>
      <c r="G3146">
        <v>0</v>
      </c>
      <c r="H3146">
        <v>0</v>
      </c>
      <c r="I3146">
        <v>1</v>
      </c>
      <c r="J3146">
        <v>1</v>
      </c>
    </row>
    <row r="3147" spans="1:10" ht="15" customHeight="1">
      <c r="A3147" s="37">
        <v>44469</v>
      </c>
      <c r="B3147" s="8" t="s">
        <v>350</v>
      </c>
      <c r="C3147" t="s">
        <v>349</v>
      </c>
      <c r="D3147">
        <v>2</v>
      </c>
      <c r="E3147">
        <v>5</v>
      </c>
      <c r="F3147" t="s">
        <v>49</v>
      </c>
      <c r="G3147">
        <v>0</v>
      </c>
      <c r="H3147">
        <v>0</v>
      </c>
      <c r="I3147">
        <v>1</v>
      </c>
      <c r="J3147">
        <v>0</v>
      </c>
    </row>
    <row r="3148" spans="1:10" ht="15" customHeight="1">
      <c r="A3148" s="37">
        <v>44469</v>
      </c>
      <c r="B3148" s="8" t="s">
        <v>350</v>
      </c>
      <c r="C3148" t="s">
        <v>349</v>
      </c>
      <c r="D3148">
        <v>2</v>
      </c>
      <c r="E3148">
        <v>5</v>
      </c>
      <c r="F3148" t="s">
        <v>50</v>
      </c>
      <c r="G3148">
        <v>0</v>
      </c>
      <c r="H3148">
        <v>0</v>
      </c>
      <c r="I3148">
        <v>0</v>
      </c>
      <c r="J3148">
        <v>0</v>
      </c>
    </row>
    <row r="3149" spans="1:10" ht="15" customHeight="1">
      <c r="A3149" s="37">
        <v>44469</v>
      </c>
      <c r="B3149" s="8" t="s">
        <v>350</v>
      </c>
      <c r="C3149" t="s">
        <v>349</v>
      </c>
      <c r="D3149">
        <v>2</v>
      </c>
      <c r="E3149">
        <v>5</v>
      </c>
      <c r="F3149" t="s">
        <v>51</v>
      </c>
      <c r="G3149">
        <v>0</v>
      </c>
      <c r="H3149">
        <v>0</v>
      </c>
      <c r="I3149">
        <v>0</v>
      </c>
      <c r="J3149">
        <v>0</v>
      </c>
    </row>
    <row r="3150" spans="1:10" ht="15" customHeight="1">
      <c r="A3150" s="37">
        <v>44469</v>
      </c>
      <c r="B3150" s="8" t="s">
        <v>350</v>
      </c>
      <c r="C3150" t="s">
        <v>349</v>
      </c>
      <c r="D3150">
        <v>2</v>
      </c>
      <c r="E3150">
        <v>10</v>
      </c>
      <c r="F3150" t="s">
        <v>48</v>
      </c>
      <c r="G3150">
        <v>0</v>
      </c>
      <c r="H3150">
        <v>0</v>
      </c>
      <c r="I3150">
        <v>0</v>
      </c>
      <c r="J3150">
        <v>1</v>
      </c>
    </row>
    <row r="3151" spans="1:10" ht="15" customHeight="1">
      <c r="A3151" s="37">
        <v>44469</v>
      </c>
      <c r="B3151" s="8" t="s">
        <v>350</v>
      </c>
      <c r="C3151" t="s">
        <v>349</v>
      </c>
      <c r="D3151">
        <v>2</v>
      </c>
      <c r="E3151">
        <v>10</v>
      </c>
      <c r="F3151" t="s">
        <v>49</v>
      </c>
      <c r="G3151">
        <v>0</v>
      </c>
      <c r="H3151">
        <v>1</v>
      </c>
      <c r="I3151">
        <v>0</v>
      </c>
      <c r="J3151">
        <v>0</v>
      </c>
    </row>
    <row r="3152" spans="1:10" ht="15" customHeight="1">
      <c r="A3152" s="37">
        <v>44469</v>
      </c>
      <c r="B3152" s="8" t="s">
        <v>350</v>
      </c>
      <c r="C3152" t="s">
        <v>349</v>
      </c>
      <c r="D3152">
        <v>2</v>
      </c>
      <c r="E3152">
        <v>10</v>
      </c>
      <c r="F3152" t="s">
        <v>50</v>
      </c>
      <c r="G3152">
        <v>0</v>
      </c>
      <c r="H3152">
        <v>1</v>
      </c>
      <c r="I3152">
        <v>0</v>
      </c>
      <c r="J3152">
        <v>0</v>
      </c>
    </row>
    <row r="3153" spans="1:10" ht="15" customHeight="1">
      <c r="A3153" s="37">
        <v>44469</v>
      </c>
      <c r="B3153" s="8" t="s">
        <v>350</v>
      </c>
      <c r="C3153" t="s">
        <v>349</v>
      </c>
      <c r="D3153">
        <v>2</v>
      </c>
      <c r="E3153">
        <v>10</v>
      </c>
      <c r="F3153" t="s">
        <v>51</v>
      </c>
      <c r="G3153">
        <v>0</v>
      </c>
      <c r="H3153">
        <v>1</v>
      </c>
      <c r="I3153">
        <v>0</v>
      </c>
      <c r="J3153">
        <v>0</v>
      </c>
    </row>
    <row r="3154" spans="1:10" ht="15" customHeight="1">
      <c r="A3154" s="37">
        <v>44469</v>
      </c>
      <c r="B3154" s="8" t="s">
        <v>350</v>
      </c>
      <c r="C3154" t="s">
        <v>349</v>
      </c>
      <c r="D3154">
        <v>2</v>
      </c>
      <c r="E3154">
        <v>15</v>
      </c>
      <c r="F3154" t="s">
        <v>48</v>
      </c>
      <c r="G3154">
        <v>0</v>
      </c>
      <c r="H3154">
        <v>0</v>
      </c>
      <c r="I3154">
        <v>0</v>
      </c>
      <c r="J3154">
        <v>1</v>
      </c>
    </row>
    <row r="3155" spans="1:10" ht="15" customHeight="1">
      <c r="A3155" s="37">
        <v>44469</v>
      </c>
      <c r="B3155" s="8" t="s">
        <v>350</v>
      </c>
      <c r="C3155" t="s">
        <v>349</v>
      </c>
      <c r="D3155">
        <v>2</v>
      </c>
      <c r="E3155">
        <v>15</v>
      </c>
      <c r="F3155" t="s">
        <v>49</v>
      </c>
      <c r="G3155">
        <v>0</v>
      </c>
      <c r="H3155">
        <v>0</v>
      </c>
      <c r="I3155">
        <v>0</v>
      </c>
      <c r="J3155">
        <v>1</v>
      </c>
    </row>
    <row r="3156" spans="1:10" ht="15" customHeight="1">
      <c r="A3156" s="37">
        <v>44469</v>
      </c>
      <c r="B3156" s="8" t="s">
        <v>350</v>
      </c>
      <c r="C3156" t="s">
        <v>349</v>
      </c>
      <c r="D3156">
        <v>2</v>
      </c>
      <c r="E3156">
        <v>15</v>
      </c>
      <c r="F3156" t="s">
        <v>50</v>
      </c>
      <c r="G3156">
        <v>0</v>
      </c>
      <c r="H3156">
        <v>0</v>
      </c>
      <c r="I3156">
        <v>0</v>
      </c>
      <c r="J3156">
        <v>0</v>
      </c>
    </row>
    <row r="3157" spans="1:10" ht="15" customHeight="1">
      <c r="A3157" s="37">
        <v>44469</v>
      </c>
      <c r="B3157" s="8" t="s">
        <v>350</v>
      </c>
      <c r="C3157" t="s">
        <v>349</v>
      </c>
      <c r="D3157">
        <v>2</v>
      </c>
      <c r="E3157">
        <v>15</v>
      </c>
      <c r="F3157" t="s">
        <v>51</v>
      </c>
      <c r="G3157">
        <v>0</v>
      </c>
      <c r="H3157">
        <v>0</v>
      </c>
      <c r="I3157">
        <v>0</v>
      </c>
      <c r="J3157">
        <v>0</v>
      </c>
    </row>
    <row r="3158" spans="1:10" ht="15" customHeight="1">
      <c r="A3158" s="37">
        <v>44469</v>
      </c>
      <c r="B3158" s="8" t="s">
        <v>350</v>
      </c>
      <c r="C3158" t="s">
        <v>349</v>
      </c>
      <c r="D3158">
        <v>2</v>
      </c>
      <c r="E3158">
        <v>20</v>
      </c>
      <c r="F3158" t="s">
        <v>48</v>
      </c>
      <c r="G3158">
        <v>0</v>
      </c>
      <c r="H3158">
        <v>0</v>
      </c>
      <c r="I3158">
        <v>0</v>
      </c>
      <c r="J3158">
        <v>1</v>
      </c>
    </row>
    <row r="3159" spans="1:10" ht="15" customHeight="1">
      <c r="A3159" s="37">
        <v>44469</v>
      </c>
      <c r="B3159" s="8" t="s">
        <v>350</v>
      </c>
      <c r="C3159" t="s">
        <v>349</v>
      </c>
      <c r="D3159">
        <v>2</v>
      </c>
      <c r="E3159">
        <v>20</v>
      </c>
      <c r="F3159" t="s">
        <v>49</v>
      </c>
      <c r="G3159">
        <v>0</v>
      </c>
      <c r="H3159">
        <v>0</v>
      </c>
      <c r="I3159">
        <v>0</v>
      </c>
      <c r="J3159">
        <v>1</v>
      </c>
    </row>
    <row r="3160" spans="1:10" ht="15" customHeight="1">
      <c r="A3160" s="37">
        <v>44469</v>
      </c>
      <c r="B3160" s="8" t="s">
        <v>350</v>
      </c>
      <c r="C3160" t="s">
        <v>349</v>
      </c>
      <c r="D3160">
        <v>2</v>
      </c>
      <c r="E3160">
        <v>20</v>
      </c>
      <c r="F3160" t="s">
        <v>50</v>
      </c>
      <c r="G3160">
        <v>0</v>
      </c>
      <c r="H3160">
        <v>0</v>
      </c>
      <c r="I3160">
        <v>0</v>
      </c>
      <c r="J3160">
        <v>1</v>
      </c>
    </row>
    <row r="3161" spans="1:10" ht="15" customHeight="1">
      <c r="A3161" s="37">
        <v>44469</v>
      </c>
      <c r="B3161" s="8" t="s">
        <v>350</v>
      </c>
      <c r="C3161" t="s">
        <v>349</v>
      </c>
      <c r="D3161">
        <v>2</v>
      </c>
      <c r="E3161">
        <v>20</v>
      </c>
      <c r="F3161" t="s">
        <v>51</v>
      </c>
      <c r="G3161">
        <v>0</v>
      </c>
      <c r="H3161">
        <v>0</v>
      </c>
      <c r="I3161">
        <v>0</v>
      </c>
      <c r="J3161">
        <v>0</v>
      </c>
    </row>
    <row r="3162" spans="1:10" ht="15" customHeight="1">
      <c r="A3162" s="37">
        <v>44469</v>
      </c>
      <c r="B3162" s="8" t="s">
        <v>350</v>
      </c>
      <c r="C3162" t="s">
        <v>349</v>
      </c>
      <c r="D3162" s="63">
        <v>3</v>
      </c>
      <c r="E3162" s="63">
        <v>0</v>
      </c>
      <c r="F3162" s="63" t="s">
        <v>48</v>
      </c>
      <c r="G3162">
        <v>0</v>
      </c>
      <c r="H3162">
        <v>0</v>
      </c>
      <c r="I3162">
        <v>1</v>
      </c>
      <c r="J3162">
        <v>1</v>
      </c>
    </row>
    <row r="3163" spans="1:10" ht="15" customHeight="1">
      <c r="A3163" s="37">
        <v>44469</v>
      </c>
      <c r="B3163" s="8" t="s">
        <v>350</v>
      </c>
      <c r="C3163" t="s">
        <v>349</v>
      </c>
      <c r="D3163">
        <v>3</v>
      </c>
      <c r="E3163">
        <v>0</v>
      </c>
      <c r="F3163" t="s">
        <v>49</v>
      </c>
      <c r="G3163">
        <v>0</v>
      </c>
      <c r="H3163">
        <v>0</v>
      </c>
      <c r="I3163">
        <v>0</v>
      </c>
      <c r="J3163">
        <v>1</v>
      </c>
    </row>
    <row r="3164" spans="1:10" ht="15" customHeight="1">
      <c r="A3164" s="37">
        <v>44469</v>
      </c>
      <c r="B3164" s="8" t="s">
        <v>350</v>
      </c>
      <c r="C3164" t="s">
        <v>349</v>
      </c>
      <c r="D3164">
        <v>3</v>
      </c>
      <c r="E3164">
        <v>0</v>
      </c>
      <c r="F3164" t="s">
        <v>50</v>
      </c>
      <c r="G3164">
        <v>0</v>
      </c>
      <c r="H3164">
        <v>0</v>
      </c>
      <c r="I3164">
        <v>0</v>
      </c>
      <c r="J3164">
        <v>1</v>
      </c>
    </row>
    <row r="3165" spans="1:10" ht="15" customHeight="1">
      <c r="A3165" s="37">
        <v>44469</v>
      </c>
      <c r="B3165" s="8" t="s">
        <v>350</v>
      </c>
      <c r="C3165" t="s">
        <v>349</v>
      </c>
      <c r="D3165">
        <v>3</v>
      </c>
      <c r="E3165">
        <v>0</v>
      </c>
      <c r="F3165" t="s">
        <v>51</v>
      </c>
      <c r="G3165">
        <v>0</v>
      </c>
      <c r="H3165">
        <v>0</v>
      </c>
      <c r="I3165">
        <v>0</v>
      </c>
      <c r="J3165">
        <v>0</v>
      </c>
    </row>
    <row r="3166" spans="1:10" ht="15" customHeight="1">
      <c r="A3166" s="37">
        <v>44469</v>
      </c>
      <c r="B3166" s="8" t="s">
        <v>350</v>
      </c>
      <c r="C3166" t="s">
        <v>349</v>
      </c>
      <c r="D3166">
        <v>3</v>
      </c>
      <c r="E3166">
        <v>5</v>
      </c>
      <c r="F3166" t="s">
        <v>48</v>
      </c>
      <c r="G3166">
        <v>0</v>
      </c>
      <c r="H3166">
        <v>0</v>
      </c>
      <c r="I3166">
        <v>0</v>
      </c>
      <c r="J3166">
        <v>1</v>
      </c>
    </row>
    <row r="3167" spans="1:10" ht="15" customHeight="1">
      <c r="A3167" s="37">
        <v>44469</v>
      </c>
      <c r="B3167" s="8" t="s">
        <v>350</v>
      </c>
      <c r="C3167" t="s">
        <v>349</v>
      </c>
      <c r="D3167">
        <v>3</v>
      </c>
      <c r="E3167">
        <v>5</v>
      </c>
      <c r="F3167" t="s">
        <v>49</v>
      </c>
      <c r="G3167">
        <v>0</v>
      </c>
      <c r="H3167">
        <v>0</v>
      </c>
      <c r="I3167">
        <v>0</v>
      </c>
      <c r="J3167">
        <v>0</v>
      </c>
    </row>
    <row r="3168" spans="1:10" ht="15" customHeight="1">
      <c r="A3168" s="37">
        <v>44469</v>
      </c>
      <c r="B3168" s="8" t="s">
        <v>350</v>
      </c>
      <c r="C3168" t="s">
        <v>349</v>
      </c>
      <c r="D3168">
        <v>3</v>
      </c>
      <c r="E3168">
        <v>5</v>
      </c>
      <c r="F3168" t="s">
        <v>50</v>
      </c>
      <c r="G3168">
        <v>0</v>
      </c>
      <c r="H3168">
        <v>0</v>
      </c>
      <c r="I3168">
        <v>0</v>
      </c>
      <c r="J3168">
        <v>0</v>
      </c>
    </row>
    <row r="3169" spans="1:10" ht="15" customHeight="1">
      <c r="A3169" s="37">
        <v>44469</v>
      </c>
      <c r="B3169" s="8" t="s">
        <v>350</v>
      </c>
      <c r="C3169" t="s">
        <v>349</v>
      </c>
      <c r="D3169">
        <v>3</v>
      </c>
      <c r="E3169">
        <v>5</v>
      </c>
      <c r="F3169" t="s">
        <v>51</v>
      </c>
      <c r="G3169">
        <v>1</v>
      </c>
      <c r="H3169">
        <v>0</v>
      </c>
      <c r="I3169">
        <v>0</v>
      </c>
      <c r="J3169">
        <v>0</v>
      </c>
    </row>
    <row r="3170" spans="1:10" ht="15" customHeight="1">
      <c r="A3170" s="37">
        <v>44469</v>
      </c>
      <c r="B3170" s="8" t="s">
        <v>350</v>
      </c>
      <c r="C3170" t="s">
        <v>349</v>
      </c>
      <c r="D3170">
        <v>3</v>
      </c>
      <c r="E3170">
        <v>10</v>
      </c>
      <c r="F3170" t="s">
        <v>48</v>
      </c>
      <c r="G3170">
        <v>0</v>
      </c>
      <c r="H3170">
        <v>1</v>
      </c>
      <c r="I3170">
        <v>0</v>
      </c>
      <c r="J3170">
        <v>1</v>
      </c>
    </row>
    <row r="3171" spans="1:10" ht="15" customHeight="1">
      <c r="A3171" s="37">
        <v>44469</v>
      </c>
      <c r="B3171" s="8" t="s">
        <v>350</v>
      </c>
      <c r="C3171" t="s">
        <v>349</v>
      </c>
      <c r="D3171">
        <v>3</v>
      </c>
      <c r="E3171">
        <v>10</v>
      </c>
      <c r="F3171" t="s">
        <v>49</v>
      </c>
      <c r="G3171">
        <v>0</v>
      </c>
      <c r="H3171">
        <v>0</v>
      </c>
      <c r="I3171">
        <v>0</v>
      </c>
      <c r="J3171">
        <v>0</v>
      </c>
    </row>
    <row r="3172" spans="1:10" ht="15" customHeight="1">
      <c r="A3172" s="37">
        <v>44469</v>
      </c>
      <c r="B3172" s="8" t="s">
        <v>350</v>
      </c>
      <c r="C3172" t="s">
        <v>349</v>
      </c>
      <c r="D3172">
        <v>3</v>
      </c>
      <c r="E3172">
        <v>10</v>
      </c>
      <c r="F3172" t="s">
        <v>50</v>
      </c>
      <c r="G3172">
        <v>0</v>
      </c>
      <c r="H3172">
        <v>1</v>
      </c>
      <c r="I3172">
        <v>0</v>
      </c>
      <c r="J3172">
        <v>0</v>
      </c>
    </row>
    <row r="3173" spans="1:10" ht="15" customHeight="1">
      <c r="A3173" s="37">
        <v>44469</v>
      </c>
      <c r="B3173" s="8" t="s">
        <v>350</v>
      </c>
      <c r="C3173" t="s">
        <v>349</v>
      </c>
      <c r="D3173">
        <v>3</v>
      </c>
      <c r="E3173">
        <v>10</v>
      </c>
      <c r="F3173" t="s">
        <v>51</v>
      </c>
      <c r="G3173">
        <v>0</v>
      </c>
      <c r="H3173">
        <v>0</v>
      </c>
      <c r="I3173">
        <v>0</v>
      </c>
      <c r="J3173">
        <v>0</v>
      </c>
    </row>
    <row r="3174" spans="1:10" ht="15" customHeight="1">
      <c r="A3174" s="37">
        <v>44469</v>
      </c>
      <c r="B3174" s="8" t="s">
        <v>350</v>
      </c>
      <c r="C3174" t="s">
        <v>349</v>
      </c>
      <c r="D3174">
        <v>3</v>
      </c>
      <c r="E3174">
        <v>15</v>
      </c>
      <c r="F3174" t="s">
        <v>48</v>
      </c>
      <c r="G3174">
        <v>0</v>
      </c>
      <c r="H3174">
        <v>0</v>
      </c>
      <c r="I3174">
        <v>1</v>
      </c>
      <c r="J3174">
        <v>1</v>
      </c>
    </row>
    <row r="3175" spans="1:10" ht="15" customHeight="1">
      <c r="A3175" s="37">
        <v>44469</v>
      </c>
      <c r="B3175" s="8" t="s">
        <v>350</v>
      </c>
      <c r="C3175" t="s">
        <v>349</v>
      </c>
      <c r="D3175">
        <v>3</v>
      </c>
      <c r="E3175">
        <v>15</v>
      </c>
      <c r="F3175" t="s">
        <v>49</v>
      </c>
      <c r="G3175">
        <v>0</v>
      </c>
      <c r="H3175">
        <v>0</v>
      </c>
      <c r="I3175">
        <v>0</v>
      </c>
      <c r="J3175">
        <v>0</v>
      </c>
    </row>
    <row r="3176" spans="1:10" ht="15" customHeight="1">
      <c r="A3176" s="37">
        <v>44469</v>
      </c>
      <c r="B3176" s="8" t="s">
        <v>350</v>
      </c>
      <c r="C3176" t="s">
        <v>349</v>
      </c>
      <c r="D3176">
        <v>3</v>
      </c>
      <c r="E3176">
        <v>15</v>
      </c>
      <c r="F3176" t="s">
        <v>50</v>
      </c>
      <c r="G3176">
        <v>0</v>
      </c>
      <c r="H3176">
        <v>0</v>
      </c>
      <c r="I3176">
        <v>0</v>
      </c>
      <c r="J3176">
        <v>0</v>
      </c>
    </row>
    <row r="3177" spans="1:10" ht="15" customHeight="1">
      <c r="A3177" s="37">
        <v>44469</v>
      </c>
      <c r="B3177" s="8" t="s">
        <v>350</v>
      </c>
      <c r="C3177" t="s">
        <v>349</v>
      </c>
      <c r="D3177">
        <v>3</v>
      </c>
      <c r="E3177">
        <v>15</v>
      </c>
      <c r="F3177" t="s">
        <v>51</v>
      </c>
      <c r="G3177">
        <v>0</v>
      </c>
      <c r="H3177">
        <v>0</v>
      </c>
      <c r="I3177">
        <v>0</v>
      </c>
      <c r="J3177">
        <v>0</v>
      </c>
    </row>
    <row r="3178" spans="1:10" ht="15" customHeight="1">
      <c r="A3178" s="37">
        <v>44469</v>
      </c>
      <c r="B3178" s="8" t="s">
        <v>350</v>
      </c>
      <c r="C3178" t="s">
        <v>349</v>
      </c>
      <c r="D3178">
        <v>3</v>
      </c>
      <c r="E3178">
        <v>20</v>
      </c>
      <c r="F3178" t="s">
        <v>48</v>
      </c>
      <c r="G3178">
        <v>0</v>
      </c>
      <c r="H3178">
        <v>0</v>
      </c>
      <c r="I3178">
        <v>0</v>
      </c>
      <c r="J3178">
        <v>1</v>
      </c>
    </row>
    <row r="3179" spans="1:10" ht="15" customHeight="1">
      <c r="A3179" s="37">
        <v>44469</v>
      </c>
      <c r="B3179" s="8" t="s">
        <v>350</v>
      </c>
      <c r="C3179" t="s">
        <v>349</v>
      </c>
      <c r="D3179">
        <v>3</v>
      </c>
      <c r="E3179">
        <v>20</v>
      </c>
      <c r="F3179" t="s">
        <v>49</v>
      </c>
      <c r="G3179">
        <v>0</v>
      </c>
      <c r="H3179">
        <v>0</v>
      </c>
      <c r="I3179">
        <v>0</v>
      </c>
      <c r="J3179">
        <v>0</v>
      </c>
    </row>
    <row r="3180" spans="1:10" ht="15" customHeight="1">
      <c r="A3180" s="37">
        <v>44469</v>
      </c>
      <c r="B3180" s="8" t="s">
        <v>350</v>
      </c>
      <c r="C3180" t="s">
        <v>349</v>
      </c>
      <c r="D3180">
        <v>3</v>
      </c>
      <c r="E3180">
        <v>20</v>
      </c>
      <c r="F3180" t="s">
        <v>50</v>
      </c>
      <c r="G3180">
        <v>1</v>
      </c>
      <c r="H3180">
        <v>0</v>
      </c>
      <c r="I3180">
        <v>1</v>
      </c>
      <c r="J3180">
        <v>0</v>
      </c>
    </row>
    <row r="3181" spans="1:10" ht="15" customHeight="1">
      <c r="A3181" s="37">
        <v>44469</v>
      </c>
      <c r="B3181" s="8" t="s">
        <v>350</v>
      </c>
      <c r="C3181" t="s">
        <v>349</v>
      </c>
      <c r="D3181">
        <v>3</v>
      </c>
      <c r="E3181">
        <v>20</v>
      </c>
      <c r="F3181" t="s">
        <v>51</v>
      </c>
      <c r="G3181">
        <v>1</v>
      </c>
      <c r="H3181">
        <v>0</v>
      </c>
      <c r="I3181">
        <v>0</v>
      </c>
      <c r="J3181">
        <v>0</v>
      </c>
    </row>
    <row r="3182" spans="1:10" ht="15" customHeight="1">
      <c r="A3182" s="37">
        <v>44469</v>
      </c>
      <c r="B3182" s="8" t="s">
        <v>350</v>
      </c>
      <c r="C3182" t="s">
        <v>349</v>
      </c>
      <c r="D3182" s="63">
        <v>4</v>
      </c>
      <c r="E3182" s="63">
        <v>0</v>
      </c>
      <c r="F3182" s="63" t="s">
        <v>48</v>
      </c>
      <c r="G3182">
        <v>0</v>
      </c>
      <c r="H3182">
        <v>0</v>
      </c>
      <c r="I3182">
        <v>0</v>
      </c>
      <c r="J3182">
        <v>1</v>
      </c>
    </row>
    <row r="3183" spans="1:10" ht="15" customHeight="1">
      <c r="A3183" s="37">
        <v>44469</v>
      </c>
      <c r="B3183" s="8" t="s">
        <v>350</v>
      </c>
      <c r="C3183" t="s">
        <v>349</v>
      </c>
      <c r="D3183">
        <v>4</v>
      </c>
      <c r="E3183">
        <v>0</v>
      </c>
      <c r="F3183" t="s">
        <v>49</v>
      </c>
      <c r="G3183">
        <v>0</v>
      </c>
      <c r="H3183">
        <v>0</v>
      </c>
      <c r="I3183">
        <v>0</v>
      </c>
      <c r="J3183">
        <v>0</v>
      </c>
    </row>
    <row r="3184" spans="1:10" ht="15" customHeight="1">
      <c r="A3184" s="37">
        <v>44469</v>
      </c>
      <c r="B3184" s="8" t="s">
        <v>350</v>
      </c>
      <c r="C3184" t="s">
        <v>349</v>
      </c>
      <c r="D3184">
        <v>4</v>
      </c>
      <c r="E3184">
        <v>0</v>
      </c>
      <c r="F3184" t="s">
        <v>50</v>
      </c>
      <c r="G3184">
        <v>0</v>
      </c>
      <c r="H3184">
        <v>0</v>
      </c>
      <c r="I3184">
        <v>0</v>
      </c>
      <c r="J3184">
        <v>0</v>
      </c>
    </row>
    <row r="3185" spans="1:10" ht="15" customHeight="1">
      <c r="A3185" s="37">
        <v>44469</v>
      </c>
      <c r="B3185" s="8" t="s">
        <v>350</v>
      </c>
      <c r="C3185" t="s">
        <v>349</v>
      </c>
      <c r="D3185">
        <v>4</v>
      </c>
      <c r="E3185">
        <v>0</v>
      </c>
      <c r="F3185" t="s">
        <v>51</v>
      </c>
      <c r="G3185">
        <v>0</v>
      </c>
      <c r="H3185">
        <v>0</v>
      </c>
      <c r="I3185">
        <v>0</v>
      </c>
      <c r="J3185">
        <v>0</v>
      </c>
    </row>
    <row r="3186" spans="1:10" ht="15" customHeight="1">
      <c r="A3186" s="37">
        <v>44469</v>
      </c>
      <c r="B3186" s="8" t="s">
        <v>350</v>
      </c>
      <c r="C3186" t="s">
        <v>349</v>
      </c>
      <c r="D3186">
        <v>4</v>
      </c>
      <c r="E3186">
        <v>5</v>
      </c>
      <c r="F3186" t="s">
        <v>48</v>
      </c>
      <c r="G3186">
        <v>0</v>
      </c>
      <c r="H3186">
        <v>0</v>
      </c>
      <c r="I3186">
        <v>1</v>
      </c>
      <c r="J3186">
        <v>1</v>
      </c>
    </row>
    <row r="3187" spans="1:10" ht="15" customHeight="1">
      <c r="A3187" s="37">
        <v>44469</v>
      </c>
      <c r="B3187" s="8" t="s">
        <v>350</v>
      </c>
      <c r="C3187" t="s">
        <v>349</v>
      </c>
      <c r="D3187">
        <v>4</v>
      </c>
      <c r="E3187">
        <v>5</v>
      </c>
      <c r="F3187" t="s">
        <v>49</v>
      </c>
      <c r="G3187">
        <v>0</v>
      </c>
      <c r="H3187">
        <v>0</v>
      </c>
      <c r="I3187">
        <v>0</v>
      </c>
      <c r="J3187">
        <v>0</v>
      </c>
    </row>
    <row r="3188" spans="1:10" ht="15" customHeight="1">
      <c r="A3188" s="37">
        <v>44469</v>
      </c>
      <c r="B3188" s="8" t="s">
        <v>350</v>
      </c>
      <c r="C3188" t="s">
        <v>349</v>
      </c>
      <c r="D3188">
        <v>4</v>
      </c>
      <c r="E3188">
        <v>5</v>
      </c>
      <c r="F3188" t="s">
        <v>50</v>
      </c>
      <c r="G3188">
        <v>0</v>
      </c>
      <c r="H3188">
        <v>0</v>
      </c>
      <c r="I3188">
        <v>0</v>
      </c>
      <c r="J3188">
        <v>0</v>
      </c>
    </row>
    <row r="3189" spans="1:10" ht="15" customHeight="1">
      <c r="A3189" s="37">
        <v>44469</v>
      </c>
      <c r="B3189" s="8" t="s">
        <v>350</v>
      </c>
      <c r="C3189" t="s">
        <v>349</v>
      </c>
      <c r="D3189">
        <v>4</v>
      </c>
      <c r="E3189">
        <v>5</v>
      </c>
      <c r="F3189" t="s">
        <v>51</v>
      </c>
      <c r="G3189">
        <v>0</v>
      </c>
      <c r="H3189">
        <v>0</v>
      </c>
      <c r="I3189">
        <v>0</v>
      </c>
      <c r="J3189">
        <v>0</v>
      </c>
    </row>
    <row r="3190" spans="1:10" ht="15" customHeight="1">
      <c r="A3190" s="37">
        <v>44469</v>
      </c>
      <c r="B3190" s="8" t="s">
        <v>350</v>
      </c>
      <c r="C3190" t="s">
        <v>349</v>
      </c>
      <c r="D3190">
        <v>4</v>
      </c>
      <c r="E3190">
        <v>10</v>
      </c>
      <c r="F3190" t="s">
        <v>48</v>
      </c>
      <c r="G3190">
        <v>0</v>
      </c>
      <c r="H3190">
        <v>0</v>
      </c>
      <c r="I3190">
        <v>1</v>
      </c>
      <c r="J3190">
        <v>1</v>
      </c>
    </row>
    <row r="3191" spans="1:10" ht="15" customHeight="1">
      <c r="A3191" s="37">
        <v>44469</v>
      </c>
      <c r="B3191" s="8" t="s">
        <v>350</v>
      </c>
      <c r="C3191" t="s">
        <v>349</v>
      </c>
      <c r="D3191">
        <v>4</v>
      </c>
      <c r="E3191">
        <v>10</v>
      </c>
      <c r="F3191" t="s">
        <v>49</v>
      </c>
      <c r="G3191">
        <v>0</v>
      </c>
      <c r="H3191">
        <v>0</v>
      </c>
      <c r="I3191">
        <v>0</v>
      </c>
      <c r="J3191">
        <v>0</v>
      </c>
    </row>
    <row r="3192" spans="1:10" ht="15" customHeight="1">
      <c r="A3192" s="37">
        <v>44469</v>
      </c>
      <c r="B3192" s="8" t="s">
        <v>350</v>
      </c>
      <c r="C3192" t="s">
        <v>349</v>
      </c>
      <c r="D3192">
        <v>4</v>
      </c>
      <c r="E3192">
        <v>10</v>
      </c>
      <c r="F3192" t="s">
        <v>50</v>
      </c>
      <c r="G3192">
        <v>0</v>
      </c>
      <c r="H3192">
        <v>0</v>
      </c>
      <c r="I3192">
        <v>0</v>
      </c>
      <c r="J3192">
        <v>0</v>
      </c>
    </row>
    <row r="3193" spans="1:10" ht="15" customHeight="1">
      <c r="A3193" s="37">
        <v>44469</v>
      </c>
      <c r="B3193" s="8" t="s">
        <v>350</v>
      </c>
      <c r="C3193" t="s">
        <v>349</v>
      </c>
      <c r="D3193">
        <v>4</v>
      </c>
      <c r="E3193">
        <v>10</v>
      </c>
      <c r="F3193" t="s">
        <v>51</v>
      </c>
      <c r="G3193">
        <v>0</v>
      </c>
      <c r="H3193">
        <v>0</v>
      </c>
      <c r="I3193">
        <v>0</v>
      </c>
      <c r="J3193">
        <v>0</v>
      </c>
    </row>
    <row r="3194" spans="1:10" ht="15" customHeight="1">
      <c r="A3194" s="37">
        <v>44469</v>
      </c>
      <c r="B3194" s="8" t="s">
        <v>350</v>
      </c>
      <c r="C3194" t="s">
        <v>349</v>
      </c>
      <c r="D3194">
        <v>4</v>
      </c>
      <c r="E3194">
        <v>15</v>
      </c>
      <c r="F3194" t="s">
        <v>48</v>
      </c>
      <c r="G3194">
        <v>0</v>
      </c>
      <c r="H3194">
        <v>0</v>
      </c>
      <c r="I3194">
        <v>0</v>
      </c>
      <c r="J3194">
        <v>1</v>
      </c>
    </row>
    <row r="3195" spans="1:10" ht="15" customHeight="1">
      <c r="A3195" s="37">
        <v>44469</v>
      </c>
      <c r="B3195" s="8" t="s">
        <v>350</v>
      </c>
      <c r="C3195" t="s">
        <v>349</v>
      </c>
      <c r="D3195">
        <v>4</v>
      </c>
      <c r="E3195">
        <v>15</v>
      </c>
      <c r="F3195" t="s">
        <v>49</v>
      </c>
      <c r="G3195">
        <v>0</v>
      </c>
      <c r="H3195">
        <v>0</v>
      </c>
      <c r="I3195">
        <v>0</v>
      </c>
      <c r="J3195">
        <v>0</v>
      </c>
    </row>
    <row r="3196" spans="1:10" ht="15" customHeight="1">
      <c r="A3196" s="37">
        <v>44469</v>
      </c>
      <c r="B3196" s="8" t="s">
        <v>350</v>
      </c>
      <c r="C3196" t="s">
        <v>349</v>
      </c>
      <c r="D3196">
        <v>4</v>
      </c>
      <c r="E3196">
        <v>15</v>
      </c>
      <c r="F3196" t="s">
        <v>50</v>
      </c>
      <c r="G3196">
        <v>0</v>
      </c>
      <c r="H3196">
        <v>0</v>
      </c>
      <c r="I3196">
        <v>0</v>
      </c>
      <c r="J3196">
        <v>0</v>
      </c>
    </row>
    <row r="3197" spans="1:10" ht="15" customHeight="1">
      <c r="A3197" s="37">
        <v>44469</v>
      </c>
      <c r="B3197" s="8" t="s">
        <v>350</v>
      </c>
      <c r="C3197" t="s">
        <v>349</v>
      </c>
      <c r="D3197">
        <v>4</v>
      </c>
      <c r="E3197">
        <v>15</v>
      </c>
      <c r="F3197" t="s">
        <v>51</v>
      </c>
      <c r="G3197">
        <v>0</v>
      </c>
      <c r="H3197">
        <v>0</v>
      </c>
      <c r="I3197">
        <v>0</v>
      </c>
      <c r="J3197">
        <v>0</v>
      </c>
    </row>
    <row r="3198" spans="1:10" ht="15" customHeight="1">
      <c r="A3198" s="37">
        <v>44469</v>
      </c>
      <c r="B3198" s="8" t="s">
        <v>350</v>
      </c>
      <c r="C3198" t="s">
        <v>349</v>
      </c>
      <c r="D3198">
        <v>4</v>
      </c>
      <c r="E3198">
        <v>20</v>
      </c>
      <c r="F3198" t="s">
        <v>48</v>
      </c>
      <c r="G3198">
        <v>0</v>
      </c>
      <c r="H3198">
        <v>0</v>
      </c>
      <c r="I3198">
        <v>1</v>
      </c>
      <c r="J3198">
        <v>1</v>
      </c>
    </row>
    <row r="3199" spans="1:10" ht="15" customHeight="1">
      <c r="A3199" s="37">
        <v>44469</v>
      </c>
      <c r="B3199" s="8" t="s">
        <v>350</v>
      </c>
      <c r="C3199" t="s">
        <v>349</v>
      </c>
      <c r="D3199">
        <v>4</v>
      </c>
      <c r="E3199">
        <v>20</v>
      </c>
      <c r="F3199" t="s">
        <v>49</v>
      </c>
      <c r="G3199">
        <v>0</v>
      </c>
      <c r="H3199">
        <v>0</v>
      </c>
      <c r="I3199">
        <v>1</v>
      </c>
      <c r="J3199">
        <v>0</v>
      </c>
    </row>
    <row r="3200" spans="1:10" ht="15" customHeight="1">
      <c r="A3200" s="37">
        <v>44469</v>
      </c>
      <c r="B3200" s="8" t="s">
        <v>350</v>
      </c>
      <c r="C3200" t="s">
        <v>349</v>
      </c>
      <c r="D3200">
        <v>4</v>
      </c>
      <c r="E3200">
        <v>20</v>
      </c>
      <c r="F3200" t="s">
        <v>50</v>
      </c>
      <c r="G3200">
        <v>0</v>
      </c>
      <c r="H3200">
        <v>0</v>
      </c>
      <c r="I3200">
        <v>1</v>
      </c>
      <c r="J3200">
        <v>0</v>
      </c>
    </row>
    <row r="3201" spans="1:10" ht="15" customHeight="1">
      <c r="A3201" s="37">
        <v>44469</v>
      </c>
      <c r="B3201" s="8" t="s">
        <v>350</v>
      </c>
      <c r="C3201" t="s">
        <v>349</v>
      </c>
      <c r="D3201">
        <v>4</v>
      </c>
      <c r="E3201">
        <v>20</v>
      </c>
      <c r="F3201" t="s">
        <v>51</v>
      </c>
      <c r="G3201">
        <v>0</v>
      </c>
      <c r="H3201">
        <v>0</v>
      </c>
      <c r="I3201">
        <v>0</v>
      </c>
      <c r="J3201">
        <v>0</v>
      </c>
    </row>
    <row r="3202" spans="1:10" ht="15" customHeight="1">
      <c r="A3202" s="37">
        <v>44469</v>
      </c>
      <c r="B3202" s="8" t="s">
        <v>350</v>
      </c>
      <c r="C3202" t="s">
        <v>349</v>
      </c>
      <c r="D3202" s="63">
        <v>5</v>
      </c>
      <c r="E3202" s="63">
        <v>0</v>
      </c>
      <c r="F3202" s="63" t="s">
        <v>48</v>
      </c>
      <c r="G3202">
        <v>0</v>
      </c>
      <c r="H3202">
        <v>0</v>
      </c>
      <c r="I3202">
        <v>1</v>
      </c>
      <c r="J3202">
        <v>1</v>
      </c>
    </row>
    <row r="3203" spans="1:10" ht="15" customHeight="1">
      <c r="A3203" s="37">
        <v>44469</v>
      </c>
      <c r="B3203" s="8" t="s">
        <v>350</v>
      </c>
      <c r="C3203" t="s">
        <v>349</v>
      </c>
      <c r="D3203">
        <v>5</v>
      </c>
      <c r="E3203">
        <v>0</v>
      </c>
      <c r="F3203" t="s">
        <v>49</v>
      </c>
      <c r="G3203">
        <v>0</v>
      </c>
      <c r="H3203">
        <v>0</v>
      </c>
      <c r="I3203">
        <v>0</v>
      </c>
      <c r="J3203">
        <v>0</v>
      </c>
    </row>
    <row r="3204" spans="1:10" ht="15" customHeight="1">
      <c r="A3204" s="37">
        <v>44469</v>
      </c>
      <c r="B3204" s="8" t="s">
        <v>350</v>
      </c>
      <c r="C3204" t="s">
        <v>349</v>
      </c>
      <c r="D3204">
        <v>5</v>
      </c>
      <c r="E3204">
        <v>0</v>
      </c>
      <c r="F3204" t="s">
        <v>50</v>
      </c>
      <c r="G3204">
        <v>0</v>
      </c>
      <c r="H3204">
        <v>0</v>
      </c>
      <c r="I3204">
        <v>0</v>
      </c>
      <c r="J3204">
        <v>0</v>
      </c>
    </row>
    <row r="3205" spans="1:10" ht="15" customHeight="1">
      <c r="A3205" s="37">
        <v>44469</v>
      </c>
      <c r="B3205" s="8" t="s">
        <v>350</v>
      </c>
      <c r="C3205" t="s">
        <v>349</v>
      </c>
      <c r="D3205">
        <v>5</v>
      </c>
      <c r="E3205">
        <v>0</v>
      </c>
      <c r="F3205" t="s">
        <v>51</v>
      </c>
      <c r="G3205">
        <v>0</v>
      </c>
      <c r="H3205">
        <v>0</v>
      </c>
      <c r="I3205">
        <v>0</v>
      </c>
      <c r="J3205">
        <v>0</v>
      </c>
    </row>
    <row r="3206" spans="1:10" ht="15" customHeight="1">
      <c r="A3206" s="37">
        <v>44469</v>
      </c>
      <c r="B3206" s="8" t="s">
        <v>350</v>
      </c>
      <c r="C3206" t="s">
        <v>349</v>
      </c>
      <c r="D3206">
        <v>5</v>
      </c>
      <c r="E3206">
        <v>5</v>
      </c>
      <c r="F3206" t="s">
        <v>48</v>
      </c>
      <c r="G3206">
        <v>0</v>
      </c>
      <c r="H3206">
        <v>0</v>
      </c>
      <c r="I3206">
        <v>1</v>
      </c>
      <c r="J3206">
        <v>1</v>
      </c>
    </row>
    <row r="3207" spans="1:10" ht="15" customHeight="1">
      <c r="A3207" s="37">
        <v>44469</v>
      </c>
      <c r="B3207" s="8" t="s">
        <v>350</v>
      </c>
      <c r="C3207" t="s">
        <v>349</v>
      </c>
      <c r="D3207">
        <v>5</v>
      </c>
      <c r="E3207">
        <v>5</v>
      </c>
      <c r="F3207" t="s">
        <v>49</v>
      </c>
      <c r="G3207">
        <v>0</v>
      </c>
      <c r="H3207">
        <v>0</v>
      </c>
      <c r="I3207">
        <v>0</v>
      </c>
      <c r="J3207">
        <v>0</v>
      </c>
    </row>
    <row r="3208" spans="1:10" ht="15" customHeight="1">
      <c r="A3208" s="37">
        <v>44469</v>
      </c>
      <c r="B3208" s="8" t="s">
        <v>350</v>
      </c>
      <c r="C3208" t="s">
        <v>349</v>
      </c>
      <c r="D3208">
        <v>5</v>
      </c>
      <c r="E3208">
        <v>5</v>
      </c>
      <c r="F3208" t="s">
        <v>50</v>
      </c>
      <c r="G3208">
        <v>0</v>
      </c>
      <c r="H3208">
        <v>0</v>
      </c>
      <c r="I3208">
        <v>0</v>
      </c>
      <c r="J3208">
        <v>0</v>
      </c>
    </row>
    <row r="3209" spans="1:10" ht="15" customHeight="1">
      <c r="A3209" s="37">
        <v>44469</v>
      </c>
      <c r="B3209" s="8" t="s">
        <v>350</v>
      </c>
      <c r="C3209" t="s">
        <v>349</v>
      </c>
      <c r="D3209">
        <v>5</v>
      </c>
      <c r="E3209">
        <v>5</v>
      </c>
      <c r="F3209" t="s">
        <v>51</v>
      </c>
      <c r="G3209">
        <v>0</v>
      </c>
      <c r="H3209">
        <v>0</v>
      </c>
      <c r="I3209">
        <v>1</v>
      </c>
      <c r="J3209">
        <v>0</v>
      </c>
    </row>
    <row r="3210" spans="1:10" ht="15" customHeight="1">
      <c r="A3210" s="37">
        <v>44469</v>
      </c>
      <c r="B3210" s="8" t="s">
        <v>350</v>
      </c>
      <c r="C3210" t="s">
        <v>349</v>
      </c>
      <c r="D3210">
        <v>5</v>
      </c>
      <c r="E3210">
        <v>10</v>
      </c>
      <c r="F3210" t="s">
        <v>48</v>
      </c>
      <c r="G3210">
        <v>0</v>
      </c>
      <c r="H3210">
        <v>0</v>
      </c>
      <c r="I3210">
        <v>1</v>
      </c>
      <c r="J3210">
        <v>1</v>
      </c>
    </row>
    <row r="3211" spans="1:10" ht="15" customHeight="1">
      <c r="A3211" s="37">
        <v>44469</v>
      </c>
      <c r="B3211" s="8" t="s">
        <v>350</v>
      </c>
      <c r="C3211" t="s">
        <v>349</v>
      </c>
      <c r="D3211">
        <v>5</v>
      </c>
      <c r="E3211">
        <v>10</v>
      </c>
      <c r="F3211" t="s">
        <v>49</v>
      </c>
      <c r="G3211">
        <v>0</v>
      </c>
      <c r="H3211">
        <v>0</v>
      </c>
      <c r="I3211">
        <v>1</v>
      </c>
      <c r="J3211">
        <v>1</v>
      </c>
    </row>
    <row r="3212" spans="1:10" ht="15" customHeight="1">
      <c r="A3212" s="37">
        <v>44469</v>
      </c>
      <c r="B3212" s="8" t="s">
        <v>350</v>
      </c>
      <c r="C3212" t="s">
        <v>349</v>
      </c>
      <c r="D3212">
        <v>5</v>
      </c>
      <c r="E3212">
        <v>10</v>
      </c>
      <c r="F3212" t="s">
        <v>50</v>
      </c>
      <c r="G3212">
        <v>0</v>
      </c>
      <c r="H3212">
        <v>0</v>
      </c>
      <c r="I3212">
        <v>0</v>
      </c>
      <c r="J3212">
        <v>0</v>
      </c>
    </row>
    <row r="3213" spans="1:10" ht="15" customHeight="1">
      <c r="A3213" s="37">
        <v>44469</v>
      </c>
      <c r="B3213" s="8" t="s">
        <v>350</v>
      </c>
      <c r="C3213" t="s">
        <v>349</v>
      </c>
      <c r="D3213">
        <v>5</v>
      </c>
      <c r="E3213">
        <v>10</v>
      </c>
      <c r="F3213" t="s">
        <v>51</v>
      </c>
      <c r="G3213">
        <v>0</v>
      </c>
      <c r="H3213">
        <v>0</v>
      </c>
      <c r="I3213">
        <v>0</v>
      </c>
      <c r="J3213">
        <v>0</v>
      </c>
    </row>
    <row r="3214" spans="1:10" ht="15" customHeight="1">
      <c r="A3214" s="37">
        <v>44469</v>
      </c>
      <c r="B3214" s="8" t="s">
        <v>350</v>
      </c>
      <c r="C3214" t="s">
        <v>349</v>
      </c>
      <c r="D3214">
        <v>5</v>
      </c>
      <c r="E3214">
        <v>15</v>
      </c>
      <c r="F3214" t="s">
        <v>48</v>
      </c>
      <c r="G3214">
        <v>0</v>
      </c>
      <c r="H3214">
        <v>0</v>
      </c>
      <c r="I3214">
        <v>1</v>
      </c>
      <c r="J3214">
        <v>1</v>
      </c>
    </row>
    <row r="3215" spans="1:10" ht="15" customHeight="1">
      <c r="A3215" s="37">
        <v>44469</v>
      </c>
      <c r="B3215" s="8" t="s">
        <v>350</v>
      </c>
      <c r="C3215" t="s">
        <v>349</v>
      </c>
      <c r="D3215">
        <v>5</v>
      </c>
      <c r="E3215">
        <v>15</v>
      </c>
      <c r="F3215" t="s">
        <v>49</v>
      </c>
      <c r="G3215">
        <v>0</v>
      </c>
      <c r="H3215">
        <v>0</v>
      </c>
      <c r="I3215">
        <v>1</v>
      </c>
      <c r="J3215">
        <v>1</v>
      </c>
    </row>
    <row r="3216" spans="1:10" ht="15" customHeight="1">
      <c r="A3216" s="37">
        <v>44469</v>
      </c>
      <c r="B3216" s="8" t="s">
        <v>350</v>
      </c>
      <c r="C3216" t="s">
        <v>349</v>
      </c>
      <c r="D3216">
        <v>5</v>
      </c>
      <c r="E3216">
        <v>15</v>
      </c>
      <c r="F3216" t="s">
        <v>50</v>
      </c>
      <c r="G3216">
        <v>0</v>
      </c>
      <c r="H3216">
        <v>0</v>
      </c>
      <c r="I3216">
        <v>0</v>
      </c>
      <c r="J3216">
        <v>0</v>
      </c>
    </row>
    <row r="3217" spans="1:10" ht="15" customHeight="1">
      <c r="A3217" s="37">
        <v>44469</v>
      </c>
      <c r="B3217" s="8" t="s">
        <v>350</v>
      </c>
      <c r="C3217" t="s">
        <v>349</v>
      </c>
      <c r="D3217">
        <v>5</v>
      </c>
      <c r="E3217">
        <v>15</v>
      </c>
      <c r="F3217" t="s">
        <v>51</v>
      </c>
      <c r="G3217">
        <v>0</v>
      </c>
      <c r="H3217">
        <v>0</v>
      </c>
      <c r="I3217">
        <v>0</v>
      </c>
      <c r="J3217">
        <v>0</v>
      </c>
    </row>
    <row r="3218" spans="1:10" ht="15" customHeight="1">
      <c r="A3218" s="37">
        <v>44469</v>
      </c>
      <c r="B3218" s="8" t="s">
        <v>350</v>
      </c>
      <c r="C3218" t="s">
        <v>349</v>
      </c>
      <c r="D3218">
        <v>5</v>
      </c>
      <c r="E3218">
        <v>20</v>
      </c>
      <c r="F3218" t="s">
        <v>48</v>
      </c>
      <c r="G3218">
        <v>0</v>
      </c>
      <c r="H3218">
        <v>0</v>
      </c>
      <c r="I3218">
        <v>1</v>
      </c>
      <c r="J3218">
        <v>1</v>
      </c>
    </row>
    <row r="3219" spans="1:10" ht="15" customHeight="1">
      <c r="A3219" s="37">
        <v>44469</v>
      </c>
      <c r="B3219" s="8" t="s">
        <v>350</v>
      </c>
      <c r="C3219" t="s">
        <v>349</v>
      </c>
      <c r="D3219">
        <v>5</v>
      </c>
      <c r="E3219">
        <v>20</v>
      </c>
      <c r="F3219" t="s">
        <v>49</v>
      </c>
      <c r="G3219">
        <v>0</v>
      </c>
      <c r="H3219">
        <v>0</v>
      </c>
      <c r="I3219">
        <v>0</v>
      </c>
      <c r="J3219">
        <v>0</v>
      </c>
    </row>
    <row r="3220" spans="1:10" ht="15" customHeight="1">
      <c r="A3220" s="37">
        <v>44469</v>
      </c>
      <c r="B3220" s="8" t="s">
        <v>350</v>
      </c>
      <c r="C3220" t="s">
        <v>349</v>
      </c>
      <c r="D3220">
        <v>5</v>
      </c>
      <c r="E3220">
        <v>20</v>
      </c>
      <c r="F3220" t="s">
        <v>50</v>
      </c>
      <c r="G3220">
        <v>0</v>
      </c>
      <c r="H3220">
        <v>0</v>
      </c>
      <c r="I3220">
        <v>1</v>
      </c>
      <c r="J3220">
        <v>0</v>
      </c>
    </row>
    <row r="3221" spans="1:10" ht="15" customHeight="1">
      <c r="A3221" s="37">
        <v>44469</v>
      </c>
      <c r="B3221" s="8" t="s">
        <v>350</v>
      </c>
      <c r="C3221" t="s">
        <v>349</v>
      </c>
      <c r="D3221">
        <v>5</v>
      </c>
      <c r="E3221">
        <v>20</v>
      </c>
      <c r="F3221" t="s">
        <v>51</v>
      </c>
      <c r="G3221">
        <v>0</v>
      </c>
      <c r="H3221">
        <v>0</v>
      </c>
      <c r="I3221">
        <v>0</v>
      </c>
      <c r="J3221">
        <v>0</v>
      </c>
    </row>
    <row r="3222" spans="1:10" ht="15" customHeight="1">
      <c r="A3222" s="37">
        <v>44469</v>
      </c>
      <c r="B3222" s="8" t="s">
        <v>350</v>
      </c>
      <c r="C3222" t="s">
        <v>349</v>
      </c>
      <c r="D3222" s="63">
        <v>6</v>
      </c>
      <c r="E3222" s="63">
        <v>0</v>
      </c>
      <c r="F3222" s="63" t="s">
        <v>48</v>
      </c>
      <c r="G3222">
        <v>0</v>
      </c>
      <c r="H3222">
        <v>0</v>
      </c>
      <c r="I3222">
        <v>1</v>
      </c>
      <c r="J3222">
        <v>1</v>
      </c>
    </row>
    <row r="3223" spans="1:10" ht="15" customHeight="1">
      <c r="A3223" s="37">
        <v>44469</v>
      </c>
      <c r="B3223" s="8" t="s">
        <v>350</v>
      </c>
      <c r="C3223" t="s">
        <v>349</v>
      </c>
      <c r="D3223">
        <v>6</v>
      </c>
      <c r="E3223">
        <v>0</v>
      </c>
      <c r="F3223" t="s">
        <v>49</v>
      </c>
      <c r="G3223">
        <v>0</v>
      </c>
      <c r="H3223">
        <v>0</v>
      </c>
      <c r="I3223">
        <v>0</v>
      </c>
      <c r="J3223">
        <v>0</v>
      </c>
    </row>
    <row r="3224" spans="1:10" ht="15" customHeight="1">
      <c r="A3224" s="37">
        <v>44469</v>
      </c>
      <c r="B3224" s="8" t="s">
        <v>350</v>
      </c>
      <c r="C3224" t="s">
        <v>349</v>
      </c>
      <c r="D3224">
        <v>6</v>
      </c>
      <c r="E3224">
        <v>0</v>
      </c>
      <c r="F3224" t="s">
        <v>50</v>
      </c>
      <c r="G3224">
        <v>0</v>
      </c>
      <c r="H3224">
        <v>0</v>
      </c>
      <c r="I3224">
        <v>0</v>
      </c>
      <c r="J3224">
        <v>0</v>
      </c>
    </row>
    <row r="3225" spans="1:10" ht="15" customHeight="1">
      <c r="A3225" s="37">
        <v>44469</v>
      </c>
      <c r="B3225" s="8" t="s">
        <v>350</v>
      </c>
      <c r="C3225" t="s">
        <v>349</v>
      </c>
      <c r="D3225">
        <v>6</v>
      </c>
      <c r="E3225">
        <v>0</v>
      </c>
      <c r="F3225" t="s">
        <v>51</v>
      </c>
      <c r="G3225">
        <v>0</v>
      </c>
      <c r="H3225">
        <v>0</v>
      </c>
      <c r="I3225">
        <v>0</v>
      </c>
      <c r="J3225">
        <v>0</v>
      </c>
    </row>
    <row r="3226" spans="1:10" ht="15" customHeight="1">
      <c r="A3226" s="37">
        <v>44469</v>
      </c>
      <c r="B3226" s="8" t="s">
        <v>350</v>
      </c>
      <c r="C3226" t="s">
        <v>349</v>
      </c>
      <c r="D3226">
        <v>6</v>
      </c>
      <c r="E3226">
        <v>5</v>
      </c>
      <c r="F3226" t="s">
        <v>48</v>
      </c>
      <c r="G3226">
        <v>0</v>
      </c>
      <c r="H3226">
        <v>0</v>
      </c>
      <c r="I3226">
        <v>1</v>
      </c>
      <c r="J3226">
        <v>1</v>
      </c>
    </row>
    <row r="3227" spans="1:10" ht="15" customHeight="1">
      <c r="A3227" s="37">
        <v>44469</v>
      </c>
      <c r="B3227" s="8" t="s">
        <v>350</v>
      </c>
      <c r="C3227" t="s">
        <v>349</v>
      </c>
      <c r="D3227">
        <v>6</v>
      </c>
      <c r="E3227">
        <v>5</v>
      </c>
      <c r="F3227" t="s">
        <v>49</v>
      </c>
      <c r="G3227">
        <v>0</v>
      </c>
      <c r="H3227">
        <v>1</v>
      </c>
      <c r="I3227">
        <v>1</v>
      </c>
      <c r="J3227">
        <v>1</v>
      </c>
    </row>
    <row r="3228" spans="1:10" ht="15" customHeight="1">
      <c r="A3228" s="37">
        <v>44469</v>
      </c>
      <c r="B3228" s="8" t="s">
        <v>350</v>
      </c>
      <c r="C3228" t="s">
        <v>349</v>
      </c>
      <c r="D3228">
        <v>6</v>
      </c>
      <c r="E3228">
        <v>5</v>
      </c>
      <c r="F3228" t="s">
        <v>50</v>
      </c>
      <c r="G3228">
        <v>0</v>
      </c>
      <c r="H3228">
        <v>1</v>
      </c>
      <c r="I3228">
        <v>0</v>
      </c>
      <c r="J3228">
        <v>0</v>
      </c>
    </row>
    <row r="3229" spans="1:10" ht="15" customHeight="1">
      <c r="A3229" s="37">
        <v>44469</v>
      </c>
      <c r="B3229" s="8" t="s">
        <v>350</v>
      </c>
      <c r="C3229" t="s">
        <v>349</v>
      </c>
      <c r="D3229">
        <v>6</v>
      </c>
      <c r="E3229">
        <v>5</v>
      </c>
      <c r="F3229" t="s">
        <v>51</v>
      </c>
      <c r="G3229">
        <v>0</v>
      </c>
      <c r="H3229">
        <v>1</v>
      </c>
      <c r="I3229">
        <v>0</v>
      </c>
      <c r="J3229">
        <v>0</v>
      </c>
    </row>
    <row r="3230" spans="1:10" ht="15" customHeight="1">
      <c r="A3230" s="37">
        <v>44469</v>
      </c>
      <c r="B3230" s="8" t="s">
        <v>350</v>
      </c>
      <c r="C3230" t="s">
        <v>349</v>
      </c>
      <c r="D3230">
        <v>6</v>
      </c>
      <c r="E3230">
        <v>10</v>
      </c>
      <c r="F3230" t="s">
        <v>48</v>
      </c>
      <c r="G3230">
        <v>0</v>
      </c>
      <c r="H3230">
        <v>0</v>
      </c>
      <c r="I3230">
        <v>1</v>
      </c>
      <c r="J3230">
        <v>1</v>
      </c>
    </row>
    <row r="3231" spans="1:10" ht="15" customHeight="1">
      <c r="A3231" s="37">
        <v>44469</v>
      </c>
      <c r="B3231" s="8" t="s">
        <v>350</v>
      </c>
      <c r="C3231" t="s">
        <v>349</v>
      </c>
      <c r="D3231">
        <v>6</v>
      </c>
      <c r="E3231">
        <v>10</v>
      </c>
      <c r="F3231" t="s">
        <v>49</v>
      </c>
      <c r="G3231">
        <v>0</v>
      </c>
      <c r="H3231">
        <v>1</v>
      </c>
      <c r="I3231">
        <v>0</v>
      </c>
      <c r="J3231">
        <v>0</v>
      </c>
    </row>
    <row r="3232" spans="1:10" ht="15" customHeight="1">
      <c r="A3232" s="37">
        <v>44469</v>
      </c>
      <c r="B3232" s="8" t="s">
        <v>350</v>
      </c>
      <c r="C3232" t="s">
        <v>349</v>
      </c>
      <c r="D3232">
        <v>6</v>
      </c>
      <c r="E3232">
        <v>10</v>
      </c>
      <c r="F3232" t="s">
        <v>50</v>
      </c>
      <c r="G3232">
        <v>0</v>
      </c>
      <c r="H3232">
        <v>1</v>
      </c>
      <c r="I3232">
        <v>0</v>
      </c>
      <c r="J3232">
        <v>0</v>
      </c>
    </row>
    <row r="3233" spans="1:10" ht="15" customHeight="1">
      <c r="A3233" s="37">
        <v>44469</v>
      </c>
      <c r="B3233" s="8" t="s">
        <v>350</v>
      </c>
      <c r="C3233" t="s">
        <v>349</v>
      </c>
      <c r="D3233">
        <v>6</v>
      </c>
      <c r="E3233">
        <v>10</v>
      </c>
      <c r="F3233" t="s">
        <v>51</v>
      </c>
      <c r="G3233">
        <v>0</v>
      </c>
      <c r="H3233">
        <v>1</v>
      </c>
      <c r="I3233">
        <v>0</v>
      </c>
      <c r="J3233">
        <v>0</v>
      </c>
    </row>
    <row r="3234" spans="1:10" ht="15" customHeight="1">
      <c r="A3234" s="37">
        <v>44469</v>
      </c>
      <c r="B3234" s="8" t="s">
        <v>350</v>
      </c>
      <c r="C3234" t="s">
        <v>349</v>
      </c>
      <c r="D3234">
        <v>6</v>
      </c>
      <c r="E3234">
        <v>15</v>
      </c>
      <c r="F3234" t="s">
        <v>48</v>
      </c>
      <c r="G3234">
        <v>0</v>
      </c>
      <c r="H3234">
        <v>1</v>
      </c>
      <c r="I3234">
        <v>0</v>
      </c>
      <c r="J3234">
        <v>1</v>
      </c>
    </row>
    <row r="3235" spans="1:10" ht="15" customHeight="1">
      <c r="A3235" s="37">
        <v>44469</v>
      </c>
      <c r="B3235" s="8" t="s">
        <v>350</v>
      </c>
      <c r="C3235" t="s">
        <v>349</v>
      </c>
      <c r="D3235">
        <v>6</v>
      </c>
      <c r="E3235">
        <v>15</v>
      </c>
      <c r="F3235" t="s">
        <v>49</v>
      </c>
      <c r="G3235">
        <v>0</v>
      </c>
      <c r="H3235">
        <v>1</v>
      </c>
      <c r="I3235">
        <v>0</v>
      </c>
      <c r="J3235">
        <v>1</v>
      </c>
    </row>
    <row r="3236" spans="1:10" ht="15" customHeight="1">
      <c r="A3236" s="37">
        <v>44469</v>
      </c>
      <c r="B3236" s="8" t="s">
        <v>350</v>
      </c>
      <c r="C3236" t="s">
        <v>349</v>
      </c>
      <c r="D3236">
        <v>6</v>
      </c>
      <c r="E3236">
        <v>15</v>
      </c>
      <c r="F3236" t="s">
        <v>50</v>
      </c>
      <c r="G3236">
        <v>0</v>
      </c>
      <c r="H3236">
        <v>0</v>
      </c>
      <c r="I3236">
        <v>0</v>
      </c>
      <c r="J3236">
        <v>0</v>
      </c>
    </row>
    <row r="3237" spans="1:10" ht="15" customHeight="1">
      <c r="A3237" s="37">
        <v>44469</v>
      </c>
      <c r="B3237" s="8" t="s">
        <v>350</v>
      </c>
      <c r="C3237" t="s">
        <v>349</v>
      </c>
      <c r="D3237">
        <v>6</v>
      </c>
      <c r="E3237">
        <v>15</v>
      </c>
      <c r="F3237" t="s">
        <v>51</v>
      </c>
      <c r="G3237">
        <v>0</v>
      </c>
      <c r="H3237">
        <v>0</v>
      </c>
      <c r="I3237">
        <v>0</v>
      </c>
      <c r="J3237">
        <v>0</v>
      </c>
    </row>
    <row r="3238" spans="1:10" ht="15" customHeight="1">
      <c r="A3238" s="37">
        <v>44469</v>
      </c>
      <c r="B3238" s="8" t="s">
        <v>350</v>
      </c>
      <c r="C3238" t="s">
        <v>349</v>
      </c>
      <c r="D3238">
        <v>6</v>
      </c>
      <c r="E3238">
        <v>20</v>
      </c>
      <c r="F3238" t="s">
        <v>48</v>
      </c>
      <c r="G3238">
        <v>0</v>
      </c>
      <c r="H3238">
        <v>0</v>
      </c>
      <c r="I3238">
        <v>0</v>
      </c>
      <c r="J3238">
        <v>1</v>
      </c>
    </row>
    <row r="3239" spans="1:10" ht="15" customHeight="1">
      <c r="A3239" s="37">
        <v>44469</v>
      </c>
      <c r="B3239" s="8" t="s">
        <v>350</v>
      </c>
      <c r="C3239" t="s">
        <v>349</v>
      </c>
      <c r="D3239">
        <v>6</v>
      </c>
      <c r="E3239">
        <v>20</v>
      </c>
      <c r="F3239" t="s">
        <v>49</v>
      </c>
      <c r="G3239">
        <v>0</v>
      </c>
      <c r="H3239">
        <v>0</v>
      </c>
      <c r="I3239">
        <v>0</v>
      </c>
      <c r="J3239">
        <v>0</v>
      </c>
    </row>
    <row r="3240" spans="1:10" ht="15" customHeight="1">
      <c r="A3240" s="37">
        <v>44469</v>
      </c>
      <c r="B3240" s="8" t="s">
        <v>350</v>
      </c>
      <c r="C3240" t="s">
        <v>349</v>
      </c>
      <c r="D3240">
        <v>6</v>
      </c>
      <c r="E3240">
        <v>20</v>
      </c>
      <c r="F3240" t="s">
        <v>50</v>
      </c>
      <c r="G3240">
        <v>0</v>
      </c>
      <c r="H3240">
        <v>0</v>
      </c>
      <c r="I3240">
        <v>0</v>
      </c>
      <c r="J3240">
        <v>0</v>
      </c>
    </row>
    <row r="3241" spans="1:10" ht="15" customHeight="1">
      <c r="A3241" s="37">
        <v>44469</v>
      </c>
      <c r="B3241" s="8" t="s">
        <v>350</v>
      </c>
      <c r="C3241" t="s">
        <v>349</v>
      </c>
      <c r="D3241">
        <v>6</v>
      </c>
      <c r="E3241">
        <v>20</v>
      </c>
      <c r="F3241" t="s">
        <v>51</v>
      </c>
      <c r="G3241">
        <v>0</v>
      </c>
      <c r="H3241">
        <v>0</v>
      </c>
      <c r="I3241">
        <v>0</v>
      </c>
      <c r="J3241">
        <v>0</v>
      </c>
    </row>
  </sheetData>
  <autoFilter ref="A1:Z3121" xr:uid="{00000000-0001-0000-0400-000000000000}"/>
  <phoneticPr fontId="8" type="noConversion"/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841"/>
  <sheetViews>
    <sheetView zoomScale="85" zoomScaleNormal="85" workbookViewId="0">
      <pane ySplit="1" topLeftCell="A404" activePane="bottomLeft" state="frozen"/>
      <selection pane="bottomLeft" activeCell="H418" sqref="H418"/>
    </sheetView>
  </sheetViews>
  <sheetFormatPr defaultColWidth="12.625" defaultRowHeight="15" customHeight="1"/>
  <cols>
    <col min="3" max="3" width="14.625" customWidth="1"/>
  </cols>
  <sheetData>
    <row r="1" spans="1:27" ht="14.25" customHeight="1">
      <c r="A1" s="1" t="s">
        <v>38</v>
      </c>
      <c r="B1" s="1" t="s">
        <v>20</v>
      </c>
      <c r="C1" s="1" t="s">
        <v>0</v>
      </c>
      <c r="D1" s="1" t="s">
        <v>4</v>
      </c>
      <c r="E1" s="1" t="s">
        <v>43</v>
      </c>
      <c r="F1" s="1" t="s">
        <v>52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1">
        <v>44291</v>
      </c>
      <c r="B2" s="15" t="s">
        <v>11</v>
      </c>
      <c r="C2" s="3" t="s">
        <v>486</v>
      </c>
      <c r="D2" s="5">
        <v>1</v>
      </c>
      <c r="E2" s="5">
        <v>0</v>
      </c>
      <c r="F2" s="5" t="s">
        <v>53</v>
      </c>
    </row>
    <row r="3" spans="1:27">
      <c r="A3" s="11">
        <v>44291</v>
      </c>
      <c r="B3" s="15" t="s">
        <v>11</v>
      </c>
      <c r="C3" s="3" t="s">
        <v>486</v>
      </c>
      <c r="D3" s="5">
        <v>1</v>
      </c>
      <c r="E3" s="5">
        <v>5</v>
      </c>
      <c r="F3" s="5" t="s">
        <v>53</v>
      </c>
    </row>
    <row r="4" spans="1:27">
      <c r="A4" s="11">
        <v>44291</v>
      </c>
      <c r="B4" s="15" t="s">
        <v>11</v>
      </c>
      <c r="C4" s="3" t="s">
        <v>486</v>
      </c>
      <c r="D4" s="5">
        <v>1</v>
      </c>
      <c r="E4" s="5">
        <v>10</v>
      </c>
      <c r="F4" s="5" t="s">
        <v>54</v>
      </c>
    </row>
    <row r="5" spans="1:27">
      <c r="A5" s="11">
        <v>44291</v>
      </c>
      <c r="B5" s="15" t="s">
        <v>11</v>
      </c>
      <c r="C5" s="3" t="s">
        <v>486</v>
      </c>
      <c r="D5" s="5">
        <v>1</v>
      </c>
      <c r="E5" s="5">
        <v>15</v>
      </c>
      <c r="F5" s="5" t="s">
        <v>53</v>
      </c>
    </row>
    <row r="6" spans="1:27">
      <c r="A6" s="11">
        <v>44291</v>
      </c>
      <c r="B6" s="15" t="s">
        <v>11</v>
      </c>
      <c r="C6" s="3" t="s">
        <v>486</v>
      </c>
      <c r="D6" s="5">
        <v>1</v>
      </c>
      <c r="E6" s="5">
        <v>20</v>
      </c>
      <c r="F6" s="5" t="s">
        <v>53</v>
      </c>
    </row>
    <row r="7" spans="1:27">
      <c r="A7" s="26">
        <v>44291</v>
      </c>
      <c r="B7" s="15" t="s">
        <v>11</v>
      </c>
      <c r="C7" s="7" t="s">
        <v>486</v>
      </c>
      <c r="D7" s="6">
        <v>2</v>
      </c>
      <c r="E7" s="6">
        <v>0</v>
      </c>
      <c r="F7" s="6" t="s">
        <v>53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>
      <c r="A8" s="11">
        <v>44291</v>
      </c>
      <c r="B8" s="15" t="s">
        <v>11</v>
      </c>
      <c r="C8" s="3" t="s">
        <v>486</v>
      </c>
      <c r="D8" s="5">
        <v>2</v>
      </c>
      <c r="E8" s="5">
        <v>5</v>
      </c>
      <c r="F8" s="5" t="s">
        <v>54</v>
      </c>
    </row>
    <row r="9" spans="1:27">
      <c r="A9" s="11">
        <v>44291</v>
      </c>
      <c r="B9" s="15" t="s">
        <v>11</v>
      </c>
      <c r="C9" s="3" t="s">
        <v>486</v>
      </c>
      <c r="D9" s="5">
        <v>2</v>
      </c>
      <c r="E9" s="5">
        <v>10</v>
      </c>
      <c r="F9" s="5" t="s">
        <v>53</v>
      </c>
    </row>
    <row r="10" spans="1:27">
      <c r="A10" s="11">
        <v>44291</v>
      </c>
      <c r="B10" s="15" t="s">
        <v>11</v>
      </c>
      <c r="C10" s="3" t="s">
        <v>486</v>
      </c>
      <c r="D10" s="5">
        <v>2</v>
      </c>
      <c r="E10" s="5">
        <v>15</v>
      </c>
      <c r="F10" s="5" t="s">
        <v>53</v>
      </c>
    </row>
    <row r="11" spans="1:27">
      <c r="A11" s="11">
        <v>44291</v>
      </c>
      <c r="B11" s="15" t="s">
        <v>11</v>
      </c>
      <c r="C11" s="3" t="s">
        <v>486</v>
      </c>
      <c r="D11" s="5">
        <v>2</v>
      </c>
      <c r="E11" s="5">
        <v>20</v>
      </c>
      <c r="F11" s="5" t="s">
        <v>53</v>
      </c>
    </row>
    <row r="12" spans="1:27">
      <c r="A12" s="11">
        <v>44291</v>
      </c>
      <c r="B12" s="15" t="s">
        <v>11</v>
      </c>
      <c r="C12" s="3" t="s">
        <v>486</v>
      </c>
      <c r="D12" s="6">
        <v>3</v>
      </c>
      <c r="E12" s="6">
        <v>0</v>
      </c>
      <c r="F12" s="6" t="s">
        <v>53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>
      <c r="A13" s="11">
        <v>44291</v>
      </c>
      <c r="B13" s="15" t="s">
        <v>11</v>
      </c>
      <c r="C13" s="3" t="s">
        <v>486</v>
      </c>
      <c r="D13" s="25">
        <v>3</v>
      </c>
      <c r="E13" s="5">
        <v>5</v>
      </c>
      <c r="F13" s="5" t="s">
        <v>54</v>
      </c>
    </row>
    <row r="14" spans="1:27">
      <c r="A14" s="11">
        <v>44291</v>
      </c>
      <c r="B14" s="15" t="s">
        <v>11</v>
      </c>
      <c r="C14" s="3" t="s">
        <v>486</v>
      </c>
      <c r="D14" s="25">
        <v>3</v>
      </c>
      <c r="E14" s="5">
        <v>10</v>
      </c>
      <c r="F14" s="5" t="s">
        <v>54</v>
      </c>
    </row>
    <row r="15" spans="1:27">
      <c r="A15" s="11">
        <v>44291</v>
      </c>
      <c r="B15" s="15" t="s">
        <v>11</v>
      </c>
      <c r="C15" s="3" t="s">
        <v>486</v>
      </c>
      <c r="D15" s="25">
        <v>3</v>
      </c>
      <c r="E15" s="5">
        <v>15</v>
      </c>
      <c r="F15" s="5" t="s">
        <v>53</v>
      </c>
    </row>
    <row r="16" spans="1:27">
      <c r="A16" s="11">
        <v>44291</v>
      </c>
      <c r="B16" s="15" t="s">
        <v>11</v>
      </c>
      <c r="C16" s="3" t="s">
        <v>486</v>
      </c>
      <c r="D16" s="25">
        <v>3</v>
      </c>
      <c r="E16" s="5">
        <v>20</v>
      </c>
      <c r="F16" s="5" t="s">
        <v>54</v>
      </c>
    </row>
    <row r="17" spans="1:27">
      <c r="A17" s="11">
        <v>44291</v>
      </c>
      <c r="B17" s="15" t="s">
        <v>11</v>
      </c>
      <c r="C17" s="3" t="s">
        <v>486</v>
      </c>
      <c r="D17" s="6">
        <v>4</v>
      </c>
      <c r="E17" s="30">
        <v>0</v>
      </c>
      <c r="F17" s="6" t="s">
        <v>54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>
      <c r="A18" s="11">
        <v>44291</v>
      </c>
      <c r="B18" s="15" t="s">
        <v>11</v>
      </c>
      <c r="C18" s="3" t="s">
        <v>486</v>
      </c>
      <c r="D18" s="5">
        <v>4</v>
      </c>
      <c r="E18" s="31">
        <v>5</v>
      </c>
      <c r="F18" s="5" t="s">
        <v>54</v>
      </c>
    </row>
    <row r="19" spans="1:27">
      <c r="A19" s="11">
        <v>44291</v>
      </c>
      <c r="B19" s="15" t="s">
        <v>11</v>
      </c>
      <c r="C19" s="3" t="s">
        <v>486</v>
      </c>
      <c r="D19" s="5">
        <v>4</v>
      </c>
      <c r="E19" s="31">
        <v>10</v>
      </c>
      <c r="F19" s="5" t="s">
        <v>54</v>
      </c>
    </row>
    <row r="20" spans="1:27">
      <c r="A20" s="11">
        <v>44291</v>
      </c>
      <c r="B20" s="15" t="s">
        <v>11</v>
      </c>
      <c r="C20" s="3" t="s">
        <v>486</v>
      </c>
      <c r="D20" s="5">
        <v>4</v>
      </c>
      <c r="E20" s="31">
        <v>15</v>
      </c>
      <c r="F20" s="5" t="s">
        <v>53</v>
      </c>
    </row>
    <row r="21" spans="1:27">
      <c r="A21" s="11">
        <v>44291</v>
      </c>
      <c r="B21" s="15" t="s">
        <v>11</v>
      </c>
      <c r="C21" s="3" t="s">
        <v>486</v>
      </c>
      <c r="D21" s="5">
        <v>4</v>
      </c>
      <c r="E21" s="31">
        <v>20</v>
      </c>
      <c r="F21" s="5" t="s">
        <v>53</v>
      </c>
    </row>
    <row r="22" spans="1:27">
      <c r="A22" s="11">
        <v>44291</v>
      </c>
      <c r="B22" s="15" t="s">
        <v>11</v>
      </c>
      <c r="C22" s="3" t="s">
        <v>486</v>
      </c>
      <c r="D22" s="6">
        <v>5</v>
      </c>
      <c r="E22" s="30">
        <v>0</v>
      </c>
      <c r="F22" s="6" t="s">
        <v>53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>
      <c r="A23" s="11">
        <v>44291</v>
      </c>
      <c r="B23" s="15" t="s">
        <v>11</v>
      </c>
      <c r="C23" s="3" t="s">
        <v>486</v>
      </c>
      <c r="D23" s="5">
        <v>5</v>
      </c>
      <c r="E23" s="31">
        <v>5</v>
      </c>
      <c r="F23" s="5" t="s">
        <v>53</v>
      </c>
    </row>
    <row r="24" spans="1:27">
      <c r="A24" s="11">
        <v>44291</v>
      </c>
      <c r="B24" s="15" t="s">
        <v>11</v>
      </c>
      <c r="C24" s="3" t="s">
        <v>486</v>
      </c>
      <c r="D24" s="5">
        <v>5</v>
      </c>
      <c r="E24" s="31">
        <v>10</v>
      </c>
      <c r="F24" s="5" t="s">
        <v>53</v>
      </c>
    </row>
    <row r="25" spans="1:27">
      <c r="A25" s="11">
        <v>44291</v>
      </c>
      <c r="B25" s="15" t="s">
        <v>11</v>
      </c>
      <c r="C25" s="3" t="s">
        <v>486</v>
      </c>
      <c r="D25" s="5">
        <v>5</v>
      </c>
      <c r="E25" s="31">
        <v>15</v>
      </c>
      <c r="F25" s="5" t="s">
        <v>53</v>
      </c>
    </row>
    <row r="26" spans="1:27">
      <c r="A26" s="11">
        <v>44291</v>
      </c>
      <c r="B26" s="15" t="s">
        <v>11</v>
      </c>
      <c r="C26" s="3" t="s">
        <v>486</v>
      </c>
      <c r="D26" s="5">
        <v>5</v>
      </c>
      <c r="E26" s="31">
        <v>20</v>
      </c>
      <c r="F26" s="5" t="s">
        <v>198</v>
      </c>
    </row>
    <row r="27" spans="1:27">
      <c r="A27" s="11">
        <v>44291</v>
      </c>
      <c r="B27" s="15" t="s">
        <v>11</v>
      </c>
      <c r="C27" s="3" t="s">
        <v>486</v>
      </c>
      <c r="D27" s="6">
        <v>6</v>
      </c>
      <c r="E27" s="30">
        <v>0</v>
      </c>
      <c r="F27" s="6" t="s">
        <v>53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>
      <c r="A28" s="11">
        <v>44291</v>
      </c>
      <c r="B28" s="15" t="s">
        <v>11</v>
      </c>
      <c r="C28" s="3" t="s">
        <v>486</v>
      </c>
      <c r="D28" s="5">
        <v>6</v>
      </c>
      <c r="E28" s="31">
        <v>5</v>
      </c>
      <c r="F28" s="5" t="s">
        <v>54</v>
      </c>
    </row>
    <row r="29" spans="1:27">
      <c r="A29" s="11">
        <v>44291</v>
      </c>
      <c r="B29" s="15" t="s">
        <v>11</v>
      </c>
      <c r="C29" s="3" t="s">
        <v>486</v>
      </c>
      <c r="D29" s="5">
        <v>6</v>
      </c>
      <c r="E29" s="31">
        <v>10</v>
      </c>
      <c r="F29" s="5" t="s">
        <v>54</v>
      </c>
    </row>
    <row r="30" spans="1:27">
      <c r="A30" s="11">
        <v>44291</v>
      </c>
      <c r="B30" s="15" t="s">
        <v>11</v>
      </c>
      <c r="C30" s="3" t="s">
        <v>486</v>
      </c>
      <c r="D30" s="5">
        <v>6</v>
      </c>
      <c r="E30" s="31">
        <v>15</v>
      </c>
      <c r="F30" s="5" t="s">
        <v>53</v>
      </c>
    </row>
    <row r="31" spans="1:27">
      <c r="A31" s="11">
        <v>44291</v>
      </c>
      <c r="B31" s="15" t="s">
        <v>11</v>
      </c>
      <c r="C31" s="3" t="s">
        <v>486</v>
      </c>
      <c r="D31" s="5">
        <v>6</v>
      </c>
      <c r="E31" s="31">
        <v>20</v>
      </c>
      <c r="F31" s="5" t="s">
        <v>198</v>
      </c>
    </row>
    <row r="32" spans="1:27">
      <c r="A32" s="38">
        <v>44300</v>
      </c>
      <c r="B32" s="7" t="s">
        <v>86</v>
      </c>
      <c r="C32" s="6" t="s">
        <v>487</v>
      </c>
      <c r="D32" s="6">
        <v>1</v>
      </c>
      <c r="E32" s="30">
        <v>0</v>
      </c>
      <c r="F32" s="6" t="s">
        <v>54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6">
      <c r="A33" s="41">
        <v>44300</v>
      </c>
      <c r="B33" s="3" t="s">
        <v>86</v>
      </c>
      <c r="C33" s="5" t="s">
        <v>487</v>
      </c>
      <c r="D33" s="5">
        <v>1</v>
      </c>
      <c r="E33" s="31">
        <v>5</v>
      </c>
      <c r="F33" s="5" t="s">
        <v>53</v>
      </c>
    </row>
    <row r="34" spans="1:6">
      <c r="A34" s="41">
        <v>44300</v>
      </c>
      <c r="B34" s="3" t="s">
        <v>86</v>
      </c>
      <c r="C34" s="5" t="s">
        <v>487</v>
      </c>
      <c r="D34" s="5">
        <v>1</v>
      </c>
      <c r="E34" s="31">
        <v>10</v>
      </c>
      <c r="F34" s="5" t="s">
        <v>53</v>
      </c>
    </row>
    <row r="35" spans="1:6">
      <c r="A35" s="41">
        <v>44300</v>
      </c>
      <c r="B35" s="3" t="s">
        <v>86</v>
      </c>
      <c r="C35" s="5" t="s">
        <v>487</v>
      </c>
      <c r="D35" s="5">
        <v>1</v>
      </c>
      <c r="E35" s="31">
        <v>15</v>
      </c>
      <c r="F35" s="5" t="s">
        <v>53</v>
      </c>
    </row>
    <row r="36" spans="1:6">
      <c r="A36" s="41">
        <v>44300</v>
      </c>
      <c r="B36" s="3" t="s">
        <v>86</v>
      </c>
      <c r="C36" s="5" t="s">
        <v>487</v>
      </c>
      <c r="D36" s="5">
        <v>1</v>
      </c>
      <c r="E36" s="31">
        <v>20</v>
      </c>
      <c r="F36" s="5" t="s">
        <v>53</v>
      </c>
    </row>
    <row r="37" spans="1:6">
      <c r="A37" s="41">
        <v>44300</v>
      </c>
      <c r="B37" s="3" t="s">
        <v>86</v>
      </c>
      <c r="C37" s="5" t="s">
        <v>487</v>
      </c>
      <c r="D37" s="6">
        <v>2</v>
      </c>
      <c r="E37" s="6">
        <v>0</v>
      </c>
      <c r="F37" s="5" t="s">
        <v>54</v>
      </c>
    </row>
    <row r="38" spans="1:6">
      <c r="A38" s="41">
        <v>44300</v>
      </c>
      <c r="B38" s="3" t="s">
        <v>86</v>
      </c>
      <c r="C38" s="5" t="s">
        <v>487</v>
      </c>
      <c r="D38" s="5">
        <v>2</v>
      </c>
      <c r="E38" s="5">
        <v>5</v>
      </c>
      <c r="F38" s="5" t="s">
        <v>54</v>
      </c>
    </row>
    <row r="39" spans="1:6">
      <c r="A39" s="41">
        <v>44300</v>
      </c>
      <c r="B39" s="3" t="s">
        <v>86</v>
      </c>
      <c r="C39" s="5" t="s">
        <v>487</v>
      </c>
      <c r="D39" s="5">
        <v>2</v>
      </c>
      <c r="E39" s="5">
        <v>10</v>
      </c>
      <c r="F39" s="5" t="s">
        <v>54</v>
      </c>
    </row>
    <row r="40" spans="1:6">
      <c r="A40" s="41">
        <v>44300</v>
      </c>
      <c r="B40" s="3" t="s">
        <v>86</v>
      </c>
      <c r="C40" s="5" t="s">
        <v>487</v>
      </c>
      <c r="D40" s="5">
        <v>2</v>
      </c>
      <c r="E40" s="5">
        <v>15</v>
      </c>
      <c r="F40" s="5" t="s">
        <v>54</v>
      </c>
    </row>
    <row r="41" spans="1:6">
      <c r="A41" s="41">
        <v>44300</v>
      </c>
      <c r="B41" s="3" t="s">
        <v>86</v>
      </c>
      <c r="C41" s="5" t="s">
        <v>487</v>
      </c>
      <c r="D41" s="5">
        <v>2</v>
      </c>
      <c r="E41" s="5">
        <v>20</v>
      </c>
      <c r="F41" s="5" t="s">
        <v>54</v>
      </c>
    </row>
    <row r="42" spans="1:6">
      <c r="A42" s="41">
        <v>44300</v>
      </c>
      <c r="B42" s="3" t="s">
        <v>86</v>
      </c>
      <c r="C42" s="5" t="s">
        <v>487</v>
      </c>
      <c r="D42" s="6">
        <v>3</v>
      </c>
      <c r="E42" s="6">
        <v>0</v>
      </c>
      <c r="F42" s="5" t="s">
        <v>54</v>
      </c>
    </row>
    <row r="43" spans="1:6">
      <c r="A43" s="41">
        <v>44300</v>
      </c>
      <c r="B43" s="3" t="s">
        <v>86</v>
      </c>
      <c r="C43" s="5" t="s">
        <v>487</v>
      </c>
      <c r="D43" s="25">
        <v>3</v>
      </c>
      <c r="E43" s="5">
        <v>5</v>
      </c>
      <c r="F43" s="5" t="s">
        <v>54</v>
      </c>
    </row>
    <row r="44" spans="1:6">
      <c r="A44" s="41">
        <v>44300</v>
      </c>
      <c r="B44" s="3" t="s">
        <v>86</v>
      </c>
      <c r="C44" s="5" t="s">
        <v>487</v>
      </c>
      <c r="D44" s="25">
        <v>3</v>
      </c>
      <c r="E44" s="5">
        <v>10</v>
      </c>
      <c r="F44" s="5" t="s">
        <v>54</v>
      </c>
    </row>
    <row r="45" spans="1:6">
      <c r="A45" s="41">
        <v>44300</v>
      </c>
      <c r="B45" s="3" t="s">
        <v>86</v>
      </c>
      <c r="C45" s="5" t="s">
        <v>487</v>
      </c>
      <c r="D45" s="25">
        <v>3</v>
      </c>
      <c r="E45" s="5">
        <v>15</v>
      </c>
      <c r="F45" s="5" t="s">
        <v>54</v>
      </c>
    </row>
    <row r="46" spans="1:6">
      <c r="A46" s="41">
        <v>44300</v>
      </c>
      <c r="B46" s="3" t="s">
        <v>86</v>
      </c>
      <c r="C46" s="5" t="s">
        <v>487</v>
      </c>
      <c r="D46" s="25">
        <v>3</v>
      </c>
      <c r="E46" s="5">
        <v>20</v>
      </c>
      <c r="F46" s="5" t="s">
        <v>54</v>
      </c>
    </row>
    <row r="47" spans="1:6">
      <c r="A47" s="41">
        <v>44300</v>
      </c>
      <c r="B47" s="3" t="s">
        <v>86</v>
      </c>
      <c r="C47" s="5" t="s">
        <v>487</v>
      </c>
      <c r="D47" s="6">
        <v>4</v>
      </c>
      <c r="E47" s="30">
        <v>0</v>
      </c>
      <c r="F47" s="5" t="s">
        <v>54</v>
      </c>
    </row>
    <row r="48" spans="1:6">
      <c r="A48" s="41">
        <v>44300</v>
      </c>
      <c r="B48" s="3" t="s">
        <v>86</v>
      </c>
      <c r="C48" s="5" t="s">
        <v>487</v>
      </c>
      <c r="D48" s="5">
        <v>4</v>
      </c>
      <c r="E48" s="31">
        <v>5</v>
      </c>
      <c r="F48" s="5" t="s">
        <v>54</v>
      </c>
    </row>
    <row r="49" spans="1:6">
      <c r="A49" s="41">
        <v>44300</v>
      </c>
      <c r="B49" s="3" t="s">
        <v>86</v>
      </c>
      <c r="C49" s="5" t="s">
        <v>487</v>
      </c>
      <c r="D49" s="5">
        <v>4</v>
      </c>
      <c r="E49" s="31">
        <v>10</v>
      </c>
      <c r="F49" s="5" t="s">
        <v>54</v>
      </c>
    </row>
    <row r="50" spans="1:6">
      <c r="A50" s="41">
        <v>44300</v>
      </c>
      <c r="B50" s="3" t="s">
        <v>86</v>
      </c>
      <c r="C50" s="5" t="s">
        <v>487</v>
      </c>
      <c r="D50" s="5">
        <v>4</v>
      </c>
      <c r="E50" s="31">
        <v>15</v>
      </c>
      <c r="F50" s="5" t="s">
        <v>54</v>
      </c>
    </row>
    <row r="51" spans="1:6">
      <c r="A51" s="41">
        <v>44300</v>
      </c>
      <c r="B51" s="3" t="s">
        <v>86</v>
      </c>
      <c r="C51" s="5" t="s">
        <v>487</v>
      </c>
      <c r="D51" s="5">
        <v>4</v>
      </c>
      <c r="E51" s="31">
        <v>20</v>
      </c>
      <c r="F51" s="5" t="s">
        <v>54</v>
      </c>
    </row>
    <row r="52" spans="1:6">
      <c r="A52" s="41">
        <v>44300</v>
      </c>
      <c r="B52" s="3" t="s">
        <v>86</v>
      </c>
      <c r="C52" s="5" t="s">
        <v>487</v>
      </c>
      <c r="D52" s="6">
        <v>5</v>
      </c>
      <c r="E52" s="30">
        <v>0</v>
      </c>
      <c r="F52" s="5" t="s">
        <v>54</v>
      </c>
    </row>
    <row r="53" spans="1:6">
      <c r="A53" s="41">
        <v>44300</v>
      </c>
      <c r="B53" s="3" t="s">
        <v>86</v>
      </c>
      <c r="C53" s="5" t="s">
        <v>487</v>
      </c>
      <c r="D53" s="5">
        <v>5</v>
      </c>
      <c r="E53" s="31">
        <v>5</v>
      </c>
      <c r="F53" s="5" t="s">
        <v>54</v>
      </c>
    </row>
    <row r="54" spans="1:6">
      <c r="A54" s="41">
        <v>44300</v>
      </c>
      <c r="B54" s="3" t="s">
        <v>86</v>
      </c>
      <c r="C54" s="5" t="s">
        <v>487</v>
      </c>
      <c r="D54" s="5">
        <v>5</v>
      </c>
      <c r="E54" s="31">
        <v>10</v>
      </c>
      <c r="F54" s="5" t="s">
        <v>54</v>
      </c>
    </row>
    <row r="55" spans="1:6">
      <c r="A55" s="41">
        <v>44300</v>
      </c>
      <c r="B55" s="3" t="s">
        <v>86</v>
      </c>
      <c r="C55" s="5" t="s">
        <v>487</v>
      </c>
      <c r="D55" s="5">
        <v>5</v>
      </c>
      <c r="E55" s="31">
        <v>15</v>
      </c>
      <c r="F55" s="5" t="s">
        <v>54</v>
      </c>
    </row>
    <row r="56" spans="1:6">
      <c r="A56" s="41">
        <v>44300</v>
      </c>
      <c r="B56" s="3" t="s">
        <v>86</v>
      </c>
      <c r="C56" s="5" t="s">
        <v>487</v>
      </c>
      <c r="D56" s="5">
        <v>5</v>
      </c>
      <c r="E56" s="31">
        <v>20</v>
      </c>
      <c r="F56" s="5" t="s">
        <v>54</v>
      </c>
    </row>
    <row r="57" spans="1:6">
      <c r="A57" s="41">
        <v>44300</v>
      </c>
      <c r="B57" s="3" t="s">
        <v>86</v>
      </c>
      <c r="C57" s="5" t="s">
        <v>487</v>
      </c>
      <c r="D57" s="6">
        <v>6</v>
      </c>
      <c r="E57" s="30">
        <v>0</v>
      </c>
      <c r="F57" s="5" t="s">
        <v>54</v>
      </c>
    </row>
    <row r="58" spans="1:6">
      <c r="A58" s="41">
        <v>44300</v>
      </c>
      <c r="B58" s="3" t="s">
        <v>86</v>
      </c>
      <c r="C58" s="5" t="s">
        <v>487</v>
      </c>
      <c r="D58" s="5">
        <v>6</v>
      </c>
      <c r="E58" s="31">
        <v>5</v>
      </c>
      <c r="F58" s="5" t="s">
        <v>54</v>
      </c>
    </row>
    <row r="59" spans="1:6">
      <c r="A59" s="41">
        <v>44300</v>
      </c>
      <c r="B59" s="3" t="s">
        <v>86</v>
      </c>
      <c r="C59" s="5" t="s">
        <v>487</v>
      </c>
      <c r="D59" s="5">
        <v>6</v>
      </c>
      <c r="E59" s="31">
        <v>10</v>
      </c>
      <c r="F59" s="5" t="s">
        <v>54</v>
      </c>
    </row>
    <row r="60" spans="1:6">
      <c r="A60" s="41">
        <v>44300</v>
      </c>
      <c r="B60" s="3" t="s">
        <v>86</v>
      </c>
      <c r="C60" s="5" t="s">
        <v>487</v>
      </c>
      <c r="D60" s="5">
        <v>6</v>
      </c>
      <c r="E60" s="31">
        <v>15</v>
      </c>
      <c r="F60" s="5" t="s">
        <v>54</v>
      </c>
    </row>
    <row r="61" spans="1:6">
      <c r="A61" s="41">
        <v>44300</v>
      </c>
      <c r="B61" s="3" t="s">
        <v>86</v>
      </c>
      <c r="C61" s="5" t="s">
        <v>487</v>
      </c>
      <c r="D61" s="5">
        <v>6</v>
      </c>
      <c r="E61" s="31">
        <v>20</v>
      </c>
      <c r="F61" s="5" t="s">
        <v>54</v>
      </c>
    </row>
    <row r="62" spans="1:6" ht="15" customHeight="1">
      <c r="A62" s="37">
        <v>44203</v>
      </c>
      <c r="B62" s="36" t="s">
        <v>75</v>
      </c>
      <c r="C62" s="35" t="s">
        <v>74</v>
      </c>
      <c r="D62" s="6">
        <v>1</v>
      </c>
      <c r="E62" s="30">
        <v>0</v>
      </c>
      <c r="F62" s="35" t="s">
        <v>53</v>
      </c>
    </row>
    <row r="63" spans="1:6" ht="15" customHeight="1">
      <c r="A63" s="37">
        <v>44203</v>
      </c>
      <c r="B63" s="36" t="s">
        <v>75</v>
      </c>
      <c r="C63" s="35" t="s">
        <v>74</v>
      </c>
      <c r="D63" s="5">
        <v>1</v>
      </c>
      <c r="E63" s="31">
        <v>5</v>
      </c>
      <c r="F63" s="35" t="s">
        <v>53</v>
      </c>
    </row>
    <row r="64" spans="1:6" ht="15" customHeight="1">
      <c r="A64" s="37">
        <v>44203</v>
      </c>
      <c r="B64" s="36" t="s">
        <v>75</v>
      </c>
      <c r="C64" s="35" t="s">
        <v>74</v>
      </c>
      <c r="D64" s="5">
        <v>1</v>
      </c>
      <c r="E64" s="31">
        <v>10</v>
      </c>
      <c r="F64" s="35" t="s">
        <v>53</v>
      </c>
    </row>
    <row r="65" spans="1:6" ht="15" customHeight="1">
      <c r="A65" s="37">
        <v>44203</v>
      </c>
      <c r="B65" s="36" t="s">
        <v>75</v>
      </c>
      <c r="C65" s="35" t="s">
        <v>74</v>
      </c>
      <c r="D65" s="5">
        <v>1</v>
      </c>
      <c r="E65" s="31">
        <v>15</v>
      </c>
      <c r="F65" s="5" t="s">
        <v>198</v>
      </c>
    </row>
    <row r="66" spans="1:6" ht="15" customHeight="1">
      <c r="A66" s="37">
        <v>44203</v>
      </c>
      <c r="B66" s="36" t="s">
        <v>75</v>
      </c>
      <c r="C66" s="35" t="s">
        <v>74</v>
      </c>
      <c r="D66" s="5">
        <v>1</v>
      </c>
      <c r="E66" s="31">
        <v>20</v>
      </c>
      <c r="F66" s="5" t="s">
        <v>198</v>
      </c>
    </row>
    <row r="67" spans="1:6" ht="15" customHeight="1">
      <c r="A67" s="37">
        <v>44203</v>
      </c>
      <c r="B67" s="36" t="s">
        <v>75</v>
      </c>
      <c r="C67" s="35" t="s">
        <v>74</v>
      </c>
      <c r="D67" s="6">
        <v>2</v>
      </c>
      <c r="E67" s="6">
        <v>0</v>
      </c>
      <c r="F67" s="35" t="s">
        <v>54</v>
      </c>
    </row>
    <row r="68" spans="1:6" ht="15" customHeight="1">
      <c r="A68" s="37">
        <v>44203</v>
      </c>
      <c r="B68" s="36" t="s">
        <v>75</v>
      </c>
      <c r="C68" s="35" t="s">
        <v>74</v>
      </c>
      <c r="D68" s="5">
        <v>2</v>
      </c>
      <c r="E68" s="5">
        <v>5</v>
      </c>
      <c r="F68" s="35" t="s">
        <v>53</v>
      </c>
    </row>
    <row r="69" spans="1:6" ht="15" customHeight="1">
      <c r="A69" s="37">
        <v>44203</v>
      </c>
      <c r="B69" s="36" t="s">
        <v>75</v>
      </c>
      <c r="C69" s="35" t="s">
        <v>74</v>
      </c>
      <c r="D69" s="5">
        <v>2</v>
      </c>
      <c r="E69" s="5">
        <v>10</v>
      </c>
      <c r="F69" s="35" t="s">
        <v>54</v>
      </c>
    </row>
    <row r="70" spans="1:6" ht="15" customHeight="1">
      <c r="A70" s="37">
        <v>44203</v>
      </c>
      <c r="B70" s="36" t="s">
        <v>75</v>
      </c>
      <c r="C70" s="35" t="s">
        <v>74</v>
      </c>
      <c r="D70" s="5">
        <v>2</v>
      </c>
      <c r="E70" s="5">
        <v>15</v>
      </c>
      <c r="F70" s="5" t="s">
        <v>198</v>
      </c>
    </row>
    <row r="71" spans="1:6" ht="15" customHeight="1">
      <c r="A71" s="37">
        <v>44203</v>
      </c>
      <c r="B71" s="36" t="s">
        <v>75</v>
      </c>
      <c r="C71" s="35" t="s">
        <v>74</v>
      </c>
      <c r="D71" s="5">
        <v>2</v>
      </c>
      <c r="E71" s="5">
        <v>20</v>
      </c>
      <c r="F71" s="5" t="s">
        <v>198</v>
      </c>
    </row>
    <row r="72" spans="1:6" ht="15" customHeight="1">
      <c r="A72" s="37">
        <v>44203</v>
      </c>
      <c r="B72" s="36" t="s">
        <v>75</v>
      </c>
      <c r="C72" s="35" t="s">
        <v>74</v>
      </c>
      <c r="D72" s="6">
        <v>3</v>
      </c>
      <c r="E72" s="6">
        <v>0</v>
      </c>
      <c r="F72" s="35" t="s">
        <v>53</v>
      </c>
    </row>
    <row r="73" spans="1:6" ht="15" customHeight="1">
      <c r="A73" s="37">
        <v>44203</v>
      </c>
      <c r="B73" s="36" t="s">
        <v>75</v>
      </c>
      <c r="C73" s="35" t="s">
        <v>74</v>
      </c>
      <c r="D73" s="25">
        <v>3</v>
      </c>
      <c r="E73" s="5">
        <v>5</v>
      </c>
      <c r="F73" s="35" t="s">
        <v>53</v>
      </c>
    </row>
    <row r="74" spans="1:6" ht="15" customHeight="1">
      <c r="A74" s="37">
        <v>44203</v>
      </c>
      <c r="B74" s="36" t="s">
        <v>75</v>
      </c>
      <c r="C74" s="35" t="s">
        <v>74</v>
      </c>
      <c r="D74" s="25">
        <v>3</v>
      </c>
      <c r="E74" s="5">
        <v>10</v>
      </c>
      <c r="F74" s="35" t="s">
        <v>53</v>
      </c>
    </row>
    <row r="75" spans="1:6" ht="15" customHeight="1">
      <c r="A75" s="37">
        <v>44203</v>
      </c>
      <c r="B75" s="36" t="s">
        <v>75</v>
      </c>
      <c r="C75" s="35" t="s">
        <v>74</v>
      </c>
      <c r="D75" s="25">
        <v>3</v>
      </c>
      <c r="E75" s="5">
        <v>15</v>
      </c>
      <c r="F75" s="35" t="s">
        <v>53</v>
      </c>
    </row>
    <row r="76" spans="1:6" ht="15" customHeight="1">
      <c r="A76" s="37">
        <v>44203</v>
      </c>
      <c r="B76" s="36" t="s">
        <v>75</v>
      </c>
      <c r="C76" s="35" t="s">
        <v>74</v>
      </c>
      <c r="D76" s="25">
        <v>3</v>
      </c>
      <c r="E76" s="5">
        <v>20</v>
      </c>
      <c r="F76" s="5" t="s">
        <v>198</v>
      </c>
    </row>
    <row r="77" spans="1:6" ht="15" customHeight="1">
      <c r="A77" s="37">
        <v>44203</v>
      </c>
      <c r="B77" s="36" t="s">
        <v>75</v>
      </c>
      <c r="C77" s="35" t="s">
        <v>74</v>
      </c>
      <c r="D77" s="6">
        <v>4</v>
      </c>
      <c r="E77" s="30">
        <v>0</v>
      </c>
      <c r="F77" s="35" t="s">
        <v>54</v>
      </c>
    </row>
    <row r="78" spans="1:6" ht="15" customHeight="1">
      <c r="A78" s="37">
        <v>44203</v>
      </c>
      <c r="B78" s="36" t="s">
        <v>75</v>
      </c>
      <c r="C78" s="35" t="s">
        <v>74</v>
      </c>
      <c r="D78" s="5">
        <v>4</v>
      </c>
      <c r="E78" s="31">
        <v>5</v>
      </c>
      <c r="F78" s="35" t="s">
        <v>53</v>
      </c>
    </row>
    <row r="79" spans="1:6" ht="15" customHeight="1">
      <c r="A79" s="37">
        <v>44203</v>
      </c>
      <c r="B79" s="36" t="s">
        <v>75</v>
      </c>
      <c r="C79" s="35" t="s">
        <v>74</v>
      </c>
      <c r="D79" s="5">
        <v>4</v>
      </c>
      <c r="E79" s="31">
        <v>10</v>
      </c>
      <c r="F79" s="35" t="s">
        <v>53</v>
      </c>
    </row>
    <row r="80" spans="1:6" ht="15" customHeight="1">
      <c r="A80" s="37">
        <v>44203</v>
      </c>
      <c r="B80" s="36" t="s">
        <v>75</v>
      </c>
      <c r="C80" s="35" t="s">
        <v>74</v>
      </c>
      <c r="D80" s="5">
        <v>4</v>
      </c>
      <c r="E80" s="31">
        <v>15</v>
      </c>
      <c r="F80" s="35" t="s">
        <v>53</v>
      </c>
    </row>
    <row r="81" spans="1:6" ht="15" customHeight="1">
      <c r="A81" s="37">
        <v>44203</v>
      </c>
      <c r="B81" s="36" t="s">
        <v>75</v>
      </c>
      <c r="C81" s="35" t="s">
        <v>74</v>
      </c>
      <c r="D81" s="5">
        <v>4</v>
      </c>
      <c r="E81" s="31">
        <v>20</v>
      </c>
      <c r="F81" s="5" t="s">
        <v>198</v>
      </c>
    </row>
    <row r="82" spans="1:6" ht="15" customHeight="1">
      <c r="A82" s="37">
        <v>44203</v>
      </c>
      <c r="B82" s="36" t="s">
        <v>75</v>
      </c>
      <c r="C82" s="35" t="s">
        <v>74</v>
      </c>
      <c r="D82" s="6">
        <v>5</v>
      </c>
      <c r="E82" s="30">
        <v>0</v>
      </c>
      <c r="F82" s="35" t="s">
        <v>53</v>
      </c>
    </row>
    <row r="83" spans="1:6" ht="15" customHeight="1">
      <c r="A83" s="37">
        <v>44203</v>
      </c>
      <c r="B83" s="36" t="s">
        <v>75</v>
      </c>
      <c r="C83" s="35" t="s">
        <v>74</v>
      </c>
      <c r="D83" s="5">
        <v>5</v>
      </c>
      <c r="E83" s="31">
        <v>5</v>
      </c>
      <c r="F83" s="35" t="s">
        <v>53</v>
      </c>
    </row>
    <row r="84" spans="1:6" ht="15" customHeight="1">
      <c r="A84" s="37">
        <v>44203</v>
      </c>
      <c r="B84" s="36" t="s">
        <v>75</v>
      </c>
      <c r="C84" s="35" t="s">
        <v>74</v>
      </c>
      <c r="D84" s="5">
        <v>5</v>
      </c>
      <c r="E84" s="31">
        <v>10</v>
      </c>
      <c r="F84" s="35" t="s">
        <v>54</v>
      </c>
    </row>
    <row r="85" spans="1:6" ht="15" customHeight="1">
      <c r="A85" s="37">
        <v>44203</v>
      </c>
      <c r="B85" s="36" t="s">
        <v>75</v>
      </c>
      <c r="C85" s="35" t="s">
        <v>74</v>
      </c>
      <c r="D85" s="5">
        <v>5</v>
      </c>
      <c r="E85" s="31">
        <v>15</v>
      </c>
      <c r="F85" s="35" t="s">
        <v>53</v>
      </c>
    </row>
    <row r="86" spans="1:6" ht="15" customHeight="1">
      <c r="A86" s="37">
        <v>44203</v>
      </c>
      <c r="B86" s="36" t="s">
        <v>75</v>
      </c>
      <c r="C86" s="35" t="s">
        <v>74</v>
      </c>
      <c r="D86" s="5">
        <v>5</v>
      </c>
      <c r="E86" s="31">
        <v>20</v>
      </c>
      <c r="F86" s="35" t="s">
        <v>53</v>
      </c>
    </row>
    <row r="87" spans="1:6" ht="15" customHeight="1">
      <c r="A87" s="37">
        <v>44203</v>
      </c>
      <c r="B87" s="36" t="s">
        <v>75</v>
      </c>
      <c r="C87" s="35" t="s">
        <v>74</v>
      </c>
      <c r="D87" s="6">
        <v>6</v>
      </c>
      <c r="E87" s="30">
        <v>0</v>
      </c>
      <c r="F87" s="35" t="s">
        <v>53</v>
      </c>
    </row>
    <row r="88" spans="1:6" ht="15" customHeight="1">
      <c r="A88" s="37">
        <v>44203</v>
      </c>
      <c r="B88" s="36" t="s">
        <v>75</v>
      </c>
      <c r="C88" s="35" t="s">
        <v>74</v>
      </c>
      <c r="D88" s="5">
        <v>6</v>
      </c>
      <c r="E88" s="31">
        <v>5</v>
      </c>
      <c r="F88" s="35" t="s">
        <v>53</v>
      </c>
    </row>
    <row r="89" spans="1:6" ht="15" customHeight="1">
      <c r="A89" s="37">
        <v>44203</v>
      </c>
      <c r="B89" s="36" t="s">
        <v>75</v>
      </c>
      <c r="C89" s="35" t="s">
        <v>74</v>
      </c>
      <c r="D89" s="5">
        <v>6</v>
      </c>
      <c r="E89" s="31">
        <v>10</v>
      </c>
      <c r="F89" s="35" t="s">
        <v>53</v>
      </c>
    </row>
    <row r="90" spans="1:6" ht="15" customHeight="1">
      <c r="A90" s="37">
        <v>44203</v>
      </c>
      <c r="B90" s="36" t="s">
        <v>75</v>
      </c>
      <c r="C90" s="35" t="s">
        <v>74</v>
      </c>
      <c r="D90" s="5">
        <v>6</v>
      </c>
      <c r="E90" s="31">
        <v>15</v>
      </c>
      <c r="F90" s="5" t="s">
        <v>198</v>
      </c>
    </row>
    <row r="91" spans="1:6" ht="15" customHeight="1">
      <c r="A91" s="37">
        <v>44203</v>
      </c>
      <c r="B91" s="36" t="s">
        <v>75</v>
      </c>
      <c r="C91" s="35" t="s">
        <v>74</v>
      </c>
      <c r="D91" s="5">
        <v>6</v>
      </c>
      <c r="E91" s="31">
        <v>20</v>
      </c>
      <c r="F91" s="5" t="s">
        <v>198</v>
      </c>
    </row>
    <row r="92" spans="1:6" ht="15" customHeight="1">
      <c r="A92" s="37">
        <v>44384</v>
      </c>
      <c r="B92" s="8" t="s">
        <v>16</v>
      </c>
      <c r="C92" t="s">
        <v>488</v>
      </c>
      <c r="D92" s="6">
        <v>1</v>
      </c>
      <c r="E92" s="30">
        <v>0</v>
      </c>
      <c r="F92" s="35" t="s">
        <v>54</v>
      </c>
    </row>
    <row r="93" spans="1:6" ht="15" customHeight="1">
      <c r="A93" s="37">
        <v>44384</v>
      </c>
      <c r="B93" s="8" t="s">
        <v>16</v>
      </c>
      <c r="C93" t="s">
        <v>488</v>
      </c>
      <c r="D93" s="5">
        <v>1</v>
      </c>
      <c r="E93" s="31">
        <v>5</v>
      </c>
      <c r="F93" s="35" t="s">
        <v>54</v>
      </c>
    </row>
    <row r="94" spans="1:6" ht="15" customHeight="1">
      <c r="A94" s="37">
        <v>44384</v>
      </c>
      <c r="B94" s="8" t="s">
        <v>16</v>
      </c>
      <c r="C94" t="s">
        <v>488</v>
      </c>
      <c r="D94" s="5">
        <v>1</v>
      </c>
      <c r="E94" s="31">
        <v>10</v>
      </c>
      <c r="F94" s="35" t="s">
        <v>54</v>
      </c>
    </row>
    <row r="95" spans="1:6" ht="15" customHeight="1">
      <c r="A95" s="37">
        <v>44384</v>
      </c>
      <c r="B95" s="8" t="s">
        <v>16</v>
      </c>
      <c r="C95" t="s">
        <v>488</v>
      </c>
      <c r="D95" s="5">
        <v>1</v>
      </c>
      <c r="E95" s="31">
        <v>15</v>
      </c>
      <c r="F95" s="5" t="s">
        <v>198</v>
      </c>
    </row>
    <row r="96" spans="1:6" ht="15" customHeight="1">
      <c r="A96" s="37">
        <v>44384</v>
      </c>
      <c r="B96" s="8" t="s">
        <v>16</v>
      </c>
      <c r="C96" t="s">
        <v>488</v>
      </c>
      <c r="D96" s="5">
        <v>1</v>
      </c>
      <c r="E96" s="31">
        <v>20</v>
      </c>
      <c r="F96" s="5" t="s">
        <v>198</v>
      </c>
    </row>
    <row r="97" spans="1:6" ht="15" customHeight="1">
      <c r="A97" s="37">
        <v>44384</v>
      </c>
      <c r="B97" s="8" t="s">
        <v>16</v>
      </c>
      <c r="C97" t="s">
        <v>488</v>
      </c>
      <c r="D97" s="6">
        <v>2</v>
      </c>
      <c r="E97" s="6">
        <v>0</v>
      </c>
      <c r="F97" s="35" t="s">
        <v>53</v>
      </c>
    </row>
    <row r="98" spans="1:6" ht="15" customHeight="1">
      <c r="A98" s="37">
        <v>44384</v>
      </c>
      <c r="B98" s="8" t="s">
        <v>16</v>
      </c>
      <c r="C98" t="s">
        <v>488</v>
      </c>
      <c r="D98" s="5">
        <v>2</v>
      </c>
      <c r="E98" s="5">
        <v>5</v>
      </c>
      <c r="F98" s="35" t="s">
        <v>53</v>
      </c>
    </row>
    <row r="99" spans="1:6" ht="15" customHeight="1">
      <c r="A99" s="37">
        <v>44384</v>
      </c>
      <c r="B99" s="8" t="s">
        <v>16</v>
      </c>
      <c r="C99" t="s">
        <v>488</v>
      </c>
      <c r="D99" s="5">
        <v>2</v>
      </c>
      <c r="E99" s="5">
        <v>10</v>
      </c>
      <c r="F99" s="35" t="s">
        <v>54</v>
      </c>
    </row>
    <row r="100" spans="1:6" ht="15" customHeight="1">
      <c r="A100" s="37">
        <v>44384</v>
      </c>
      <c r="B100" s="8" t="s">
        <v>16</v>
      </c>
      <c r="C100" t="s">
        <v>488</v>
      </c>
      <c r="D100" s="5">
        <v>2</v>
      </c>
      <c r="E100" s="5">
        <v>15</v>
      </c>
      <c r="F100" s="5" t="s">
        <v>198</v>
      </c>
    </row>
    <row r="101" spans="1:6" ht="15" customHeight="1">
      <c r="A101" s="37">
        <v>44384</v>
      </c>
      <c r="B101" s="8" t="s">
        <v>16</v>
      </c>
      <c r="C101" t="s">
        <v>488</v>
      </c>
      <c r="D101" s="5">
        <v>2</v>
      </c>
      <c r="E101" s="5">
        <v>20</v>
      </c>
      <c r="F101" s="5" t="s">
        <v>198</v>
      </c>
    </row>
    <row r="102" spans="1:6" ht="15" customHeight="1">
      <c r="A102" s="37">
        <v>44384</v>
      </c>
      <c r="B102" s="8" t="s">
        <v>16</v>
      </c>
      <c r="C102" t="s">
        <v>488</v>
      </c>
      <c r="D102" s="6">
        <v>3</v>
      </c>
      <c r="E102" s="6">
        <v>0</v>
      </c>
      <c r="F102" s="35" t="s">
        <v>53</v>
      </c>
    </row>
    <row r="103" spans="1:6" ht="15" customHeight="1">
      <c r="A103" s="37">
        <v>44384</v>
      </c>
      <c r="B103" s="8" t="s">
        <v>16</v>
      </c>
      <c r="C103" t="s">
        <v>488</v>
      </c>
      <c r="D103" s="25">
        <v>3</v>
      </c>
      <c r="E103" s="5">
        <v>5</v>
      </c>
      <c r="F103" s="35" t="s">
        <v>53</v>
      </c>
    </row>
    <row r="104" spans="1:6" ht="15" customHeight="1">
      <c r="A104" s="37">
        <v>44384</v>
      </c>
      <c r="B104" s="8" t="s">
        <v>16</v>
      </c>
      <c r="C104" t="s">
        <v>488</v>
      </c>
      <c r="D104" s="25">
        <v>3</v>
      </c>
      <c r="E104" s="5">
        <v>10</v>
      </c>
      <c r="F104" s="35" t="s">
        <v>54</v>
      </c>
    </row>
    <row r="105" spans="1:6" ht="15" customHeight="1">
      <c r="A105" s="37">
        <v>44384</v>
      </c>
      <c r="B105" s="8" t="s">
        <v>16</v>
      </c>
      <c r="C105" t="s">
        <v>488</v>
      </c>
      <c r="D105" s="25">
        <v>3</v>
      </c>
      <c r="E105" s="5">
        <v>15</v>
      </c>
      <c r="F105" s="35" t="s">
        <v>54</v>
      </c>
    </row>
    <row r="106" spans="1:6" ht="15" customHeight="1">
      <c r="A106" s="37">
        <v>44384</v>
      </c>
      <c r="B106" s="8" t="s">
        <v>16</v>
      </c>
      <c r="C106" t="s">
        <v>488</v>
      </c>
      <c r="D106" s="25">
        <v>3</v>
      </c>
      <c r="E106" s="5">
        <v>20</v>
      </c>
      <c r="F106" s="35" t="s">
        <v>53</v>
      </c>
    </row>
    <row r="107" spans="1:6" ht="15" customHeight="1">
      <c r="A107" s="37">
        <v>44384</v>
      </c>
      <c r="B107" s="8" t="s">
        <v>16</v>
      </c>
      <c r="C107" t="s">
        <v>488</v>
      </c>
      <c r="D107" s="6">
        <v>4</v>
      </c>
      <c r="E107" s="30">
        <v>0</v>
      </c>
      <c r="F107" s="35" t="s">
        <v>53</v>
      </c>
    </row>
    <row r="108" spans="1:6" ht="15" customHeight="1">
      <c r="A108" s="37">
        <v>44384</v>
      </c>
      <c r="B108" s="8" t="s">
        <v>16</v>
      </c>
      <c r="C108" t="s">
        <v>488</v>
      </c>
      <c r="D108" s="5">
        <v>4</v>
      </c>
      <c r="E108" s="31">
        <v>5</v>
      </c>
      <c r="F108" s="35" t="s">
        <v>53</v>
      </c>
    </row>
    <row r="109" spans="1:6" ht="15" customHeight="1">
      <c r="A109" s="37">
        <v>44384</v>
      </c>
      <c r="B109" s="8" t="s">
        <v>16</v>
      </c>
      <c r="C109" t="s">
        <v>488</v>
      </c>
      <c r="D109" s="5">
        <v>4</v>
      </c>
      <c r="E109" s="31">
        <v>10</v>
      </c>
      <c r="F109" s="35" t="s">
        <v>53</v>
      </c>
    </row>
    <row r="110" spans="1:6" ht="15" customHeight="1">
      <c r="A110" s="37">
        <v>44384</v>
      </c>
      <c r="B110" s="8" t="s">
        <v>16</v>
      </c>
      <c r="C110" t="s">
        <v>488</v>
      </c>
      <c r="D110" s="5">
        <v>4</v>
      </c>
      <c r="E110" s="31">
        <v>15</v>
      </c>
      <c r="F110" s="35" t="s">
        <v>54</v>
      </c>
    </row>
    <row r="111" spans="1:6" ht="15" customHeight="1">
      <c r="A111" s="37">
        <v>44384</v>
      </c>
      <c r="B111" s="8" t="s">
        <v>16</v>
      </c>
      <c r="C111" t="s">
        <v>488</v>
      </c>
      <c r="D111" s="5">
        <v>4</v>
      </c>
      <c r="E111" s="31">
        <v>20</v>
      </c>
      <c r="F111" s="35" t="s">
        <v>54</v>
      </c>
    </row>
    <row r="112" spans="1:6" ht="15" customHeight="1">
      <c r="A112" s="37">
        <v>44384</v>
      </c>
      <c r="B112" s="8" t="s">
        <v>16</v>
      </c>
      <c r="C112" t="s">
        <v>488</v>
      </c>
      <c r="D112" s="6">
        <v>5</v>
      </c>
      <c r="E112" s="30">
        <v>0</v>
      </c>
      <c r="F112" s="35" t="s">
        <v>53</v>
      </c>
    </row>
    <row r="113" spans="1:6" ht="15" customHeight="1">
      <c r="A113" s="37">
        <v>44384</v>
      </c>
      <c r="B113" s="8" t="s">
        <v>16</v>
      </c>
      <c r="C113" t="s">
        <v>488</v>
      </c>
      <c r="D113" s="5">
        <v>5</v>
      </c>
      <c r="E113" s="31">
        <v>5</v>
      </c>
      <c r="F113" s="35" t="s">
        <v>54</v>
      </c>
    </row>
    <row r="114" spans="1:6" ht="15" customHeight="1">
      <c r="A114" s="37">
        <v>44384</v>
      </c>
      <c r="B114" s="8" t="s">
        <v>16</v>
      </c>
      <c r="C114" t="s">
        <v>488</v>
      </c>
      <c r="D114" s="5">
        <v>5</v>
      </c>
      <c r="E114" s="31">
        <v>10</v>
      </c>
      <c r="F114" s="5" t="s">
        <v>198</v>
      </c>
    </row>
    <row r="115" spans="1:6" ht="15" customHeight="1">
      <c r="A115" s="37">
        <v>44384</v>
      </c>
      <c r="B115" s="8" t="s">
        <v>16</v>
      </c>
      <c r="C115" t="s">
        <v>488</v>
      </c>
      <c r="D115" s="5">
        <v>5</v>
      </c>
      <c r="E115" s="31">
        <v>15</v>
      </c>
      <c r="F115" s="5" t="s">
        <v>198</v>
      </c>
    </row>
    <row r="116" spans="1:6" ht="15" customHeight="1">
      <c r="A116" s="37">
        <v>44384</v>
      </c>
      <c r="B116" s="8" t="s">
        <v>16</v>
      </c>
      <c r="C116" t="s">
        <v>488</v>
      </c>
      <c r="D116" s="5">
        <v>5</v>
      </c>
      <c r="E116" s="31">
        <v>20</v>
      </c>
      <c r="F116" s="5" t="s">
        <v>198</v>
      </c>
    </row>
    <row r="117" spans="1:6" ht="15" customHeight="1">
      <c r="A117" s="37">
        <v>44384</v>
      </c>
      <c r="B117" s="8" t="s">
        <v>16</v>
      </c>
      <c r="C117" t="s">
        <v>488</v>
      </c>
      <c r="D117" s="6">
        <v>6</v>
      </c>
      <c r="E117" s="30">
        <v>0</v>
      </c>
      <c r="F117" s="35" t="s">
        <v>53</v>
      </c>
    </row>
    <row r="118" spans="1:6" ht="15" customHeight="1">
      <c r="A118" s="37">
        <v>44384</v>
      </c>
      <c r="B118" s="8" t="s">
        <v>16</v>
      </c>
      <c r="C118" t="s">
        <v>488</v>
      </c>
      <c r="D118" s="5">
        <v>6</v>
      </c>
      <c r="E118" s="31">
        <v>5</v>
      </c>
      <c r="F118" s="35" t="s">
        <v>53</v>
      </c>
    </row>
    <row r="119" spans="1:6" ht="15" customHeight="1">
      <c r="A119" s="37">
        <v>44384</v>
      </c>
      <c r="B119" s="8" t="s">
        <v>16</v>
      </c>
      <c r="C119" t="s">
        <v>488</v>
      </c>
      <c r="D119" s="5">
        <v>6</v>
      </c>
      <c r="E119" s="31">
        <v>10</v>
      </c>
      <c r="F119" s="35" t="s">
        <v>53</v>
      </c>
    </row>
    <row r="120" spans="1:6" ht="15" customHeight="1">
      <c r="A120" s="37">
        <v>44384</v>
      </c>
      <c r="B120" s="8" t="s">
        <v>16</v>
      </c>
      <c r="C120" t="s">
        <v>488</v>
      </c>
      <c r="D120" s="5">
        <v>6</v>
      </c>
      <c r="E120" s="31">
        <v>15</v>
      </c>
      <c r="F120" s="5" t="s">
        <v>198</v>
      </c>
    </row>
    <row r="121" spans="1:6" ht="15" customHeight="1">
      <c r="A121" s="37">
        <v>44384</v>
      </c>
      <c r="B121" s="8" t="s">
        <v>16</v>
      </c>
      <c r="C121" t="s">
        <v>488</v>
      </c>
      <c r="D121" s="5">
        <v>6</v>
      </c>
      <c r="E121" s="31">
        <v>20</v>
      </c>
      <c r="F121" s="5" t="s">
        <v>198</v>
      </c>
    </row>
    <row r="122" spans="1:6" ht="15" customHeight="1">
      <c r="A122" s="37">
        <v>44384</v>
      </c>
      <c r="B122" s="8" t="s">
        <v>85</v>
      </c>
      <c r="C122" t="s">
        <v>97</v>
      </c>
      <c r="D122" s="6">
        <v>1</v>
      </c>
      <c r="E122" s="30">
        <v>0</v>
      </c>
      <c r="F122" s="35" t="s">
        <v>54</v>
      </c>
    </row>
    <row r="123" spans="1:6" ht="15" customHeight="1">
      <c r="A123" s="37">
        <v>44384</v>
      </c>
      <c r="B123" s="8" t="s">
        <v>85</v>
      </c>
      <c r="C123" t="s">
        <v>97</v>
      </c>
      <c r="D123" s="5">
        <v>1</v>
      </c>
      <c r="E123" s="31">
        <v>5</v>
      </c>
      <c r="F123" s="35" t="s">
        <v>54</v>
      </c>
    </row>
    <row r="124" spans="1:6" ht="15" customHeight="1">
      <c r="A124" s="37">
        <v>44384</v>
      </c>
      <c r="B124" s="8" t="s">
        <v>85</v>
      </c>
      <c r="C124" t="s">
        <v>97</v>
      </c>
      <c r="D124" s="5">
        <v>1</v>
      </c>
      <c r="E124" s="31">
        <v>10</v>
      </c>
      <c r="F124" s="35" t="s">
        <v>54</v>
      </c>
    </row>
    <row r="125" spans="1:6" ht="15" customHeight="1">
      <c r="A125" s="37">
        <v>44384</v>
      </c>
      <c r="B125" s="8" t="s">
        <v>85</v>
      </c>
      <c r="C125" t="s">
        <v>97</v>
      </c>
      <c r="D125" s="5">
        <v>1</v>
      </c>
      <c r="E125" s="31">
        <v>15</v>
      </c>
      <c r="F125" s="5" t="s">
        <v>198</v>
      </c>
    </row>
    <row r="126" spans="1:6" ht="15" customHeight="1">
      <c r="A126" s="37">
        <v>44384</v>
      </c>
      <c r="B126" s="8" t="s">
        <v>85</v>
      </c>
      <c r="C126" t="s">
        <v>97</v>
      </c>
      <c r="D126" s="5">
        <v>1</v>
      </c>
      <c r="E126" s="31">
        <v>20</v>
      </c>
      <c r="F126" s="5" t="s">
        <v>198</v>
      </c>
    </row>
    <row r="127" spans="1:6" ht="15" customHeight="1">
      <c r="A127" s="37">
        <v>44384</v>
      </c>
      <c r="B127" s="8" t="s">
        <v>85</v>
      </c>
      <c r="C127" t="s">
        <v>97</v>
      </c>
      <c r="D127" s="6">
        <v>2</v>
      </c>
      <c r="E127" s="6">
        <v>0</v>
      </c>
      <c r="F127" s="35" t="s">
        <v>53</v>
      </c>
    </row>
    <row r="128" spans="1:6" ht="15" customHeight="1">
      <c r="A128" s="37">
        <v>44384</v>
      </c>
      <c r="B128" s="8" t="s">
        <v>85</v>
      </c>
      <c r="C128" t="s">
        <v>97</v>
      </c>
      <c r="D128" s="5">
        <v>2</v>
      </c>
      <c r="E128" s="5">
        <v>5</v>
      </c>
      <c r="F128" s="35" t="s">
        <v>54</v>
      </c>
    </row>
    <row r="129" spans="1:6" ht="15" customHeight="1">
      <c r="A129" s="37">
        <v>44384</v>
      </c>
      <c r="B129" s="8" t="s">
        <v>85</v>
      </c>
      <c r="C129" t="s">
        <v>97</v>
      </c>
      <c r="D129" s="5">
        <v>2</v>
      </c>
      <c r="E129" s="5">
        <v>10</v>
      </c>
      <c r="F129" s="35" t="s">
        <v>54</v>
      </c>
    </row>
    <row r="130" spans="1:6" ht="15" customHeight="1">
      <c r="A130" s="37">
        <v>44384</v>
      </c>
      <c r="B130" s="8" t="s">
        <v>85</v>
      </c>
      <c r="C130" t="s">
        <v>97</v>
      </c>
      <c r="D130" s="5">
        <v>2</v>
      </c>
      <c r="E130" s="5">
        <v>15</v>
      </c>
      <c r="F130" s="5" t="s">
        <v>198</v>
      </c>
    </row>
    <row r="131" spans="1:6" ht="15" customHeight="1">
      <c r="A131" s="37">
        <v>44384</v>
      </c>
      <c r="B131" s="8" t="s">
        <v>85</v>
      </c>
      <c r="C131" t="s">
        <v>97</v>
      </c>
      <c r="D131" s="5">
        <v>2</v>
      </c>
      <c r="E131" s="5">
        <v>20</v>
      </c>
      <c r="F131" s="5" t="s">
        <v>198</v>
      </c>
    </row>
    <row r="132" spans="1:6" ht="15" customHeight="1">
      <c r="A132" s="37">
        <v>44384</v>
      </c>
      <c r="B132" s="8" t="s">
        <v>85</v>
      </c>
      <c r="C132" t="s">
        <v>97</v>
      </c>
      <c r="D132" s="6">
        <v>3</v>
      </c>
      <c r="E132" s="6">
        <v>0</v>
      </c>
      <c r="F132" s="35" t="s">
        <v>54</v>
      </c>
    </row>
    <row r="133" spans="1:6" ht="15" customHeight="1">
      <c r="A133" s="37">
        <v>44384</v>
      </c>
      <c r="B133" s="8" t="s">
        <v>85</v>
      </c>
      <c r="C133" t="s">
        <v>97</v>
      </c>
      <c r="D133" s="25">
        <v>3</v>
      </c>
      <c r="E133" s="5">
        <v>5</v>
      </c>
      <c r="F133" s="35" t="s">
        <v>54</v>
      </c>
    </row>
    <row r="134" spans="1:6" ht="15" customHeight="1">
      <c r="A134" s="37">
        <v>44384</v>
      </c>
      <c r="B134" s="8" t="s">
        <v>85</v>
      </c>
      <c r="C134" t="s">
        <v>97</v>
      </c>
      <c r="D134" s="25">
        <v>3</v>
      </c>
      <c r="E134" s="5">
        <v>10</v>
      </c>
      <c r="F134" s="5" t="s">
        <v>198</v>
      </c>
    </row>
    <row r="135" spans="1:6" ht="15" customHeight="1">
      <c r="A135" s="37">
        <v>44384</v>
      </c>
      <c r="B135" s="8" t="s">
        <v>85</v>
      </c>
      <c r="C135" t="s">
        <v>97</v>
      </c>
      <c r="D135" s="25">
        <v>3</v>
      </c>
      <c r="E135" s="5">
        <v>15</v>
      </c>
      <c r="F135" s="5" t="s">
        <v>198</v>
      </c>
    </row>
    <row r="136" spans="1:6" ht="15" customHeight="1">
      <c r="A136" s="37">
        <v>44384</v>
      </c>
      <c r="B136" s="8" t="s">
        <v>85</v>
      </c>
      <c r="C136" t="s">
        <v>97</v>
      </c>
      <c r="D136" s="25">
        <v>3</v>
      </c>
      <c r="E136" s="5">
        <v>20</v>
      </c>
      <c r="F136" s="5" t="s">
        <v>198</v>
      </c>
    </row>
    <row r="137" spans="1:6" ht="15" customHeight="1">
      <c r="A137" s="37">
        <v>44384</v>
      </c>
      <c r="B137" s="8" t="s">
        <v>85</v>
      </c>
      <c r="C137" t="s">
        <v>97</v>
      </c>
      <c r="D137" s="6">
        <v>4</v>
      </c>
      <c r="E137" s="30">
        <v>0</v>
      </c>
      <c r="F137" s="35" t="s">
        <v>54</v>
      </c>
    </row>
    <row r="138" spans="1:6" ht="15" customHeight="1">
      <c r="A138" s="37">
        <v>44384</v>
      </c>
      <c r="B138" s="8" t="s">
        <v>85</v>
      </c>
      <c r="C138" t="s">
        <v>97</v>
      </c>
      <c r="D138" s="5">
        <v>4</v>
      </c>
      <c r="E138" s="31">
        <v>5</v>
      </c>
      <c r="F138" s="5" t="s">
        <v>198</v>
      </c>
    </row>
    <row r="139" spans="1:6" ht="15" customHeight="1">
      <c r="A139" s="37">
        <v>44384</v>
      </c>
      <c r="B139" s="8" t="s">
        <v>85</v>
      </c>
      <c r="C139" t="s">
        <v>97</v>
      </c>
      <c r="D139" s="5">
        <v>4</v>
      </c>
      <c r="E139" s="31">
        <v>10</v>
      </c>
      <c r="F139" s="5" t="s">
        <v>198</v>
      </c>
    </row>
    <row r="140" spans="1:6" ht="15" customHeight="1">
      <c r="A140" s="37">
        <v>44384</v>
      </c>
      <c r="B140" s="8" t="s">
        <v>85</v>
      </c>
      <c r="C140" t="s">
        <v>97</v>
      </c>
      <c r="D140" s="5">
        <v>4</v>
      </c>
      <c r="E140" s="31">
        <v>15</v>
      </c>
      <c r="F140" s="5" t="s">
        <v>198</v>
      </c>
    </row>
    <row r="141" spans="1:6" ht="15" customHeight="1">
      <c r="A141" s="37">
        <v>44384</v>
      </c>
      <c r="B141" s="8" t="s">
        <v>85</v>
      </c>
      <c r="C141" t="s">
        <v>97</v>
      </c>
      <c r="D141" s="5">
        <v>4</v>
      </c>
      <c r="E141" s="31">
        <v>20</v>
      </c>
      <c r="F141" s="5" t="s">
        <v>198</v>
      </c>
    </row>
    <row r="142" spans="1:6" ht="15" customHeight="1">
      <c r="A142" s="37">
        <v>44384</v>
      </c>
      <c r="B142" s="8" t="s">
        <v>85</v>
      </c>
      <c r="C142" t="s">
        <v>97</v>
      </c>
      <c r="D142" s="6">
        <v>5</v>
      </c>
      <c r="E142" s="30">
        <v>0</v>
      </c>
      <c r="F142" s="35" t="s">
        <v>53</v>
      </c>
    </row>
    <row r="143" spans="1:6" ht="15" customHeight="1">
      <c r="A143" s="37">
        <v>44384</v>
      </c>
      <c r="B143" s="8" t="s">
        <v>85</v>
      </c>
      <c r="C143" t="s">
        <v>97</v>
      </c>
      <c r="D143" s="5">
        <v>5</v>
      </c>
      <c r="E143" s="31">
        <v>5</v>
      </c>
      <c r="F143" s="35" t="s">
        <v>53</v>
      </c>
    </row>
    <row r="144" spans="1:6" ht="15" customHeight="1">
      <c r="A144" s="37">
        <v>44384</v>
      </c>
      <c r="B144" s="8" t="s">
        <v>85</v>
      </c>
      <c r="C144" t="s">
        <v>97</v>
      </c>
      <c r="D144" s="5">
        <v>5</v>
      </c>
      <c r="E144" s="31">
        <v>10</v>
      </c>
      <c r="F144" s="5" t="s">
        <v>198</v>
      </c>
    </row>
    <row r="145" spans="1:6" ht="15" customHeight="1">
      <c r="A145" s="37">
        <v>44384</v>
      </c>
      <c r="B145" s="8" t="s">
        <v>85</v>
      </c>
      <c r="C145" t="s">
        <v>97</v>
      </c>
      <c r="D145" s="5">
        <v>5</v>
      </c>
      <c r="E145" s="31">
        <v>15</v>
      </c>
      <c r="F145" s="5" t="s">
        <v>198</v>
      </c>
    </row>
    <row r="146" spans="1:6" ht="15" customHeight="1">
      <c r="A146" s="37">
        <v>44384</v>
      </c>
      <c r="B146" s="8" t="s">
        <v>85</v>
      </c>
      <c r="C146" t="s">
        <v>97</v>
      </c>
      <c r="D146" s="5">
        <v>5</v>
      </c>
      <c r="E146" s="31">
        <v>20</v>
      </c>
      <c r="F146" s="5" t="s">
        <v>198</v>
      </c>
    </row>
    <row r="147" spans="1:6" ht="15" customHeight="1">
      <c r="A147" s="37">
        <v>44384</v>
      </c>
      <c r="B147" s="8" t="s">
        <v>85</v>
      </c>
      <c r="C147" t="s">
        <v>97</v>
      </c>
      <c r="D147" s="6">
        <v>6</v>
      </c>
      <c r="E147" s="30">
        <v>0</v>
      </c>
      <c r="F147" s="35" t="s">
        <v>54</v>
      </c>
    </row>
    <row r="148" spans="1:6" ht="15" customHeight="1">
      <c r="A148" s="37">
        <v>44384</v>
      </c>
      <c r="B148" s="8" t="s">
        <v>85</v>
      </c>
      <c r="C148" t="s">
        <v>97</v>
      </c>
      <c r="D148" s="5">
        <v>6</v>
      </c>
      <c r="E148" s="31">
        <v>5</v>
      </c>
      <c r="F148" s="35" t="s">
        <v>54</v>
      </c>
    </row>
    <row r="149" spans="1:6" ht="15" customHeight="1">
      <c r="A149" s="37">
        <v>44384</v>
      </c>
      <c r="B149" s="8" t="s">
        <v>85</v>
      </c>
      <c r="C149" t="s">
        <v>97</v>
      </c>
      <c r="D149" s="5">
        <v>6</v>
      </c>
      <c r="E149" s="31">
        <v>10</v>
      </c>
      <c r="F149" s="5" t="s">
        <v>198</v>
      </c>
    </row>
    <row r="150" spans="1:6" ht="15" customHeight="1">
      <c r="A150" s="37">
        <v>44384</v>
      </c>
      <c r="B150" s="8" t="s">
        <v>85</v>
      </c>
      <c r="C150" t="s">
        <v>97</v>
      </c>
      <c r="D150" s="5">
        <v>6</v>
      </c>
      <c r="E150" s="31">
        <v>15</v>
      </c>
      <c r="F150" s="5" t="s">
        <v>198</v>
      </c>
    </row>
    <row r="151" spans="1:6" ht="15" customHeight="1">
      <c r="A151" s="37">
        <v>44384</v>
      </c>
      <c r="B151" s="8" t="s">
        <v>85</v>
      </c>
      <c r="C151" t="s">
        <v>97</v>
      </c>
      <c r="D151" s="5">
        <v>6</v>
      </c>
      <c r="E151" s="31">
        <v>20</v>
      </c>
      <c r="F151" s="5" t="s">
        <v>198</v>
      </c>
    </row>
    <row r="152" spans="1:6" ht="15" customHeight="1">
      <c r="A152" s="37">
        <v>44384</v>
      </c>
      <c r="B152" s="8" t="s">
        <v>85</v>
      </c>
      <c r="C152" t="s">
        <v>97</v>
      </c>
      <c r="D152" s="6">
        <v>1</v>
      </c>
      <c r="E152" s="30">
        <v>0</v>
      </c>
      <c r="F152" s="5" t="s">
        <v>54</v>
      </c>
    </row>
    <row r="153" spans="1:6" ht="15" customHeight="1">
      <c r="A153" s="37">
        <v>44384</v>
      </c>
      <c r="B153" s="8" t="s">
        <v>85</v>
      </c>
      <c r="C153" t="s">
        <v>97</v>
      </c>
      <c r="D153" s="5">
        <v>1</v>
      </c>
      <c r="E153" s="31">
        <v>5</v>
      </c>
      <c r="F153" s="5" t="s">
        <v>54</v>
      </c>
    </row>
    <row r="154" spans="1:6" ht="15" customHeight="1">
      <c r="A154" s="37">
        <v>44384</v>
      </c>
      <c r="B154" s="8" t="s">
        <v>85</v>
      </c>
      <c r="C154" t="s">
        <v>97</v>
      </c>
      <c r="D154" s="5">
        <v>1</v>
      </c>
      <c r="E154" s="31">
        <v>10</v>
      </c>
      <c r="F154" s="5" t="s">
        <v>54</v>
      </c>
    </row>
    <row r="155" spans="1:6" ht="15" customHeight="1">
      <c r="A155" s="37">
        <v>44384</v>
      </c>
      <c r="B155" s="8" t="s">
        <v>85</v>
      </c>
      <c r="C155" t="s">
        <v>97</v>
      </c>
      <c r="D155" s="5">
        <v>1</v>
      </c>
      <c r="E155" s="31">
        <v>15</v>
      </c>
      <c r="F155" s="5" t="s">
        <v>198</v>
      </c>
    </row>
    <row r="156" spans="1:6" ht="15" customHeight="1">
      <c r="A156" s="37">
        <v>44384</v>
      </c>
      <c r="B156" s="8" t="s">
        <v>85</v>
      </c>
      <c r="C156" t="s">
        <v>97</v>
      </c>
      <c r="D156" s="5">
        <v>1</v>
      </c>
      <c r="E156" s="31">
        <v>20</v>
      </c>
      <c r="F156" s="5" t="s">
        <v>198</v>
      </c>
    </row>
    <row r="157" spans="1:6" ht="15" customHeight="1">
      <c r="A157" s="37">
        <v>44384</v>
      </c>
      <c r="B157" s="8" t="s">
        <v>85</v>
      </c>
      <c r="C157" t="s">
        <v>97</v>
      </c>
      <c r="D157" s="6">
        <v>2</v>
      </c>
      <c r="E157" s="6">
        <v>0</v>
      </c>
      <c r="F157" s="5" t="s">
        <v>53</v>
      </c>
    </row>
    <row r="158" spans="1:6" ht="15" customHeight="1">
      <c r="A158" s="37">
        <v>44384</v>
      </c>
      <c r="B158" s="8" t="s">
        <v>85</v>
      </c>
      <c r="C158" t="s">
        <v>97</v>
      </c>
      <c r="D158" s="5">
        <v>2</v>
      </c>
      <c r="E158" s="5">
        <v>5</v>
      </c>
      <c r="F158" s="5" t="s">
        <v>54</v>
      </c>
    </row>
    <row r="159" spans="1:6" ht="15" customHeight="1">
      <c r="A159" s="37">
        <v>44384</v>
      </c>
      <c r="B159" s="8" t="s">
        <v>85</v>
      </c>
      <c r="C159" t="s">
        <v>97</v>
      </c>
      <c r="D159" s="5">
        <v>2</v>
      </c>
      <c r="E159" s="5">
        <v>10</v>
      </c>
      <c r="F159" s="5" t="s">
        <v>54</v>
      </c>
    </row>
    <row r="160" spans="1:6" ht="15" customHeight="1">
      <c r="A160" s="37">
        <v>44384</v>
      </c>
      <c r="B160" s="8" t="s">
        <v>85</v>
      </c>
      <c r="C160" t="s">
        <v>97</v>
      </c>
      <c r="D160" s="5">
        <v>2</v>
      </c>
      <c r="E160" s="5">
        <v>15</v>
      </c>
      <c r="F160" s="5" t="s">
        <v>198</v>
      </c>
    </row>
    <row r="161" spans="1:6" ht="15" customHeight="1">
      <c r="A161" s="37">
        <v>44384</v>
      </c>
      <c r="B161" s="8" t="s">
        <v>85</v>
      </c>
      <c r="C161" t="s">
        <v>97</v>
      </c>
      <c r="D161" s="5">
        <v>2</v>
      </c>
      <c r="E161" s="5">
        <v>20</v>
      </c>
      <c r="F161" s="5" t="s">
        <v>198</v>
      </c>
    </row>
    <row r="162" spans="1:6" ht="15" customHeight="1">
      <c r="A162" s="37">
        <v>44384</v>
      </c>
      <c r="B162" s="8" t="s">
        <v>85</v>
      </c>
      <c r="C162" t="s">
        <v>97</v>
      </c>
      <c r="D162" s="6">
        <v>3</v>
      </c>
      <c r="E162" s="6">
        <v>0</v>
      </c>
      <c r="F162" s="5" t="s">
        <v>54</v>
      </c>
    </row>
    <row r="163" spans="1:6" ht="15" customHeight="1">
      <c r="A163" s="37">
        <v>44384</v>
      </c>
      <c r="B163" s="8" t="s">
        <v>85</v>
      </c>
      <c r="C163" t="s">
        <v>97</v>
      </c>
      <c r="D163" s="25">
        <v>3</v>
      </c>
      <c r="E163" s="5">
        <v>5</v>
      </c>
      <c r="F163" s="5" t="s">
        <v>54</v>
      </c>
    </row>
    <row r="164" spans="1:6" ht="15" customHeight="1">
      <c r="A164" s="37">
        <v>44384</v>
      </c>
      <c r="B164" s="8" t="s">
        <v>85</v>
      </c>
      <c r="C164" t="s">
        <v>97</v>
      </c>
      <c r="D164" s="25">
        <v>3</v>
      </c>
      <c r="E164" s="5">
        <v>10</v>
      </c>
      <c r="F164" s="5" t="s">
        <v>198</v>
      </c>
    </row>
    <row r="165" spans="1:6" ht="15" customHeight="1">
      <c r="A165" s="37">
        <v>44384</v>
      </c>
      <c r="B165" s="8" t="s">
        <v>85</v>
      </c>
      <c r="C165" t="s">
        <v>97</v>
      </c>
      <c r="D165" s="25">
        <v>3</v>
      </c>
      <c r="E165" s="5">
        <v>15</v>
      </c>
      <c r="F165" s="5" t="s">
        <v>198</v>
      </c>
    </row>
    <row r="166" spans="1:6" ht="15" customHeight="1">
      <c r="A166" s="37">
        <v>44384</v>
      </c>
      <c r="B166" s="8" t="s">
        <v>85</v>
      </c>
      <c r="C166" t="s">
        <v>97</v>
      </c>
      <c r="D166" s="25">
        <v>3</v>
      </c>
      <c r="E166" s="5">
        <v>20</v>
      </c>
      <c r="F166" s="5" t="s">
        <v>198</v>
      </c>
    </row>
    <row r="167" spans="1:6" ht="15" customHeight="1">
      <c r="A167" s="37">
        <v>44384</v>
      </c>
      <c r="B167" s="8" t="s">
        <v>85</v>
      </c>
      <c r="C167" t="s">
        <v>97</v>
      </c>
      <c r="D167" s="6">
        <v>4</v>
      </c>
      <c r="E167" s="30">
        <v>0</v>
      </c>
      <c r="F167" s="5" t="s">
        <v>54</v>
      </c>
    </row>
    <row r="168" spans="1:6" ht="15" customHeight="1">
      <c r="A168" s="37">
        <v>44384</v>
      </c>
      <c r="B168" s="8" t="s">
        <v>85</v>
      </c>
      <c r="C168" t="s">
        <v>97</v>
      </c>
      <c r="D168" s="5">
        <v>4</v>
      </c>
      <c r="E168" s="31">
        <v>5</v>
      </c>
      <c r="F168" s="5" t="s">
        <v>198</v>
      </c>
    </row>
    <row r="169" spans="1:6" ht="15" customHeight="1">
      <c r="A169" s="37">
        <v>44384</v>
      </c>
      <c r="B169" s="8" t="s">
        <v>85</v>
      </c>
      <c r="C169" t="s">
        <v>97</v>
      </c>
      <c r="D169" s="5">
        <v>4</v>
      </c>
      <c r="E169" s="31">
        <v>10</v>
      </c>
      <c r="F169" s="5" t="s">
        <v>198</v>
      </c>
    </row>
    <row r="170" spans="1:6" ht="15" customHeight="1">
      <c r="A170" s="37">
        <v>44384</v>
      </c>
      <c r="B170" s="8" t="s">
        <v>85</v>
      </c>
      <c r="C170" t="s">
        <v>97</v>
      </c>
      <c r="D170" s="5">
        <v>4</v>
      </c>
      <c r="E170" s="31">
        <v>15</v>
      </c>
      <c r="F170" s="5" t="s">
        <v>198</v>
      </c>
    </row>
    <row r="171" spans="1:6" ht="15" customHeight="1">
      <c r="A171" s="37">
        <v>44384</v>
      </c>
      <c r="B171" s="8" t="s">
        <v>85</v>
      </c>
      <c r="C171" t="s">
        <v>97</v>
      </c>
      <c r="D171" s="5">
        <v>4</v>
      </c>
      <c r="E171" s="31">
        <v>20</v>
      </c>
      <c r="F171" s="5" t="s">
        <v>198</v>
      </c>
    </row>
    <row r="172" spans="1:6" ht="15" customHeight="1">
      <c r="A172" s="37">
        <v>44384</v>
      </c>
      <c r="B172" s="8" t="s">
        <v>85</v>
      </c>
      <c r="C172" t="s">
        <v>97</v>
      </c>
      <c r="D172" s="6">
        <v>5</v>
      </c>
      <c r="E172" s="30">
        <v>0</v>
      </c>
      <c r="F172" s="5" t="s">
        <v>53</v>
      </c>
    </row>
    <row r="173" spans="1:6" ht="15" customHeight="1">
      <c r="A173" s="37">
        <v>44384</v>
      </c>
      <c r="B173" s="8" t="s">
        <v>85</v>
      </c>
      <c r="C173" t="s">
        <v>97</v>
      </c>
      <c r="D173" s="5">
        <v>5</v>
      </c>
      <c r="E173" s="31">
        <v>5</v>
      </c>
      <c r="F173" s="5" t="s">
        <v>53</v>
      </c>
    </row>
    <row r="174" spans="1:6" ht="15" customHeight="1">
      <c r="A174" s="37">
        <v>44384</v>
      </c>
      <c r="B174" s="8" t="s">
        <v>85</v>
      </c>
      <c r="C174" t="s">
        <v>97</v>
      </c>
      <c r="D174" s="5">
        <v>5</v>
      </c>
      <c r="E174" s="31">
        <v>10</v>
      </c>
      <c r="F174" s="5" t="s">
        <v>198</v>
      </c>
    </row>
    <row r="175" spans="1:6" ht="15" customHeight="1">
      <c r="A175" s="37">
        <v>44384</v>
      </c>
      <c r="B175" s="8" t="s">
        <v>85</v>
      </c>
      <c r="C175" t="s">
        <v>97</v>
      </c>
      <c r="D175" s="5">
        <v>5</v>
      </c>
      <c r="E175" s="31">
        <v>15</v>
      </c>
      <c r="F175" s="5" t="s">
        <v>198</v>
      </c>
    </row>
    <row r="176" spans="1:6" ht="15" customHeight="1">
      <c r="A176" s="37">
        <v>44384</v>
      </c>
      <c r="B176" s="8" t="s">
        <v>85</v>
      </c>
      <c r="C176" t="s">
        <v>97</v>
      </c>
      <c r="D176" s="5">
        <v>5</v>
      </c>
      <c r="E176" s="31">
        <v>20</v>
      </c>
      <c r="F176" s="5" t="s">
        <v>198</v>
      </c>
    </row>
    <row r="177" spans="1:6" ht="15" customHeight="1">
      <c r="A177" s="37">
        <v>44384</v>
      </c>
      <c r="B177" s="8" t="s">
        <v>85</v>
      </c>
      <c r="C177" t="s">
        <v>97</v>
      </c>
      <c r="D177" s="6">
        <v>6</v>
      </c>
      <c r="E177" s="30">
        <v>0</v>
      </c>
      <c r="F177" s="5" t="s">
        <v>54</v>
      </c>
    </row>
    <row r="178" spans="1:6" ht="15" customHeight="1">
      <c r="A178" s="37">
        <v>44384</v>
      </c>
      <c r="B178" s="8" t="s">
        <v>85</v>
      </c>
      <c r="C178" t="s">
        <v>97</v>
      </c>
      <c r="D178" s="5">
        <v>6</v>
      </c>
      <c r="E178" s="31">
        <v>5</v>
      </c>
      <c r="F178" s="5" t="s">
        <v>54</v>
      </c>
    </row>
    <row r="179" spans="1:6" ht="15" customHeight="1">
      <c r="A179" s="37">
        <v>44384</v>
      </c>
      <c r="B179" s="8" t="s">
        <v>85</v>
      </c>
      <c r="C179" t="s">
        <v>97</v>
      </c>
      <c r="D179" s="5">
        <v>6</v>
      </c>
      <c r="E179" s="31">
        <v>10</v>
      </c>
      <c r="F179" s="5" t="s">
        <v>198</v>
      </c>
    </row>
    <row r="180" spans="1:6" ht="15" customHeight="1">
      <c r="A180" s="37">
        <v>44384</v>
      </c>
      <c r="B180" s="8" t="s">
        <v>85</v>
      </c>
      <c r="C180" t="s">
        <v>97</v>
      </c>
      <c r="D180" s="5">
        <v>6</v>
      </c>
      <c r="E180" s="31">
        <v>15</v>
      </c>
      <c r="F180" s="5" t="s">
        <v>198</v>
      </c>
    </row>
    <row r="181" spans="1:6" ht="15" customHeight="1">
      <c r="A181" s="37">
        <v>44384</v>
      </c>
      <c r="B181" s="8" t="s">
        <v>85</v>
      </c>
      <c r="C181" t="s">
        <v>97</v>
      </c>
      <c r="D181" s="5">
        <v>6</v>
      </c>
      <c r="E181" s="31">
        <v>20</v>
      </c>
      <c r="F181" s="5" t="s">
        <v>198</v>
      </c>
    </row>
    <row r="182" spans="1:6" ht="15" customHeight="1">
      <c r="A182" s="67" t="s">
        <v>99</v>
      </c>
      <c r="B182" s="8" t="s">
        <v>95</v>
      </c>
      <c r="C182" t="s">
        <v>489</v>
      </c>
      <c r="D182" s="6">
        <v>1</v>
      </c>
      <c r="E182" s="30">
        <v>0</v>
      </c>
      <c r="F182" s="34" t="s">
        <v>54</v>
      </c>
    </row>
    <row r="183" spans="1:6" ht="15" customHeight="1">
      <c r="A183" s="67" t="s">
        <v>99</v>
      </c>
      <c r="B183" s="8" t="s">
        <v>95</v>
      </c>
      <c r="C183" t="s">
        <v>489</v>
      </c>
      <c r="D183" s="5">
        <v>1</v>
      </c>
      <c r="E183" s="31">
        <v>5</v>
      </c>
      <c r="F183" s="34" t="s">
        <v>54</v>
      </c>
    </row>
    <row r="184" spans="1:6" ht="15" customHeight="1">
      <c r="A184" s="67" t="s">
        <v>99</v>
      </c>
      <c r="B184" s="8" t="s">
        <v>95</v>
      </c>
      <c r="C184" t="s">
        <v>489</v>
      </c>
      <c r="D184" s="5">
        <v>1</v>
      </c>
      <c r="E184" s="31">
        <v>10</v>
      </c>
      <c r="F184" s="34" t="s">
        <v>54</v>
      </c>
    </row>
    <row r="185" spans="1:6" ht="15" customHeight="1">
      <c r="A185" s="67" t="s">
        <v>99</v>
      </c>
      <c r="B185" s="8" t="s">
        <v>95</v>
      </c>
      <c r="C185" t="s">
        <v>489</v>
      </c>
      <c r="D185" s="5">
        <v>1</v>
      </c>
      <c r="E185" s="31">
        <v>15</v>
      </c>
      <c r="F185" s="34" t="s">
        <v>54</v>
      </c>
    </row>
    <row r="186" spans="1:6" ht="15" customHeight="1">
      <c r="A186" s="67" t="s">
        <v>99</v>
      </c>
      <c r="B186" s="8" t="s">
        <v>95</v>
      </c>
      <c r="C186" t="s">
        <v>489</v>
      </c>
      <c r="D186" s="5">
        <v>1</v>
      </c>
      <c r="E186" s="31">
        <v>20</v>
      </c>
      <c r="F186" s="34" t="s">
        <v>53</v>
      </c>
    </row>
    <row r="187" spans="1:6" ht="15" customHeight="1">
      <c r="A187" s="67" t="s">
        <v>99</v>
      </c>
      <c r="B187" s="8" t="s">
        <v>95</v>
      </c>
      <c r="C187" t="s">
        <v>489</v>
      </c>
      <c r="D187" s="6">
        <v>2</v>
      </c>
      <c r="E187" s="6">
        <v>0</v>
      </c>
      <c r="F187" s="34" t="s">
        <v>54</v>
      </c>
    </row>
    <row r="188" spans="1:6" ht="15" customHeight="1">
      <c r="A188" s="67" t="s">
        <v>99</v>
      </c>
      <c r="B188" s="8" t="s">
        <v>95</v>
      </c>
      <c r="C188" t="s">
        <v>489</v>
      </c>
      <c r="D188" s="5">
        <v>2</v>
      </c>
      <c r="E188" s="5">
        <v>5</v>
      </c>
      <c r="F188" s="34" t="s">
        <v>53</v>
      </c>
    </row>
    <row r="189" spans="1:6" ht="15" customHeight="1">
      <c r="A189" s="67" t="s">
        <v>99</v>
      </c>
      <c r="B189" s="8" t="s">
        <v>95</v>
      </c>
      <c r="C189" t="s">
        <v>489</v>
      </c>
      <c r="D189" s="5">
        <v>2</v>
      </c>
      <c r="E189" s="5">
        <v>10</v>
      </c>
      <c r="F189" s="34" t="s">
        <v>53</v>
      </c>
    </row>
    <row r="190" spans="1:6" ht="15" customHeight="1">
      <c r="A190" s="67" t="s">
        <v>99</v>
      </c>
      <c r="B190" s="8" t="s">
        <v>95</v>
      </c>
      <c r="C190" t="s">
        <v>489</v>
      </c>
      <c r="D190" s="5">
        <v>2</v>
      </c>
      <c r="E190" s="5">
        <v>15</v>
      </c>
      <c r="F190" s="34" t="s">
        <v>53</v>
      </c>
    </row>
    <row r="191" spans="1:6" ht="15" customHeight="1">
      <c r="A191" s="67" t="s">
        <v>99</v>
      </c>
      <c r="B191" s="8" t="s">
        <v>95</v>
      </c>
      <c r="C191" t="s">
        <v>489</v>
      </c>
      <c r="D191" s="5">
        <v>2</v>
      </c>
      <c r="E191" s="5">
        <v>20</v>
      </c>
      <c r="F191" s="34" t="s">
        <v>53</v>
      </c>
    </row>
    <row r="192" spans="1:6" ht="15" customHeight="1">
      <c r="A192" s="67" t="s">
        <v>99</v>
      </c>
      <c r="B192" s="8" t="s">
        <v>95</v>
      </c>
      <c r="C192" t="s">
        <v>489</v>
      </c>
      <c r="D192" s="6">
        <v>3</v>
      </c>
      <c r="E192" s="6">
        <v>0</v>
      </c>
      <c r="F192" s="34" t="s">
        <v>53</v>
      </c>
    </row>
    <row r="193" spans="1:6" ht="15" customHeight="1">
      <c r="A193" s="67" t="s">
        <v>99</v>
      </c>
      <c r="B193" s="8" t="s">
        <v>95</v>
      </c>
      <c r="C193" t="s">
        <v>489</v>
      </c>
      <c r="D193" s="25">
        <v>3</v>
      </c>
      <c r="E193" s="5">
        <v>5</v>
      </c>
      <c r="F193" s="34" t="s">
        <v>54</v>
      </c>
    </row>
    <row r="194" spans="1:6" ht="15" customHeight="1">
      <c r="A194" s="67" t="s">
        <v>99</v>
      </c>
      <c r="B194" s="8" t="s">
        <v>95</v>
      </c>
      <c r="C194" t="s">
        <v>489</v>
      </c>
      <c r="D194" s="25">
        <v>3</v>
      </c>
      <c r="E194" s="5">
        <v>10</v>
      </c>
      <c r="F194" s="34" t="s">
        <v>53</v>
      </c>
    </row>
    <row r="195" spans="1:6" ht="15" customHeight="1">
      <c r="A195" s="67" t="s">
        <v>99</v>
      </c>
      <c r="B195" s="8" t="s">
        <v>95</v>
      </c>
      <c r="C195" t="s">
        <v>489</v>
      </c>
      <c r="D195" s="25">
        <v>3</v>
      </c>
      <c r="E195" s="5">
        <v>15</v>
      </c>
      <c r="F195" s="34" t="s">
        <v>54</v>
      </c>
    </row>
    <row r="196" spans="1:6" ht="15" customHeight="1">
      <c r="A196" s="67" t="s">
        <v>99</v>
      </c>
      <c r="B196" s="8" t="s">
        <v>95</v>
      </c>
      <c r="C196" t="s">
        <v>489</v>
      </c>
      <c r="D196" s="25">
        <v>3</v>
      </c>
      <c r="E196" s="5">
        <v>20</v>
      </c>
      <c r="F196" s="34" t="s">
        <v>54</v>
      </c>
    </row>
    <row r="197" spans="1:6" ht="15" customHeight="1">
      <c r="A197" s="67" t="s">
        <v>99</v>
      </c>
      <c r="B197" s="8" t="s">
        <v>95</v>
      </c>
      <c r="C197" t="s">
        <v>489</v>
      </c>
      <c r="D197" s="6">
        <v>4</v>
      </c>
      <c r="E197" s="30">
        <v>0</v>
      </c>
      <c r="F197" s="34" t="s">
        <v>54</v>
      </c>
    </row>
    <row r="198" spans="1:6" ht="15" customHeight="1">
      <c r="A198" s="67" t="s">
        <v>99</v>
      </c>
      <c r="B198" s="8" t="s">
        <v>95</v>
      </c>
      <c r="C198" t="s">
        <v>489</v>
      </c>
      <c r="D198" s="5">
        <v>4</v>
      </c>
      <c r="E198" s="31">
        <v>5</v>
      </c>
      <c r="F198" s="34" t="s">
        <v>54</v>
      </c>
    </row>
    <row r="199" spans="1:6" ht="15" customHeight="1">
      <c r="A199" s="67" t="s">
        <v>99</v>
      </c>
      <c r="B199" s="8" t="s">
        <v>95</v>
      </c>
      <c r="C199" t="s">
        <v>489</v>
      </c>
      <c r="D199" s="5">
        <v>4</v>
      </c>
      <c r="E199" s="31">
        <v>10</v>
      </c>
      <c r="F199" s="34" t="s">
        <v>54</v>
      </c>
    </row>
    <row r="200" spans="1:6" ht="15" customHeight="1">
      <c r="A200" s="67" t="s">
        <v>99</v>
      </c>
      <c r="B200" s="8" t="s">
        <v>95</v>
      </c>
      <c r="C200" t="s">
        <v>489</v>
      </c>
      <c r="D200" s="5">
        <v>4</v>
      </c>
      <c r="E200" s="31">
        <v>15</v>
      </c>
      <c r="F200" s="34" t="s">
        <v>54</v>
      </c>
    </row>
    <row r="201" spans="1:6" ht="15" customHeight="1">
      <c r="A201" s="67" t="s">
        <v>99</v>
      </c>
      <c r="B201" s="8" t="s">
        <v>95</v>
      </c>
      <c r="C201" t="s">
        <v>489</v>
      </c>
      <c r="D201" s="5">
        <v>4</v>
      </c>
      <c r="E201" s="31">
        <v>20</v>
      </c>
      <c r="F201" s="34" t="s">
        <v>53</v>
      </c>
    </row>
    <row r="202" spans="1:6" ht="15" customHeight="1">
      <c r="A202" s="67" t="s">
        <v>99</v>
      </c>
      <c r="B202" s="8" t="s">
        <v>95</v>
      </c>
      <c r="C202" t="s">
        <v>489</v>
      </c>
      <c r="D202" s="6">
        <v>5</v>
      </c>
      <c r="E202" s="30">
        <v>0</v>
      </c>
      <c r="F202" s="34" t="s">
        <v>53</v>
      </c>
    </row>
    <row r="203" spans="1:6" ht="15" customHeight="1">
      <c r="A203" s="67" t="s">
        <v>99</v>
      </c>
      <c r="B203" s="8" t="s">
        <v>95</v>
      </c>
      <c r="C203" t="s">
        <v>489</v>
      </c>
      <c r="D203" s="5">
        <v>5</v>
      </c>
      <c r="E203" s="31">
        <v>5</v>
      </c>
      <c r="F203" s="34" t="s">
        <v>53</v>
      </c>
    </row>
    <row r="204" spans="1:6" ht="15" customHeight="1">
      <c r="A204" s="67" t="s">
        <v>99</v>
      </c>
      <c r="B204" s="8" t="s">
        <v>95</v>
      </c>
      <c r="C204" t="s">
        <v>489</v>
      </c>
      <c r="D204" s="5">
        <v>5</v>
      </c>
      <c r="E204" s="31">
        <v>10</v>
      </c>
      <c r="F204" s="34" t="s">
        <v>53</v>
      </c>
    </row>
    <row r="205" spans="1:6" ht="15" customHeight="1">
      <c r="A205" s="67" t="s">
        <v>99</v>
      </c>
      <c r="B205" s="8" t="s">
        <v>95</v>
      </c>
      <c r="C205" t="s">
        <v>489</v>
      </c>
      <c r="D205" s="5">
        <v>5</v>
      </c>
      <c r="E205" s="31">
        <v>15</v>
      </c>
      <c r="F205" s="34" t="s">
        <v>54</v>
      </c>
    </row>
    <row r="206" spans="1:6" ht="15" customHeight="1">
      <c r="A206" s="67" t="s">
        <v>99</v>
      </c>
      <c r="B206" s="8" t="s">
        <v>95</v>
      </c>
      <c r="C206" t="s">
        <v>489</v>
      </c>
      <c r="D206" s="5">
        <v>5</v>
      </c>
      <c r="E206" s="31">
        <v>20</v>
      </c>
      <c r="F206" s="34" t="s">
        <v>53</v>
      </c>
    </row>
    <row r="207" spans="1:6" ht="15" customHeight="1">
      <c r="A207" s="67" t="s">
        <v>99</v>
      </c>
      <c r="B207" s="8" t="s">
        <v>95</v>
      </c>
      <c r="C207" t="s">
        <v>489</v>
      </c>
      <c r="D207" s="6">
        <v>6</v>
      </c>
      <c r="E207" s="30">
        <v>0</v>
      </c>
      <c r="F207" s="34" t="s">
        <v>54</v>
      </c>
    </row>
    <row r="208" spans="1:6" ht="15" customHeight="1">
      <c r="A208" s="67" t="s">
        <v>99</v>
      </c>
      <c r="B208" s="8" t="s">
        <v>95</v>
      </c>
      <c r="C208" t="s">
        <v>489</v>
      </c>
      <c r="D208" s="5">
        <v>6</v>
      </c>
      <c r="E208" s="31">
        <v>5</v>
      </c>
      <c r="F208" s="34" t="s">
        <v>54</v>
      </c>
    </row>
    <row r="209" spans="1:6" ht="15" customHeight="1">
      <c r="A209" s="67" t="s">
        <v>99</v>
      </c>
      <c r="B209" s="8" t="s">
        <v>95</v>
      </c>
      <c r="C209" t="s">
        <v>489</v>
      </c>
      <c r="D209" s="5">
        <v>6</v>
      </c>
      <c r="E209" s="31">
        <v>10</v>
      </c>
      <c r="F209" s="34" t="s">
        <v>54</v>
      </c>
    </row>
    <row r="210" spans="1:6" ht="15" customHeight="1">
      <c r="A210" s="67" t="s">
        <v>99</v>
      </c>
      <c r="B210" s="8" t="s">
        <v>95</v>
      </c>
      <c r="C210" t="s">
        <v>489</v>
      </c>
      <c r="D210" s="5">
        <v>6</v>
      </c>
      <c r="E210" s="31">
        <v>15</v>
      </c>
      <c r="F210" s="34" t="s">
        <v>54</v>
      </c>
    </row>
    <row r="211" spans="1:6" ht="15" customHeight="1">
      <c r="A211" s="67" t="s">
        <v>99</v>
      </c>
      <c r="B211" s="8" t="s">
        <v>95</v>
      </c>
      <c r="C211" t="s">
        <v>489</v>
      </c>
      <c r="D211" s="5">
        <v>6</v>
      </c>
      <c r="E211" s="31">
        <v>20</v>
      </c>
      <c r="F211" s="34" t="s">
        <v>198</v>
      </c>
    </row>
    <row r="212" spans="1:6" ht="15" customHeight="1">
      <c r="A212" s="67" t="s">
        <v>99</v>
      </c>
      <c r="B212" s="36" t="s">
        <v>134</v>
      </c>
      <c r="C212" s="34" t="s">
        <v>135</v>
      </c>
      <c r="D212" s="6">
        <v>1</v>
      </c>
      <c r="E212" s="30">
        <v>0</v>
      </c>
      <c r="F212" s="34" t="s">
        <v>53</v>
      </c>
    </row>
    <row r="213" spans="1:6" ht="15" customHeight="1">
      <c r="A213" s="67" t="s">
        <v>99</v>
      </c>
      <c r="B213" s="36" t="s">
        <v>134</v>
      </c>
      <c r="C213" s="34" t="s">
        <v>135</v>
      </c>
      <c r="D213" s="5">
        <v>1</v>
      </c>
      <c r="E213" s="31">
        <v>5</v>
      </c>
      <c r="F213" s="34" t="s">
        <v>53</v>
      </c>
    </row>
    <row r="214" spans="1:6" ht="15" customHeight="1">
      <c r="A214" s="67" t="s">
        <v>99</v>
      </c>
      <c r="B214" s="36" t="s">
        <v>134</v>
      </c>
      <c r="C214" s="34" t="s">
        <v>135</v>
      </c>
      <c r="D214" s="5">
        <v>1</v>
      </c>
      <c r="E214" s="31">
        <v>10</v>
      </c>
      <c r="F214" s="34" t="s">
        <v>53</v>
      </c>
    </row>
    <row r="215" spans="1:6" ht="15" customHeight="1">
      <c r="A215" s="67" t="s">
        <v>99</v>
      </c>
      <c r="B215" s="36" t="s">
        <v>134</v>
      </c>
      <c r="C215" s="34" t="s">
        <v>135</v>
      </c>
      <c r="D215" s="5">
        <v>1</v>
      </c>
      <c r="E215" s="31">
        <v>15</v>
      </c>
      <c r="F215" s="34" t="s">
        <v>54</v>
      </c>
    </row>
    <row r="216" spans="1:6" ht="15" customHeight="1">
      <c r="A216" s="67" t="s">
        <v>99</v>
      </c>
      <c r="B216" s="36" t="s">
        <v>134</v>
      </c>
      <c r="C216" s="34" t="s">
        <v>135</v>
      </c>
      <c r="D216" s="5">
        <v>1</v>
      </c>
      <c r="E216" s="31">
        <v>20</v>
      </c>
      <c r="F216" s="34" t="s">
        <v>53</v>
      </c>
    </row>
    <row r="217" spans="1:6" ht="15" customHeight="1">
      <c r="A217" s="67" t="s">
        <v>99</v>
      </c>
      <c r="B217" s="36" t="s">
        <v>134</v>
      </c>
      <c r="C217" s="34" t="s">
        <v>135</v>
      </c>
      <c r="D217" s="6">
        <v>2</v>
      </c>
      <c r="E217" s="6">
        <v>0</v>
      </c>
      <c r="F217" s="34" t="s">
        <v>53</v>
      </c>
    </row>
    <row r="218" spans="1:6" ht="15" customHeight="1">
      <c r="A218" s="67" t="s">
        <v>99</v>
      </c>
      <c r="B218" s="36" t="s">
        <v>134</v>
      </c>
      <c r="C218" s="34" t="s">
        <v>135</v>
      </c>
      <c r="D218" s="5">
        <v>2</v>
      </c>
      <c r="E218" s="5">
        <v>5</v>
      </c>
      <c r="F218" s="34" t="s">
        <v>53</v>
      </c>
    </row>
    <row r="219" spans="1:6" ht="15" customHeight="1">
      <c r="A219" s="67" t="s">
        <v>99</v>
      </c>
      <c r="B219" s="36" t="s">
        <v>134</v>
      </c>
      <c r="C219" s="34" t="s">
        <v>135</v>
      </c>
      <c r="D219" s="5">
        <v>2</v>
      </c>
      <c r="E219" s="5">
        <v>10</v>
      </c>
      <c r="F219" s="34" t="s">
        <v>53</v>
      </c>
    </row>
    <row r="220" spans="1:6" ht="15" customHeight="1">
      <c r="A220" s="67" t="s">
        <v>99</v>
      </c>
      <c r="B220" s="36" t="s">
        <v>134</v>
      </c>
      <c r="C220" s="34" t="s">
        <v>135</v>
      </c>
      <c r="D220" s="5">
        <v>2</v>
      </c>
      <c r="E220" s="5">
        <v>15</v>
      </c>
      <c r="F220" s="34" t="s">
        <v>53</v>
      </c>
    </row>
    <row r="221" spans="1:6" ht="15" customHeight="1">
      <c r="A221" s="67" t="s">
        <v>99</v>
      </c>
      <c r="B221" s="36" t="s">
        <v>134</v>
      </c>
      <c r="C221" s="34" t="s">
        <v>135</v>
      </c>
      <c r="D221" s="5">
        <v>2</v>
      </c>
      <c r="E221" s="5">
        <v>20</v>
      </c>
      <c r="F221" s="34" t="s">
        <v>53</v>
      </c>
    </row>
    <row r="222" spans="1:6" ht="15" customHeight="1">
      <c r="A222" s="67" t="s">
        <v>99</v>
      </c>
      <c r="B222" s="36" t="s">
        <v>134</v>
      </c>
      <c r="C222" s="34" t="s">
        <v>135</v>
      </c>
      <c r="D222" s="6">
        <v>3</v>
      </c>
      <c r="E222" s="6">
        <v>0</v>
      </c>
      <c r="F222" s="34" t="s">
        <v>53</v>
      </c>
    </row>
    <row r="223" spans="1:6" ht="15" customHeight="1">
      <c r="A223" s="67" t="s">
        <v>99</v>
      </c>
      <c r="B223" s="36" t="s">
        <v>134</v>
      </c>
      <c r="C223" s="34" t="s">
        <v>135</v>
      </c>
      <c r="D223" s="25">
        <v>3</v>
      </c>
      <c r="E223" s="5">
        <v>5</v>
      </c>
      <c r="F223" s="34" t="s">
        <v>54</v>
      </c>
    </row>
    <row r="224" spans="1:6" ht="15" customHeight="1">
      <c r="A224" s="67" t="s">
        <v>99</v>
      </c>
      <c r="B224" s="36" t="s">
        <v>134</v>
      </c>
      <c r="C224" s="34" t="s">
        <v>135</v>
      </c>
      <c r="D224" s="25">
        <v>3</v>
      </c>
      <c r="E224" s="5">
        <v>10</v>
      </c>
      <c r="F224" s="34" t="s">
        <v>53</v>
      </c>
    </row>
    <row r="225" spans="1:6" ht="15" customHeight="1">
      <c r="A225" s="67" t="s">
        <v>99</v>
      </c>
      <c r="B225" s="36" t="s">
        <v>134</v>
      </c>
      <c r="C225" s="34" t="s">
        <v>135</v>
      </c>
      <c r="D225" s="25">
        <v>3</v>
      </c>
      <c r="E225" s="5">
        <v>15</v>
      </c>
      <c r="F225" s="34" t="s">
        <v>53</v>
      </c>
    </row>
    <row r="226" spans="1:6" ht="15" customHeight="1">
      <c r="A226" s="67" t="s">
        <v>99</v>
      </c>
      <c r="B226" s="36" t="s">
        <v>134</v>
      </c>
      <c r="C226" s="34" t="s">
        <v>135</v>
      </c>
      <c r="D226" s="25">
        <v>3</v>
      </c>
      <c r="E226" s="5">
        <v>20</v>
      </c>
      <c r="F226" s="34" t="s">
        <v>53</v>
      </c>
    </row>
    <row r="227" spans="1:6" ht="15" customHeight="1">
      <c r="A227" s="67" t="s">
        <v>99</v>
      </c>
      <c r="B227" s="36" t="s">
        <v>134</v>
      </c>
      <c r="C227" s="34" t="s">
        <v>135</v>
      </c>
      <c r="D227" s="6">
        <v>4</v>
      </c>
      <c r="E227" s="30">
        <v>0</v>
      </c>
      <c r="F227" s="34" t="s">
        <v>53</v>
      </c>
    </row>
    <row r="228" spans="1:6" ht="15" customHeight="1">
      <c r="A228" s="67" t="s">
        <v>99</v>
      </c>
      <c r="B228" s="36" t="s">
        <v>134</v>
      </c>
      <c r="C228" s="34" t="s">
        <v>135</v>
      </c>
      <c r="D228" s="5">
        <v>4</v>
      </c>
      <c r="E228" s="31">
        <v>5</v>
      </c>
      <c r="F228" s="34" t="s">
        <v>53</v>
      </c>
    </row>
    <row r="229" spans="1:6" ht="15" customHeight="1">
      <c r="A229" s="67" t="s">
        <v>99</v>
      </c>
      <c r="B229" s="36" t="s">
        <v>134</v>
      </c>
      <c r="C229" s="34" t="s">
        <v>135</v>
      </c>
      <c r="D229" s="5">
        <v>4</v>
      </c>
      <c r="E229" s="31">
        <v>10</v>
      </c>
      <c r="F229" s="34" t="s">
        <v>53</v>
      </c>
    </row>
    <row r="230" spans="1:6" ht="15" customHeight="1">
      <c r="A230" s="67" t="s">
        <v>99</v>
      </c>
      <c r="B230" s="36" t="s">
        <v>134</v>
      </c>
      <c r="C230" s="34" t="s">
        <v>135</v>
      </c>
      <c r="D230" s="5">
        <v>4</v>
      </c>
      <c r="E230" s="31">
        <v>15</v>
      </c>
      <c r="F230" s="34" t="s">
        <v>53</v>
      </c>
    </row>
    <row r="231" spans="1:6" ht="15" customHeight="1">
      <c r="A231" s="67" t="s">
        <v>99</v>
      </c>
      <c r="B231" s="36" t="s">
        <v>134</v>
      </c>
      <c r="C231" s="34" t="s">
        <v>135</v>
      </c>
      <c r="D231" s="5">
        <v>4</v>
      </c>
      <c r="E231" s="31">
        <v>20</v>
      </c>
      <c r="F231" s="34" t="s">
        <v>53</v>
      </c>
    </row>
    <row r="232" spans="1:6" ht="15" customHeight="1">
      <c r="A232" s="67" t="s">
        <v>99</v>
      </c>
      <c r="B232" s="36" t="s">
        <v>134</v>
      </c>
      <c r="C232" s="34" t="s">
        <v>135</v>
      </c>
      <c r="D232" s="6">
        <v>5</v>
      </c>
      <c r="E232" s="30">
        <v>0</v>
      </c>
      <c r="F232" s="34" t="s">
        <v>53</v>
      </c>
    </row>
    <row r="233" spans="1:6" ht="15" customHeight="1">
      <c r="A233" s="67" t="s">
        <v>99</v>
      </c>
      <c r="B233" s="36" t="s">
        <v>134</v>
      </c>
      <c r="C233" s="34" t="s">
        <v>135</v>
      </c>
      <c r="D233" s="5">
        <v>5</v>
      </c>
      <c r="E233" s="31">
        <v>5</v>
      </c>
      <c r="F233" s="34" t="s">
        <v>54</v>
      </c>
    </row>
    <row r="234" spans="1:6" ht="15" customHeight="1">
      <c r="A234" s="67" t="s">
        <v>99</v>
      </c>
      <c r="B234" s="36" t="s">
        <v>134</v>
      </c>
      <c r="C234" s="34" t="s">
        <v>135</v>
      </c>
      <c r="D234" s="5">
        <v>5</v>
      </c>
      <c r="E234" s="31">
        <v>10</v>
      </c>
      <c r="F234" s="34" t="s">
        <v>54</v>
      </c>
    </row>
    <row r="235" spans="1:6" ht="15" customHeight="1">
      <c r="A235" s="67" t="s">
        <v>99</v>
      </c>
      <c r="B235" s="36" t="s">
        <v>134</v>
      </c>
      <c r="C235" s="34" t="s">
        <v>135</v>
      </c>
      <c r="D235" s="5">
        <v>5</v>
      </c>
      <c r="E235" s="31">
        <v>15</v>
      </c>
      <c r="F235" s="34" t="s">
        <v>53</v>
      </c>
    </row>
    <row r="236" spans="1:6" ht="15" customHeight="1">
      <c r="A236" s="67" t="s">
        <v>99</v>
      </c>
      <c r="B236" s="36" t="s">
        <v>134</v>
      </c>
      <c r="C236" s="34" t="s">
        <v>135</v>
      </c>
      <c r="D236" s="5">
        <v>5</v>
      </c>
      <c r="E236" s="31">
        <v>20</v>
      </c>
      <c r="F236" s="34" t="s">
        <v>53</v>
      </c>
    </row>
    <row r="237" spans="1:6" ht="15" customHeight="1">
      <c r="A237" s="67" t="s">
        <v>99</v>
      </c>
      <c r="B237" s="36" t="s">
        <v>134</v>
      </c>
      <c r="C237" s="34" t="s">
        <v>135</v>
      </c>
      <c r="D237" s="6">
        <v>6</v>
      </c>
      <c r="E237" s="30">
        <v>0</v>
      </c>
      <c r="F237" s="34" t="s">
        <v>53</v>
      </c>
    </row>
    <row r="238" spans="1:6" ht="15" customHeight="1">
      <c r="A238" s="67" t="s">
        <v>99</v>
      </c>
      <c r="B238" s="36" t="s">
        <v>134</v>
      </c>
      <c r="C238" s="34" t="s">
        <v>135</v>
      </c>
      <c r="D238" s="5">
        <v>6</v>
      </c>
      <c r="E238" s="31">
        <v>5</v>
      </c>
      <c r="F238" s="34" t="s">
        <v>54</v>
      </c>
    </row>
    <row r="239" spans="1:6" ht="15" customHeight="1">
      <c r="A239" s="67" t="s">
        <v>99</v>
      </c>
      <c r="B239" s="36" t="s">
        <v>134</v>
      </c>
      <c r="C239" s="34" t="s">
        <v>135</v>
      </c>
      <c r="D239" s="5">
        <v>6</v>
      </c>
      <c r="E239" s="31">
        <v>10</v>
      </c>
      <c r="F239" s="34" t="s">
        <v>54</v>
      </c>
    </row>
    <row r="240" spans="1:6" ht="15" customHeight="1">
      <c r="A240" s="67" t="s">
        <v>99</v>
      </c>
      <c r="B240" s="36" t="s">
        <v>134</v>
      </c>
      <c r="C240" s="34" t="s">
        <v>135</v>
      </c>
      <c r="D240" s="5">
        <v>6</v>
      </c>
      <c r="E240" s="31">
        <v>15</v>
      </c>
      <c r="F240" s="34" t="s">
        <v>53</v>
      </c>
    </row>
    <row r="241" spans="1:6" ht="15" customHeight="1">
      <c r="A241" s="67" t="s">
        <v>99</v>
      </c>
      <c r="B241" s="36" t="s">
        <v>134</v>
      </c>
      <c r="C241" s="34" t="s">
        <v>135</v>
      </c>
      <c r="D241" s="5">
        <v>6</v>
      </c>
      <c r="E241" s="31">
        <v>20</v>
      </c>
      <c r="F241" s="34" t="s">
        <v>53</v>
      </c>
    </row>
    <row r="242" spans="1:6" ht="15" customHeight="1">
      <c r="A242" s="37">
        <v>44294</v>
      </c>
      <c r="B242" s="36" t="s">
        <v>155</v>
      </c>
      <c r="C242" s="34" t="s">
        <v>154</v>
      </c>
      <c r="D242" s="6">
        <v>1</v>
      </c>
      <c r="E242" s="30">
        <v>0</v>
      </c>
      <c r="F242" s="34" t="s">
        <v>53</v>
      </c>
    </row>
    <row r="243" spans="1:6" ht="15" customHeight="1">
      <c r="A243" s="37">
        <v>44294</v>
      </c>
      <c r="B243" s="36" t="s">
        <v>155</v>
      </c>
      <c r="C243" s="34" t="s">
        <v>154</v>
      </c>
      <c r="D243" s="5">
        <v>1</v>
      </c>
      <c r="E243" s="31">
        <v>5</v>
      </c>
      <c r="F243" s="34" t="s">
        <v>54</v>
      </c>
    </row>
    <row r="244" spans="1:6" ht="15" customHeight="1">
      <c r="A244" s="37">
        <v>44294</v>
      </c>
      <c r="B244" s="36" t="s">
        <v>155</v>
      </c>
      <c r="C244" s="34" t="s">
        <v>154</v>
      </c>
      <c r="D244" s="5">
        <v>1</v>
      </c>
      <c r="E244" s="31">
        <v>10</v>
      </c>
      <c r="F244" s="34" t="s">
        <v>53</v>
      </c>
    </row>
    <row r="245" spans="1:6" ht="15" customHeight="1">
      <c r="A245" s="37">
        <v>44294</v>
      </c>
      <c r="B245" s="36" t="s">
        <v>155</v>
      </c>
      <c r="C245" s="34" t="s">
        <v>154</v>
      </c>
      <c r="D245" s="5">
        <v>1</v>
      </c>
      <c r="E245" s="31">
        <v>15</v>
      </c>
      <c r="F245" s="34" t="s">
        <v>54</v>
      </c>
    </row>
    <row r="246" spans="1:6" ht="15" customHeight="1">
      <c r="A246" s="37">
        <v>44294</v>
      </c>
      <c r="B246" s="36" t="s">
        <v>155</v>
      </c>
      <c r="C246" s="34" t="s">
        <v>154</v>
      </c>
      <c r="D246" s="5">
        <v>1</v>
      </c>
      <c r="E246" s="31">
        <v>20</v>
      </c>
      <c r="F246" s="34" t="s">
        <v>198</v>
      </c>
    </row>
    <row r="247" spans="1:6" ht="15" customHeight="1">
      <c r="A247" s="37">
        <v>44294</v>
      </c>
      <c r="B247" s="36" t="s">
        <v>155</v>
      </c>
      <c r="C247" s="34" t="s">
        <v>154</v>
      </c>
      <c r="D247" s="6">
        <v>2</v>
      </c>
      <c r="E247" s="6">
        <v>0</v>
      </c>
      <c r="F247" s="34" t="s">
        <v>54</v>
      </c>
    </row>
    <row r="248" spans="1:6" ht="15" customHeight="1">
      <c r="A248" s="37">
        <v>44294</v>
      </c>
      <c r="B248" s="36" t="s">
        <v>155</v>
      </c>
      <c r="C248" s="34" t="s">
        <v>154</v>
      </c>
      <c r="D248" s="5">
        <v>2</v>
      </c>
      <c r="E248" s="5">
        <v>5</v>
      </c>
      <c r="F248" s="34" t="s">
        <v>53</v>
      </c>
    </row>
    <row r="249" spans="1:6" ht="15" customHeight="1">
      <c r="A249" s="37">
        <v>44294</v>
      </c>
      <c r="B249" s="36" t="s">
        <v>155</v>
      </c>
      <c r="C249" s="34" t="s">
        <v>154</v>
      </c>
      <c r="D249" s="5">
        <v>2</v>
      </c>
      <c r="E249" s="5">
        <v>10</v>
      </c>
      <c r="F249" s="34" t="s">
        <v>53</v>
      </c>
    </row>
    <row r="250" spans="1:6" ht="15" customHeight="1">
      <c r="A250" s="37">
        <v>44294</v>
      </c>
      <c r="B250" s="36" t="s">
        <v>155</v>
      </c>
      <c r="C250" s="34" t="s">
        <v>154</v>
      </c>
      <c r="D250" s="5">
        <v>2</v>
      </c>
      <c r="E250" s="5">
        <v>15</v>
      </c>
      <c r="F250" s="34" t="s">
        <v>53</v>
      </c>
    </row>
    <row r="251" spans="1:6" ht="15" customHeight="1">
      <c r="A251" s="37">
        <v>44294</v>
      </c>
      <c r="B251" s="36" t="s">
        <v>155</v>
      </c>
      <c r="C251" s="34" t="s">
        <v>154</v>
      </c>
      <c r="D251" s="5">
        <v>2</v>
      </c>
      <c r="E251" s="5">
        <v>20</v>
      </c>
      <c r="F251" s="34" t="s">
        <v>54</v>
      </c>
    </row>
    <row r="252" spans="1:6" ht="15" customHeight="1">
      <c r="A252" s="37">
        <v>44294</v>
      </c>
      <c r="B252" s="36" t="s">
        <v>155</v>
      </c>
      <c r="C252" s="34" t="s">
        <v>154</v>
      </c>
      <c r="D252" s="6">
        <v>3</v>
      </c>
      <c r="E252" s="6">
        <v>0</v>
      </c>
      <c r="F252" s="34" t="s">
        <v>53</v>
      </c>
    </row>
    <row r="253" spans="1:6" ht="15" customHeight="1">
      <c r="A253" s="37">
        <v>44294</v>
      </c>
      <c r="B253" s="36" t="s">
        <v>155</v>
      </c>
      <c r="C253" s="34" t="s">
        <v>154</v>
      </c>
      <c r="D253" s="25">
        <v>3</v>
      </c>
      <c r="E253" s="5">
        <v>5</v>
      </c>
      <c r="F253" s="34" t="s">
        <v>53</v>
      </c>
    </row>
    <row r="254" spans="1:6" ht="15" customHeight="1">
      <c r="A254" s="37">
        <v>44294</v>
      </c>
      <c r="B254" s="36" t="s">
        <v>155</v>
      </c>
      <c r="C254" s="34" t="s">
        <v>154</v>
      </c>
      <c r="D254" s="25">
        <v>3</v>
      </c>
      <c r="E254" s="5">
        <v>10</v>
      </c>
      <c r="F254" s="34" t="s">
        <v>53</v>
      </c>
    </row>
    <row r="255" spans="1:6" ht="15" customHeight="1">
      <c r="A255" s="37">
        <v>44294</v>
      </c>
      <c r="B255" s="36" t="s">
        <v>155</v>
      </c>
      <c r="C255" s="34" t="s">
        <v>154</v>
      </c>
      <c r="D255" s="25">
        <v>3</v>
      </c>
      <c r="E255" s="5">
        <v>15</v>
      </c>
      <c r="F255" s="34" t="s">
        <v>53</v>
      </c>
    </row>
    <row r="256" spans="1:6" ht="15" customHeight="1">
      <c r="A256" s="37">
        <v>44294</v>
      </c>
      <c r="B256" s="36" t="s">
        <v>155</v>
      </c>
      <c r="C256" s="34" t="s">
        <v>154</v>
      </c>
      <c r="D256" s="25">
        <v>3</v>
      </c>
      <c r="E256" s="5">
        <v>20</v>
      </c>
      <c r="F256" s="34" t="s">
        <v>198</v>
      </c>
    </row>
    <row r="257" spans="1:6" ht="15" customHeight="1">
      <c r="A257" s="37">
        <v>44294</v>
      </c>
      <c r="B257" s="36" t="s">
        <v>155</v>
      </c>
      <c r="C257" s="34" t="s">
        <v>154</v>
      </c>
      <c r="D257" s="6">
        <v>4</v>
      </c>
      <c r="E257" s="30">
        <v>0</v>
      </c>
      <c r="F257" s="34" t="s">
        <v>53</v>
      </c>
    </row>
    <row r="258" spans="1:6" ht="15" customHeight="1">
      <c r="A258" s="37">
        <v>44294</v>
      </c>
      <c r="B258" s="36" t="s">
        <v>155</v>
      </c>
      <c r="C258" s="34" t="s">
        <v>154</v>
      </c>
      <c r="D258" s="5">
        <v>4</v>
      </c>
      <c r="E258" s="31">
        <v>5</v>
      </c>
      <c r="F258" s="34" t="s">
        <v>53</v>
      </c>
    </row>
    <row r="259" spans="1:6" ht="15" customHeight="1">
      <c r="A259" s="37">
        <v>44294</v>
      </c>
      <c r="B259" s="36" t="s">
        <v>155</v>
      </c>
      <c r="C259" s="34" t="s">
        <v>154</v>
      </c>
      <c r="D259" s="5">
        <v>4</v>
      </c>
      <c r="E259" s="31">
        <v>10</v>
      </c>
      <c r="F259" s="34" t="s">
        <v>53</v>
      </c>
    </row>
    <row r="260" spans="1:6" ht="15" customHeight="1">
      <c r="A260" s="37">
        <v>44294</v>
      </c>
      <c r="B260" s="36" t="s">
        <v>155</v>
      </c>
      <c r="C260" s="34" t="s">
        <v>154</v>
      </c>
      <c r="D260" s="5">
        <v>4</v>
      </c>
      <c r="E260" s="31">
        <v>15</v>
      </c>
      <c r="F260" s="34" t="s">
        <v>198</v>
      </c>
    </row>
    <row r="261" spans="1:6" ht="15" customHeight="1">
      <c r="A261" s="37">
        <v>44294</v>
      </c>
      <c r="B261" s="36" t="s">
        <v>155</v>
      </c>
      <c r="C261" s="34" t="s">
        <v>154</v>
      </c>
      <c r="D261" s="5">
        <v>4</v>
      </c>
      <c r="E261" s="31">
        <v>20</v>
      </c>
      <c r="F261" s="34" t="s">
        <v>198</v>
      </c>
    </row>
    <row r="262" spans="1:6" ht="15" customHeight="1">
      <c r="A262" s="37">
        <v>44294</v>
      </c>
      <c r="B262" s="36" t="s">
        <v>155</v>
      </c>
      <c r="C262" s="34" t="s">
        <v>154</v>
      </c>
      <c r="D262" s="6">
        <v>5</v>
      </c>
      <c r="E262" s="30">
        <v>0</v>
      </c>
      <c r="F262" s="34" t="s">
        <v>53</v>
      </c>
    </row>
    <row r="263" spans="1:6" ht="15" customHeight="1">
      <c r="A263" s="37">
        <v>44294</v>
      </c>
      <c r="B263" s="36" t="s">
        <v>155</v>
      </c>
      <c r="C263" s="34" t="s">
        <v>154</v>
      </c>
      <c r="D263" s="5">
        <v>5</v>
      </c>
      <c r="E263" s="31">
        <v>5</v>
      </c>
      <c r="F263" s="34" t="s">
        <v>54</v>
      </c>
    </row>
    <row r="264" spans="1:6" ht="15" customHeight="1">
      <c r="A264" s="37">
        <v>44294</v>
      </c>
      <c r="B264" s="36" t="s">
        <v>155</v>
      </c>
      <c r="C264" s="34" t="s">
        <v>154</v>
      </c>
      <c r="D264" s="5">
        <v>5</v>
      </c>
      <c r="E264" s="31">
        <v>10</v>
      </c>
      <c r="F264" s="34" t="s">
        <v>53</v>
      </c>
    </row>
    <row r="265" spans="1:6" ht="15" customHeight="1">
      <c r="A265" s="37">
        <v>44294</v>
      </c>
      <c r="B265" s="36" t="s">
        <v>155</v>
      </c>
      <c r="C265" s="34" t="s">
        <v>154</v>
      </c>
      <c r="D265" s="5">
        <v>5</v>
      </c>
      <c r="E265" s="31">
        <v>15</v>
      </c>
      <c r="F265" s="34" t="s">
        <v>54</v>
      </c>
    </row>
    <row r="266" spans="1:6" ht="15" customHeight="1">
      <c r="A266" s="37">
        <v>44294</v>
      </c>
      <c r="B266" s="36" t="s">
        <v>155</v>
      </c>
      <c r="C266" s="34" t="s">
        <v>154</v>
      </c>
      <c r="D266" s="5">
        <v>5</v>
      </c>
      <c r="E266" s="31">
        <v>20</v>
      </c>
      <c r="F266" s="34" t="s">
        <v>198</v>
      </c>
    </row>
    <row r="267" spans="1:6" ht="15" customHeight="1">
      <c r="A267" s="37">
        <v>44294</v>
      </c>
      <c r="B267" s="36" t="s">
        <v>155</v>
      </c>
      <c r="C267" s="34" t="s">
        <v>154</v>
      </c>
      <c r="D267" s="6">
        <v>6</v>
      </c>
      <c r="E267" s="30">
        <v>0</v>
      </c>
      <c r="F267" s="34" t="s">
        <v>53</v>
      </c>
    </row>
    <row r="268" spans="1:6" ht="15" customHeight="1">
      <c r="A268" s="37">
        <v>44294</v>
      </c>
      <c r="B268" s="36" t="s">
        <v>155</v>
      </c>
      <c r="C268" s="34" t="s">
        <v>154</v>
      </c>
      <c r="D268" s="5">
        <v>6</v>
      </c>
      <c r="E268" s="31">
        <v>5</v>
      </c>
      <c r="F268" s="34" t="s">
        <v>54</v>
      </c>
    </row>
    <row r="269" spans="1:6" ht="15" customHeight="1">
      <c r="A269" s="37">
        <v>44294</v>
      </c>
      <c r="B269" s="36" t="s">
        <v>155</v>
      </c>
      <c r="C269" s="34" t="s">
        <v>154</v>
      </c>
      <c r="D269" s="5">
        <v>6</v>
      </c>
      <c r="E269" s="31">
        <v>10</v>
      </c>
      <c r="F269" s="34" t="s">
        <v>54</v>
      </c>
    </row>
    <row r="270" spans="1:6" ht="15" customHeight="1">
      <c r="A270" s="37">
        <v>44294</v>
      </c>
      <c r="B270" s="36" t="s">
        <v>155</v>
      </c>
      <c r="C270" s="34" t="s">
        <v>154</v>
      </c>
      <c r="D270" s="5">
        <v>6</v>
      </c>
      <c r="E270" s="31">
        <v>15</v>
      </c>
      <c r="F270" s="34" t="s">
        <v>54</v>
      </c>
    </row>
    <row r="271" spans="1:6" ht="15" customHeight="1">
      <c r="A271" s="37">
        <v>44294</v>
      </c>
      <c r="B271" s="36" t="s">
        <v>155</v>
      </c>
      <c r="C271" s="34" t="s">
        <v>154</v>
      </c>
      <c r="D271" s="5">
        <v>6</v>
      </c>
      <c r="E271" s="31">
        <v>20</v>
      </c>
      <c r="F271" s="34" t="s">
        <v>198</v>
      </c>
    </row>
    <row r="272" spans="1:6" ht="15" customHeight="1">
      <c r="A272" s="37">
        <v>44325</v>
      </c>
      <c r="B272" s="36" t="s">
        <v>167</v>
      </c>
      <c r="C272" s="34" t="s">
        <v>166</v>
      </c>
      <c r="D272" s="6">
        <v>1</v>
      </c>
      <c r="E272" s="30">
        <v>0</v>
      </c>
      <c r="F272" s="34" t="s">
        <v>53</v>
      </c>
    </row>
    <row r="273" spans="1:6" ht="15" customHeight="1">
      <c r="A273" s="37">
        <v>44325</v>
      </c>
      <c r="B273" s="36" t="s">
        <v>167</v>
      </c>
      <c r="C273" s="34" t="s">
        <v>166</v>
      </c>
      <c r="D273" s="5">
        <v>1</v>
      </c>
      <c r="E273" s="31">
        <v>5</v>
      </c>
      <c r="F273" s="34" t="s">
        <v>54</v>
      </c>
    </row>
    <row r="274" spans="1:6" ht="15" customHeight="1">
      <c r="A274" s="37">
        <v>44325</v>
      </c>
      <c r="B274" s="36" t="s">
        <v>167</v>
      </c>
      <c r="C274" s="34" t="s">
        <v>166</v>
      </c>
      <c r="D274" s="5">
        <v>1</v>
      </c>
      <c r="E274" s="31">
        <v>10</v>
      </c>
      <c r="F274" s="34" t="s">
        <v>53</v>
      </c>
    </row>
    <row r="275" spans="1:6" ht="15" customHeight="1">
      <c r="A275" s="37">
        <v>44325</v>
      </c>
      <c r="B275" s="36" t="s">
        <v>167</v>
      </c>
      <c r="C275" s="34" t="s">
        <v>166</v>
      </c>
      <c r="D275" s="5">
        <v>1</v>
      </c>
      <c r="E275" s="31">
        <v>15</v>
      </c>
      <c r="F275" s="34" t="s">
        <v>53</v>
      </c>
    </row>
    <row r="276" spans="1:6" ht="15" customHeight="1">
      <c r="A276" s="37">
        <v>44325</v>
      </c>
      <c r="B276" s="36" t="s">
        <v>167</v>
      </c>
      <c r="C276" s="34" t="s">
        <v>166</v>
      </c>
      <c r="D276" s="5">
        <v>1</v>
      </c>
      <c r="E276" s="31">
        <v>20</v>
      </c>
      <c r="F276" s="34" t="s">
        <v>53</v>
      </c>
    </row>
    <row r="277" spans="1:6" ht="15" customHeight="1">
      <c r="A277" s="37">
        <v>44325</v>
      </c>
      <c r="B277" s="36" t="s">
        <v>167</v>
      </c>
      <c r="C277" s="34" t="s">
        <v>166</v>
      </c>
      <c r="D277" s="6">
        <v>2</v>
      </c>
      <c r="E277" s="6">
        <v>0</v>
      </c>
      <c r="F277" s="34" t="s">
        <v>54</v>
      </c>
    </row>
    <row r="278" spans="1:6" ht="15" customHeight="1">
      <c r="A278" s="37">
        <v>44325</v>
      </c>
      <c r="B278" s="36" t="s">
        <v>167</v>
      </c>
      <c r="C278" s="34" t="s">
        <v>166</v>
      </c>
      <c r="D278" s="5">
        <v>2</v>
      </c>
      <c r="E278" s="5">
        <v>5</v>
      </c>
      <c r="F278" s="34" t="s">
        <v>53</v>
      </c>
    </row>
    <row r="279" spans="1:6" ht="15" customHeight="1">
      <c r="A279" s="37">
        <v>44325</v>
      </c>
      <c r="B279" s="36" t="s">
        <v>167</v>
      </c>
      <c r="C279" s="34" t="s">
        <v>166</v>
      </c>
      <c r="D279" s="5">
        <v>2</v>
      </c>
      <c r="E279" s="5">
        <v>10</v>
      </c>
      <c r="F279" s="34" t="s">
        <v>53</v>
      </c>
    </row>
    <row r="280" spans="1:6" ht="15" customHeight="1">
      <c r="A280" s="37">
        <v>44325</v>
      </c>
      <c r="B280" s="36" t="s">
        <v>167</v>
      </c>
      <c r="C280" s="34" t="s">
        <v>166</v>
      </c>
      <c r="D280" s="5">
        <v>2</v>
      </c>
      <c r="E280" s="5">
        <v>15</v>
      </c>
      <c r="F280" s="34" t="s">
        <v>198</v>
      </c>
    </row>
    <row r="281" spans="1:6" ht="15" customHeight="1">
      <c r="A281" s="37">
        <v>44325</v>
      </c>
      <c r="B281" s="36" t="s">
        <v>167</v>
      </c>
      <c r="C281" s="34" t="s">
        <v>166</v>
      </c>
      <c r="D281" s="5">
        <v>2</v>
      </c>
      <c r="E281" s="5">
        <v>20</v>
      </c>
      <c r="F281" s="34" t="s">
        <v>198</v>
      </c>
    </row>
    <row r="282" spans="1:6" ht="15" customHeight="1">
      <c r="A282" s="37">
        <v>44325</v>
      </c>
      <c r="B282" s="36" t="s">
        <v>167</v>
      </c>
      <c r="C282" s="34" t="s">
        <v>166</v>
      </c>
      <c r="D282" s="6">
        <v>3</v>
      </c>
      <c r="E282" s="6">
        <v>0</v>
      </c>
      <c r="F282" s="34" t="s">
        <v>53</v>
      </c>
    </row>
    <row r="283" spans="1:6" ht="15" customHeight="1">
      <c r="A283" s="37">
        <v>44325</v>
      </c>
      <c r="B283" s="36" t="s">
        <v>167</v>
      </c>
      <c r="C283" s="34" t="s">
        <v>166</v>
      </c>
      <c r="D283" s="25">
        <v>3</v>
      </c>
      <c r="E283" s="5">
        <v>5</v>
      </c>
      <c r="F283" s="34" t="s">
        <v>54</v>
      </c>
    </row>
    <row r="284" spans="1:6" ht="15" customHeight="1">
      <c r="A284" s="37">
        <v>44325</v>
      </c>
      <c r="B284" s="36" t="s">
        <v>167</v>
      </c>
      <c r="C284" s="34" t="s">
        <v>166</v>
      </c>
      <c r="D284" s="25">
        <v>3</v>
      </c>
      <c r="E284" s="5">
        <v>10</v>
      </c>
      <c r="F284" s="34" t="s">
        <v>53</v>
      </c>
    </row>
    <row r="285" spans="1:6" ht="15" customHeight="1">
      <c r="A285" s="37">
        <v>44325</v>
      </c>
      <c r="B285" s="36" t="s">
        <v>167</v>
      </c>
      <c r="C285" s="34" t="s">
        <v>166</v>
      </c>
      <c r="D285" s="25">
        <v>3</v>
      </c>
      <c r="E285" s="5">
        <v>15</v>
      </c>
      <c r="F285" s="34" t="s">
        <v>198</v>
      </c>
    </row>
    <row r="286" spans="1:6" ht="15" customHeight="1">
      <c r="A286" s="37">
        <v>44325</v>
      </c>
      <c r="B286" s="36" t="s">
        <v>167</v>
      </c>
      <c r="C286" s="34" t="s">
        <v>166</v>
      </c>
      <c r="D286" s="25">
        <v>3</v>
      </c>
      <c r="E286" s="5">
        <v>20</v>
      </c>
      <c r="F286" s="34" t="s">
        <v>198</v>
      </c>
    </row>
    <row r="287" spans="1:6" ht="15" customHeight="1">
      <c r="A287" s="37">
        <v>44325</v>
      </c>
      <c r="B287" s="36" t="s">
        <v>167</v>
      </c>
      <c r="C287" s="34" t="s">
        <v>166</v>
      </c>
      <c r="D287" s="6">
        <v>4</v>
      </c>
      <c r="E287" s="30">
        <v>0</v>
      </c>
      <c r="F287" s="34" t="s">
        <v>54</v>
      </c>
    </row>
    <row r="288" spans="1:6" ht="15" customHeight="1">
      <c r="A288" s="37">
        <v>44325</v>
      </c>
      <c r="B288" s="36" t="s">
        <v>167</v>
      </c>
      <c r="C288" s="34" t="s">
        <v>166</v>
      </c>
      <c r="D288" s="5">
        <v>4</v>
      </c>
      <c r="E288" s="31">
        <v>5</v>
      </c>
      <c r="F288" s="34" t="s">
        <v>53</v>
      </c>
    </row>
    <row r="289" spans="1:6" ht="15" customHeight="1">
      <c r="A289" s="37">
        <v>44325</v>
      </c>
      <c r="B289" s="36" t="s">
        <v>167</v>
      </c>
      <c r="C289" s="34" t="s">
        <v>166</v>
      </c>
      <c r="D289" s="5">
        <v>4</v>
      </c>
      <c r="E289" s="31">
        <v>10</v>
      </c>
      <c r="F289" s="34" t="s">
        <v>53</v>
      </c>
    </row>
    <row r="290" spans="1:6" ht="15" customHeight="1">
      <c r="A290" s="37">
        <v>44325</v>
      </c>
      <c r="B290" s="36" t="s">
        <v>167</v>
      </c>
      <c r="C290" s="34" t="s">
        <v>166</v>
      </c>
      <c r="D290" s="5">
        <v>4</v>
      </c>
      <c r="E290" s="31">
        <v>15</v>
      </c>
      <c r="F290" s="34" t="s">
        <v>53</v>
      </c>
    </row>
    <row r="291" spans="1:6" ht="15" customHeight="1">
      <c r="A291" s="37">
        <v>44325</v>
      </c>
      <c r="B291" s="36" t="s">
        <v>167</v>
      </c>
      <c r="C291" s="34" t="s">
        <v>166</v>
      </c>
      <c r="D291" s="5">
        <v>4</v>
      </c>
      <c r="E291" s="31">
        <v>20</v>
      </c>
      <c r="F291" s="34" t="s">
        <v>198</v>
      </c>
    </row>
    <row r="292" spans="1:6" ht="15" customHeight="1">
      <c r="A292" s="37">
        <v>44325</v>
      </c>
      <c r="B292" s="36" t="s">
        <v>167</v>
      </c>
      <c r="C292" s="34" t="s">
        <v>166</v>
      </c>
      <c r="D292" s="6">
        <v>5</v>
      </c>
      <c r="E292" s="30">
        <v>0</v>
      </c>
      <c r="F292" s="34" t="s">
        <v>54</v>
      </c>
    </row>
    <row r="293" spans="1:6" ht="15" customHeight="1">
      <c r="A293" s="37">
        <v>44325</v>
      </c>
      <c r="B293" s="36" t="s">
        <v>167</v>
      </c>
      <c r="C293" s="34" t="s">
        <v>166</v>
      </c>
      <c r="D293" s="5">
        <v>5</v>
      </c>
      <c r="E293" s="31">
        <v>5</v>
      </c>
      <c r="F293" s="34" t="s">
        <v>53</v>
      </c>
    </row>
    <row r="294" spans="1:6" ht="15" customHeight="1">
      <c r="A294" s="37">
        <v>44325</v>
      </c>
      <c r="B294" s="36" t="s">
        <v>167</v>
      </c>
      <c r="C294" s="34" t="s">
        <v>166</v>
      </c>
      <c r="D294" s="5">
        <v>5</v>
      </c>
      <c r="E294" s="31">
        <v>10</v>
      </c>
      <c r="F294" s="34" t="s">
        <v>53</v>
      </c>
    </row>
    <row r="295" spans="1:6" ht="15" customHeight="1">
      <c r="A295" s="37">
        <v>44325</v>
      </c>
      <c r="B295" s="36" t="s">
        <v>167</v>
      </c>
      <c r="C295" s="34" t="s">
        <v>166</v>
      </c>
      <c r="D295" s="5">
        <v>5</v>
      </c>
      <c r="E295" s="31">
        <v>15</v>
      </c>
      <c r="F295" s="34" t="s">
        <v>198</v>
      </c>
    </row>
    <row r="296" spans="1:6" ht="15" customHeight="1">
      <c r="A296" s="37">
        <v>44325</v>
      </c>
      <c r="B296" s="36" t="s">
        <v>167</v>
      </c>
      <c r="C296" s="34" t="s">
        <v>166</v>
      </c>
      <c r="D296" s="5">
        <v>5</v>
      </c>
      <c r="E296" s="31">
        <v>20</v>
      </c>
      <c r="F296" s="34" t="s">
        <v>198</v>
      </c>
    </row>
    <row r="297" spans="1:6" ht="15" customHeight="1">
      <c r="A297" s="37">
        <v>44325</v>
      </c>
      <c r="B297" s="36" t="s">
        <v>167</v>
      </c>
      <c r="C297" s="34" t="s">
        <v>166</v>
      </c>
      <c r="D297" s="6">
        <v>6</v>
      </c>
      <c r="E297" s="30">
        <v>0</v>
      </c>
      <c r="F297" s="34" t="s">
        <v>53</v>
      </c>
    </row>
    <row r="298" spans="1:6" ht="15" customHeight="1">
      <c r="A298" s="37">
        <v>44325</v>
      </c>
      <c r="B298" s="36" t="s">
        <v>167</v>
      </c>
      <c r="C298" s="34" t="s">
        <v>166</v>
      </c>
      <c r="D298" s="5">
        <v>6</v>
      </c>
      <c r="E298" s="31">
        <v>5</v>
      </c>
      <c r="F298" s="34" t="s">
        <v>53</v>
      </c>
    </row>
    <row r="299" spans="1:6" ht="15" customHeight="1">
      <c r="A299" s="37">
        <v>44325</v>
      </c>
      <c r="B299" s="36" t="s">
        <v>167</v>
      </c>
      <c r="C299" s="34" t="s">
        <v>166</v>
      </c>
      <c r="D299" s="5">
        <v>6</v>
      </c>
      <c r="E299" s="31">
        <v>10</v>
      </c>
      <c r="F299" s="34" t="s">
        <v>53</v>
      </c>
    </row>
    <row r="300" spans="1:6" ht="15" customHeight="1">
      <c r="A300" s="37">
        <v>44325</v>
      </c>
      <c r="B300" s="36" t="s">
        <v>167</v>
      </c>
      <c r="C300" s="34" t="s">
        <v>166</v>
      </c>
      <c r="D300" s="5">
        <v>6</v>
      </c>
      <c r="E300" s="31">
        <v>15</v>
      </c>
      <c r="F300" s="34" t="s">
        <v>198</v>
      </c>
    </row>
    <row r="301" spans="1:6" ht="15" customHeight="1">
      <c r="A301" s="37">
        <v>44325</v>
      </c>
      <c r="B301" s="36" t="s">
        <v>167</v>
      </c>
      <c r="C301" s="34" t="s">
        <v>166</v>
      </c>
      <c r="D301" s="5">
        <v>6</v>
      </c>
      <c r="E301" s="31">
        <v>20</v>
      </c>
      <c r="F301" s="34" t="s">
        <v>198</v>
      </c>
    </row>
    <row r="302" spans="1:6" ht="15" customHeight="1">
      <c r="A302" s="37">
        <v>44406</v>
      </c>
      <c r="B302" s="34" t="s">
        <v>150</v>
      </c>
      <c r="C302" t="s">
        <v>176</v>
      </c>
      <c r="D302">
        <v>1</v>
      </c>
      <c r="E302">
        <v>0</v>
      </c>
      <c r="F302" s="34" t="s">
        <v>54</v>
      </c>
    </row>
    <row r="303" spans="1:6" ht="15" customHeight="1">
      <c r="A303" s="37">
        <v>44406</v>
      </c>
      <c r="B303" s="34" t="s">
        <v>150</v>
      </c>
      <c r="C303" t="s">
        <v>176</v>
      </c>
      <c r="D303">
        <v>1</v>
      </c>
      <c r="E303">
        <v>5</v>
      </c>
      <c r="F303" s="34" t="s">
        <v>54</v>
      </c>
    </row>
    <row r="304" spans="1:6" ht="15" customHeight="1">
      <c r="A304" s="37">
        <v>44406</v>
      </c>
      <c r="B304" s="34" t="s">
        <v>150</v>
      </c>
      <c r="C304" t="s">
        <v>176</v>
      </c>
      <c r="D304">
        <v>1</v>
      </c>
      <c r="E304">
        <v>10</v>
      </c>
      <c r="F304" s="34" t="s">
        <v>198</v>
      </c>
    </row>
    <row r="305" spans="1:6" ht="15" customHeight="1">
      <c r="A305" s="37">
        <v>44406</v>
      </c>
      <c r="B305" s="34" t="s">
        <v>150</v>
      </c>
      <c r="C305" t="s">
        <v>176</v>
      </c>
      <c r="D305">
        <v>1</v>
      </c>
      <c r="E305">
        <v>15</v>
      </c>
      <c r="F305" s="34" t="s">
        <v>198</v>
      </c>
    </row>
    <row r="306" spans="1:6" ht="15" customHeight="1">
      <c r="A306" s="37">
        <v>44406</v>
      </c>
      <c r="B306" s="34" t="s">
        <v>150</v>
      </c>
      <c r="C306" t="s">
        <v>176</v>
      </c>
      <c r="D306">
        <v>1</v>
      </c>
      <c r="E306">
        <v>20</v>
      </c>
      <c r="F306" s="34" t="s">
        <v>198</v>
      </c>
    </row>
    <row r="307" spans="1:6" ht="15" customHeight="1">
      <c r="A307" s="37">
        <v>44406</v>
      </c>
      <c r="B307" s="34" t="s">
        <v>150</v>
      </c>
      <c r="C307" t="s">
        <v>176</v>
      </c>
      <c r="D307">
        <v>2</v>
      </c>
      <c r="E307">
        <v>0</v>
      </c>
      <c r="F307" s="34" t="s">
        <v>54</v>
      </c>
    </row>
    <row r="308" spans="1:6" ht="15" customHeight="1">
      <c r="A308" s="37">
        <v>44406</v>
      </c>
      <c r="B308" s="34" t="s">
        <v>150</v>
      </c>
      <c r="C308" t="s">
        <v>176</v>
      </c>
      <c r="D308">
        <v>2</v>
      </c>
      <c r="E308">
        <v>5</v>
      </c>
      <c r="F308" s="34" t="s">
        <v>54</v>
      </c>
    </row>
    <row r="309" spans="1:6" ht="15" customHeight="1">
      <c r="A309" s="37">
        <v>44406</v>
      </c>
      <c r="B309" s="34" t="s">
        <v>150</v>
      </c>
      <c r="C309" t="s">
        <v>176</v>
      </c>
      <c r="D309">
        <v>2</v>
      </c>
      <c r="E309">
        <v>10</v>
      </c>
      <c r="F309" s="34" t="s">
        <v>54</v>
      </c>
    </row>
    <row r="310" spans="1:6" ht="15" customHeight="1">
      <c r="A310" s="37">
        <v>44406</v>
      </c>
      <c r="B310" s="34" t="s">
        <v>150</v>
      </c>
      <c r="C310" t="s">
        <v>176</v>
      </c>
      <c r="D310">
        <v>2</v>
      </c>
      <c r="E310">
        <v>15</v>
      </c>
      <c r="F310" s="34" t="s">
        <v>198</v>
      </c>
    </row>
    <row r="311" spans="1:6" ht="15" customHeight="1">
      <c r="A311" s="37">
        <v>44406</v>
      </c>
      <c r="B311" s="34" t="s">
        <v>150</v>
      </c>
      <c r="C311" t="s">
        <v>176</v>
      </c>
      <c r="D311">
        <v>2</v>
      </c>
      <c r="E311">
        <v>20</v>
      </c>
      <c r="F311" s="34" t="s">
        <v>198</v>
      </c>
    </row>
    <row r="312" spans="1:6" ht="15" customHeight="1">
      <c r="A312" s="37">
        <v>44406</v>
      </c>
      <c r="B312" s="34" t="s">
        <v>150</v>
      </c>
      <c r="C312" t="s">
        <v>176</v>
      </c>
      <c r="D312">
        <v>3</v>
      </c>
      <c r="E312">
        <v>0</v>
      </c>
      <c r="F312" s="34" t="s">
        <v>54</v>
      </c>
    </row>
    <row r="313" spans="1:6" ht="15" customHeight="1">
      <c r="A313" s="37">
        <v>44406</v>
      </c>
      <c r="B313" s="34" t="s">
        <v>150</v>
      </c>
      <c r="C313" t="s">
        <v>176</v>
      </c>
      <c r="D313">
        <v>3</v>
      </c>
      <c r="E313">
        <v>5</v>
      </c>
      <c r="F313" s="34" t="s">
        <v>54</v>
      </c>
    </row>
    <row r="314" spans="1:6" ht="15" customHeight="1">
      <c r="A314" s="37">
        <v>44406</v>
      </c>
      <c r="B314" s="34" t="s">
        <v>150</v>
      </c>
      <c r="C314" t="s">
        <v>176</v>
      </c>
      <c r="D314">
        <v>3</v>
      </c>
      <c r="E314">
        <v>10</v>
      </c>
      <c r="F314" s="34" t="s">
        <v>54</v>
      </c>
    </row>
    <row r="315" spans="1:6" ht="15" customHeight="1">
      <c r="A315" s="37">
        <v>44406</v>
      </c>
      <c r="B315" s="34" t="s">
        <v>150</v>
      </c>
      <c r="C315" t="s">
        <v>176</v>
      </c>
      <c r="D315">
        <v>3</v>
      </c>
      <c r="E315">
        <v>15</v>
      </c>
      <c r="F315" s="34" t="s">
        <v>54</v>
      </c>
    </row>
    <row r="316" spans="1:6" ht="15" customHeight="1">
      <c r="A316" s="37">
        <v>44406</v>
      </c>
      <c r="B316" s="34" t="s">
        <v>150</v>
      </c>
      <c r="C316" t="s">
        <v>176</v>
      </c>
      <c r="D316">
        <v>3</v>
      </c>
      <c r="E316">
        <v>20</v>
      </c>
      <c r="F316" s="34" t="s">
        <v>54</v>
      </c>
    </row>
    <row r="317" spans="1:6" ht="15" customHeight="1">
      <c r="A317" s="37">
        <v>44406</v>
      </c>
      <c r="B317" s="34" t="s">
        <v>150</v>
      </c>
      <c r="C317" t="s">
        <v>176</v>
      </c>
      <c r="D317">
        <v>4</v>
      </c>
      <c r="E317">
        <v>0</v>
      </c>
      <c r="F317" s="34" t="s">
        <v>54</v>
      </c>
    </row>
    <row r="318" spans="1:6" ht="15" customHeight="1">
      <c r="A318" s="37">
        <v>44406</v>
      </c>
      <c r="B318" s="34" t="s">
        <v>150</v>
      </c>
      <c r="C318" t="s">
        <v>176</v>
      </c>
      <c r="D318">
        <v>4</v>
      </c>
      <c r="E318">
        <v>5</v>
      </c>
      <c r="F318" s="34" t="s">
        <v>53</v>
      </c>
    </row>
    <row r="319" spans="1:6" ht="15" customHeight="1">
      <c r="A319" s="37">
        <v>44406</v>
      </c>
      <c r="B319" s="34" t="s">
        <v>150</v>
      </c>
      <c r="C319" t="s">
        <v>176</v>
      </c>
      <c r="D319">
        <v>4</v>
      </c>
      <c r="E319">
        <v>10</v>
      </c>
      <c r="F319" s="34" t="s">
        <v>53</v>
      </c>
    </row>
    <row r="320" spans="1:6" ht="15" customHeight="1">
      <c r="A320" s="37">
        <v>44406</v>
      </c>
      <c r="B320" s="34" t="s">
        <v>150</v>
      </c>
      <c r="C320" t="s">
        <v>176</v>
      </c>
      <c r="D320">
        <v>4</v>
      </c>
      <c r="E320">
        <v>15</v>
      </c>
      <c r="F320" s="34" t="s">
        <v>53</v>
      </c>
    </row>
    <row r="321" spans="1:6" ht="15" customHeight="1">
      <c r="A321" s="37">
        <v>44406</v>
      </c>
      <c r="B321" s="34" t="s">
        <v>150</v>
      </c>
      <c r="C321" t="s">
        <v>176</v>
      </c>
      <c r="D321">
        <v>4</v>
      </c>
      <c r="E321">
        <v>20</v>
      </c>
      <c r="F321" s="34" t="s">
        <v>54</v>
      </c>
    </row>
    <row r="322" spans="1:6" ht="15" customHeight="1">
      <c r="A322" s="37">
        <v>44406</v>
      </c>
      <c r="B322" s="34" t="s">
        <v>150</v>
      </c>
      <c r="C322" t="s">
        <v>176</v>
      </c>
      <c r="D322">
        <v>5</v>
      </c>
      <c r="E322">
        <v>0</v>
      </c>
      <c r="F322" s="34" t="s">
        <v>54</v>
      </c>
    </row>
    <row r="323" spans="1:6" ht="15" customHeight="1">
      <c r="A323" s="37">
        <v>44406</v>
      </c>
      <c r="B323" s="34" t="s">
        <v>150</v>
      </c>
      <c r="C323" t="s">
        <v>176</v>
      </c>
      <c r="D323">
        <v>5</v>
      </c>
      <c r="E323">
        <v>5</v>
      </c>
      <c r="F323" s="34" t="s">
        <v>54</v>
      </c>
    </row>
    <row r="324" spans="1:6" ht="15" customHeight="1">
      <c r="A324" s="37">
        <v>44406</v>
      </c>
      <c r="B324" s="34" t="s">
        <v>150</v>
      </c>
      <c r="C324" t="s">
        <v>176</v>
      </c>
      <c r="D324">
        <v>5</v>
      </c>
      <c r="E324">
        <v>10</v>
      </c>
      <c r="F324" s="34" t="s">
        <v>54</v>
      </c>
    </row>
    <row r="325" spans="1:6" ht="15" customHeight="1">
      <c r="A325" s="37">
        <v>44406</v>
      </c>
      <c r="B325" s="34" t="s">
        <v>150</v>
      </c>
      <c r="C325" t="s">
        <v>176</v>
      </c>
      <c r="D325">
        <v>5</v>
      </c>
      <c r="E325">
        <v>15</v>
      </c>
      <c r="F325" s="34" t="s">
        <v>54</v>
      </c>
    </row>
    <row r="326" spans="1:6" ht="15" customHeight="1">
      <c r="A326" s="37">
        <v>44406</v>
      </c>
      <c r="B326" s="34" t="s">
        <v>150</v>
      </c>
      <c r="C326" t="s">
        <v>176</v>
      </c>
      <c r="D326">
        <v>5</v>
      </c>
      <c r="E326">
        <v>20</v>
      </c>
      <c r="F326" s="34" t="s">
        <v>198</v>
      </c>
    </row>
    <row r="327" spans="1:6" ht="15" customHeight="1">
      <c r="A327" s="37">
        <v>44406</v>
      </c>
      <c r="B327" s="34" t="s">
        <v>150</v>
      </c>
      <c r="C327" t="s">
        <v>176</v>
      </c>
      <c r="D327">
        <v>6</v>
      </c>
      <c r="E327">
        <v>0</v>
      </c>
      <c r="F327" s="34" t="s">
        <v>54</v>
      </c>
    </row>
    <row r="328" spans="1:6" ht="15" customHeight="1">
      <c r="A328" s="37">
        <v>44406</v>
      </c>
      <c r="B328" s="34" t="s">
        <v>150</v>
      </c>
      <c r="C328" t="s">
        <v>176</v>
      </c>
      <c r="D328">
        <v>6</v>
      </c>
      <c r="E328">
        <v>5</v>
      </c>
      <c r="F328" s="34" t="s">
        <v>54</v>
      </c>
    </row>
    <row r="329" spans="1:6" ht="15" customHeight="1">
      <c r="A329" s="37">
        <v>44406</v>
      </c>
      <c r="B329" s="34" t="s">
        <v>150</v>
      </c>
      <c r="C329" t="s">
        <v>176</v>
      </c>
      <c r="D329">
        <v>6</v>
      </c>
      <c r="E329">
        <v>10</v>
      </c>
      <c r="F329" s="34" t="s">
        <v>54</v>
      </c>
    </row>
    <row r="330" spans="1:6" ht="15" customHeight="1">
      <c r="A330" s="37">
        <v>44406</v>
      </c>
      <c r="B330" s="34" t="s">
        <v>150</v>
      </c>
      <c r="C330" t="s">
        <v>176</v>
      </c>
      <c r="D330">
        <v>6</v>
      </c>
      <c r="E330">
        <v>15</v>
      </c>
      <c r="F330" s="34" t="s">
        <v>54</v>
      </c>
    </row>
    <row r="331" spans="1:6" ht="15" customHeight="1">
      <c r="A331" s="37">
        <v>44406</v>
      </c>
      <c r="B331" s="34" t="s">
        <v>150</v>
      </c>
      <c r="C331" t="s">
        <v>176</v>
      </c>
      <c r="D331">
        <v>6</v>
      </c>
      <c r="E331">
        <v>20</v>
      </c>
      <c r="F331" s="34" t="s">
        <v>198</v>
      </c>
    </row>
    <row r="332" spans="1:6" ht="15" customHeight="1">
      <c r="A332" s="65">
        <v>44448</v>
      </c>
      <c r="B332" s="8" t="s">
        <v>195</v>
      </c>
      <c r="C332" s="34" t="s">
        <v>194</v>
      </c>
      <c r="D332">
        <v>1</v>
      </c>
      <c r="E332">
        <v>0</v>
      </c>
      <c r="F332" s="34" t="s">
        <v>53</v>
      </c>
    </row>
    <row r="333" spans="1:6" ht="15" customHeight="1">
      <c r="A333" s="65">
        <v>44448</v>
      </c>
      <c r="B333" s="8" t="s">
        <v>195</v>
      </c>
      <c r="C333" s="34" t="s">
        <v>194</v>
      </c>
      <c r="D333">
        <v>1</v>
      </c>
      <c r="E333">
        <v>5</v>
      </c>
      <c r="F333" s="34" t="s">
        <v>53</v>
      </c>
    </row>
    <row r="334" spans="1:6" ht="15" customHeight="1">
      <c r="A334" s="65">
        <v>44448</v>
      </c>
      <c r="B334" s="8" t="s">
        <v>195</v>
      </c>
      <c r="C334" s="34" t="s">
        <v>194</v>
      </c>
      <c r="D334">
        <v>1</v>
      </c>
      <c r="E334">
        <v>10</v>
      </c>
      <c r="F334" s="34" t="s">
        <v>198</v>
      </c>
    </row>
    <row r="335" spans="1:6" ht="15" customHeight="1">
      <c r="A335" s="65">
        <v>44448</v>
      </c>
      <c r="B335" s="8" t="s">
        <v>195</v>
      </c>
      <c r="C335" s="34" t="s">
        <v>194</v>
      </c>
      <c r="D335">
        <v>1</v>
      </c>
      <c r="E335">
        <v>15</v>
      </c>
      <c r="F335" s="34" t="s">
        <v>198</v>
      </c>
    </row>
    <row r="336" spans="1:6" ht="15" customHeight="1">
      <c r="A336" s="65">
        <v>44448</v>
      </c>
      <c r="B336" s="8" t="s">
        <v>195</v>
      </c>
      <c r="C336" s="34" t="s">
        <v>194</v>
      </c>
      <c r="D336">
        <v>1</v>
      </c>
      <c r="E336">
        <v>20</v>
      </c>
      <c r="F336" s="34" t="s">
        <v>198</v>
      </c>
    </row>
    <row r="337" spans="1:6" ht="15" customHeight="1">
      <c r="A337" s="65">
        <v>44448</v>
      </c>
      <c r="B337" s="8" t="s">
        <v>195</v>
      </c>
      <c r="C337" s="34" t="s">
        <v>194</v>
      </c>
      <c r="D337">
        <v>2</v>
      </c>
      <c r="E337">
        <v>0</v>
      </c>
      <c r="F337" s="34" t="s">
        <v>53</v>
      </c>
    </row>
    <row r="338" spans="1:6" ht="15" customHeight="1">
      <c r="A338" s="65">
        <v>44448</v>
      </c>
      <c r="B338" s="8" t="s">
        <v>195</v>
      </c>
      <c r="C338" s="34" t="s">
        <v>194</v>
      </c>
      <c r="D338">
        <v>2</v>
      </c>
      <c r="E338">
        <v>5</v>
      </c>
      <c r="F338" s="34" t="s">
        <v>54</v>
      </c>
    </row>
    <row r="339" spans="1:6" ht="15" customHeight="1">
      <c r="A339" s="65">
        <v>44448</v>
      </c>
      <c r="B339" s="8" t="s">
        <v>195</v>
      </c>
      <c r="C339" s="34" t="s">
        <v>194</v>
      </c>
      <c r="D339">
        <v>2</v>
      </c>
      <c r="E339">
        <v>10</v>
      </c>
      <c r="F339" s="34" t="s">
        <v>53</v>
      </c>
    </row>
    <row r="340" spans="1:6" ht="15" customHeight="1">
      <c r="A340" s="65">
        <v>44448</v>
      </c>
      <c r="B340" s="8" t="s">
        <v>195</v>
      </c>
      <c r="C340" s="34" t="s">
        <v>194</v>
      </c>
      <c r="D340">
        <v>2</v>
      </c>
      <c r="E340">
        <v>15</v>
      </c>
      <c r="F340" s="34" t="s">
        <v>198</v>
      </c>
    </row>
    <row r="341" spans="1:6" ht="15" customHeight="1">
      <c r="A341" s="65">
        <v>44448</v>
      </c>
      <c r="B341" s="8" t="s">
        <v>195</v>
      </c>
      <c r="C341" s="34" t="s">
        <v>194</v>
      </c>
      <c r="D341">
        <v>2</v>
      </c>
      <c r="E341">
        <v>20</v>
      </c>
      <c r="F341" s="34" t="s">
        <v>198</v>
      </c>
    </row>
    <row r="342" spans="1:6" ht="15" customHeight="1">
      <c r="A342" s="65">
        <v>44448</v>
      </c>
      <c r="B342" s="8" t="s">
        <v>195</v>
      </c>
      <c r="C342" s="34" t="s">
        <v>194</v>
      </c>
      <c r="D342">
        <v>3</v>
      </c>
      <c r="E342">
        <v>0</v>
      </c>
      <c r="F342" s="34" t="s">
        <v>54</v>
      </c>
    </row>
    <row r="343" spans="1:6" ht="15" customHeight="1">
      <c r="A343" s="65">
        <v>44448</v>
      </c>
      <c r="B343" s="8" t="s">
        <v>195</v>
      </c>
      <c r="C343" s="34" t="s">
        <v>194</v>
      </c>
      <c r="D343">
        <v>3</v>
      </c>
      <c r="E343">
        <v>5</v>
      </c>
      <c r="F343" s="34" t="s">
        <v>53</v>
      </c>
    </row>
    <row r="344" spans="1:6" ht="15" customHeight="1">
      <c r="A344" s="65">
        <v>44448</v>
      </c>
      <c r="B344" s="8" t="s">
        <v>195</v>
      </c>
      <c r="C344" s="34" t="s">
        <v>194</v>
      </c>
      <c r="D344">
        <v>3</v>
      </c>
      <c r="E344">
        <v>10</v>
      </c>
      <c r="F344" s="34" t="s">
        <v>53</v>
      </c>
    </row>
    <row r="345" spans="1:6" ht="15" customHeight="1">
      <c r="A345" s="65">
        <v>44448</v>
      </c>
      <c r="B345" s="8" t="s">
        <v>195</v>
      </c>
      <c r="C345" s="34" t="s">
        <v>194</v>
      </c>
      <c r="D345">
        <v>3</v>
      </c>
      <c r="E345">
        <v>15</v>
      </c>
      <c r="F345" s="34" t="s">
        <v>198</v>
      </c>
    </row>
    <row r="346" spans="1:6" ht="15" customHeight="1">
      <c r="A346" s="65">
        <v>44448</v>
      </c>
      <c r="B346" s="8" t="s">
        <v>195</v>
      </c>
      <c r="C346" s="34" t="s">
        <v>194</v>
      </c>
      <c r="D346">
        <v>3</v>
      </c>
      <c r="E346">
        <v>20</v>
      </c>
      <c r="F346" s="34" t="s">
        <v>198</v>
      </c>
    </row>
    <row r="347" spans="1:6" ht="15" customHeight="1">
      <c r="A347" s="65">
        <v>44448</v>
      </c>
      <c r="B347" s="8" t="s">
        <v>195</v>
      </c>
      <c r="C347" s="34" t="s">
        <v>194</v>
      </c>
      <c r="D347">
        <v>4</v>
      </c>
      <c r="E347">
        <v>0</v>
      </c>
      <c r="F347" s="34" t="s">
        <v>54</v>
      </c>
    </row>
    <row r="348" spans="1:6" ht="15" customHeight="1">
      <c r="A348" s="65">
        <v>44448</v>
      </c>
      <c r="B348" s="8" t="s">
        <v>195</v>
      </c>
      <c r="C348" s="34" t="s">
        <v>194</v>
      </c>
      <c r="D348">
        <v>4</v>
      </c>
      <c r="E348">
        <v>5</v>
      </c>
      <c r="F348" s="34" t="s">
        <v>54</v>
      </c>
    </row>
    <row r="349" spans="1:6" ht="15" customHeight="1">
      <c r="A349" s="65">
        <v>44448</v>
      </c>
      <c r="B349" s="8" t="s">
        <v>195</v>
      </c>
      <c r="C349" s="34" t="s">
        <v>194</v>
      </c>
      <c r="D349">
        <v>4</v>
      </c>
      <c r="E349">
        <v>10</v>
      </c>
      <c r="F349" s="34" t="s">
        <v>54</v>
      </c>
    </row>
    <row r="350" spans="1:6" ht="15" customHeight="1">
      <c r="A350" s="65">
        <v>44448</v>
      </c>
      <c r="B350" s="8" t="s">
        <v>195</v>
      </c>
      <c r="C350" s="34" t="s">
        <v>194</v>
      </c>
      <c r="D350">
        <v>4</v>
      </c>
      <c r="E350">
        <v>15</v>
      </c>
      <c r="F350" s="34" t="s">
        <v>53</v>
      </c>
    </row>
    <row r="351" spans="1:6" ht="15" customHeight="1">
      <c r="A351" s="65">
        <v>44448</v>
      </c>
      <c r="B351" s="8" t="s">
        <v>195</v>
      </c>
      <c r="C351" s="34" t="s">
        <v>194</v>
      </c>
      <c r="D351">
        <v>4</v>
      </c>
      <c r="E351">
        <v>20</v>
      </c>
      <c r="F351" s="34" t="s">
        <v>53</v>
      </c>
    </row>
    <row r="352" spans="1:6" ht="15" customHeight="1">
      <c r="A352" s="65">
        <v>44448</v>
      </c>
      <c r="B352" s="8" t="s">
        <v>195</v>
      </c>
      <c r="C352" s="34" t="s">
        <v>194</v>
      </c>
      <c r="D352">
        <v>5</v>
      </c>
      <c r="E352">
        <v>0</v>
      </c>
      <c r="F352" s="34" t="s">
        <v>54</v>
      </c>
    </row>
    <row r="353" spans="1:6" ht="15" customHeight="1">
      <c r="A353" s="65">
        <v>44448</v>
      </c>
      <c r="B353" s="8" t="s">
        <v>195</v>
      </c>
      <c r="C353" s="34" t="s">
        <v>194</v>
      </c>
      <c r="D353">
        <v>5</v>
      </c>
      <c r="E353">
        <v>5</v>
      </c>
      <c r="F353" s="34" t="s">
        <v>54</v>
      </c>
    </row>
    <row r="354" spans="1:6" ht="15" customHeight="1">
      <c r="A354" s="65">
        <v>44448</v>
      </c>
      <c r="B354" s="8" t="s">
        <v>195</v>
      </c>
      <c r="C354" s="34" t="s">
        <v>194</v>
      </c>
      <c r="D354">
        <v>5</v>
      </c>
      <c r="E354">
        <v>10</v>
      </c>
      <c r="F354" s="34" t="s">
        <v>53</v>
      </c>
    </row>
    <row r="355" spans="1:6" ht="15" customHeight="1">
      <c r="A355" s="65">
        <v>44448</v>
      </c>
      <c r="B355" s="8" t="s">
        <v>195</v>
      </c>
      <c r="C355" s="34" t="s">
        <v>194</v>
      </c>
      <c r="D355">
        <v>5</v>
      </c>
      <c r="E355">
        <v>15</v>
      </c>
      <c r="F355" s="34" t="s">
        <v>198</v>
      </c>
    </row>
    <row r="356" spans="1:6" ht="15" customHeight="1">
      <c r="A356" s="65">
        <v>44448</v>
      </c>
      <c r="B356" s="8" t="s">
        <v>195</v>
      </c>
      <c r="C356" s="34" t="s">
        <v>194</v>
      </c>
      <c r="D356">
        <v>5</v>
      </c>
      <c r="E356">
        <v>20</v>
      </c>
      <c r="F356" s="34" t="s">
        <v>198</v>
      </c>
    </row>
    <row r="357" spans="1:6" ht="15" customHeight="1">
      <c r="A357" s="65">
        <v>44448</v>
      </c>
      <c r="B357" s="8" t="s">
        <v>195</v>
      </c>
      <c r="C357" s="34" t="s">
        <v>194</v>
      </c>
      <c r="D357">
        <v>6</v>
      </c>
      <c r="E357">
        <v>0</v>
      </c>
      <c r="F357" s="34" t="s">
        <v>54</v>
      </c>
    </row>
    <row r="358" spans="1:6" ht="15" customHeight="1">
      <c r="A358" s="65">
        <v>44448</v>
      </c>
      <c r="B358" s="8" t="s">
        <v>195</v>
      </c>
      <c r="C358" s="34" t="s">
        <v>194</v>
      </c>
      <c r="D358">
        <v>6</v>
      </c>
      <c r="E358">
        <v>5</v>
      </c>
      <c r="F358" s="34" t="s">
        <v>53</v>
      </c>
    </row>
    <row r="359" spans="1:6" ht="15" customHeight="1">
      <c r="A359" s="65">
        <v>44448</v>
      </c>
      <c r="B359" s="8" t="s">
        <v>195</v>
      </c>
      <c r="C359" s="34" t="s">
        <v>194</v>
      </c>
      <c r="D359">
        <v>6</v>
      </c>
      <c r="E359">
        <v>10</v>
      </c>
      <c r="F359" s="34" t="s">
        <v>53</v>
      </c>
    </row>
    <row r="360" spans="1:6" ht="15" customHeight="1">
      <c r="A360" s="65">
        <v>44448</v>
      </c>
      <c r="B360" s="8" t="s">
        <v>195</v>
      </c>
      <c r="C360" s="34" t="s">
        <v>194</v>
      </c>
      <c r="D360">
        <v>6</v>
      </c>
      <c r="E360">
        <v>15</v>
      </c>
      <c r="F360" s="34" t="s">
        <v>53</v>
      </c>
    </row>
    <row r="361" spans="1:6" ht="15" customHeight="1">
      <c r="A361" s="65">
        <v>44448</v>
      </c>
      <c r="B361" s="8" t="s">
        <v>195</v>
      </c>
      <c r="C361" s="34" t="s">
        <v>194</v>
      </c>
      <c r="D361">
        <v>6</v>
      </c>
      <c r="E361">
        <v>20</v>
      </c>
      <c r="F361" s="34" t="s">
        <v>198</v>
      </c>
    </row>
    <row r="362" spans="1:6" ht="15" customHeight="1">
      <c r="A362" s="65">
        <v>44448</v>
      </c>
      <c r="B362" s="8" t="s">
        <v>199</v>
      </c>
      <c r="C362" s="34" t="s">
        <v>200</v>
      </c>
      <c r="D362">
        <v>1</v>
      </c>
      <c r="E362">
        <v>0</v>
      </c>
      <c r="F362" s="34" t="s">
        <v>54</v>
      </c>
    </row>
    <row r="363" spans="1:6" ht="15" customHeight="1">
      <c r="A363" s="65">
        <v>44448</v>
      </c>
      <c r="B363" s="8" t="s">
        <v>199</v>
      </c>
      <c r="C363" s="34" t="s">
        <v>200</v>
      </c>
      <c r="D363">
        <v>1</v>
      </c>
      <c r="E363">
        <v>5</v>
      </c>
      <c r="F363" s="34" t="s">
        <v>54</v>
      </c>
    </row>
    <row r="364" spans="1:6" ht="15" customHeight="1">
      <c r="A364" s="65">
        <v>44448</v>
      </c>
      <c r="B364" s="8" t="s">
        <v>199</v>
      </c>
      <c r="C364" s="34" t="s">
        <v>200</v>
      </c>
      <c r="D364">
        <v>1</v>
      </c>
      <c r="E364">
        <v>10</v>
      </c>
      <c r="F364" s="34" t="s">
        <v>54</v>
      </c>
    </row>
    <row r="365" spans="1:6" ht="15" customHeight="1">
      <c r="A365" s="65">
        <v>44448</v>
      </c>
      <c r="B365" s="8" t="s">
        <v>199</v>
      </c>
      <c r="C365" s="34" t="s">
        <v>200</v>
      </c>
      <c r="D365">
        <v>1</v>
      </c>
      <c r="E365">
        <v>15</v>
      </c>
      <c r="F365" s="34" t="s">
        <v>54</v>
      </c>
    </row>
    <row r="366" spans="1:6" ht="15" customHeight="1">
      <c r="A366" s="65">
        <v>44448</v>
      </c>
      <c r="B366" s="8" t="s">
        <v>199</v>
      </c>
      <c r="C366" s="34" t="s">
        <v>200</v>
      </c>
      <c r="D366">
        <v>1</v>
      </c>
      <c r="E366">
        <v>20</v>
      </c>
      <c r="F366" s="34" t="s">
        <v>54</v>
      </c>
    </row>
    <row r="367" spans="1:6" ht="15" customHeight="1">
      <c r="A367" s="65">
        <v>44448</v>
      </c>
      <c r="B367" s="8" t="s">
        <v>199</v>
      </c>
      <c r="C367" s="34" t="s">
        <v>200</v>
      </c>
      <c r="D367">
        <v>2</v>
      </c>
      <c r="E367">
        <v>0</v>
      </c>
      <c r="F367" s="34" t="s">
        <v>54</v>
      </c>
    </row>
    <row r="368" spans="1:6" ht="15" customHeight="1">
      <c r="A368" s="65">
        <v>44448</v>
      </c>
      <c r="B368" s="8" t="s">
        <v>199</v>
      </c>
      <c r="C368" s="34" t="s">
        <v>200</v>
      </c>
      <c r="D368">
        <v>2</v>
      </c>
      <c r="E368">
        <v>5</v>
      </c>
      <c r="F368" s="34" t="s">
        <v>54</v>
      </c>
    </row>
    <row r="369" spans="1:6" ht="15" customHeight="1">
      <c r="A369" s="65">
        <v>44448</v>
      </c>
      <c r="B369" s="8" t="s">
        <v>199</v>
      </c>
      <c r="C369" s="34" t="s">
        <v>200</v>
      </c>
      <c r="D369">
        <v>2</v>
      </c>
      <c r="E369">
        <v>10</v>
      </c>
      <c r="F369" s="34" t="s">
        <v>54</v>
      </c>
    </row>
    <row r="370" spans="1:6" ht="15" customHeight="1">
      <c r="A370" s="65">
        <v>44448</v>
      </c>
      <c r="B370" s="8" t="s">
        <v>199</v>
      </c>
      <c r="C370" s="34" t="s">
        <v>200</v>
      </c>
      <c r="D370">
        <v>2</v>
      </c>
      <c r="E370">
        <v>15</v>
      </c>
      <c r="F370" s="34" t="s">
        <v>54</v>
      </c>
    </row>
    <row r="371" spans="1:6" ht="15" customHeight="1">
      <c r="A371" s="65">
        <v>44448</v>
      </c>
      <c r="B371" s="8" t="s">
        <v>199</v>
      </c>
      <c r="C371" s="34" t="s">
        <v>200</v>
      </c>
      <c r="D371">
        <v>2</v>
      </c>
      <c r="E371">
        <v>20</v>
      </c>
      <c r="F371" s="34" t="s">
        <v>54</v>
      </c>
    </row>
    <row r="372" spans="1:6" ht="15" customHeight="1">
      <c r="A372" s="65">
        <v>44448</v>
      </c>
      <c r="B372" s="8" t="s">
        <v>199</v>
      </c>
      <c r="C372" s="34" t="s">
        <v>200</v>
      </c>
      <c r="D372">
        <v>3</v>
      </c>
      <c r="E372">
        <v>0</v>
      </c>
      <c r="F372" s="34" t="s">
        <v>54</v>
      </c>
    </row>
    <row r="373" spans="1:6" ht="15" customHeight="1">
      <c r="A373" s="65">
        <v>44448</v>
      </c>
      <c r="B373" s="8" t="s">
        <v>199</v>
      </c>
      <c r="C373" s="34" t="s">
        <v>200</v>
      </c>
      <c r="D373">
        <v>3</v>
      </c>
      <c r="E373">
        <v>5</v>
      </c>
      <c r="F373" s="34" t="s">
        <v>54</v>
      </c>
    </row>
    <row r="374" spans="1:6" ht="15" customHeight="1">
      <c r="A374" s="65">
        <v>44448</v>
      </c>
      <c r="B374" s="8" t="s">
        <v>199</v>
      </c>
      <c r="C374" s="34" t="s">
        <v>200</v>
      </c>
      <c r="D374">
        <v>3</v>
      </c>
      <c r="E374">
        <v>10</v>
      </c>
      <c r="F374" s="34" t="s">
        <v>54</v>
      </c>
    </row>
    <row r="375" spans="1:6" ht="15" customHeight="1">
      <c r="A375" s="65">
        <v>44448</v>
      </c>
      <c r="B375" s="8" t="s">
        <v>199</v>
      </c>
      <c r="C375" s="34" t="s">
        <v>200</v>
      </c>
      <c r="D375">
        <v>3</v>
      </c>
      <c r="E375">
        <v>15</v>
      </c>
      <c r="F375" s="34" t="s">
        <v>54</v>
      </c>
    </row>
    <row r="376" spans="1:6" ht="15" customHeight="1">
      <c r="A376" s="65">
        <v>44448</v>
      </c>
      <c r="B376" s="8" t="s">
        <v>199</v>
      </c>
      <c r="C376" s="34" t="s">
        <v>200</v>
      </c>
      <c r="D376">
        <v>3</v>
      </c>
      <c r="E376">
        <v>20</v>
      </c>
      <c r="F376" s="34" t="s">
        <v>54</v>
      </c>
    </row>
    <row r="377" spans="1:6" ht="15" customHeight="1">
      <c r="A377" s="65">
        <v>44448</v>
      </c>
      <c r="B377" s="8" t="s">
        <v>199</v>
      </c>
      <c r="C377" s="34" t="s">
        <v>200</v>
      </c>
      <c r="D377">
        <v>4</v>
      </c>
      <c r="E377">
        <v>0</v>
      </c>
      <c r="F377" s="34" t="s">
        <v>54</v>
      </c>
    </row>
    <row r="378" spans="1:6" ht="15" customHeight="1">
      <c r="A378" s="65">
        <v>44448</v>
      </c>
      <c r="B378" s="8" t="s">
        <v>199</v>
      </c>
      <c r="C378" s="34" t="s">
        <v>200</v>
      </c>
      <c r="D378">
        <v>4</v>
      </c>
      <c r="E378">
        <v>5</v>
      </c>
      <c r="F378" s="34" t="s">
        <v>54</v>
      </c>
    </row>
    <row r="379" spans="1:6" ht="15" customHeight="1">
      <c r="A379" s="65">
        <v>44448</v>
      </c>
      <c r="B379" s="8" t="s">
        <v>199</v>
      </c>
      <c r="C379" s="34" t="s">
        <v>200</v>
      </c>
      <c r="D379">
        <v>4</v>
      </c>
      <c r="E379">
        <v>10</v>
      </c>
      <c r="F379" s="34" t="s">
        <v>54</v>
      </c>
    </row>
    <row r="380" spans="1:6" ht="15" customHeight="1">
      <c r="A380" s="65">
        <v>44448</v>
      </c>
      <c r="B380" s="8" t="s">
        <v>199</v>
      </c>
      <c r="C380" s="34" t="s">
        <v>200</v>
      </c>
      <c r="D380">
        <v>4</v>
      </c>
      <c r="E380">
        <v>15</v>
      </c>
      <c r="F380" s="34" t="s">
        <v>53</v>
      </c>
    </row>
    <row r="381" spans="1:6" ht="15" customHeight="1">
      <c r="A381" s="65">
        <v>44448</v>
      </c>
      <c r="B381" s="8" t="s">
        <v>199</v>
      </c>
      <c r="C381" s="34" t="s">
        <v>200</v>
      </c>
      <c r="D381">
        <v>4</v>
      </c>
      <c r="E381">
        <v>20</v>
      </c>
      <c r="F381" s="34" t="s">
        <v>53</v>
      </c>
    </row>
    <row r="382" spans="1:6" ht="15" customHeight="1">
      <c r="A382" s="65">
        <v>44448</v>
      </c>
      <c r="B382" s="8" t="s">
        <v>199</v>
      </c>
      <c r="C382" s="34" t="s">
        <v>200</v>
      </c>
      <c r="D382">
        <v>5</v>
      </c>
      <c r="E382">
        <v>0</v>
      </c>
      <c r="F382" s="34" t="s">
        <v>54</v>
      </c>
    </row>
    <row r="383" spans="1:6" ht="15" customHeight="1">
      <c r="A383" s="65">
        <v>44448</v>
      </c>
      <c r="B383" s="8" t="s">
        <v>199</v>
      </c>
      <c r="C383" s="34" t="s">
        <v>200</v>
      </c>
      <c r="D383">
        <v>5</v>
      </c>
      <c r="E383">
        <v>5</v>
      </c>
      <c r="F383" s="34" t="s">
        <v>54</v>
      </c>
    </row>
    <row r="384" spans="1:6" ht="15" customHeight="1">
      <c r="A384" s="65">
        <v>44448</v>
      </c>
      <c r="B384" s="8" t="s">
        <v>199</v>
      </c>
      <c r="C384" s="34" t="s">
        <v>200</v>
      </c>
      <c r="D384">
        <v>5</v>
      </c>
      <c r="E384">
        <v>10</v>
      </c>
      <c r="F384" s="34" t="s">
        <v>53</v>
      </c>
    </row>
    <row r="385" spans="1:6" ht="15" customHeight="1">
      <c r="A385" s="65">
        <v>44448</v>
      </c>
      <c r="B385" s="8" t="s">
        <v>199</v>
      </c>
      <c r="C385" s="34" t="s">
        <v>200</v>
      </c>
      <c r="D385">
        <v>5</v>
      </c>
      <c r="E385">
        <v>15</v>
      </c>
      <c r="F385" s="34" t="s">
        <v>54</v>
      </c>
    </row>
    <row r="386" spans="1:6" ht="15" customHeight="1">
      <c r="A386" s="65">
        <v>44448</v>
      </c>
      <c r="B386" s="8" t="s">
        <v>199</v>
      </c>
      <c r="C386" s="34" t="s">
        <v>200</v>
      </c>
      <c r="D386">
        <v>5</v>
      </c>
      <c r="E386">
        <v>20</v>
      </c>
      <c r="F386" s="34" t="s">
        <v>54</v>
      </c>
    </row>
    <row r="387" spans="1:6" ht="15" customHeight="1">
      <c r="A387" s="65">
        <v>44448</v>
      </c>
      <c r="B387" s="8" t="s">
        <v>199</v>
      </c>
      <c r="C387" s="34" t="s">
        <v>200</v>
      </c>
      <c r="D387">
        <v>6</v>
      </c>
      <c r="E387">
        <v>0</v>
      </c>
      <c r="F387" s="34" t="s">
        <v>54</v>
      </c>
    </row>
    <row r="388" spans="1:6" ht="15" customHeight="1">
      <c r="A388" s="65">
        <v>44448</v>
      </c>
      <c r="B388" s="8" t="s">
        <v>199</v>
      </c>
      <c r="C388" s="34" t="s">
        <v>200</v>
      </c>
      <c r="D388">
        <v>6</v>
      </c>
      <c r="E388">
        <v>5</v>
      </c>
      <c r="F388" s="34" t="s">
        <v>53</v>
      </c>
    </row>
    <row r="389" spans="1:6" ht="15" customHeight="1">
      <c r="A389" s="65">
        <v>44448</v>
      </c>
      <c r="B389" s="8" t="s">
        <v>199</v>
      </c>
      <c r="C389" s="34" t="s">
        <v>200</v>
      </c>
      <c r="D389">
        <v>6</v>
      </c>
      <c r="E389">
        <v>10</v>
      </c>
      <c r="F389" s="34" t="s">
        <v>54</v>
      </c>
    </row>
    <row r="390" spans="1:6" ht="15" customHeight="1">
      <c r="A390" s="65">
        <v>44448</v>
      </c>
      <c r="B390" s="8" t="s">
        <v>199</v>
      </c>
      <c r="C390" s="34" t="s">
        <v>200</v>
      </c>
      <c r="D390">
        <v>6</v>
      </c>
      <c r="E390">
        <v>15</v>
      </c>
      <c r="F390" s="34" t="s">
        <v>198</v>
      </c>
    </row>
    <row r="391" spans="1:6" ht="15" customHeight="1">
      <c r="A391" s="65">
        <v>44448</v>
      </c>
      <c r="B391" s="8" t="s">
        <v>199</v>
      </c>
      <c r="C391" s="34" t="s">
        <v>200</v>
      </c>
      <c r="D391">
        <v>6</v>
      </c>
      <c r="E391">
        <v>20</v>
      </c>
      <c r="F391" s="34" t="s">
        <v>198</v>
      </c>
    </row>
    <row r="392" spans="1:6" ht="15" customHeight="1">
      <c r="A392" s="37">
        <v>44455</v>
      </c>
      <c r="B392" s="8" t="s">
        <v>201</v>
      </c>
      <c r="C392" s="34" t="s">
        <v>490</v>
      </c>
      <c r="D392">
        <v>1</v>
      </c>
      <c r="E392">
        <v>0</v>
      </c>
      <c r="F392" s="34" t="s">
        <v>53</v>
      </c>
    </row>
    <row r="393" spans="1:6" ht="15" customHeight="1">
      <c r="A393" s="37">
        <v>44455</v>
      </c>
      <c r="B393" s="8" t="s">
        <v>201</v>
      </c>
      <c r="C393" s="34" t="s">
        <v>490</v>
      </c>
      <c r="D393">
        <v>1</v>
      </c>
      <c r="E393">
        <v>5</v>
      </c>
      <c r="F393" s="34" t="s">
        <v>53</v>
      </c>
    </row>
    <row r="394" spans="1:6" ht="15" customHeight="1">
      <c r="A394" s="37">
        <v>44455</v>
      </c>
      <c r="B394" s="8" t="s">
        <v>201</v>
      </c>
      <c r="C394" s="34" t="s">
        <v>490</v>
      </c>
      <c r="D394">
        <v>1</v>
      </c>
      <c r="E394">
        <v>10</v>
      </c>
      <c r="F394" s="34" t="s">
        <v>53</v>
      </c>
    </row>
    <row r="395" spans="1:6" ht="15" customHeight="1">
      <c r="A395" s="37">
        <v>44455</v>
      </c>
      <c r="B395" s="8" t="s">
        <v>201</v>
      </c>
      <c r="C395" s="34" t="s">
        <v>490</v>
      </c>
      <c r="D395">
        <v>1</v>
      </c>
      <c r="E395">
        <v>15</v>
      </c>
      <c r="F395" s="34" t="s">
        <v>198</v>
      </c>
    </row>
    <row r="396" spans="1:6" ht="15" customHeight="1">
      <c r="A396" s="37">
        <v>44455</v>
      </c>
      <c r="B396" s="8" t="s">
        <v>201</v>
      </c>
      <c r="C396" s="34" t="s">
        <v>490</v>
      </c>
      <c r="D396">
        <v>1</v>
      </c>
      <c r="E396">
        <v>20</v>
      </c>
      <c r="F396" s="34" t="s">
        <v>198</v>
      </c>
    </row>
    <row r="397" spans="1:6" ht="15" customHeight="1">
      <c r="A397" s="37">
        <v>44455</v>
      </c>
      <c r="B397" s="8" t="s">
        <v>201</v>
      </c>
      <c r="C397" s="34" t="s">
        <v>490</v>
      </c>
      <c r="D397">
        <v>2</v>
      </c>
      <c r="E397">
        <v>0</v>
      </c>
      <c r="F397" s="34" t="s">
        <v>54</v>
      </c>
    </row>
    <row r="398" spans="1:6" ht="15" customHeight="1">
      <c r="A398" s="37">
        <v>44455</v>
      </c>
      <c r="B398" s="8" t="s">
        <v>201</v>
      </c>
      <c r="C398" s="34" t="s">
        <v>490</v>
      </c>
      <c r="D398">
        <v>2</v>
      </c>
      <c r="E398">
        <v>5</v>
      </c>
      <c r="F398" s="34" t="s">
        <v>53</v>
      </c>
    </row>
    <row r="399" spans="1:6" ht="15" customHeight="1">
      <c r="A399" s="37">
        <v>44455</v>
      </c>
      <c r="B399" s="8" t="s">
        <v>201</v>
      </c>
      <c r="C399" s="34" t="s">
        <v>490</v>
      </c>
      <c r="D399">
        <v>2</v>
      </c>
      <c r="E399">
        <v>10</v>
      </c>
      <c r="F399" s="34" t="s">
        <v>53</v>
      </c>
    </row>
    <row r="400" spans="1:6" ht="15" customHeight="1">
      <c r="A400" s="37">
        <v>44455</v>
      </c>
      <c r="B400" s="8" t="s">
        <v>201</v>
      </c>
      <c r="C400" s="34" t="s">
        <v>490</v>
      </c>
      <c r="D400">
        <v>2</v>
      </c>
      <c r="E400">
        <v>15</v>
      </c>
      <c r="F400" s="34" t="s">
        <v>54</v>
      </c>
    </row>
    <row r="401" spans="1:6" ht="15" customHeight="1">
      <c r="A401" s="37">
        <v>44455</v>
      </c>
      <c r="B401" s="8" t="s">
        <v>201</v>
      </c>
      <c r="C401" s="34" t="s">
        <v>490</v>
      </c>
      <c r="D401">
        <v>2</v>
      </c>
      <c r="E401">
        <v>20</v>
      </c>
      <c r="F401" s="34" t="s">
        <v>54</v>
      </c>
    </row>
    <row r="402" spans="1:6" ht="15" customHeight="1">
      <c r="A402" s="37">
        <v>44455</v>
      </c>
      <c r="B402" s="8" t="s">
        <v>201</v>
      </c>
      <c r="C402" s="34" t="s">
        <v>490</v>
      </c>
      <c r="D402">
        <v>3</v>
      </c>
      <c r="E402">
        <v>0</v>
      </c>
      <c r="F402" s="34" t="s">
        <v>54</v>
      </c>
    </row>
    <row r="403" spans="1:6" ht="15" customHeight="1">
      <c r="A403" s="37">
        <v>44455</v>
      </c>
      <c r="B403" s="8" t="s">
        <v>201</v>
      </c>
      <c r="C403" s="34" t="s">
        <v>490</v>
      </c>
      <c r="D403">
        <v>3</v>
      </c>
      <c r="E403">
        <v>5</v>
      </c>
      <c r="F403" s="34" t="s">
        <v>54</v>
      </c>
    </row>
    <row r="404" spans="1:6" ht="15" customHeight="1">
      <c r="A404" s="37">
        <v>44455</v>
      </c>
      <c r="B404" s="8" t="s">
        <v>201</v>
      </c>
      <c r="C404" s="34" t="s">
        <v>490</v>
      </c>
      <c r="D404">
        <v>3</v>
      </c>
      <c r="E404">
        <v>10</v>
      </c>
      <c r="F404" s="34" t="s">
        <v>54</v>
      </c>
    </row>
    <row r="405" spans="1:6" ht="15" customHeight="1">
      <c r="A405" s="37">
        <v>44455</v>
      </c>
      <c r="B405" s="8" t="s">
        <v>201</v>
      </c>
      <c r="C405" s="34" t="s">
        <v>490</v>
      </c>
      <c r="D405">
        <v>3</v>
      </c>
      <c r="E405">
        <v>15</v>
      </c>
      <c r="F405" s="34" t="s">
        <v>54</v>
      </c>
    </row>
    <row r="406" spans="1:6" ht="15" customHeight="1">
      <c r="A406" s="37">
        <v>44455</v>
      </c>
      <c r="B406" s="8" t="s">
        <v>201</v>
      </c>
      <c r="C406" s="34" t="s">
        <v>490</v>
      </c>
      <c r="D406">
        <v>3</v>
      </c>
      <c r="E406">
        <v>20</v>
      </c>
      <c r="F406" s="34" t="s">
        <v>54</v>
      </c>
    </row>
    <row r="407" spans="1:6" ht="15" customHeight="1">
      <c r="A407" s="37">
        <v>44455</v>
      </c>
      <c r="B407" s="8" t="s">
        <v>201</v>
      </c>
      <c r="C407" s="34" t="s">
        <v>490</v>
      </c>
      <c r="D407">
        <v>4</v>
      </c>
      <c r="E407">
        <v>0</v>
      </c>
      <c r="F407" s="34" t="s">
        <v>54</v>
      </c>
    </row>
    <row r="408" spans="1:6" ht="15" customHeight="1">
      <c r="A408" s="37">
        <v>44455</v>
      </c>
      <c r="B408" s="8" t="s">
        <v>201</v>
      </c>
      <c r="C408" s="34" t="s">
        <v>490</v>
      </c>
      <c r="D408">
        <v>4</v>
      </c>
      <c r="E408">
        <v>5</v>
      </c>
      <c r="F408" s="34" t="s">
        <v>54</v>
      </c>
    </row>
    <row r="409" spans="1:6" ht="15" customHeight="1">
      <c r="A409" s="37">
        <v>44455</v>
      </c>
      <c r="B409" s="8" t="s">
        <v>201</v>
      </c>
      <c r="C409" s="34" t="s">
        <v>490</v>
      </c>
      <c r="D409">
        <v>4</v>
      </c>
      <c r="E409">
        <v>10</v>
      </c>
      <c r="F409" s="34" t="s">
        <v>54</v>
      </c>
    </row>
    <row r="410" spans="1:6" ht="15" customHeight="1">
      <c r="A410" s="37">
        <v>44455</v>
      </c>
      <c r="B410" s="8" t="s">
        <v>201</v>
      </c>
      <c r="C410" s="34" t="s">
        <v>490</v>
      </c>
      <c r="D410">
        <v>4</v>
      </c>
      <c r="E410">
        <v>15</v>
      </c>
      <c r="F410" s="34" t="s">
        <v>54</v>
      </c>
    </row>
    <row r="411" spans="1:6" ht="15" customHeight="1">
      <c r="A411" s="37">
        <v>44455</v>
      </c>
      <c r="B411" s="8" t="s">
        <v>201</v>
      </c>
      <c r="C411" s="34" t="s">
        <v>490</v>
      </c>
      <c r="D411">
        <v>4</v>
      </c>
      <c r="E411">
        <v>20</v>
      </c>
      <c r="F411" s="34" t="s">
        <v>54</v>
      </c>
    </row>
    <row r="412" spans="1:6" ht="15" customHeight="1">
      <c r="A412" s="37">
        <v>44455</v>
      </c>
      <c r="B412" s="8" t="s">
        <v>201</v>
      </c>
      <c r="C412" s="34" t="s">
        <v>490</v>
      </c>
      <c r="D412">
        <v>5</v>
      </c>
      <c r="E412">
        <v>0</v>
      </c>
      <c r="F412" s="34" t="s">
        <v>54</v>
      </c>
    </row>
    <row r="413" spans="1:6" ht="15" customHeight="1">
      <c r="A413" s="37">
        <v>44455</v>
      </c>
      <c r="B413" s="8" t="s">
        <v>201</v>
      </c>
      <c r="C413" s="34" t="s">
        <v>490</v>
      </c>
      <c r="D413">
        <v>5</v>
      </c>
      <c r="E413">
        <v>5</v>
      </c>
      <c r="F413" s="34" t="s">
        <v>54</v>
      </c>
    </row>
    <row r="414" spans="1:6" ht="15" customHeight="1">
      <c r="A414" s="37">
        <v>44455</v>
      </c>
      <c r="B414" s="8" t="s">
        <v>201</v>
      </c>
      <c r="C414" s="34" t="s">
        <v>490</v>
      </c>
      <c r="D414">
        <v>5</v>
      </c>
      <c r="E414">
        <v>10</v>
      </c>
      <c r="F414" s="34" t="s">
        <v>54</v>
      </c>
    </row>
    <row r="415" spans="1:6" ht="15" customHeight="1">
      <c r="A415" s="37">
        <v>44455</v>
      </c>
      <c r="B415" s="8" t="s">
        <v>201</v>
      </c>
      <c r="C415" s="34" t="s">
        <v>490</v>
      </c>
      <c r="D415">
        <v>5</v>
      </c>
      <c r="E415">
        <v>15</v>
      </c>
      <c r="F415" s="34" t="s">
        <v>54</v>
      </c>
    </row>
    <row r="416" spans="1:6" ht="15" customHeight="1">
      <c r="A416" s="37">
        <v>44455</v>
      </c>
      <c r="B416" s="8" t="s">
        <v>201</v>
      </c>
      <c r="C416" s="34" t="s">
        <v>490</v>
      </c>
      <c r="D416">
        <v>5</v>
      </c>
      <c r="E416">
        <v>20</v>
      </c>
      <c r="F416" s="34" t="s">
        <v>54</v>
      </c>
    </row>
    <row r="417" spans="1:6" ht="15" customHeight="1">
      <c r="A417" s="37">
        <v>44455</v>
      </c>
      <c r="B417" s="8" t="s">
        <v>201</v>
      </c>
      <c r="C417" s="34" t="s">
        <v>490</v>
      </c>
      <c r="D417">
        <v>6</v>
      </c>
      <c r="E417">
        <v>0</v>
      </c>
      <c r="F417" s="34" t="s">
        <v>54</v>
      </c>
    </row>
    <row r="418" spans="1:6" ht="15" customHeight="1">
      <c r="A418" s="37">
        <v>44455</v>
      </c>
      <c r="B418" s="8" t="s">
        <v>201</v>
      </c>
      <c r="C418" s="34" t="s">
        <v>490</v>
      </c>
      <c r="D418">
        <v>6</v>
      </c>
      <c r="E418">
        <v>5</v>
      </c>
      <c r="F418" s="34" t="s">
        <v>54</v>
      </c>
    </row>
    <row r="419" spans="1:6" ht="15" customHeight="1">
      <c r="A419" s="37">
        <v>44455</v>
      </c>
      <c r="B419" s="8" t="s">
        <v>201</v>
      </c>
      <c r="C419" s="34" t="s">
        <v>490</v>
      </c>
      <c r="D419">
        <v>6</v>
      </c>
      <c r="E419">
        <v>10</v>
      </c>
      <c r="F419" s="34" t="s">
        <v>54</v>
      </c>
    </row>
    <row r="420" spans="1:6" ht="15" customHeight="1">
      <c r="A420" s="37">
        <v>44455</v>
      </c>
      <c r="B420" s="8" t="s">
        <v>201</v>
      </c>
      <c r="C420" s="34" t="s">
        <v>490</v>
      </c>
      <c r="D420">
        <v>6</v>
      </c>
      <c r="E420">
        <v>15</v>
      </c>
      <c r="F420" s="34" t="s">
        <v>53</v>
      </c>
    </row>
    <row r="421" spans="1:6" ht="15" customHeight="1">
      <c r="A421" s="37">
        <v>44455</v>
      </c>
      <c r="B421" s="8" t="s">
        <v>201</v>
      </c>
      <c r="C421" s="34" t="s">
        <v>490</v>
      </c>
      <c r="D421">
        <v>6</v>
      </c>
      <c r="E421">
        <v>20</v>
      </c>
      <c r="F421" s="34" t="s">
        <v>53</v>
      </c>
    </row>
    <row r="422" spans="1:6" ht="15" customHeight="1">
      <c r="A422" s="37">
        <v>44472</v>
      </c>
      <c r="B422" s="8" t="s">
        <v>219</v>
      </c>
      <c r="C422" s="34" t="s">
        <v>218</v>
      </c>
      <c r="D422">
        <v>1</v>
      </c>
      <c r="E422">
        <v>0</v>
      </c>
      <c r="F422" s="34" t="s">
        <v>54</v>
      </c>
    </row>
    <row r="423" spans="1:6" ht="15" customHeight="1">
      <c r="A423" s="37">
        <v>44472</v>
      </c>
      <c r="B423" s="8" t="s">
        <v>219</v>
      </c>
      <c r="C423" s="34" t="s">
        <v>218</v>
      </c>
      <c r="D423">
        <v>1</v>
      </c>
      <c r="E423">
        <v>5</v>
      </c>
      <c r="F423" s="34" t="s">
        <v>53</v>
      </c>
    </row>
    <row r="424" spans="1:6" ht="15" customHeight="1">
      <c r="A424" s="37">
        <v>44472</v>
      </c>
      <c r="B424" s="8" t="s">
        <v>219</v>
      </c>
      <c r="C424" s="34" t="s">
        <v>218</v>
      </c>
      <c r="D424">
        <v>1</v>
      </c>
      <c r="E424">
        <v>10</v>
      </c>
      <c r="F424" s="34" t="s">
        <v>53</v>
      </c>
    </row>
    <row r="425" spans="1:6" ht="15" customHeight="1">
      <c r="A425" s="37">
        <v>44472</v>
      </c>
      <c r="B425" s="8" t="s">
        <v>219</v>
      </c>
      <c r="C425" s="34" t="s">
        <v>218</v>
      </c>
      <c r="D425">
        <v>1</v>
      </c>
      <c r="E425">
        <v>15</v>
      </c>
      <c r="F425" s="34" t="s">
        <v>53</v>
      </c>
    </row>
    <row r="426" spans="1:6" ht="15" customHeight="1">
      <c r="A426" s="37">
        <v>44472</v>
      </c>
      <c r="B426" s="8" t="s">
        <v>219</v>
      </c>
      <c r="C426" s="34" t="s">
        <v>218</v>
      </c>
      <c r="D426">
        <v>1</v>
      </c>
      <c r="E426">
        <v>20</v>
      </c>
      <c r="F426" s="34" t="s">
        <v>53</v>
      </c>
    </row>
    <row r="427" spans="1:6" ht="15" customHeight="1">
      <c r="A427" s="37">
        <v>44472</v>
      </c>
      <c r="B427" s="8" t="s">
        <v>219</v>
      </c>
      <c r="C427" s="34" t="s">
        <v>218</v>
      </c>
      <c r="D427">
        <v>2</v>
      </c>
      <c r="E427">
        <v>0</v>
      </c>
      <c r="F427" s="34" t="s">
        <v>53</v>
      </c>
    </row>
    <row r="428" spans="1:6" ht="15" customHeight="1">
      <c r="A428" s="37">
        <v>44472</v>
      </c>
      <c r="B428" s="8" t="s">
        <v>219</v>
      </c>
      <c r="C428" s="34" t="s">
        <v>218</v>
      </c>
      <c r="D428">
        <v>2</v>
      </c>
      <c r="E428">
        <v>5</v>
      </c>
      <c r="F428" s="34" t="s">
        <v>53</v>
      </c>
    </row>
    <row r="429" spans="1:6" ht="15" customHeight="1">
      <c r="A429" s="37">
        <v>44472</v>
      </c>
      <c r="B429" s="8" t="s">
        <v>219</v>
      </c>
      <c r="C429" s="34" t="s">
        <v>218</v>
      </c>
      <c r="D429">
        <v>2</v>
      </c>
      <c r="E429">
        <v>10</v>
      </c>
      <c r="F429" s="34" t="s">
        <v>53</v>
      </c>
    </row>
    <row r="430" spans="1:6" ht="15" customHeight="1">
      <c r="A430" s="37">
        <v>44472</v>
      </c>
      <c r="B430" s="8" t="s">
        <v>219</v>
      </c>
      <c r="C430" s="34" t="s">
        <v>218</v>
      </c>
      <c r="D430">
        <v>2</v>
      </c>
      <c r="E430">
        <v>15</v>
      </c>
      <c r="F430" s="34" t="s">
        <v>53</v>
      </c>
    </row>
    <row r="431" spans="1:6" ht="15" customHeight="1">
      <c r="A431" s="37">
        <v>44472</v>
      </c>
      <c r="B431" s="8" t="s">
        <v>219</v>
      </c>
      <c r="C431" s="34" t="s">
        <v>218</v>
      </c>
      <c r="D431">
        <v>2</v>
      </c>
      <c r="E431">
        <v>20</v>
      </c>
      <c r="F431" s="34" t="s">
        <v>53</v>
      </c>
    </row>
    <row r="432" spans="1:6" ht="15" customHeight="1">
      <c r="A432" s="37">
        <v>44472</v>
      </c>
      <c r="B432" s="8" t="s">
        <v>219</v>
      </c>
      <c r="C432" s="34" t="s">
        <v>218</v>
      </c>
      <c r="D432">
        <v>3</v>
      </c>
      <c r="E432">
        <v>0</v>
      </c>
      <c r="F432" s="34" t="s">
        <v>54</v>
      </c>
    </row>
    <row r="433" spans="1:6" ht="15" customHeight="1">
      <c r="A433" s="37">
        <v>44472</v>
      </c>
      <c r="B433" s="8" t="s">
        <v>219</v>
      </c>
      <c r="C433" s="34" t="s">
        <v>218</v>
      </c>
      <c r="D433">
        <v>3</v>
      </c>
      <c r="E433">
        <v>5</v>
      </c>
      <c r="F433" s="34" t="s">
        <v>54</v>
      </c>
    </row>
    <row r="434" spans="1:6" ht="15" customHeight="1">
      <c r="A434" s="37">
        <v>44472</v>
      </c>
      <c r="B434" s="8" t="s">
        <v>219</v>
      </c>
      <c r="C434" s="34" t="s">
        <v>218</v>
      </c>
      <c r="D434">
        <v>3</v>
      </c>
      <c r="E434">
        <v>10</v>
      </c>
      <c r="F434" s="34" t="s">
        <v>53</v>
      </c>
    </row>
    <row r="435" spans="1:6" ht="15" customHeight="1">
      <c r="A435" s="37">
        <v>44472</v>
      </c>
      <c r="B435" s="8" t="s">
        <v>219</v>
      </c>
      <c r="C435" s="34" t="s">
        <v>218</v>
      </c>
      <c r="D435">
        <v>3</v>
      </c>
      <c r="E435">
        <v>15</v>
      </c>
      <c r="F435" s="34" t="s">
        <v>53</v>
      </c>
    </row>
    <row r="436" spans="1:6" ht="15" customHeight="1">
      <c r="A436" s="37">
        <v>44472</v>
      </c>
      <c r="B436" s="8" t="s">
        <v>219</v>
      </c>
      <c r="C436" s="34" t="s">
        <v>218</v>
      </c>
      <c r="D436">
        <v>3</v>
      </c>
      <c r="E436">
        <v>20</v>
      </c>
      <c r="F436" s="34" t="s">
        <v>53</v>
      </c>
    </row>
    <row r="437" spans="1:6" ht="15" customHeight="1">
      <c r="A437" s="37">
        <v>44472</v>
      </c>
      <c r="B437" s="8" t="s">
        <v>219</v>
      </c>
      <c r="C437" s="34" t="s">
        <v>218</v>
      </c>
      <c r="D437">
        <v>4</v>
      </c>
      <c r="E437">
        <v>0</v>
      </c>
      <c r="F437" s="34" t="s">
        <v>53</v>
      </c>
    </row>
    <row r="438" spans="1:6" ht="15" customHeight="1">
      <c r="A438" s="37">
        <v>44472</v>
      </c>
      <c r="B438" s="8" t="s">
        <v>219</v>
      </c>
      <c r="C438" s="34" t="s">
        <v>218</v>
      </c>
      <c r="D438">
        <v>4</v>
      </c>
      <c r="E438">
        <v>5</v>
      </c>
      <c r="F438" s="34" t="s">
        <v>53</v>
      </c>
    </row>
    <row r="439" spans="1:6" ht="15" customHeight="1">
      <c r="A439" s="37">
        <v>44472</v>
      </c>
      <c r="B439" s="8" t="s">
        <v>219</v>
      </c>
      <c r="C439" s="34" t="s">
        <v>218</v>
      </c>
      <c r="D439">
        <v>4</v>
      </c>
      <c r="E439">
        <v>10</v>
      </c>
      <c r="F439" s="34" t="s">
        <v>53</v>
      </c>
    </row>
    <row r="440" spans="1:6" ht="15" customHeight="1">
      <c r="A440" s="37">
        <v>44472</v>
      </c>
      <c r="B440" s="8" t="s">
        <v>219</v>
      </c>
      <c r="C440" s="34" t="s">
        <v>218</v>
      </c>
      <c r="D440">
        <v>4</v>
      </c>
      <c r="E440">
        <v>15</v>
      </c>
      <c r="F440" s="34" t="s">
        <v>53</v>
      </c>
    </row>
    <row r="441" spans="1:6" ht="15" customHeight="1">
      <c r="A441" s="37">
        <v>44472</v>
      </c>
      <c r="B441" s="8" t="s">
        <v>219</v>
      </c>
      <c r="C441" s="34" t="s">
        <v>218</v>
      </c>
      <c r="D441">
        <v>4</v>
      </c>
      <c r="E441">
        <v>20</v>
      </c>
      <c r="F441" s="34" t="s">
        <v>53</v>
      </c>
    </row>
    <row r="442" spans="1:6" ht="15" customHeight="1">
      <c r="A442" s="37">
        <v>44472</v>
      </c>
      <c r="B442" s="8" t="s">
        <v>219</v>
      </c>
      <c r="C442" s="34" t="s">
        <v>218</v>
      </c>
      <c r="D442">
        <v>5</v>
      </c>
      <c r="E442">
        <v>0</v>
      </c>
      <c r="F442" s="34" t="s">
        <v>54</v>
      </c>
    </row>
    <row r="443" spans="1:6" ht="15" customHeight="1">
      <c r="A443" s="37">
        <v>44472</v>
      </c>
      <c r="B443" s="8" t="s">
        <v>219</v>
      </c>
      <c r="C443" s="34" t="s">
        <v>218</v>
      </c>
      <c r="D443">
        <v>5</v>
      </c>
      <c r="E443">
        <v>5</v>
      </c>
      <c r="F443" s="34" t="s">
        <v>53</v>
      </c>
    </row>
    <row r="444" spans="1:6" ht="15" customHeight="1">
      <c r="A444" s="37">
        <v>44472</v>
      </c>
      <c r="B444" s="8" t="s">
        <v>219</v>
      </c>
      <c r="C444" s="34" t="s">
        <v>218</v>
      </c>
      <c r="D444">
        <v>5</v>
      </c>
      <c r="E444">
        <v>10</v>
      </c>
      <c r="F444" s="34" t="s">
        <v>53</v>
      </c>
    </row>
    <row r="445" spans="1:6" ht="15" customHeight="1">
      <c r="A445" s="37">
        <v>44472</v>
      </c>
      <c r="B445" s="8" t="s">
        <v>219</v>
      </c>
      <c r="C445" s="34" t="s">
        <v>218</v>
      </c>
      <c r="D445">
        <v>5</v>
      </c>
      <c r="E445">
        <v>15</v>
      </c>
      <c r="F445" s="34" t="s">
        <v>53</v>
      </c>
    </row>
    <row r="446" spans="1:6" ht="15" customHeight="1">
      <c r="A446" s="37">
        <v>44472</v>
      </c>
      <c r="B446" s="8" t="s">
        <v>219</v>
      </c>
      <c r="C446" s="34" t="s">
        <v>218</v>
      </c>
      <c r="D446">
        <v>5</v>
      </c>
      <c r="E446">
        <v>20</v>
      </c>
      <c r="F446" s="34" t="s">
        <v>53</v>
      </c>
    </row>
    <row r="447" spans="1:6" ht="15" customHeight="1">
      <c r="A447" s="37">
        <v>44472</v>
      </c>
      <c r="B447" s="8" t="s">
        <v>219</v>
      </c>
      <c r="C447" s="34" t="s">
        <v>218</v>
      </c>
      <c r="D447">
        <v>6</v>
      </c>
      <c r="E447">
        <v>0</v>
      </c>
      <c r="F447" s="34" t="s">
        <v>53</v>
      </c>
    </row>
    <row r="448" spans="1:6" ht="15" customHeight="1">
      <c r="A448" s="37">
        <v>44472</v>
      </c>
      <c r="B448" s="8" t="s">
        <v>219</v>
      </c>
      <c r="C448" s="34" t="s">
        <v>218</v>
      </c>
      <c r="D448">
        <v>6</v>
      </c>
      <c r="E448">
        <v>5</v>
      </c>
      <c r="F448" s="34" t="s">
        <v>53</v>
      </c>
    </row>
    <row r="449" spans="1:6" ht="15" customHeight="1">
      <c r="A449" s="37">
        <v>44472</v>
      </c>
      <c r="B449" s="8" t="s">
        <v>219</v>
      </c>
      <c r="C449" s="34" t="s">
        <v>218</v>
      </c>
      <c r="D449">
        <v>6</v>
      </c>
      <c r="E449">
        <v>10</v>
      </c>
      <c r="F449" s="34" t="s">
        <v>53</v>
      </c>
    </row>
    <row r="450" spans="1:6" ht="15" customHeight="1">
      <c r="A450" s="37">
        <v>44472</v>
      </c>
      <c r="B450" s="8" t="s">
        <v>219</v>
      </c>
      <c r="C450" s="34" t="s">
        <v>218</v>
      </c>
      <c r="D450">
        <v>6</v>
      </c>
      <c r="E450">
        <v>15</v>
      </c>
      <c r="F450" s="34" t="s">
        <v>53</v>
      </c>
    </row>
    <row r="451" spans="1:6" ht="15" customHeight="1">
      <c r="A451" s="37">
        <v>44472</v>
      </c>
      <c r="B451" s="8" t="s">
        <v>219</v>
      </c>
      <c r="C451" s="34" t="s">
        <v>218</v>
      </c>
      <c r="D451">
        <v>6</v>
      </c>
      <c r="E451">
        <v>20</v>
      </c>
      <c r="F451" s="34" t="s">
        <v>53</v>
      </c>
    </row>
    <row r="452" spans="1:6" ht="15" customHeight="1">
      <c r="A452" s="37">
        <v>44475</v>
      </c>
      <c r="B452" s="8" t="s">
        <v>235</v>
      </c>
      <c r="C452" s="34" t="s">
        <v>234</v>
      </c>
      <c r="D452">
        <v>1</v>
      </c>
      <c r="E452">
        <v>0</v>
      </c>
      <c r="F452" s="34" t="s">
        <v>53</v>
      </c>
    </row>
    <row r="453" spans="1:6" ht="15" customHeight="1">
      <c r="A453" s="37">
        <v>44475</v>
      </c>
      <c r="B453" s="8" t="s">
        <v>235</v>
      </c>
      <c r="C453" s="34" t="s">
        <v>234</v>
      </c>
      <c r="D453">
        <v>1</v>
      </c>
      <c r="E453">
        <v>5</v>
      </c>
      <c r="F453" s="34" t="s">
        <v>53</v>
      </c>
    </row>
    <row r="454" spans="1:6" ht="15" customHeight="1">
      <c r="A454" s="37">
        <v>44475</v>
      </c>
      <c r="B454" s="8" t="s">
        <v>235</v>
      </c>
      <c r="C454" s="34" t="s">
        <v>234</v>
      </c>
      <c r="D454">
        <v>1</v>
      </c>
      <c r="E454">
        <v>10</v>
      </c>
      <c r="F454" s="34" t="s">
        <v>53</v>
      </c>
    </row>
    <row r="455" spans="1:6" ht="15" customHeight="1">
      <c r="A455" s="37">
        <v>44475</v>
      </c>
      <c r="B455" s="8" t="s">
        <v>235</v>
      </c>
      <c r="C455" s="34" t="s">
        <v>234</v>
      </c>
      <c r="D455">
        <v>1</v>
      </c>
      <c r="E455">
        <v>15</v>
      </c>
      <c r="F455" s="34" t="s">
        <v>53</v>
      </c>
    </row>
    <row r="456" spans="1:6" ht="15" customHeight="1">
      <c r="A456" s="37">
        <v>44475</v>
      </c>
      <c r="B456" s="8" t="s">
        <v>235</v>
      </c>
      <c r="C456" s="34" t="s">
        <v>234</v>
      </c>
      <c r="D456">
        <v>1</v>
      </c>
      <c r="E456">
        <v>20</v>
      </c>
      <c r="F456" s="34" t="s">
        <v>53</v>
      </c>
    </row>
    <row r="457" spans="1:6" ht="15" customHeight="1">
      <c r="A457" s="37">
        <v>44475</v>
      </c>
      <c r="B457" s="8" t="s">
        <v>235</v>
      </c>
      <c r="C457" s="34" t="s">
        <v>234</v>
      </c>
      <c r="D457">
        <v>2</v>
      </c>
      <c r="E457">
        <v>0</v>
      </c>
      <c r="F457" s="34" t="s">
        <v>54</v>
      </c>
    </row>
    <row r="458" spans="1:6" ht="15" customHeight="1">
      <c r="A458" s="37">
        <v>44475</v>
      </c>
      <c r="B458" s="8" t="s">
        <v>235</v>
      </c>
      <c r="C458" s="34" t="s">
        <v>234</v>
      </c>
      <c r="D458">
        <v>2</v>
      </c>
      <c r="E458">
        <v>5</v>
      </c>
      <c r="F458" s="34" t="s">
        <v>53</v>
      </c>
    </row>
    <row r="459" spans="1:6" ht="15" customHeight="1">
      <c r="A459" s="37">
        <v>44475</v>
      </c>
      <c r="B459" s="8" t="s">
        <v>235</v>
      </c>
      <c r="C459" s="34" t="s">
        <v>234</v>
      </c>
      <c r="D459">
        <v>2</v>
      </c>
      <c r="E459">
        <v>10</v>
      </c>
      <c r="F459" s="34" t="s">
        <v>53</v>
      </c>
    </row>
    <row r="460" spans="1:6" ht="15" customHeight="1">
      <c r="A460" s="37">
        <v>44475</v>
      </c>
      <c r="B460" s="8" t="s">
        <v>235</v>
      </c>
      <c r="C460" s="34" t="s">
        <v>234</v>
      </c>
      <c r="D460">
        <v>2</v>
      </c>
      <c r="E460">
        <v>15</v>
      </c>
      <c r="F460" s="34" t="s">
        <v>53</v>
      </c>
    </row>
    <row r="461" spans="1:6" ht="15" customHeight="1">
      <c r="A461" s="37">
        <v>44475</v>
      </c>
      <c r="B461" s="8" t="s">
        <v>235</v>
      </c>
      <c r="C461" s="34" t="s">
        <v>234</v>
      </c>
      <c r="D461">
        <v>2</v>
      </c>
      <c r="E461">
        <v>20</v>
      </c>
      <c r="F461" s="34" t="s">
        <v>53</v>
      </c>
    </row>
    <row r="462" spans="1:6" ht="15" customHeight="1">
      <c r="A462" s="37">
        <v>44475</v>
      </c>
      <c r="B462" s="8" t="s">
        <v>235</v>
      </c>
      <c r="C462" s="34" t="s">
        <v>234</v>
      </c>
      <c r="D462">
        <v>3</v>
      </c>
      <c r="E462">
        <v>0</v>
      </c>
      <c r="F462" s="34" t="s">
        <v>54</v>
      </c>
    </row>
    <row r="463" spans="1:6" ht="15" customHeight="1">
      <c r="A463" s="37">
        <v>44475</v>
      </c>
      <c r="B463" s="8" t="s">
        <v>235</v>
      </c>
      <c r="C463" s="34" t="s">
        <v>234</v>
      </c>
      <c r="D463">
        <v>3</v>
      </c>
      <c r="E463">
        <v>5</v>
      </c>
      <c r="F463" s="34" t="s">
        <v>53</v>
      </c>
    </row>
    <row r="464" spans="1:6" ht="15" customHeight="1">
      <c r="A464" s="37">
        <v>44475</v>
      </c>
      <c r="B464" s="8" t="s">
        <v>235</v>
      </c>
      <c r="C464" s="34" t="s">
        <v>234</v>
      </c>
      <c r="D464">
        <v>3</v>
      </c>
      <c r="E464">
        <v>10</v>
      </c>
      <c r="F464" s="34" t="s">
        <v>53</v>
      </c>
    </row>
    <row r="465" spans="1:6" ht="15" customHeight="1">
      <c r="A465" s="37">
        <v>44475</v>
      </c>
      <c r="B465" s="8" t="s">
        <v>235</v>
      </c>
      <c r="C465" s="34" t="s">
        <v>234</v>
      </c>
      <c r="D465">
        <v>3</v>
      </c>
      <c r="E465">
        <v>15</v>
      </c>
      <c r="F465" s="34" t="s">
        <v>53</v>
      </c>
    </row>
    <row r="466" spans="1:6" ht="15" customHeight="1">
      <c r="A466" s="37">
        <v>44475</v>
      </c>
      <c r="B466" s="8" t="s">
        <v>235</v>
      </c>
      <c r="C466" s="34" t="s">
        <v>234</v>
      </c>
      <c r="D466">
        <v>3</v>
      </c>
      <c r="E466">
        <v>20</v>
      </c>
      <c r="F466" s="34" t="s">
        <v>53</v>
      </c>
    </row>
    <row r="467" spans="1:6" ht="15" customHeight="1">
      <c r="A467" s="37">
        <v>44475</v>
      </c>
      <c r="B467" s="8" t="s">
        <v>235</v>
      </c>
      <c r="C467" s="34" t="s">
        <v>234</v>
      </c>
      <c r="D467">
        <v>4</v>
      </c>
      <c r="E467">
        <v>0</v>
      </c>
      <c r="F467" s="34" t="s">
        <v>53</v>
      </c>
    </row>
    <row r="468" spans="1:6" ht="15" customHeight="1">
      <c r="A468" s="37">
        <v>44475</v>
      </c>
      <c r="B468" s="8" t="s">
        <v>235</v>
      </c>
      <c r="C468" s="34" t="s">
        <v>234</v>
      </c>
      <c r="D468">
        <v>4</v>
      </c>
      <c r="E468">
        <v>5</v>
      </c>
      <c r="F468" s="34" t="s">
        <v>54</v>
      </c>
    </row>
    <row r="469" spans="1:6" ht="15" customHeight="1">
      <c r="A469" s="37">
        <v>44475</v>
      </c>
      <c r="B469" s="8" t="s">
        <v>235</v>
      </c>
      <c r="C469" s="34" t="s">
        <v>234</v>
      </c>
      <c r="D469">
        <v>4</v>
      </c>
      <c r="E469">
        <v>10</v>
      </c>
      <c r="F469" s="34" t="s">
        <v>53</v>
      </c>
    </row>
    <row r="470" spans="1:6" ht="15" customHeight="1">
      <c r="A470" s="37">
        <v>44475</v>
      </c>
      <c r="B470" s="8" t="s">
        <v>235</v>
      </c>
      <c r="C470" s="34" t="s">
        <v>234</v>
      </c>
      <c r="D470">
        <v>4</v>
      </c>
      <c r="E470">
        <v>15</v>
      </c>
      <c r="F470" s="34" t="s">
        <v>53</v>
      </c>
    </row>
    <row r="471" spans="1:6" ht="15" customHeight="1">
      <c r="A471" s="37">
        <v>44475</v>
      </c>
      <c r="B471" s="8" t="s">
        <v>235</v>
      </c>
      <c r="C471" s="34" t="s">
        <v>234</v>
      </c>
      <c r="D471">
        <v>4</v>
      </c>
      <c r="E471">
        <v>20</v>
      </c>
      <c r="F471" s="34" t="s">
        <v>53</v>
      </c>
    </row>
    <row r="472" spans="1:6" ht="15" customHeight="1">
      <c r="A472" s="37">
        <v>44475</v>
      </c>
      <c r="B472" s="8" t="s">
        <v>235</v>
      </c>
      <c r="C472" s="34" t="s">
        <v>234</v>
      </c>
      <c r="D472">
        <v>5</v>
      </c>
      <c r="E472">
        <v>0</v>
      </c>
      <c r="F472" s="34" t="s">
        <v>53</v>
      </c>
    </row>
    <row r="473" spans="1:6" ht="15" customHeight="1">
      <c r="A473" s="37">
        <v>44475</v>
      </c>
      <c r="B473" s="8" t="s">
        <v>235</v>
      </c>
      <c r="C473" s="34" t="s">
        <v>234</v>
      </c>
      <c r="D473">
        <v>5</v>
      </c>
      <c r="E473">
        <v>5</v>
      </c>
      <c r="F473" s="34" t="s">
        <v>53</v>
      </c>
    </row>
    <row r="474" spans="1:6" ht="15" customHeight="1">
      <c r="A474" s="37">
        <v>44475</v>
      </c>
      <c r="B474" s="8" t="s">
        <v>235</v>
      </c>
      <c r="C474" s="34" t="s">
        <v>234</v>
      </c>
      <c r="D474">
        <v>5</v>
      </c>
      <c r="E474">
        <v>10</v>
      </c>
      <c r="F474" s="34" t="s">
        <v>53</v>
      </c>
    </row>
    <row r="475" spans="1:6" ht="15" customHeight="1">
      <c r="A475" s="37">
        <v>44475</v>
      </c>
      <c r="B475" s="8" t="s">
        <v>235</v>
      </c>
      <c r="C475" s="34" t="s">
        <v>234</v>
      </c>
      <c r="D475">
        <v>5</v>
      </c>
      <c r="E475">
        <v>15</v>
      </c>
      <c r="F475" s="34" t="s">
        <v>53</v>
      </c>
    </row>
    <row r="476" spans="1:6" ht="15" customHeight="1">
      <c r="A476" s="37">
        <v>44475</v>
      </c>
      <c r="B476" s="8" t="s">
        <v>235</v>
      </c>
      <c r="C476" s="34" t="s">
        <v>234</v>
      </c>
      <c r="D476">
        <v>5</v>
      </c>
      <c r="E476">
        <v>20</v>
      </c>
      <c r="F476" s="34" t="s">
        <v>53</v>
      </c>
    </row>
    <row r="477" spans="1:6" ht="15" customHeight="1">
      <c r="A477" s="37">
        <v>44475</v>
      </c>
      <c r="B477" s="8" t="s">
        <v>235</v>
      </c>
      <c r="C477" s="34" t="s">
        <v>234</v>
      </c>
      <c r="D477">
        <v>6</v>
      </c>
      <c r="E477">
        <v>0</v>
      </c>
      <c r="F477" s="34" t="s">
        <v>54</v>
      </c>
    </row>
    <row r="478" spans="1:6" ht="15" customHeight="1">
      <c r="A478" s="37">
        <v>44475</v>
      </c>
      <c r="B478" s="8" t="s">
        <v>235</v>
      </c>
      <c r="C478" s="34" t="s">
        <v>234</v>
      </c>
      <c r="D478">
        <v>6</v>
      </c>
      <c r="E478">
        <v>5</v>
      </c>
      <c r="F478" s="34" t="s">
        <v>53</v>
      </c>
    </row>
    <row r="479" spans="1:6" ht="15" customHeight="1">
      <c r="A479" s="37">
        <v>44475</v>
      </c>
      <c r="B479" s="8" t="s">
        <v>235</v>
      </c>
      <c r="C479" s="34" t="s">
        <v>234</v>
      </c>
      <c r="D479">
        <v>6</v>
      </c>
      <c r="E479">
        <v>10</v>
      </c>
      <c r="F479" s="34" t="s">
        <v>53</v>
      </c>
    </row>
    <row r="480" spans="1:6" ht="15" customHeight="1">
      <c r="A480" s="37">
        <v>44475</v>
      </c>
      <c r="B480" s="8" t="s">
        <v>235</v>
      </c>
      <c r="C480" s="34" t="s">
        <v>234</v>
      </c>
      <c r="D480">
        <v>6</v>
      </c>
      <c r="E480">
        <v>15</v>
      </c>
      <c r="F480" s="34" t="s">
        <v>53</v>
      </c>
    </row>
    <row r="481" spans="1:6" ht="15" customHeight="1">
      <c r="A481" s="37">
        <v>44475</v>
      </c>
      <c r="B481" s="8" t="s">
        <v>235</v>
      </c>
      <c r="C481" s="34" t="s">
        <v>234</v>
      </c>
      <c r="D481">
        <v>6</v>
      </c>
      <c r="E481">
        <v>20</v>
      </c>
      <c r="F481" s="34" t="s">
        <v>53</v>
      </c>
    </row>
    <row r="482" spans="1:6" ht="15" customHeight="1">
      <c r="A482" s="37">
        <v>44481</v>
      </c>
      <c r="B482" t="s">
        <v>249</v>
      </c>
      <c r="C482" t="s">
        <v>248</v>
      </c>
      <c r="D482">
        <v>1</v>
      </c>
      <c r="E482">
        <v>0</v>
      </c>
      <c r="F482" s="34" t="s">
        <v>53</v>
      </c>
    </row>
    <row r="483" spans="1:6" ht="15" customHeight="1">
      <c r="A483" s="37">
        <v>44481</v>
      </c>
      <c r="B483" t="s">
        <v>249</v>
      </c>
      <c r="C483" t="s">
        <v>248</v>
      </c>
      <c r="D483">
        <v>1</v>
      </c>
      <c r="E483">
        <v>5</v>
      </c>
      <c r="F483" s="34" t="s">
        <v>53</v>
      </c>
    </row>
    <row r="484" spans="1:6" ht="15" customHeight="1">
      <c r="A484" s="37">
        <v>44481</v>
      </c>
      <c r="B484" t="s">
        <v>249</v>
      </c>
      <c r="C484" t="s">
        <v>248</v>
      </c>
      <c r="D484">
        <v>1</v>
      </c>
      <c r="E484">
        <v>10</v>
      </c>
      <c r="F484" s="34" t="s">
        <v>53</v>
      </c>
    </row>
    <row r="485" spans="1:6" ht="15" customHeight="1">
      <c r="A485" s="37">
        <v>44481</v>
      </c>
      <c r="B485" t="s">
        <v>249</v>
      </c>
      <c r="C485" t="s">
        <v>248</v>
      </c>
      <c r="D485">
        <v>1</v>
      </c>
      <c r="E485">
        <v>15</v>
      </c>
      <c r="F485" s="34" t="s">
        <v>54</v>
      </c>
    </row>
    <row r="486" spans="1:6" ht="15" customHeight="1">
      <c r="A486" s="37">
        <v>44481</v>
      </c>
      <c r="B486" t="s">
        <v>249</v>
      </c>
      <c r="C486" t="s">
        <v>248</v>
      </c>
      <c r="D486">
        <v>1</v>
      </c>
      <c r="E486">
        <v>20</v>
      </c>
      <c r="F486" s="34" t="s">
        <v>54</v>
      </c>
    </row>
    <row r="487" spans="1:6" ht="15" customHeight="1">
      <c r="A487" s="37">
        <v>44481</v>
      </c>
      <c r="B487" t="s">
        <v>249</v>
      </c>
      <c r="C487" t="s">
        <v>248</v>
      </c>
      <c r="D487">
        <v>2</v>
      </c>
      <c r="E487">
        <v>0</v>
      </c>
      <c r="F487" s="34" t="s">
        <v>53</v>
      </c>
    </row>
    <row r="488" spans="1:6" ht="15" customHeight="1">
      <c r="A488" s="37">
        <v>44481</v>
      </c>
      <c r="B488" t="s">
        <v>249</v>
      </c>
      <c r="C488" t="s">
        <v>248</v>
      </c>
      <c r="D488">
        <v>2</v>
      </c>
      <c r="E488">
        <v>5</v>
      </c>
      <c r="F488" s="34" t="s">
        <v>53</v>
      </c>
    </row>
    <row r="489" spans="1:6" ht="15" customHeight="1">
      <c r="A489" s="37">
        <v>44481</v>
      </c>
      <c r="B489" t="s">
        <v>249</v>
      </c>
      <c r="C489" t="s">
        <v>248</v>
      </c>
      <c r="D489">
        <v>2</v>
      </c>
      <c r="E489">
        <v>10</v>
      </c>
      <c r="F489" s="34" t="s">
        <v>53</v>
      </c>
    </row>
    <row r="490" spans="1:6" ht="15" customHeight="1">
      <c r="A490" s="37">
        <v>44481</v>
      </c>
      <c r="B490" t="s">
        <v>249</v>
      </c>
      <c r="C490" t="s">
        <v>248</v>
      </c>
      <c r="D490">
        <v>2</v>
      </c>
      <c r="E490">
        <v>15</v>
      </c>
      <c r="F490" s="34" t="s">
        <v>53</v>
      </c>
    </row>
    <row r="491" spans="1:6" ht="15" customHeight="1">
      <c r="A491" s="37">
        <v>44481</v>
      </c>
      <c r="B491" t="s">
        <v>249</v>
      </c>
      <c r="C491" t="s">
        <v>248</v>
      </c>
      <c r="D491">
        <v>2</v>
      </c>
      <c r="E491">
        <v>20</v>
      </c>
      <c r="F491" s="34" t="s">
        <v>53</v>
      </c>
    </row>
    <row r="492" spans="1:6" ht="15" customHeight="1">
      <c r="A492" s="37">
        <v>44481</v>
      </c>
      <c r="B492" t="s">
        <v>249</v>
      </c>
      <c r="C492" t="s">
        <v>248</v>
      </c>
      <c r="D492">
        <v>3</v>
      </c>
      <c r="E492">
        <v>0</v>
      </c>
      <c r="F492" s="34" t="s">
        <v>53</v>
      </c>
    </row>
    <row r="493" spans="1:6" ht="15" customHeight="1">
      <c r="A493" s="37">
        <v>44481</v>
      </c>
      <c r="B493" t="s">
        <v>249</v>
      </c>
      <c r="C493" t="s">
        <v>248</v>
      </c>
      <c r="D493">
        <v>3</v>
      </c>
      <c r="E493">
        <v>5</v>
      </c>
      <c r="F493" s="34" t="s">
        <v>54</v>
      </c>
    </row>
    <row r="494" spans="1:6" ht="15" customHeight="1">
      <c r="A494" s="37">
        <v>44481</v>
      </c>
      <c r="B494" t="s">
        <v>249</v>
      </c>
      <c r="C494" t="s">
        <v>248</v>
      </c>
      <c r="D494">
        <v>3</v>
      </c>
      <c r="E494">
        <v>10</v>
      </c>
      <c r="F494" s="34" t="s">
        <v>53</v>
      </c>
    </row>
    <row r="495" spans="1:6" ht="15" customHeight="1">
      <c r="A495" s="37">
        <v>44481</v>
      </c>
      <c r="B495" t="s">
        <v>249</v>
      </c>
      <c r="C495" t="s">
        <v>248</v>
      </c>
      <c r="D495">
        <v>3</v>
      </c>
      <c r="E495">
        <v>15</v>
      </c>
      <c r="F495" s="34" t="s">
        <v>53</v>
      </c>
    </row>
    <row r="496" spans="1:6" ht="15" customHeight="1">
      <c r="A496" s="37">
        <v>44481</v>
      </c>
      <c r="B496" t="s">
        <v>249</v>
      </c>
      <c r="C496" t="s">
        <v>248</v>
      </c>
      <c r="D496">
        <v>3</v>
      </c>
      <c r="E496">
        <v>20</v>
      </c>
      <c r="F496" s="34" t="s">
        <v>53</v>
      </c>
    </row>
    <row r="497" spans="1:6" ht="15" customHeight="1">
      <c r="A497" s="37">
        <v>44481</v>
      </c>
      <c r="B497" t="s">
        <v>249</v>
      </c>
      <c r="C497" t="s">
        <v>248</v>
      </c>
      <c r="D497">
        <v>4</v>
      </c>
      <c r="E497">
        <v>0</v>
      </c>
      <c r="F497" s="34" t="s">
        <v>53</v>
      </c>
    </row>
    <row r="498" spans="1:6" ht="15" customHeight="1">
      <c r="A498" s="37">
        <v>44481</v>
      </c>
      <c r="B498" t="s">
        <v>249</v>
      </c>
      <c r="C498" t="s">
        <v>248</v>
      </c>
      <c r="D498">
        <v>4</v>
      </c>
      <c r="E498">
        <v>5</v>
      </c>
      <c r="F498" s="34" t="s">
        <v>53</v>
      </c>
    </row>
    <row r="499" spans="1:6" ht="15" customHeight="1">
      <c r="A499" s="37">
        <v>44481</v>
      </c>
      <c r="B499" t="s">
        <v>249</v>
      </c>
      <c r="C499" t="s">
        <v>248</v>
      </c>
      <c r="D499">
        <v>4</v>
      </c>
      <c r="E499">
        <v>10</v>
      </c>
      <c r="F499" s="34" t="s">
        <v>53</v>
      </c>
    </row>
    <row r="500" spans="1:6" ht="15" customHeight="1">
      <c r="A500" s="37">
        <v>44481</v>
      </c>
      <c r="B500" t="s">
        <v>249</v>
      </c>
      <c r="C500" t="s">
        <v>248</v>
      </c>
      <c r="D500">
        <v>4</v>
      </c>
      <c r="E500">
        <v>15</v>
      </c>
      <c r="F500" s="34" t="s">
        <v>53</v>
      </c>
    </row>
    <row r="501" spans="1:6" ht="15" customHeight="1">
      <c r="A501" s="37">
        <v>44481</v>
      </c>
      <c r="B501" t="s">
        <v>249</v>
      </c>
      <c r="C501" t="s">
        <v>248</v>
      </c>
      <c r="D501">
        <v>4</v>
      </c>
      <c r="E501">
        <v>20</v>
      </c>
      <c r="F501" s="34" t="s">
        <v>53</v>
      </c>
    </row>
    <row r="502" spans="1:6" ht="15" customHeight="1">
      <c r="A502" s="37">
        <v>44481</v>
      </c>
      <c r="B502" t="s">
        <v>249</v>
      </c>
      <c r="C502" t="s">
        <v>248</v>
      </c>
      <c r="D502">
        <v>5</v>
      </c>
      <c r="E502">
        <v>0</v>
      </c>
      <c r="F502" s="34" t="s">
        <v>54</v>
      </c>
    </row>
    <row r="503" spans="1:6" ht="15" customHeight="1">
      <c r="A503" s="37">
        <v>44481</v>
      </c>
      <c r="B503" t="s">
        <v>249</v>
      </c>
      <c r="C503" t="s">
        <v>248</v>
      </c>
      <c r="D503">
        <v>5</v>
      </c>
      <c r="E503">
        <v>5</v>
      </c>
      <c r="F503" s="34" t="s">
        <v>53</v>
      </c>
    </row>
    <row r="504" spans="1:6" ht="15" customHeight="1">
      <c r="A504" s="37">
        <v>44481</v>
      </c>
      <c r="B504" t="s">
        <v>249</v>
      </c>
      <c r="C504" t="s">
        <v>248</v>
      </c>
      <c r="D504">
        <v>5</v>
      </c>
      <c r="E504">
        <v>10</v>
      </c>
      <c r="F504" s="34" t="s">
        <v>53</v>
      </c>
    </row>
    <row r="505" spans="1:6" ht="15" customHeight="1">
      <c r="A505" s="37">
        <v>44481</v>
      </c>
      <c r="B505" t="s">
        <v>249</v>
      </c>
      <c r="C505" t="s">
        <v>248</v>
      </c>
      <c r="D505">
        <v>5</v>
      </c>
      <c r="E505">
        <v>15</v>
      </c>
      <c r="F505" s="34" t="s">
        <v>53</v>
      </c>
    </row>
    <row r="506" spans="1:6" ht="15" customHeight="1">
      <c r="A506" s="37">
        <v>44481</v>
      </c>
      <c r="B506" t="s">
        <v>249</v>
      </c>
      <c r="C506" t="s">
        <v>248</v>
      </c>
      <c r="D506">
        <v>5</v>
      </c>
      <c r="E506">
        <v>20</v>
      </c>
      <c r="F506" s="34" t="s">
        <v>53</v>
      </c>
    </row>
    <row r="507" spans="1:6" ht="15" customHeight="1">
      <c r="A507" s="37">
        <v>44481</v>
      </c>
      <c r="B507" t="s">
        <v>249</v>
      </c>
      <c r="C507" t="s">
        <v>248</v>
      </c>
      <c r="D507">
        <v>6</v>
      </c>
      <c r="E507">
        <v>0</v>
      </c>
      <c r="F507" s="34" t="s">
        <v>53</v>
      </c>
    </row>
    <row r="508" spans="1:6" ht="15" customHeight="1">
      <c r="A508" s="37">
        <v>44481</v>
      </c>
      <c r="B508" t="s">
        <v>249</v>
      </c>
      <c r="C508" t="s">
        <v>248</v>
      </c>
      <c r="D508">
        <v>6</v>
      </c>
      <c r="E508">
        <v>5</v>
      </c>
      <c r="F508" s="34" t="s">
        <v>53</v>
      </c>
    </row>
    <row r="509" spans="1:6" ht="15" customHeight="1">
      <c r="A509" s="37">
        <v>44481</v>
      </c>
      <c r="B509" t="s">
        <v>249</v>
      </c>
      <c r="C509" t="s">
        <v>248</v>
      </c>
      <c r="D509">
        <v>6</v>
      </c>
      <c r="E509">
        <v>10</v>
      </c>
      <c r="F509" s="34" t="s">
        <v>53</v>
      </c>
    </row>
    <row r="510" spans="1:6" ht="15" customHeight="1">
      <c r="A510" s="37">
        <v>44481</v>
      </c>
      <c r="B510" t="s">
        <v>249</v>
      </c>
      <c r="C510" t="s">
        <v>248</v>
      </c>
      <c r="D510">
        <v>6</v>
      </c>
      <c r="E510">
        <v>15</v>
      </c>
      <c r="F510" s="34" t="s">
        <v>53</v>
      </c>
    </row>
    <row r="511" spans="1:6" ht="15" customHeight="1">
      <c r="A511" s="37">
        <v>44481</v>
      </c>
      <c r="B511" t="s">
        <v>249</v>
      </c>
      <c r="C511" t="s">
        <v>248</v>
      </c>
      <c r="D511">
        <v>6</v>
      </c>
      <c r="E511">
        <v>20</v>
      </c>
      <c r="F511" s="34" t="s">
        <v>53</v>
      </c>
    </row>
    <row r="512" spans="1:6" ht="15" customHeight="1">
      <c r="A512" s="37">
        <v>44482</v>
      </c>
      <c r="B512" s="8" t="s">
        <v>257</v>
      </c>
      <c r="C512" s="34" t="s">
        <v>256</v>
      </c>
      <c r="D512">
        <v>1</v>
      </c>
      <c r="E512">
        <v>0</v>
      </c>
      <c r="F512" s="34" t="s">
        <v>53</v>
      </c>
    </row>
    <row r="513" spans="1:6" ht="15" customHeight="1">
      <c r="A513" s="37">
        <v>44482</v>
      </c>
      <c r="B513" s="8" t="s">
        <v>257</v>
      </c>
      <c r="C513" s="34" t="s">
        <v>256</v>
      </c>
      <c r="D513">
        <v>1</v>
      </c>
      <c r="E513">
        <v>5</v>
      </c>
      <c r="F513" s="34" t="s">
        <v>53</v>
      </c>
    </row>
    <row r="514" spans="1:6" ht="15" customHeight="1">
      <c r="A514" s="37">
        <v>44482</v>
      </c>
      <c r="B514" s="8" t="s">
        <v>257</v>
      </c>
      <c r="C514" s="34" t="s">
        <v>256</v>
      </c>
      <c r="D514">
        <v>1</v>
      </c>
      <c r="E514">
        <v>10</v>
      </c>
      <c r="F514" s="34" t="s">
        <v>54</v>
      </c>
    </row>
    <row r="515" spans="1:6" ht="15" customHeight="1">
      <c r="A515" s="37">
        <v>44482</v>
      </c>
      <c r="B515" s="8" t="s">
        <v>257</v>
      </c>
      <c r="C515" s="34" t="s">
        <v>256</v>
      </c>
      <c r="D515">
        <v>1</v>
      </c>
      <c r="E515">
        <v>15</v>
      </c>
      <c r="F515" s="34" t="s">
        <v>54</v>
      </c>
    </row>
    <row r="516" spans="1:6" ht="15" customHeight="1">
      <c r="A516" s="37">
        <v>44482</v>
      </c>
      <c r="B516" s="8" t="s">
        <v>257</v>
      </c>
      <c r="C516" s="34" t="s">
        <v>256</v>
      </c>
      <c r="D516">
        <v>1</v>
      </c>
      <c r="E516">
        <v>20</v>
      </c>
      <c r="F516" s="34" t="s">
        <v>54</v>
      </c>
    </row>
    <row r="517" spans="1:6" ht="15" customHeight="1">
      <c r="A517" s="37">
        <v>44482</v>
      </c>
      <c r="B517" s="8" t="s">
        <v>257</v>
      </c>
      <c r="C517" s="34" t="s">
        <v>256</v>
      </c>
      <c r="D517">
        <v>2</v>
      </c>
      <c r="E517">
        <v>0</v>
      </c>
      <c r="F517" s="34" t="s">
        <v>54</v>
      </c>
    </row>
    <row r="518" spans="1:6" ht="15" customHeight="1">
      <c r="A518" s="37">
        <v>44482</v>
      </c>
      <c r="B518" s="8" t="s">
        <v>257</v>
      </c>
      <c r="C518" s="34" t="s">
        <v>256</v>
      </c>
      <c r="D518">
        <v>2</v>
      </c>
      <c r="E518">
        <v>5</v>
      </c>
      <c r="F518" s="34" t="s">
        <v>54</v>
      </c>
    </row>
    <row r="519" spans="1:6" ht="15" customHeight="1">
      <c r="A519" s="37">
        <v>44482</v>
      </c>
      <c r="B519" s="8" t="s">
        <v>257</v>
      </c>
      <c r="C519" s="34" t="s">
        <v>256</v>
      </c>
      <c r="D519">
        <v>2</v>
      </c>
      <c r="E519">
        <v>10</v>
      </c>
      <c r="F519" s="34" t="s">
        <v>53</v>
      </c>
    </row>
    <row r="520" spans="1:6" ht="15" customHeight="1">
      <c r="A520" s="37">
        <v>44482</v>
      </c>
      <c r="B520" s="8" t="s">
        <v>257</v>
      </c>
      <c r="C520" s="34" t="s">
        <v>256</v>
      </c>
      <c r="D520">
        <v>2</v>
      </c>
      <c r="E520">
        <v>15</v>
      </c>
      <c r="F520" s="34" t="s">
        <v>53</v>
      </c>
    </row>
    <row r="521" spans="1:6" ht="15" customHeight="1">
      <c r="A521" s="37">
        <v>44482</v>
      </c>
      <c r="B521" s="8" t="s">
        <v>257</v>
      </c>
      <c r="C521" s="34" t="s">
        <v>256</v>
      </c>
      <c r="D521">
        <v>2</v>
      </c>
      <c r="E521">
        <v>20</v>
      </c>
      <c r="F521" s="34" t="s">
        <v>53</v>
      </c>
    </row>
    <row r="522" spans="1:6" ht="15" customHeight="1">
      <c r="A522" s="37">
        <v>44482</v>
      </c>
      <c r="B522" s="8" t="s">
        <v>257</v>
      </c>
      <c r="C522" s="34" t="s">
        <v>256</v>
      </c>
      <c r="D522">
        <v>3</v>
      </c>
      <c r="E522">
        <v>0</v>
      </c>
      <c r="F522" s="34" t="s">
        <v>54</v>
      </c>
    </row>
    <row r="523" spans="1:6" ht="15" customHeight="1">
      <c r="A523" s="37">
        <v>44482</v>
      </c>
      <c r="B523" s="8" t="s">
        <v>257</v>
      </c>
      <c r="C523" s="34" t="s">
        <v>256</v>
      </c>
      <c r="D523">
        <v>3</v>
      </c>
      <c r="E523">
        <v>5</v>
      </c>
      <c r="F523" s="34" t="s">
        <v>53</v>
      </c>
    </row>
    <row r="524" spans="1:6" ht="15" customHeight="1">
      <c r="A524" s="37">
        <v>44482</v>
      </c>
      <c r="B524" s="8" t="s">
        <v>257</v>
      </c>
      <c r="C524" s="34" t="s">
        <v>256</v>
      </c>
      <c r="D524">
        <v>3</v>
      </c>
      <c r="E524">
        <v>10</v>
      </c>
      <c r="F524" s="34" t="s">
        <v>53</v>
      </c>
    </row>
    <row r="525" spans="1:6" ht="15" customHeight="1">
      <c r="A525" s="37">
        <v>44482</v>
      </c>
      <c r="B525" s="8" t="s">
        <v>257</v>
      </c>
      <c r="C525" s="34" t="s">
        <v>256</v>
      </c>
      <c r="D525">
        <v>3</v>
      </c>
      <c r="E525">
        <v>15</v>
      </c>
      <c r="F525" s="34" t="s">
        <v>53</v>
      </c>
    </row>
    <row r="526" spans="1:6" ht="15" customHeight="1">
      <c r="A526" s="37">
        <v>44482</v>
      </c>
      <c r="B526" s="8" t="s">
        <v>257</v>
      </c>
      <c r="C526" s="34" t="s">
        <v>256</v>
      </c>
      <c r="D526">
        <v>3</v>
      </c>
      <c r="E526">
        <v>20</v>
      </c>
      <c r="F526" s="34" t="s">
        <v>53</v>
      </c>
    </row>
    <row r="527" spans="1:6" ht="15" customHeight="1">
      <c r="A527" s="37">
        <v>44482</v>
      </c>
      <c r="B527" s="8" t="s">
        <v>257</v>
      </c>
      <c r="C527" s="34" t="s">
        <v>256</v>
      </c>
      <c r="D527">
        <v>4</v>
      </c>
      <c r="E527">
        <v>0</v>
      </c>
      <c r="F527" s="34" t="s">
        <v>54</v>
      </c>
    </row>
    <row r="528" spans="1:6" ht="15" customHeight="1">
      <c r="A528" s="37">
        <v>44482</v>
      </c>
      <c r="B528" s="8" t="s">
        <v>257</v>
      </c>
      <c r="C528" s="34" t="s">
        <v>256</v>
      </c>
      <c r="D528">
        <v>4</v>
      </c>
      <c r="E528">
        <v>5</v>
      </c>
      <c r="F528" s="34" t="s">
        <v>54</v>
      </c>
    </row>
    <row r="529" spans="1:6" ht="15" customHeight="1">
      <c r="A529" s="37">
        <v>44482</v>
      </c>
      <c r="B529" s="8" t="s">
        <v>257</v>
      </c>
      <c r="C529" s="34" t="s">
        <v>256</v>
      </c>
      <c r="D529">
        <v>4</v>
      </c>
      <c r="E529">
        <v>10</v>
      </c>
      <c r="F529" s="34" t="s">
        <v>53</v>
      </c>
    </row>
    <row r="530" spans="1:6" ht="15" customHeight="1">
      <c r="A530" s="37">
        <v>44482</v>
      </c>
      <c r="B530" s="8" t="s">
        <v>257</v>
      </c>
      <c r="C530" s="34" t="s">
        <v>256</v>
      </c>
      <c r="D530">
        <v>4</v>
      </c>
      <c r="E530">
        <v>15</v>
      </c>
      <c r="F530" s="34" t="s">
        <v>53</v>
      </c>
    </row>
    <row r="531" spans="1:6" ht="15" customHeight="1">
      <c r="A531" s="37">
        <v>44482</v>
      </c>
      <c r="B531" s="8" t="s">
        <v>257</v>
      </c>
      <c r="C531" s="34" t="s">
        <v>256</v>
      </c>
      <c r="D531">
        <v>4</v>
      </c>
      <c r="E531">
        <v>20</v>
      </c>
      <c r="F531" s="34" t="s">
        <v>53</v>
      </c>
    </row>
    <row r="532" spans="1:6" ht="15" customHeight="1">
      <c r="A532" s="37">
        <v>44482</v>
      </c>
      <c r="B532" s="8" t="s">
        <v>257</v>
      </c>
      <c r="C532" s="34" t="s">
        <v>256</v>
      </c>
      <c r="D532">
        <v>5</v>
      </c>
      <c r="E532">
        <v>0</v>
      </c>
      <c r="F532" s="34" t="s">
        <v>54</v>
      </c>
    </row>
    <row r="533" spans="1:6" ht="15" customHeight="1">
      <c r="A533" s="37">
        <v>44482</v>
      </c>
      <c r="B533" s="8" t="s">
        <v>257</v>
      </c>
      <c r="C533" s="34" t="s">
        <v>256</v>
      </c>
      <c r="D533">
        <v>5</v>
      </c>
      <c r="E533">
        <v>5</v>
      </c>
      <c r="F533" s="34" t="s">
        <v>53</v>
      </c>
    </row>
    <row r="534" spans="1:6" ht="15" customHeight="1">
      <c r="A534" s="37">
        <v>44482</v>
      </c>
      <c r="B534" s="8" t="s">
        <v>257</v>
      </c>
      <c r="C534" s="34" t="s">
        <v>256</v>
      </c>
      <c r="D534">
        <v>5</v>
      </c>
      <c r="E534">
        <v>10</v>
      </c>
      <c r="F534" s="34" t="s">
        <v>53</v>
      </c>
    </row>
    <row r="535" spans="1:6" ht="15" customHeight="1">
      <c r="A535" s="37">
        <v>44482</v>
      </c>
      <c r="B535" s="8" t="s">
        <v>257</v>
      </c>
      <c r="C535" s="34" t="s">
        <v>256</v>
      </c>
      <c r="D535">
        <v>5</v>
      </c>
      <c r="E535">
        <v>15</v>
      </c>
      <c r="F535" s="34" t="s">
        <v>53</v>
      </c>
    </row>
    <row r="536" spans="1:6" ht="15" customHeight="1">
      <c r="A536" s="37">
        <v>44482</v>
      </c>
      <c r="B536" s="8" t="s">
        <v>257</v>
      </c>
      <c r="C536" s="34" t="s">
        <v>256</v>
      </c>
      <c r="D536">
        <v>5</v>
      </c>
      <c r="E536">
        <v>20</v>
      </c>
      <c r="F536" s="34" t="s">
        <v>54</v>
      </c>
    </row>
    <row r="537" spans="1:6" ht="15" customHeight="1">
      <c r="A537" s="37">
        <v>44482</v>
      </c>
      <c r="B537" s="8" t="s">
        <v>257</v>
      </c>
      <c r="C537" s="34" t="s">
        <v>256</v>
      </c>
      <c r="D537">
        <v>6</v>
      </c>
      <c r="E537">
        <v>0</v>
      </c>
      <c r="F537" s="34" t="s">
        <v>54</v>
      </c>
    </row>
    <row r="538" spans="1:6" ht="15" customHeight="1">
      <c r="A538" s="37">
        <v>44482</v>
      </c>
      <c r="B538" s="8" t="s">
        <v>257</v>
      </c>
      <c r="C538" s="34" t="s">
        <v>256</v>
      </c>
      <c r="D538">
        <v>6</v>
      </c>
      <c r="E538">
        <v>5</v>
      </c>
      <c r="F538" s="34" t="s">
        <v>54</v>
      </c>
    </row>
    <row r="539" spans="1:6" ht="15" customHeight="1">
      <c r="A539" s="37">
        <v>44482</v>
      </c>
      <c r="B539" s="8" t="s">
        <v>257</v>
      </c>
      <c r="C539" s="34" t="s">
        <v>256</v>
      </c>
      <c r="D539">
        <v>6</v>
      </c>
      <c r="E539">
        <v>10</v>
      </c>
      <c r="F539" s="34" t="s">
        <v>54</v>
      </c>
    </row>
    <row r="540" spans="1:6" ht="15" customHeight="1">
      <c r="A540" s="37">
        <v>44482</v>
      </c>
      <c r="B540" s="8" t="s">
        <v>257</v>
      </c>
      <c r="C540" s="34" t="s">
        <v>256</v>
      </c>
      <c r="D540">
        <v>6</v>
      </c>
      <c r="E540">
        <v>15</v>
      </c>
      <c r="F540" s="34" t="s">
        <v>54</v>
      </c>
    </row>
    <row r="541" spans="1:6" ht="15" customHeight="1">
      <c r="A541" s="37">
        <v>44482</v>
      </c>
      <c r="B541" s="8" t="s">
        <v>257</v>
      </c>
      <c r="C541" s="34" t="s">
        <v>256</v>
      </c>
      <c r="D541">
        <v>6</v>
      </c>
      <c r="E541">
        <v>20</v>
      </c>
      <c r="F541" s="34" t="s">
        <v>54</v>
      </c>
    </row>
    <row r="542" spans="1:6" ht="15" customHeight="1">
      <c r="A542" s="37">
        <v>44499</v>
      </c>
      <c r="B542" t="s">
        <v>277</v>
      </c>
      <c r="C542" s="34" t="s">
        <v>276</v>
      </c>
      <c r="D542">
        <v>1</v>
      </c>
      <c r="E542">
        <v>0</v>
      </c>
      <c r="F542" s="34" t="s">
        <v>53</v>
      </c>
    </row>
    <row r="543" spans="1:6" ht="15" customHeight="1">
      <c r="A543" s="37">
        <v>44499</v>
      </c>
      <c r="B543" t="s">
        <v>277</v>
      </c>
      <c r="C543" s="34" t="s">
        <v>276</v>
      </c>
      <c r="D543">
        <v>1</v>
      </c>
      <c r="E543">
        <v>5</v>
      </c>
      <c r="F543" s="34" t="s">
        <v>53</v>
      </c>
    </row>
    <row r="544" spans="1:6" ht="15" customHeight="1">
      <c r="A544" s="37">
        <v>44499</v>
      </c>
      <c r="B544" t="s">
        <v>277</v>
      </c>
      <c r="C544" s="34" t="s">
        <v>276</v>
      </c>
      <c r="D544">
        <v>1</v>
      </c>
      <c r="E544">
        <v>10</v>
      </c>
      <c r="F544" s="34" t="s">
        <v>53</v>
      </c>
    </row>
    <row r="545" spans="1:6" ht="15" customHeight="1">
      <c r="A545" s="37">
        <v>44499</v>
      </c>
      <c r="B545" t="s">
        <v>277</v>
      </c>
      <c r="C545" s="34" t="s">
        <v>276</v>
      </c>
      <c r="D545">
        <v>1</v>
      </c>
      <c r="E545">
        <v>15</v>
      </c>
      <c r="F545" s="34" t="s">
        <v>53</v>
      </c>
    </row>
    <row r="546" spans="1:6" ht="15" customHeight="1">
      <c r="A546" s="37">
        <v>44499</v>
      </c>
      <c r="B546" t="s">
        <v>277</v>
      </c>
      <c r="C546" s="34" t="s">
        <v>276</v>
      </c>
      <c r="D546">
        <v>1</v>
      </c>
      <c r="E546">
        <v>20</v>
      </c>
      <c r="F546" s="34" t="s">
        <v>53</v>
      </c>
    </row>
    <row r="547" spans="1:6" ht="15" customHeight="1">
      <c r="A547" s="37">
        <v>44499</v>
      </c>
      <c r="B547" t="s">
        <v>277</v>
      </c>
      <c r="C547" s="34" t="s">
        <v>276</v>
      </c>
      <c r="D547">
        <v>2</v>
      </c>
      <c r="E547">
        <v>0</v>
      </c>
      <c r="F547" s="34" t="s">
        <v>54</v>
      </c>
    </row>
    <row r="548" spans="1:6" ht="15" customHeight="1">
      <c r="A548" s="37">
        <v>44499</v>
      </c>
      <c r="B548" t="s">
        <v>277</v>
      </c>
      <c r="C548" s="34" t="s">
        <v>276</v>
      </c>
      <c r="D548">
        <v>2</v>
      </c>
      <c r="E548">
        <v>5</v>
      </c>
      <c r="F548" s="34" t="s">
        <v>53</v>
      </c>
    </row>
    <row r="549" spans="1:6" ht="15" customHeight="1">
      <c r="A549" s="37">
        <v>44499</v>
      </c>
      <c r="B549" t="s">
        <v>277</v>
      </c>
      <c r="C549" s="34" t="s">
        <v>276</v>
      </c>
      <c r="D549">
        <v>2</v>
      </c>
      <c r="E549">
        <v>10</v>
      </c>
      <c r="F549" s="34" t="s">
        <v>53</v>
      </c>
    </row>
    <row r="550" spans="1:6" ht="15" customHeight="1">
      <c r="A550" s="37">
        <v>44499</v>
      </c>
      <c r="B550" t="s">
        <v>277</v>
      </c>
      <c r="C550" s="34" t="s">
        <v>276</v>
      </c>
      <c r="D550">
        <v>2</v>
      </c>
      <c r="E550">
        <v>15</v>
      </c>
      <c r="F550" s="34" t="s">
        <v>53</v>
      </c>
    </row>
    <row r="551" spans="1:6" ht="15" customHeight="1">
      <c r="A551" s="37">
        <v>44499</v>
      </c>
      <c r="B551" t="s">
        <v>277</v>
      </c>
      <c r="C551" s="34" t="s">
        <v>276</v>
      </c>
      <c r="D551">
        <v>2</v>
      </c>
      <c r="E551">
        <v>20</v>
      </c>
      <c r="F551" s="34" t="s">
        <v>53</v>
      </c>
    </row>
    <row r="552" spans="1:6" ht="15" customHeight="1">
      <c r="A552" s="37">
        <v>44499</v>
      </c>
      <c r="B552" t="s">
        <v>277</v>
      </c>
      <c r="C552" s="34" t="s">
        <v>276</v>
      </c>
      <c r="D552">
        <v>3</v>
      </c>
      <c r="E552">
        <v>0</v>
      </c>
      <c r="F552" s="34" t="s">
        <v>54</v>
      </c>
    </row>
    <row r="553" spans="1:6" ht="15" customHeight="1">
      <c r="A553" s="37">
        <v>44499</v>
      </c>
      <c r="B553" t="s">
        <v>277</v>
      </c>
      <c r="C553" s="34" t="s">
        <v>276</v>
      </c>
      <c r="D553">
        <v>3</v>
      </c>
      <c r="E553">
        <v>5</v>
      </c>
      <c r="F553" s="34" t="s">
        <v>53</v>
      </c>
    </row>
    <row r="554" spans="1:6" ht="15" customHeight="1">
      <c r="A554" s="37">
        <v>44499</v>
      </c>
      <c r="B554" t="s">
        <v>277</v>
      </c>
      <c r="C554" s="34" t="s">
        <v>276</v>
      </c>
      <c r="D554">
        <v>3</v>
      </c>
      <c r="E554">
        <v>10</v>
      </c>
      <c r="F554" s="34" t="s">
        <v>53</v>
      </c>
    </row>
    <row r="555" spans="1:6" ht="15" customHeight="1">
      <c r="A555" s="37">
        <v>44499</v>
      </c>
      <c r="B555" t="s">
        <v>277</v>
      </c>
      <c r="C555" s="34" t="s">
        <v>276</v>
      </c>
      <c r="D555">
        <v>3</v>
      </c>
      <c r="E555">
        <v>15</v>
      </c>
      <c r="F555" s="34" t="s">
        <v>54</v>
      </c>
    </row>
    <row r="556" spans="1:6" ht="15" customHeight="1">
      <c r="A556" s="37">
        <v>44499</v>
      </c>
      <c r="B556" t="s">
        <v>277</v>
      </c>
      <c r="C556" s="34" t="s">
        <v>276</v>
      </c>
      <c r="D556">
        <v>3</v>
      </c>
      <c r="E556">
        <v>20</v>
      </c>
      <c r="F556" s="34" t="s">
        <v>53</v>
      </c>
    </row>
    <row r="557" spans="1:6" ht="15" customHeight="1">
      <c r="A557" s="37">
        <v>44499</v>
      </c>
      <c r="B557" t="s">
        <v>277</v>
      </c>
      <c r="C557" s="34" t="s">
        <v>276</v>
      </c>
      <c r="D557">
        <v>4</v>
      </c>
      <c r="E557">
        <v>0</v>
      </c>
      <c r="F557" s="34" t="s">
        <v>53</v>
      </c>
    </row>
    <row r="558" spans="1:6" ht="15" customHeight="1">
      <c r="A558" s="37">
        <v>44499</v>
      </c>
      <c r="B558" t="s">
        <v>277</v>
      </c>
      <c r="C558" s="34" t="s">
        <v>276</v>
      </c>
      <c r="D558">
        <v>4</v>
      </c>
      <c r="E558">
        <v>5</v>
      </c>
      <c r="F558" s="34" t="s">
        <v>53</v>
      </c>
    </row>
    <row r="559" spans="1:6" ht="15" customHeight="1">
      <c r="A559" s="37">
        <v>44499</v>
      </c>
      <c r="B559" t="s">
        <v>277</v>
      </c>
      <c r="C559" s="34" t="s">
        <v>276</v>
      </c>
      <c r="D559">
        <v>4</v>
      </c>
      <c r="E559">
        <v>10</v>
      </c>
      <c r="F559" s="34" t="s">
        <v>53</v>
      </c>
    </row>
    <row r="560" spans="1:6" ht="15" customHeight="1">
      <c r="A560" s="37">
        <v>44499</v>
      </c>
      <c r="B560" t="s">
        <v>277</v>
      </c>
      <c r="C560" s="34" t="s">
        <v>276</v>
      </c>
      <c r="D560">
        <v>4</v>
      </c>
      <c r="E560">
        <v>15</v>
      </c>
      <c r="F560" s="34" t="s">
        <v>53</v>
      </c>
    </row>
    <row r="561" spans="1:6" ht="15" customHeight="1">
      <c r="A561" s="37">
        <v>44499</v>
      </c>
      <c r="B561" t="s">
        <v>277</v>
      </c>
      <c r="C561" s="34" t="s">
        <v>276</v>
      </c>
      <c r="D561">
        <v>4</v>
      </c>
      <c r="E561">
        <v>20</v>
      </c>
      <c r="F561" s="34" t="s">
        <v>53</v>
      </c>
    </row>
    <row r="562" spans="1:6" ht="15" customHeight="1">
      <c r="A562" s="37">
        <v>44499</v>
      </c>
      <c r="B562" t="s">
        <v>277</v>
      </c>
      <c r="C562" s="34" t="s">
        <v>276</v>
      </c>
      <c r="D562">
        <v>5</v>
      </c>
      <c r="E562">
        <v>0</v>
      </c>
      <c r="F562" s="34" t="s">
        <v>54</v>
      </c>
    </row>
    <row r="563" spans="1:6" ht="15" customHeight="1">
      <c r="A563" s="37">
        <v>44499</v>
      </c>
      <c r="B563" t="s">
        <v>277</v>
      </c>
      <c r="C563" s="34" t="s">
        <v>276</v>
      </c>
      <c r="D563">
        <v>5</v>
      </c>
      <c r="E563">
        <v>5</v>
      </c>
      <c r="F563" s="34" t="s">
        <v>53</v>
      </c>
    </row>
    <row r="564" spans="1:6" ht="15" customHeight="1">
      <c r="A564" s="37">
        <v>44499</v>
      </c>
      <c r="B564" t="s">
        <v>277</v>
      </c>
      <c r="C564" s="34" t="s">
        <v>276</v>
      </c>
      <c r="D564">
        <v>5</v>
      </c>
      <c r="E564">
        <v>10</v>
      </c>
      <c r="F564" s="34" t="s">
        <v>53</v>
      </c>
    </row>
    <row r="565" spans="1:6" ht="15" customHeight="1">
      <c r="A565" s="37">
        <v>44499</v>
      </c>
      <c r="B565" t="s">
        <v>277</v>
      </c>
      <c r="C565" s="34" t="s">
        <v>276</v>
      </c>
      <c r="D565">
        <v>5</v>
      </c>
      <c r="E565">
        <v>15</v>
      </c>
      <c r="F565" s="34" t="s">
        <v>53</v>
      </c>
    </row>
    <row r="566" spans="1:6" ht="15" customHeight="1">
      <c r="A566" s="37">
        <v>44499</v>
      </c>
      <c r="B566" t="s">
        <v>277</v>
      </c>
      <c r="C566" s="34" t="s">
        <v>276</v>
      </c>
      <c r="D566">
        <v>5</v>
      </c>
      <c r="E566">
        <v>20</v>
      </c>
      <c r="F566" s="34" t="s">
        <v>53</v>
      </c>
    </row>
    <row r="567" spans="1:6" ht="15" customHeight="1">
      <c r="A567" s="37">
        <v>44499</v>
      </c>
      <c r="B567" t="s">
        <v>277</v>
      </c>
      <c r="C567" s="34" t="s">
        <v>276</v>
      </c>
      <c r="D567">
        <v>6</v>
      </c>
      <c r="E567">
        <v>0</v>
      </c>
      <c r="F567" s="34" t="s">
        <v>53</v>
      </c>
    </row>
    <row r="568" spans="1:6" ht="15" customHeight="1">
      <c r="A568" s="37">
        <v>44499</v>
      </c>
      <c r="B568" t="s">
        <v>277</v>
      </c>
      <c r="C568" s="34" t="s">
        <v>276</v>
      </c>
      <c r="D568">
        <v>6</v>
      </c>
      <c r="E568">
        <v>5</v>
      </c>
      <c r="F568" s="34" t="s">
        <v>53</v>
      </c>
    </row>
    <row r="569" spans="1:6" ht="15" customHeight="1">
      <c r="A569" s="37">
        <v>44499</v>
      </c>
      <c r="B569" t="s">
        <v>277</v>
      </c>
      <c r="C569" s="34" t="s">
        <v>276</v>
      </c>
      <c r="D569">
        <v>6</v>
      </c>
      <c r="E569">
        <v>10</v>
      </c>
      <c r="F569" s="34" t="s">
        <v>53</v>
      </c>
    </row>
    <row r="570" spans="1:6" ht="15" customHeight="1">
      <c r="A570" s="37">
        <v>44499</v>
      </c>
      <c r="B570" t="s">
        <v>277</v>
      </c>
      <c r="C570" s="34" t="s">
        <v>276</v>
      </c>
      <c r="D570">
        <v>6</v>
      </c>
      <c r="E570">
        <v>15</v>
      </c>
      <c r="F570" s="34" t="s">
        <v>53</v>
      </c>
    </row>
    <row r="571" spans="1:6" ht="15" customHeight="1">
      <c r="A571" s="37">
        <v>44499</v>
      </c>
      <c r="B571" t="s">
        <v>277</v>
      </c>
      <c r="C571" s="34" t="s">
        <v>276</v>
      </c>
      <c r="D571">
        <v>6</v>
      </c>
      <c r="E571">
        <v>20</v>
      </c>
      <c r="F571" s="34" t="s">
        <v>53</v>
      </c>
    </row>
    <row r="572" spans="1:6" ht="15" customHeight="1">
      <c r="A572" s="37">
        <v>44499</v>
      </c>
      <c r="B572" s="8" t="s">
        <v>310</v>
      </c>
      <c r="C572" s="34" t="s">
        <v>309</v>
      </c>
      <c r="D572">
        <v>1</v>
      </c>
      <c r="E572">
        <v>0</v>
      </c>
      <c r="F572" s="34" t="s">
        <v>53</v>
      </c>
    </row>
    <row r="573" spans="1:6" ht="15" customHeight="1">
      <c r="A573" s="37">
        <v>44499</v>
      </c>
      <c r="B573" s="8" t="s">
        <v>310</v>
      </c>
      <c r="C573" s="34" t="s">
        <v>309</v>
      </c>
      <c r="D573">
        <v>1</v>
      </c>
      <c r="E573">
        <v>5</v>
      </c>
      <c r="F573" s="34" t="s">
        <v>53</v>
      </c>
    </row>
    <row r="574" spans="1:6" ht="15" customHeight="1">
      <c r="A574" s="37">
        <v>44499</v>
      </c>
      <c r="B574" s="8" t="s">
        <v>310</v>
      </c>
      <c r="C574" s="34" t="s">
        <v>309</v>
      </c>
      <c r="D574">
        <v>1</v>
      </c>
      <c r="E574">
        <v>10</v>
      </c>
      <c r="F574" s="34" t="s">
        <v>53</v>
      </c>
    </row>
    <row r="575" spans="1:6" ht="15" customHeight="1">
      <c r="A575" s="37">
        <v>44499</v>
      </c>
      <c r="B575" s="8" t="s">
        <v>310</v>
      </c>
      <c r="C575" s="34" t="s">
        <v>309</v>
      </c>
      <c r="D575">
        <v>1</v>
      </c>
      <c r="E575">
        <v>15</v>
      </c>
      <c r="F575" s="34" t="s">
        <v>53</v>
      </c>
    </row>
    <row r="576" spans="1:6" ht="15" customHeight="1">
      <c r="A576" s="37">
        <v>44499</v>
      </c>
      <c r="B576" s="8" t="s">
        <v>310</v>
      </c>
      <c r="C576" s="34" t="s">
        <v>309</v>
      </c>
      <c r="D576">
        <v>1</v>
      </c>
      <c r="E576">
        <v>20</v>
      </c>
      <c r="F576" s="34" t="s">
        <v>198</v>
      </c>
    </row>
    <row r="577" spans="1:6" ht="15" customHeight="1">
      <c r="A577" s="37">
        <v>44499</v>
      </c>
      <c r="B577" s="8" t="s">
        <v>310</v>
      </c>
      <c r="C577" s="34" t="s">
        <v>309</v>
      </c>
      <c r="D577">
        <v>2</v>
      </c>
      <c r="E577">
        <v>0</v>
      </c>
      <c r="F577" s="34" t="s">
        <v>53</v>
      </c>
    </row>
    <row r="578" spans="1:6" ht="15" customHeight="1">
      <c r="A578" s="37">
        <v>44499</v>
      </c>
      <c r="B578" s="8" t="s">
        <v>310</v>
      </c>
      <c r="C578" s="34" t="s">
        <v>309</v>
      </c>
      <c r="D578">
        <v>2</v>
      </c>
      <c r="E578">
        <v>5</v>
      </c>
      <c r="F578" s="34" t="s">
        <v>53</v>
      </c>
    </row>
    <row r="579" spans="1:6" ht="15" customHeight="1">
      <c r="A579" s="37">
        <v>44499</v>
      </c>
      <c r="B579" s="8" t="s">
        <v>310</v>
      </c>
      <c r="C579" s="34" t="s">
        <v>309</v>
      </c>
      <c r="D579">
        <v>2</v>
      </c>
      <c r="E579">
        <v>10</v>
      </c>
      <c r="F579" s="34" t="s">
        <v>53</v>
      </c>
    </row>
    <row r="580" spans="1:6" ht="15" customHeight="1">
      <c r="A580" s="37">
        <v>44499</v>
      </c>
      <c r="B580" s="8" t="s">
        <v>310</v>
      </c>
      <c r="C580" s="34" t="s">
        <v>309</v>
      </c>
      <c r="D580">
        <v>2</v>
      </c>
      <c r="E580">
        <v>15</v>
      </c>
      <c r="F580" s="34" t="s">
        <v>53</v>
      </c>
    </row>
    <row r="581" spans="1:6" ht="15" customHeight="1">
      <c r="A581" s="37">
        <v>44499</v>
      </c>
      <c r="B581" s="8" t="s">
        <v>310</v>
      </c>
      <c r="C581" s="34" t="s">
        <v>309</v>
      </c>
      <c r="D581">
        <v>2</v>
      </c>
      <c r="E581">
        <v>20</v>
      </c>
      <c r="F581" s="34" t="s">
        <v>198</v>
      </c>
    </row>
    <row r="582" spans="1:6" ht="15" customHeight="1">
      <c r="A582" s="37">
        <v>44499</v>
      </c>
      <c r="B582" s="8" t="s">
        <v>310</v>
      </c>
      <c r="C582" s="34" t="s">
        <v>309</v>
      </c>
      <c r="D582">
        <v>3</v>
      </c>
      <c r="E582">
        <v>0</v>
      </c>
      <c r="F582" s="34" t="s">
        <v>54</v>
      </c>
    </row>
    <row r="583" spans="1:6" ht="15" customHeight="1">
      <c r="A583" s="37">
        <v>44499</v>
      </c>
      <c r="B583" s="8" t="s">
        <v>310</v>
      </c>
      <c r="C583" s="34" t="s">
        <v>309</v>
      </c>
      <c r="D583">
        <v>3</v>
      </c>
      <c r="E583">
        <v>5</v>
      </c>
      <c r="F583" s="34" t="s">
        <v>54</v>
      </c>
    </row>
    <row r="584" spans="1:6" ht="15" customHeight="1">
      <c r="A584" s="37">
        <v>44499</v>
      </c>
      <c r="B584" s="8" t="s">
        <v>310</v>
      </c>
      <c r="C584" s="34" t="s">
        <v>309</v>
      </c>
      <c r="D584">
        <v>3</v>
      </c>
      <c r="E584">
        <v>10</v>
      </c>
      <c r="F584" s="34" t="s">
        <v>53</v>
      </c>
    </row>
    <row r="585" spans="1:6" ht="15" customHeight="1">
      <c r="A585" s="37">
        <v>44499</v>
      </c>
      <c r="B585" s="8" t="s">
        <v>310</v>
      </c>
      <c r="C585" s="34" t="s">
        <v>309</v>
      </c>
      <c r="D585">
        <v>3</v>
      </c>
      <c r="E585">
        <v>15</v>
      </c>
      <c r="F585" s="34" t="s">
        <v>53</v>
      </c>
    </row>
    <row r="586" spans="1:6" ht="15" customHeight="1">
      <c r="A586" s="37">
        <v>44499</v>
      </c>
      <c r="B586" s="8" t="s">
        <v>310</v>
      </c>
      <c r="C586" s="34" t="s">
        <v>309</v>
      </c>
      <c r="D586">
        <v>3</v>
      </c>
      <c r="E586">
        <v>20</v>
      </c>
      <c r="F586" s="34" t="s">
        <v>53</v>
      </c>
    </row>
    <row r="587" spans="1:6" ht="15" customHeight="1">
      <c r="A587" s="37">
        <v>44499</v>
      </c>
      <c r="B587" s="8" t="s">
        <v>310</v>
      </c>
      <c r="C587" s="34" t="s">
        <v>309</v>
      </c>
      <c r="D587">
        <v>4</v>
      </c>
      <c r="E587">
        <v>0</v>
      </c>
      <c r="F587" s="34" t="s">
        <v>54</v>
      </c>
    </row>
    <row r="588" spans="1:6" ht="15" customHeight="1">
      <c r="A588" s="37">
        <v>44499</v>
      </c>
      <c r="B588" s="8" t="s">
        <v>310</v>
      </c>
      <c r="C588" s="34" t="s">
        <v>309</v>
      </c>
      <c r="D588">
        <v>4</v>
      </c>
      <c r="E588">
        <v>5</v>
      </c>
      <c r="F588" s="34" t="s">
        <v>53</v>
      </c>
    </row>
    <row r="589" spans="1:6" ht="15" customHeight="1">
      <c r="A589" s="37">
        <v>44499</v>
      </c>
      <c r="B589" s="8" t="s">
        <v>310</v>
      </c>
      <c r="C589" s="34" t="s">
        <v>309</v>
      </c>
      <c r="D589">
        <v>4</v>
      </c>
      <c r="E589">
        <v>10</v>
      </c>
      <c r="F589" s="34" t="s">
        <v>53</v>
      </c>
    </row>
    <row r="590" spans="1:6" ht="15" customHeight="1">
      <c r="A590" s="37">
        <v>44499</v>
      </c>
      <c r="B590" s="8" t="s">
        <v>310</v>
      </c>
      <c r="C590" s="34" t="s">
        <v>309</v>
      </c>
      <c r="D590">
        <v>4</v>
      </c>
      <c r="E590">
        <v>15</v>
      </c>
      <c r="F590" s="34" t="s">
        <v>53</v>
      </c>
    </row>
    <row r="591" spans="1:6" ht="15" customHeight="1">
      <c r="A591" s="37">
        <v>44499</v>
      </c>
      <c r="B591" s="8" t="s">
        <v>310</v>
      </c>
      <c r="C591" s="34" t="s">
        <v>309</v>
      </c>
      <c r="D591">
        <v>4</v>
      </c>
      <c r="E591">
        <v>20</v>
      </c>
      <c r="F591" s="34" t="s">
        <v>53</v>
      </c>
    </row>
    <row r="592" spans="1:6" ht="15" customHeight="1">
      <c r="A592" s="37">
        <v>44499</v>
      </c>
      <c r="B592" s="8" t="s">
        <v>310</v>
      </c>
      <c r="C592" s="34" t="s">
        <v>309</v>
      </c>
      <c r="D592">
        <v>5</v>
      </c>
      <c r="E592">
        <v>0</v>
      </c>
      <c r="F592" s="34" t="s">
        <v>54</v>
      </c>
    </row>
    <row r="593" spans="1:6" ht="15" customHeight="1">
      <c r="A593" s="37">
        <v>44499</v>
      </c>
      <c r="B593" s="8" t="s">
        <v>310</v>
      </c>
      <c r="C593" s="34" t="s">
        <v>309</v>
      </c>
      <c r="D593">
        <v>5</v>
      </c>
      <c r="E593">
        <v>5</v>
      </c>
      <c r="F593" s="34" t="s">
        <v>53</v>
      </c>
    </row>
    <row r="594" spans="1:6" ht="15" customHeight="1">
      <c r="A594" s="37">
        <v>44499</v>
      </c>
      <c r="B594" s="8" t="s">
        <v>310</v>
      </c>
      <c r="C594" s="34" t="s">
        <v>309</v>
      </c>
      <c r="D594">
        <v>5</v>
      </c>
      <c r="E594">
        <v>10</v>
      </c>
      <c r="F594" s="34" t="s">
        <v>53</v>
      </c>
    </row>
    <row r="595" spans="1:6" ht="15" customHeight="1">
      <c r="A595" s="37">
        <v>44499</v>
      </c>
      <c r="B595" s="8" t="s">
        <v>310</v>
      </c>
      <c r="C595" s="34" t="s">
        <v>309</v>
      </c>
      <c r="D595">
        <v>5</v>
      </c>
      <c r="E595">
        <v>15</v>
      </c>
      <c r="F595" s="34" t="s">
        <v>53</v>
      </c>
    </row>
    <row r="596" spans="1:6" ht="15" customHeight="1">
      <c r="A596" s="37">
        <v>44499</v>
      </c>
      <c r="B596" s="8" t="s">
        <v>310</v>
      </c>
      <c r="C596" s="34" t="s">
        <v>309</v>
      </c>
      <c r="D596">
        <v>5</v>
      </c>
      <c r="E596">
        <v>20</v>
      </c>
      <c r="F596" s="34" t="s">
        <v>53</v>
      </c>
    </row>
    <row r="597" spans="1:6" ht="15" customHeight="1">
      <c r="A597" s="37">
        <v>44499</v>
      </c>
      <c r="B597" s="8" t="s">
        <v>310</v>
      </c>
      <c r="C597" s="34" t="s">
        <v>309</v>
      </c>
      <c r="D597">
        <v>6</v>
      </c>
      <c r="E597">
        <v>0</v>
      </c>
      <c r="F597" s="34" t="s">
        <v>54</v>
      </c>
    </row>
    <row r="598" spans="1:6" ht="15" customHeight="1">
      <c r="A598" s="37">
        <v>44499</v>
      </c>
      <c r="B598" s="8" t="s">
        <v>310</v>
      </c>
      <c r="C598" s="34" t="s">
        <v>309</v>
      </c>
      <c r="D598">
        <v>6</v>
      </c>
      <c r="E598">
        <v>5</v>
      </c>
      <c r="F598" s="34" t="s">
        <v>53</v>
      </c>
    </row>
    <row r="599" spans="1:6" ht="15" customHeight="1">
      <c r="A599" s="37">
        <v>44499</v>
      </c>
      <c r="B599" s="8" t="s">
        <v>310</v>
      </c>
      <c r="C599" s="34" t="s">
        <v>309</v>
      </c>
      <c r="D599">
        <v>6</v>
      </c>
      <c r="E599">
        <v>10</v>
      </c>
      <c r="F599" s="34" t="s">
        <v>53</v>
      </c>
    </row>
    <row r="600" spans="1:6" ht="15" customHeight="1">
      <c r="A600" s="37">
        <v>44499</v>
      </c>
      <c r="B600" s="8" t="s">
        <v>310</v>
      </c>
      <c r="C600" s="34" t="s">
        <v>309</v>
      </c>
      <c r="D600">
        <v>6</v>
      </c>
      <c r="E600">
        <v>15</v>
      </c>
      <c r="F600" s="34" t="s">
        <v>53</v>
      </c>
    </row>
    <row r="601" spans="1:6" ht="15" customHeight="1">
      <c r="A601" s="37">
        <v>44499</v>
      </c>
      <c r="B601" s="8" t="s">
        <v>310</v>
      </c>
      <c r="C601" s="34" t="s">
        <v>309</v>
      </c>
      <c r="D601">
        <v>6</v>
      </c>
      <c r="E601">
        <v>20</v>
      </c>
      <c r="F601" s="34" t="s">
        <v>53</v>
      </c>
    </row>
    <row r="602" spans="1:6" ht="15" customHeight="1">
      <c r="A602" s="37">
        <v>44413</v>
      </c>
      <c r="B602" s="8" t="s">
        <v>314</v>
      </c>
      <c r="C602" s="34" t="s">
        <v>313</v>
      </c>
      <c r="D602">
        <v>1</v>
      </c>
      <c r="E602">
        <v>0</v>
      </c>
      <c r="F602" s="34" t="s">
        <v>53</v>
      </c>
    </row>
    <row r="603" spans="1:6" ht="15" customHeight="1">
      <c r="A603" s="37">
        <v>44413</v>
      </c>
      <c r="B603" s="8" t="s">
        <v>314</v>
      </c>
      <c r="C603" s="34" t="s">
        <v>313</v>
      </c>
      <c r="D603">
        <v>1</v>
      </c>
      <c r="E603">
        <v>5</v>
      </c>
      <c r="F603" s="34" t="s">
        <v>53</v>
      </c>
    </row>
    <row r="604" spans="1:6" ht="15" customHeight="1">
      <c r="A604" s="37">
        <v>44413</v>
      </c>
      <c r="B604" s="8" t="s">
        <v>314</v>
      </c>
      <c r="C604" s="34" t="s">
        <v>313</v>
      </c>
      <c r="D604">
        <v>1</v>
      </c>
      <c r="E604">
        <v>10</v>
      </c>
      <c r="F604" s="34" t="s">
        <v>53</v>
      </c>
    </row>
    <row r="605" spans="1:6" ht="15" customHeight="1">
      <c r="A605" s="37">
        <v>44413</v>
      </c>
      <c r="B605" s="8" t="s">
        <v>314</v>
      </c>
      <c r="C605" s="34" t="s">
        <v>313</v>
      </c>
      <c r="D605">
        <v>1</v>
      </c>
      <c r="E605">
        <v>15</v>
      </c>
      <c r="F605" s="34" t="s">
        <v>54</v>
      </c>
    </row>
    <row r="606" spans="1:6" ht="15" customHeight="1">
      <c r="A606" s="37">
        <v>44413</v>
      </c>
      <c r="B606" s="8" t="s">
        <v>314</v>
      </c>
      <c r="C606" s="34" t="s">
        <v>313</v>
      </c>
      <c r="D606">
        <v>1</v>
      </c>
      <c r="E606">
        <v>20</v>
      </c>
      <c r="F606" s="34" t="s">
        <v>198</v>
      </c>
    </row>
    <row r="607" spans="1:6" ht="15" customHeight="1">
      <c r="A607" s="37">
        <v>44413</v>
      </c>
      <c r="B607" s="8" t="s">
        <v>314</v>
      </c>
      <c r="C607" s="34" t="s">
        <v>313</v>
      </c>
      <c r="D607">
        <v>2</v>
      </c>
      <c r="E607">
        <v>0</v>
      </c>
      <c r="F607" s="34" t="s">
        <v>54</v>
      </c>
    </row>
    <row r="608" spans="1:6" ht="15" customHeight="1">
      <c r="A608" s="37">
        <v>44413</v>
      </c>
      <c r="B608" s="8" t="s">
        <v>314</v>
      </c>
      <c r="C608" s="34" t="s">
        <v>313</v>
      </c>
      <c r="D608">
        <v>2</v>
      </c>
      <c r="E608">
        <v>5</v>
      </c>
      <c r="F608" s="34" t="s">
        <v>54</v>
      </c>
    </row>
    <row r="609" spans="1:6" ht="15" customHeight="1">
      <c r="A609" s="37">
        <v>44413</v>
      </c>
      <c r="B609" s="8" t="s">
        <v>314</v>
      </c>
      <c r="C609" s="34" t="s">
        <v>313</v>
      </c>
      <c r="D609">
        <v>2</v>
      </c>
      <c r="E609">
        <v>10</v>
      </c>
      <c r="F609" s="34" t="s">
        <v>54</v>
      </c>
    </row>
    <row r="610" spans="1:6" ht="15" customHeight="1">
      <c r="A610" s="37">
        <v>44413</v>
      </c>
      <c r="B610" s="8" t="s">
        <v>314</v>
      </c>
      <c r="C610" s="34" t="s">
        <v>313</v>
      </c>
      <c r="D610">
        <v>2</v>
      </c>
      <c r="E610">
        <v>15</v>
      </c>
      <c r="F610" s="34" t="s">
        <v>198</v>
      </c>
    </row>
    <row r="611" spans="1:6" ht="15" customHeight="1">
      <c r="A611" s="37">
        <v>44413</v>
      </c>
      <c r="B611" s="8" t="s">
        <v>314</v>
      </c>
      <c r="C611" s="34" t="s">
        <v>313</v>
      </c>
      <c r="D611">
        <v>2</v>
      </c>
      <c r="E611">
        <v>20</v>
      </c>
      <c r="F611" s="34" t="s">
        <v>198</v>
      </c>
    </row>
    <row r="612" spans="1:6" ht="15" customHeight="1">
      <c r="A612" s="37">
        <v>44413</v>
      </c>
      <c r="B612" s="8" t="s">
        <v>314</v>
      </c>
      <c r="C612" s="34" t="s">
        <v>313</v>
      </c>
      <c r="D612">
        <v>3</v>
      </c>
      <c r="E612">
        <v>0</v>
      </c>
      <c r="F612" s="34" t="s">
        <v>54</v>
      </c>
    </row>
    <row r="613" spans="1:6" ht="15" customHeight="1">
      <c r="A613" s="37">
        <v>44413</v>
      </c>
      <c r="B613" s="8" t="s">
        <v>314</v>
      </c>
      <c r="C613" s="34" t="s">
        <v>313</v>
      </c>
      <c r="D613">
        <v>3</v>
      </c>
      <c r="E613">
        <v>5</v>
      </c>
      <c r="F613" s="34" t="s">
        <v>53</v>
      </c>
    </row>
    <row r="614" spans="1:6" ht="15" customHeight="1">
      <c r="A614" s="37">
        <v>44413</v>
      </c>
      <c r="B614" s="8" t="s">
        <v>314</v>
      </c>
      <c r="C614" s="34" t="s">
        <v>313</v>
      </c>
      <c r="D614">
        <v>3</v>
      </c>
      <c r="E614">
        <v>10</v>
      </c>
      <c r="F614" s="34" t="s">
        <v>53</v>
      </c>
    </row>
    <row r="615" spans="1:6" ht="15" customHeight="1">
      <c r="A615" s="37">
        <v>44413</v>
      </c>
      <c r="B615" s="8" t="s">
        <v>314</v>
      </c>
      <c r="C615" s="34" t="s">
        <v>313</v>
      </c>
      <c r="D615">
        <v>3</v>
      </c>
      <c r="E615">
        <v>15</v>
      </c>
      <c r="F615" s="34" t="s">
        <v>198</v>
      </c>
    </row>
    <row r="616" spans="1:6" ht="15" customHeight="1">
      <c r="A616" s="37">
        <v>44413</v>
      </c>
      <c r="B616" s="8" t="s">
        <v>314</v>
      </c>
      <c r="C616" s="34" t="s">
        <v>313</v>
      </c>
      <c r="D616">
        <v>3</v>
      </c>
      <c r="E616">
        <v>20</v>
      </c>
      <c r="F616" s="34" t="s">
        <v>198</v>
      </c>
    </row>
    <row r="617" spans="1:6" ht="15" customHeight="1">
      <c r="A617" s="37">
        <v>44413</v>
      </c>
      <c r="B617" s="8" t="s">
        <v>314</v>
      </c>
      <c r="C617" s="34" t="s">
        <v>313</v>
      </c>
      <c r="D617">
        <v>4</v>
      </c>
      <c r="E617">
        <v>0</v>
      </c>
      <c r="F617" s="34" t="s">
        <v>53</v>
      </c>
    </row>
    <row r="618" spans="1:6" ht="15" customHeight="1">
      <c r="A618" s="37">
        <v>44413</v>
      </c>
      <c r="B618" s="8" t="s">
        <v>314</v>
      </c>
      <c r="C618" s="34" t="s">
        <v>313</v>
      </c>
      <c r="D618">
        <v>4</v>
      </c>
      <c r="E618">
        <v>5</v>
      </c>
      <c r="F618" s="34" t="s">
        <v>54</v>
      </c>
    </row>
    <row r="619" spans="1:6" ht="15" customHeight="1">
      <c r="A619" s="37">
        <v>44413</v>
      </c>
      <c r="B619" s="8" t="s">
        <v>314</v>
      </c>
      <c r="C619" s="34" t="s">
        <v>313</v>
      </c>
      <c r="D619">
        <v>4</v>
      </c>
      <c r="E619">
        <v>10</v>
      </c>
      <c r="F619" s="34" t="s">
        <v>54</v>
      </c>
    </row>
    <row r="620" spans="1:6" ht="15" customHeight="1">
      <c r="A620" s="37">
        <v>44413</v>
      </c>
      <c r="B620" s="8" t="s">
        <v>314</v>
      </c>
      <c r="C620" s="34" t="s">
        <v>313</v>
      </c>
      <c r="D620">
        <v>4</v>
      </c>
      <c r="E620">
        <v>15</v>
      </c>
      <c r="F620" s="34" t="s">
        <v>54</v>
      </c>
    </row>
    <row r="621" spans="1:6" ht="15" customHeight="1">
      <c r="A621" s="37">
        <v>44413</v>
      </c>
      <c r="B621" s="8" t="s">
        <v>314</v>
      </c>
      <c r="C621" s="34" t="s">
        <v>313</v>
      </c>
      <c r="D621">
        <v>4</v>
      </c>
      <c r="E621">
        <v>20</v>
      </c>
      <c r="F621" s="34" t="s">
        <v>54</v>
      </c>
    </row>
    <row r="622" spans="1:6" ht="15" customHeight="1">
      <c r="A622" s="37">
        <v>44413</v>
      </c>
      <c r="B622" s="8" t="s">
        <v>314</v>
      </c>
      <c r="C622" s="34" t="s">
        <v>313</v>
      </c>
      <c r="D622">
        <v>5</v>
      </c>
      <c r="E622">
        <v>0</v>
      </c>
      <c r="F622" s="34" t="s">
        <v>54</v>
      </c>
    </row>
    <row r="623" spans="1:6" ht="15" customHeight="1">
      <c r="A623" s="37">
        <v>44413</v>
      </c>
      <c r="B623" s="8" t="s">
        <v>314</v>
      </c>
      <c r="C623" s="34" t="s">
        <v>313</v>
      </c>
      <c r="D623">
        <v>5</v>
      </c>
      <c r="E623">
        <v>5</v>
      </c>
      <c r="F623" s="34" t="s">
        <v>53</v>
      </c>
    </row>
    <row r="624" spans="1:6" ht="15" customHeight="1">
      <c r="A624" s="37">
        <v>44413</v>
      </c>
      <c r="B624" s="8" t="s">
        <v>314</v>
      </c>
      <c r="C624" s="34" t="s">
        <v>313</v>
      </c>
      <c r="D624">
        <v>5</v>
      </c>
      <c r="E624">
        <v>10</v>
      </c>
      <c r="F624" s="34" t="s">
        <v>53</v>
      </c>
    </row>
    <row r="625" spans="1:6" ht="15" customHeight="1">
      <c r="A625" s="37">
        <v>44413</v>
      </c>
      <c r="B625" s="8" t="s">
        <v>314</v>
      </c>
      <c r="C625" s="34" t="s">
        <v>313</v>
      </c>
      <c r="D625">
        <v>5</v>
      </c>
      <c r="E625">
        <v>15</v>
      </c>
      <c r="F625" s="34" t="s">
        <v>54</v>
      </c>
    </row>
    <row r="626" spans="1:6" ht="15" customHeight="1">
      <c r="A626" s="37">
        <v>44413</v>
      </c>
      <c r="B626" s="8" t="s">
        <v>314</v>
      </c>
      <c r="C626" s="34" t="s">
        <v>313</v>
      </c>
      <c r="D626">
        <v>5</v>
      </c>
      <c r="E626">
        <v>20</v>
      </c>
      <c r="F626" s="34" t="s">
        <v>54</v>
      </c>
    </row>
    <row r="627" spans="1:6" ht="15" customHeight="1">
      <c r="A627" s="37">
        <v>44413</v>
      </c>
      <c r="B627" s="8" t="s">
        <v>314</v>
      </c>
      <c r="C627" s="34" t="s">
        <v>313</v>
      </c>
      <c r="D627">
        <v>6</v>
      </c>
      <c r="E627">
        <v>0</v>
      </c>
      <c r="F627" s="34" t="s">
        <v>54</v>
      </c>
    </row>
    <row r="628" spans="1:6" ht="15" customHeight="1">
      <c r="A628" s="37">
        <v>44413</v>
      </c>
      <c r="B628" s="8" t="s">
        <v>314</v>
      </c>
      <c r="C628" s="34" t="s">
        <v>313</v>
      </c>
      <c r="D628">
        <v>6</v>
      </c>
      <c r="E628">
        <v>5</v>
      </c>
      <c r="F628" s="34" t="s">
        <v>53</v>
      </c>
    </row>
    <row r="629" spans="1:6" ht="15" customHeight="1">
      <c r="A629" s="37">
        <v>44413</v>
      </c>
      <c r="B629" s="8" t="s">
        <v>314</v>
      </c>
      <c r="C629" s="34" t="s">
        <v>313</v>
      </c>
      <c r="D629">
        <v>6</v>
      </c>
      <c r="E629">
        <v>10</v>
      </c>
      <c r="F629" s="34" t="s">
        <v>54</v>
      </c>
    </row>
    <row r="630" spans="1:6" ht="15" customHeight="1">
      <c r="A630" s="37">
        <v>44413</v>
      </c>
      <c r="B630" s="8" t="s">
        <v>314</v>
      </c>
      <c r="C630" s="34" t="s">
        <v>313</v>
      </c>
      <c r="D630">
        <v>6</v>
      </c>
      <c r="E630">
        <v>15</v>
      </c>
      <c r="F630" s="34" t="s">
        <v>54</v>
      </c>
    </row>
    <row r="631" spans="1:6" ht="15" customHeight="1">
      <c r="A631" s="37">
        <v>44413</v>
      </c>
      <c r="B631" s="8" t="s">
        <v>314</v>
      </c>
      <c r="C631" s="34" t="s">
        <v>313</v>
      </c>
      <c r="D631">
        <v>6</v>
      </c>
      <c r="E631">
        <v>20</v>
      </c>
      <c r="F631" s="34" t="s">
        <v>54</v>
      </c>
    </row>
    <row r="632" spans="1:6" ht="15" customHeight="1">
      <c r="A632" s="37">
        <v>44471</v>
      </c>
      <c r="B632" s="8" t="s">
        <v>317</v>
      </c>
      <c r="C632" s="34" t="s">
        <v>316</v>
      </c>
      <c r="D632">
        <v>1</v>
      </c>
      <c r="E632">
        <v>0</v>
      </c>
      <c r="F632" s="34" t="s">
        <v>53</v>
      </c>
    </row>
    <row r="633" spans="1:6" ht="15" customHeight="1">
      <c r="A633" s="37">
        <v>44471</v>
      </c>
      <c r="B633" s="8" t="s">
        <v>317</v>
      </c>
      <c r="C633" s="34" t="s">
        <v>316</v>
      </c>
      <c r="D633">
        <v>1</v>
      </c>
      <c r="E633">
        <v>5</v>
      </c>
      <c r="F633" s="34" t="s">
        <v>53</v>
      </c>
    </row>
    <row r="634" spans="1:6" ht="15" customHeight="1">
      <c r="A634" s="37">
        <v>44471</v>
      </c>
      <c r="B634" s="8" t="s">
        <v>317</v>
      </c>
      <c r="C634" s="34" t="s">
        <v>316</v>
      </c>
      <c r="D634">
        <v>1</v>
      </c>
      <c r="E634">
        <v>10</v>
      </c>
      <c r="F634" s="34" t="s">
        <v>53</v>
      </c>
    </row>
    <row r="635" spans="1:6" ht="15" customHeight="1">
      <c r="A635" s="37">
        <v>44471</v>
      </c>
      <c r="B635" s="8" t="s">
        <v>317</v>
      </c>
      <c r="C635" s="34" t="s">
        <v>316</v>
      </c>
      <c r="D635">
        <v>1</v>
      </c>
      <c r="E635">
        <v>15</v>
      </c>
      <c r="F635" s="34" t="s">
        <v>53</v>
      </c>
    </row>
    <row r="636" spans="1:6" ht="15" customHeight="1">
      <c r="A636" s="37">
        <v>44471</v>
      </c>
      <c r="B636" s="8" t="s">
        <v>317</v>
      </c>
      <c r="C636" s="34" t="s">
        <v>316</v>
      </c>
      <c r="D636">
        <v>1</v>
      </c>
      <c r="E636">
        <v>20</v>
      </c>
      <c r="F636" s="34" t="s">
        <v>53</v>
      </c>
    </row>
    <row r="637" spans="1:6" ht="15" customHeight="1">
      <c r="A637" s="37">
        <v>44471</v>
      </c>
      <c r="B637" s="8" t="s">
        <v>317</v>
      </c>
      <c r="C637" s="34" t="s">
        <v>316</v>
      </c>
      <c r="D637">
        <v>2</v>
      </c>
      <c r="E637">
        <v>0</v>
      </c>
      <c r="F637" s="34" t="s">
        <v>54</v>
      </c>
    </row>
    <row r="638" spans="1:6" ht="15" customHeight="1">
      <c r="A638" s="37">
        <v>44471</v>
      </c>
      <c r="B638" s="8" t="s">
        <v>317</v>
      </c>
      <c r="C638" s="34" t="s">
        <v>316</v>
      </c>
      <c r="D638">
        <v>2</v>
      </c>
      <c r="E638">
        <v>5</v>
      </c>
      <c r="F638" s="34" t="s">
        <v>53</v>
      </c>
    </row>
    <row r="639" spans="1:6" ht="15" customHeight="1">
      <c r="A639" s="37">
        <v>44471</v>
      </c>
      <c r="B639" s="8" t="s">
        <v>317</v>
      </c>
      <c r="C639" s="34" t="s">
        <v>316</v>
      </c>
      <c r="D639">
        <v>2</v>
      </c>
      <c r="E639">
        <v>10</v>
      </c>
      <c r="F639" s="34" t="s">
        <v>54</v>
      </c>
    </row>
    <row r="640" spans="1:6" ht="15" customHeight="1">
      <c r="A640" s="37">
        <v>44471</v>
      </c>
      <c r="B640" s="8" t="s">
        <v>317</v>
      </c>
      <c r="C640" s="34" t="s">
        <v>316</v>
      </c>
      <c r="D640">
        <v>2</v>
      </c>
      <c r="E640">
        <v>15</v>
      </c>
      <c r="F640" s="34" t="s">
        <v>54</v>
      </c>
    </row>
    <row r="641" spans="1:6" ht="15" customHeight="1">
      <c r="A641" s="37">
        <v>44471</v>
      </c>
      <c r="B641" s="8" t="s">
        <v>317</v>
      </c>
      <c r="C641" s="34" t="s">
        <v>316</v>
      </c>
      <c r="D641">
        <v>2</v>
      </c>
      <c r="E641">
        <v>20</v>
      </c>
      <c r="F641" s="34" t="s">
        <v>53</v>
      </c>
    </row>
    <row r="642" spans="1:6" ht="15" customHeight="1">
      <c r="A642" s="37">
        <v>44471</v>
      </c>
      <c r="B642" s="8" t="s">
        <v>317</v>
      </c>
      <c r="C642" s="34" t="s">
        <v>316</v>
      </c>
      <c r="D642">
        <v>3</v>
      </c>
      <c r="E642">
        <v>0</v>
      </c>
      <c r="F642" s="34" t="s">
        <v>54</v>
      </c>
    </row>
    <row r="643" spans="1:6" ht="15" customHeight="1">
      <c r="A643" s="37">
        <v>44471</v>
      </c>
      <c r="B643" s="8" t="s">
        <v>317</v>
      </c>
      <c r="C643" s="34" t="s">
        <v>316</v>
      </c>
      <c r="D643">
        <v>3</v>
      </c>
      <c r="E643">
        <v>5</v>
      </c>
      <c r="F643" s="34" t="s">
        <v>53</v>
      </c>
    </row>
    <row r="644" spans="1:6" ht="15" customHeight="1">
      <c r="A644" s="37">
        <v>44471</v>
      </c>
      <c r="B644" s="8" t="s">
        <v>317</v>
      </c>
      <c r="C644" s="34" t="s">
        <v>316</v>
      </c>
      <c r="D644">
        <v>3</v>
      </c>
      <c r="E644">
        <v>10</v>
      </c>
      <c r="F644" s="34" t="s">
        <v>198</v>
      </c>
    </row>
    <row r="645" spans="1:6" ht="15" customHeight="1">
      <c r="A645" s="37">
        <v>44471</v>
      </c>
      <c r="B645" s="8" t="s">
        <v>317</v>
      </c>
      <c r="C645" s="34" t="s">
        <v>316</v>
      </c>
      <c r="D645">
        <v>3</v>
      </c>
      <c r="E645">
        <v>15</v>
      </c>
      <c r="F645" s="34" t="s">
        <v>198</v>
      </c>
    </row>
    <row r="646" spans="1:6" ht="15" customHeight="1">
      <c r="A646" s="37">
        <v>44471</v>
      </c>
      <c r="B646" s="8" t="s">
        <v>317</v>
      </c>
      <c r="C646" s="34" t="s">
        <v>316</v>
      </c>
      <c r="D646">
        <v>3</v>
      </c>
      <c r="E646">
        <v>20</v>
      </c>
      <c r="F646" s="34" t="s">
        <v>198</v>
      </c>
    </row>
    <row r="647" spans="1:6" ht="15" customHeight="1">
      <c r="A647" s="37">
        <v>44471</v>
      </c>
      <c r="B647" s="8" t="s">
        <v>317</v>
      </c>
      <c r="C647" s="34" t="s">
        <v>316</v>
      </c>
      <c r="D647">
        <v>4</v>
      </c>
      <c r="E647">
        <v>0</v>
      </c>
      <c r="F647" s="34" t="s">
        <v>54</v>
      </c>
    </row>
    <row r="648" spans="1:6" ht="15" customHeight="1">
      <c r="A648" s="37">
        <v>44471</v>
      </c>
      <c r="B648" s="8" t="s">
        <v>317</v>
      </c>
      <c r="C648" s="34" t="s">
        <v>316</v>
      </c>
      <c r="D648">
        <v>4</v>
      </c>
      <c r="E648">
        <v>5</v>
      </c>
      <c r="F648" s="34" t="s">
        <v>53</v>
      </c>
    </row>
    <row r="649" spans="1:6" ht="15" customHeight="1">
      <c r="A649" s="37">
        <v>44471</v>
      </c>
      <c r="B649" s="8" t="s">
        <v>317</v>
      </c>
      <c r="C649" s="34" t="s">
        <v>316</v>
      </c>
      <c r="D649">
        <v>4</v>
      </c>
      <c r="E649">
        <v>10</v>
      </c>
      <c r="F649" s="34" t="s">
        <v>53</v>
      </c>
    </row>
    <row r="650" spans="1:6" ht="15" customHeight="1">
      <c r="A650" s="37">
        <v>44471</v>
      </c>
      <c r="B650" s="8" t="s">
        <v>317</v>
      </c>
      <c r="C650" s="34" t="s">
        <v>316</v>
      </c>
      <c r="D650">
        <v>4</v>
      </c>
      <c r="E650">
        <v>15</v>
      </c>
      <c r="F650" s="34" t="s">
        <v>198</v>
      </c>
    </row>
    <row r="651" spans="1:6" ht="15" customHeight="1">
      <c r="A651" s="37">
        <v>44471</v>
      </c>
      <c r="B651" s="8" t="s">
        <v>317</v>
      </c>
      <c r="C651" s="34" t="s">
        <v>316</v>
      </c>
      <c r="D651">
        <v>4</v>
      </c>
      <c r="E651">
        <v>20</v>
      </c>
      <c r="F651" s="34" t="s">
        <v>198</v>
      </c>
    </row>
    <row r="652" spans="1:6" ht="15" customHeight="1">
      <c r="A652" s="37">
        <v>44471</v>
      </c>
      <c r="B652" s="8" t="s">
        <v>317</v>
      </c>
      <c r="C652" s="34" t="s">
        <v>316</v>
      </c>
      <c r="D652">
        <v>5</v>
      </c>
      <c r="E652">
        <v>0</v>
      </c>
      <c r="F652" s="34" t="s">
        <v>53</v>
      </c>
    </row>
    <row r="653" spans="1:6" ht="15" customHeight="1">
      <c r="A653" s="37">
        <v>44471</v>
      </c>
      <c r="B653" s="8" t="s">
        <v>317</v>
      </c>
      <c r="C653" s="34" t="s">
        <v>316</v>
      </c>
      <c r="D653">
        <v>5</v>
      </c>
      <c r="E653">
        <v>5</v>
      </c>
      <c r="F653" s="34" t="s">
        <v>53</v>
      </c>
    </row>
    <row r="654" spans="1:6" ht="15" customHeight="1">
      <c r="A654" s="37">
        <v>44471</v>
      </c>
      <c r="B654" s="8" t="s">
        <v>317</v>
      </c>
      <c r="C654" s="34" t="s">
        <v>316</v>
      </c>
      <c r="D654">
        <v>5</v>
      </c>
      <c r="E654">
        <v>10</v>
      </c>
      <c r="F654" s="34" t="s">
        <v>54</v>
      </c>
    </row>
    <row r="655" spans="1:6" ht="15" customHeight="1">
      <c r="A655" s="37">
        <v>44471</v>
      </c>
      <c r="B655" s="8" t="s">
        <v>317</v>
      </c>
      <c r="C655" s="34" t="s">
        <v>316</v>
      </c>
      <c r="D655">
        <v>5</v>
      </c>
      <c r="E655">
        <v>15</v>
      </c>
      <c r="F655" s="34" t="s">
        <v>198</v>
      </c>
    </row>
    <row r="656" spans="1:6" ht="15" customHeight="1">
      <c r="A656" s="37">
        <v>44471</v>
      </c>
      <c r="B656" s="8" t="s">
        <v>317</v>
      </c>
      <c r="C656" s="34" t="s">
        <v>316</v>
      </c>
      <c r="D656">
        <v>5</v>
      </c>
      <c r="E656">
        <v>20</v>
      </c>
      <c r="F656" s="34" t="s">
        <v>198</v>
      </c>
    </row>
    <row r="657" spans="1:6" ht="15" customHeight="1">
      <c r="A657" s="37">
        <v>44471</v>
      </c>
      <c r="B657" s="8" t="s">
        <v>317</v>
      </c>
      <c r="C657" s="34" t="s">
        <v>316</v>
      </c>
      <c r="D657">
        <v>6</v>
      </c>
      <c r="E657">
        <v>0</v>
      </c>
      <c r="F657" s="34" t="s">
        <v>53</v>
      </c>
    </row>
    <row r="658" spans="1:6" ht="15" customHeight="1">
      <c r="A658" s="37">
        <v>44471</v>
      </c>
      <c r="B658" s="8" t="s">
        <v>317</v>
      </c>
      <c r="C658" s="34" t="s">
        <v>316</v>
      </c>
      <c r="D658">
        <v>6</v>
      </c>
      <c r="E658">
        <v>5</v>
      </c>
      <c r="F658" s="34" t="s">
        <v>54</v>
      </c>
    </row>
    <row r="659" spans="1:6" ht="15" customHeight="1">
      <c r="A659" s="37">
        <v>44471</v>
      </c>
      <c r="B659" s="8" t="s">
        <v>317</v>
      </c>
      <c r="C659" s="34" t="s">
        <v>316</v>
      </c>
      <c r="D659">
        <v>6</v>
      </c>
      <c r="E659">
        <v>10</v>
      </c>
      <c r="F659" s="34" t="s">
        <v>53</v>
      </c>
    </row>
    <row r="660" spans="1:6" ht="15" customHeight="1">
      <c r="A660" s="37">
        <v>44471</v>
      </c>
      <c r="B660" s="8" t="s">
        <v>317</v>
      </c>
      <c r="C660" s="34" t="s">
        <v>316</v>
      </c>
      <c r="D660">
        <v>6</v>
      </c>
      <c r="E660">
        <v>15</v>
      </c>
      <c r="F660" s="34" t="s">
        <v>198</v>
      </c>
    </row>
    <row r="661" spans="1:6" ht="15" customHeight="1">
      <c r="A661" s="37">
        <v>44471</v>
      </c>
      <c r="B661" s="8" t="s">
        <v>317</v>
      </c>
      <c r="C661" s="34" t="s">
        <v>316</v>
      </c>
      <c r="D661">
        <v>6</v>
      </c>
      <c r="E661">
        <v>20</v>
      </c>
      <c r="F661" s="34" t="s">
        <v>198</v>
      </c>
    </row>
    <row r="662" spans="1:6" ht="15" customHeight="1">
      <c r="A662" s="37">
        <v>44472</v>
      </c>
      <c r="B662" s="8" t="s">
        <v>321</v>
      </c>
      <c r="C662" s="34" t="s">
        <v>320</v>
      </c>
      <c r="D662">
        <v>1</v>
      </c>
      <c r="E662">
        <v>0</v>
      </c>
      <c r="F662" s="34" t="s">
        <v>54</v>
      </c>
    </row>
    <row r="663" spans="1:6" ht="15" customHeight="1">
      <c r="A663" s="37">
        <v>44472</v>
      </c>
      <c r="B663" s="8" t="s">
        <v>321</v>
      </c>
      <c r="C663" s="34" t="s">
        <v>320</v>
      </c>
      <c r="D663">
        <v>1</v>
      </c>
      <c r="E663">
        <v>5</v>
      </c>
      <c r="F663" s="34" t="s">
        <v>53</v>
      </c>
    </row>
    <row r="664" spans="1:6" ht="15" customHeight="1">
      <c r="A664" s="37">
        <v>44472</v>
      </c>
      <c r="B664" s="8" t="s">
        <v>321</v>
      </c>
      <c r="C664" s="34" t="s">
        <v>320</v>
      </c>
      <c r="D664">
        <v>1</v>
      </c>
      <c r="E664">
        <v>10</v>
      </c>
      <c r="F664" s="34" t="s">
        <v>53</v>
      </c>
    </row>
    <row r="665" spans="1:6" ht="15" customHeight="1">
      <c r="A665" s="37">
        <v>44472</v>
      </c>
      <c r="B665" s="8" t="s">
        <v>321</v>
      </c>
      <c r="C665" s="34" t="s">
        <v>320</v>
      </c>
      <c r="D665">
        <v>1</v>
      </c>
      <c r="E665">
        <v>15</v>
      </c>
      <c r="F665" s="34" t="s">
        <v>53</v>
      </c>
    </row>
    <row r="666" spans="1:6" ht="15" customHeight="1">
      <c r="A666" s="37">
        <v>44472</v>
      </c>
      <c r="B666" s="8" t="s">
        <v>321</v>
      </c>
      <c r="C666" s="34" t="s">
        <v>320</v>
      </c>
      <c r="D666">
        <v>1</v>
      </c>
      <c r="E666">
        <v>20</v>
      </c>
      <c r="F666" s="34" t="s">
        <v>53</v>
      </c>
    </row>
    <row r="667" spans="1:6" ht="15" customHeight="1">
      <c r="A667" s="37">
        <v>44472</v>
      </c>
      <c r="B667" s="8" t="s">
        <v>321</v>
      </c>
      <c r="C667" s="34" t="s">
        <v>320</v>
      </c>
      <c r="D667">
        <v>2</v>
      </c>
      <c r="E667">
        <v>0</v>
      </c>
      <c r="F667" s="34" t="s">
        <v>54</v>
      </c>
    </row>
    <row r="668" spans="1:6" ht="15" customHeight="1">
      <c r="A668" s="37">
        <v>44472</v>
      </c>
      <c r="B668" s="8" t="s">
        <v>321</v>
      </c>
      <c r="C668" s="34" t="s">
        <v>320</v>
      </c>
      <c r="D668">
        <v>2</v>
      </c>
      <c r="E668">
        <v>5</v>
      </c>
      <c r="F668" s="34" t="s">
        <v>54</v>
      </c>
    </row>
    <row r="669" spans="1:6" ht="15" customHeight="1">
      <c r="A669" s="37">
        <v>44472</v>
      </c>
      <c r="B669" s="8" t="s">
        <v>321</v>
      </c>
      <c r="C669" s="34" t="s">
        <v>320</v>
      </c>
      <c r="D669">
        <v>2</v>
      </c>
      <c r="E669">
        <v>10</v>
      </c>
      <c r="F669" s="34" t="s">
        <v>54</v>
      </c>
    </row>
    <row r="670" spans="1:6" ht="15" customHeight="1">
      <c r="A670" s="37">
        <v>44472</v>
      </c>
      <c r="B670" s="8" t="s">
        <v>321</v>
      </c>
      <c r="C670" s="34" t="s">
        <v>320</v>
      </c>
      <c r="D670">
        <v>2</v>
      </c>
      <c r="E670">
        <v>15</v>
      </c>
      <c r="F670" s="34" t="s">
        <v>54</v>
      </c>
    </row>
    <row r="671" spans="1:6" ht="15" customHeight="1">
      <c r="A671" s="37">
        <v>44472</v>
      </c>
      <c r="B671" s="8" t="s">
        <v>321</v>
      </c>
      <c r="C671" s="34" t="s">
        <v>320</v>
      </c>
      <c r="D671">
        <v>2</v>
      </c>
      <c r="E671">
        <v>20</v>
      </c>
      <c r="F671" s="34" t="s">
        <v>53</v>
      </c>
    </row>
    <row r="672" spans="1:6" ht="15" customHeight="1">
      <c r="A672" s="37">
        <v>44472</v>
      </c>
      <c r="B672" s="8" t="s">
        <v>321</v>
      </c>
      <c r="C672" s="34" t="s">
        <v>320</v>
      </c>
      <c r="D672">
        <v>3</v>
      </c>
      <c r="E672">
        <v>0</v>
      </c>
      <c r="F672" s="34" t="s">
        <v>53</v>
      </c>
    </row>
    <row r="673" spans="1:6" ht="15" customHeight="1">
      <c r="A673" s="37">
        <v>44472</v>
      </c>
      <c r="B673" s="8" t="s">
        <v>321</v>
      </c>
      <c r="C673" s="34" t="s">
        <v>320</v>
      </c>
      <c r="D673">
        <v>3</v>
      </c>
      <c r="E673">
        <v>5</v>
      </c>
      <c r="F673" s="34" t="s">
        <v>53</v>
      </c>
    </row>
    <row r="674" spans="1:6" ht="15" customHeight="1">
      <c r="A674" s="37">
        <v>44472</v>
      </c>
      <c r="B674" s="8" t="s">
        <v>321</v>
      </c>
      <c r="C674" s="34" t="s">
        <v>320</v>
      </c>
      <c r="D674">
        <v>3</v>
      </c>
      <c r="E674">
        <v>10</v>
      </c>
      <c r="F674" s="34" t="s">
        <v>53</v>
      </c>
    </row>
    <row r="675" spans="1:6" ht="15" customHeight="1">
      <c r="A675" s="37">
        <v>44472</v>
      </c>
      <c r="B675" s="8" t="s">
        <v>321</v>
      </c>
      <c r="C675" s="34" t="s">
        <v>320</v>
      </c>
      <c r="D675">
        <v>3</v>
      </c>
      <c r="E675">
        <v>15</v>
      </c>
      <c r="F675" s="34" t="s">
        <v>53</v>
      </c>
    </row>
    <row r="676" spans="1:6" ht="15" customHeight="1">
      <c r="A676" s="37">
        <v>44472</v>
      </c>
      <c r="B676" s="8" t="s">
        <v>321</v>
      </c>
      <c r="C676" s="34" t="s">
        <v>320</v>
      </c>
      <c r="D676">
        <v>3</v>
      </c>
      <c r="E676">
        <v>20</v>
      </c>
      <c r="F676" s="34" t="s">
        <v>53</v>
      </c>
    </row>
    <row r="677" spans="1:6" ht="15" customHeight="1">
      <c r="A677" s="37">
        <v>44472</v>
      </c>
      <c r="B677" s="8" t="s">
        <v>321</v>
      </c>
      <c r="C677" s="34" t="s">
        <v>320</v>
      </c>
      <c r="D677">
        <v>4</v>
      </c>
      <c r="E677">
        <v>0</v>
      </c>
      <c r="F677" s="34" t="s">
        <v>53</v>
      </c>
    </row>
    <row r="678" spans="1:6" ht="15" customHeight="1">
      <c r="A678" s="37">
        <v>44472</v>
      </c>
      <c r="B678" s="8" t="s">
        <v>321</v>
      </c>
      <c r="C678" s="34" t="s">
        <v>320</v>
      </c>
      <c r="D678">
        <v>4</v>
      </c>
      <c r="E678">
        <v>5</v>
      </c>
      <c r="F678" s="34" t="s">
        <v>53</v>
      </c>
    </row>
    <row r="679" spans="1:6" ht="15" customHeight="1">
      <c r="A679" s="37">
        <v>44472</v>
      </c>
      <c r="B679" s="8" t="s">
        <v>321</v>
      </c>
      <c r="C679" s="34" t="s">
        <v>320</v>
      </c>
      <c r="D679">
        <v>4</v>
      </c>
      <c r="E679">
        <v>10</v>
      </c>
      <c r="F679" s="34" t="s">
        <v>53</v>
      </c>
    </row>
    <row r="680" spans="1:6" ht="15" customHeight="1">
      <c r="A680" s="37">
        <v>44472</v>
      </c>
      <c r="B680" s="8" t="s">
        <v>321</v>
      </c>
      <c r="C680" s="34" t="s">
        <v>320</v>
      </c>
      <c r="D680">
        <v>4</v>
      </c>
      <c r="E680">
        <v>15</v>
      </c>
      <c r="F680" s="34" t="s">
        <v>53</v>
      </c>
    </row>
    <row r="681" spans="1:6" ht="15" customHeight="1">
      <c r="A681" s="37">
        <v>44472</v>
      </c>
      <c r="B681" s="8" t="s">
        <v>321</v>
      </c>
      <c r="C681" s="34" t="s">
        <v>320</v>
      </c>
      <c r="D681">
        <v>4</v>
      </c>
      <c r="E681">
        <v>20</v>
      </c>
      <c r="F681" s="34" t="s">
        <v>53</v>
      </c>
    </row>
    <row r="682" spans="1:6" ht="15" customHeight="1">
      <c r="A682" s="37">
        <v>44472</v>
      </c>
      <c r="B682" s="8" t="s">
        <v>321</v>
      </c>
      <c r="C682" s="34" t="s">
        <v>320</v>
      </c>
      <c r="D682">
        <v>5</v>
      </c>
      <c r="E682">
        <v>0</v>
      </c>
      <c r="F682" s="34" t="s">
        <v>53</v>
      </c>
    </row>
    <row r="683" spans="1:6" ht="15" customHeight="1">
      <c r="A683" s="37">
        <v>44472</v>
      </c>
      <c r="B683" s="8" t="s">
        <v>321</v>
      </c>
      <c r="C683" s="34" t="s">
        <v>320</v>
      </c>
      <c r="D683">
        <v>5</v>
      </c>
      <c r="E683">
        <v>5</v>
      </c>
      <c r="F683" s="34" t="s">
        <v>53</v>
      </c>
    </row>
    <row r="684" spans="1:6" ht="15" customHeight="1">
      <c r="A684" s="37">
        <v>44472</v>
      </c>
      <c r="B684" s="8" t="s">
        <v>321</v>
      </c>
      <c r="C684" s="34" t="s">
        <v>320</v>
      </c>
      <c r="D684">
        <v>5</v>
      </c>
      <c r="E684">
        <v>10</v>
      </c>
      <c r="F684" s="34" t="s">
        <v>53</v>
      </c>
    </row>
    <row r="685" spans="1:6" ht="15" customHeight="1">
      <c r="A685" s="37">
        <v>44472</v>
      </c>
      <c r="B685" s="8" t="s">
        <v>321</v>
      </c>
      <c r="C685" s="34" t="s">
        <v>320</v>
      </c>
      <c r="D685">
        <v>5</v>
      </c>
      <c r="E685">
        <v>15</v>
      </c>
      <c r="F685" s="34" t="s">
        <v>53</v>
      </c>
    </row>
    <row r="686" spans="1:6" ht="15" customHeight="1">
      <c r="A686" s="37">
        <v>44472</v>
      </c>
      <c r="B686" s="8" t="s">
        <v>321</v>
      </c>
      <c r="C686" s="34" t="s">
        <v>320</v>
      </c>
      <c r="D686">
        <v>5</v>
      </c>
      <c r="E686">
        <v>20</v>
      </c>
      <c r="F686" s="34" t="s">
        <v>53</v>
      </c>
    </row>
    <row r="687" spans="1:6" ht="15" customHeight="1">
      <c r="A687" s="37">
        <v>44472</v>
      </c>
      <c r="B687" s="8" t="s">
        <v>321</v>
      </c>
      <c r="C687" s="34" t="s">
        <v>320</v>
      </c>
      <c r="D687">
        <v>6</v>
      </c>
      <c r="E687">
        <v>0</v>
      </c>
      <c r="F687" s="34" t="s">
        <v>53</v>
      </c>
    </row>
    <row r="688" spans="1:6" ht="15" customHeight="1">
      <c r="A688" s="37">
        <v>44472</v>
      </c>
      <c r="B688" s="8" t="s">
        <v>321</v>
      </c>
      <c r="C688" s="34" t="s">
        <v>320</v>
      </c>
      <c r="D688">
        <v>6</v>
      </c>
      <c r="E688">
        <v>5</v>
      </c>
      <c r="F688" s="34" t="s">
        <v>53</v>
      </c>
    </row>
    <row r="689" spans="1:6" ht="15" customHeight="1">
      <c r="A689" s="37">
        <v>44472</v>
      </c>
      <c r="B689" s="8" t="s">
        <v>321</v>
      </c>
      <c r="C689" s="34" t="s">
        <v>320</v>
      </c>
      <c r="D689">
        <v>6</v>
      </c>
      <c r="E689">
        <v>10</v>
      </c>
      <c r="F689" s="34" t="s">
        <v>53</v>
      </c>
    </row>
    <row r="690" spans="1:6" ht="15" customHeight="1">
      <c r="A690" s="37">
        <v>44472</v>
      </c>
      <c r="B690" s="8" t="s">
        <v>321</v>
      </c>
      <c r="C690" s="34" t="s">
        <v>320</v>
      </c>
      <c r="D690">
        <v>6</v>
      </c>
      <c r="E690">
        <v>15</v>
      </c>
      <c r="F690" s="34" t="s">
        <v>53</v>
      </c>
    </row>
    <row r="691" spans="1:6" ht="15" customHeight="1">
      <c r="A691" s="37">
        <v>44472</v>
      </c>
      <c r="B691" s="8" t="s">
        <v>321</v>
      </c>
      <c r="C691" s="34" t="s">
        <v>320</v>
      </c>
      <c r="D691">
        <v>6</v>
      </c>
      <c r="E691">
        <v>20</v>
      </c>
      <c r="F691" s="34" t="s">
        <v>53</v>
      </c>
    </row>
    <row r="692" spans="1:6" ht="15" customHeight="1">
      <c r="A692" s="37">
        <v>44469</v>
      </c>
      <c r="B692" s="8" t="s">
        <v>325</v>
      </c>
      <c r="C692" t="s">
        <v>491</v>
      </c>
      <c r="D692">
        <v>1</v>
      </c>
      <c r="E692">
        <v>0</v>
      </c>
      <c r="F692" s="34" t="s">
        <v>53</v>
      </c>
    </row>
    <row r="693" spans="1:6" ht="15" customHeight="1">
      <c r="A693" s="37">
        <v>44469</v>
      </c>
      <c r="B693" s="8" t="s">
        <v>325</v>
      </c>
      <c r="C693" t="s">
        <v>491</v>
      </c>
      <c r="D693">
        <v>1</v>
      </c>
      <c r="E693">
        <v>5</v>
      </c>
      <c r="F693" s="34" t="s">
        <v>53</v>
      </c>
    </row>
    <row r="694" spans="1:6" ht="15" customHeight="1">
      <c r="A694" s="37">
        <v>44469</v>
      </c>
      <c r="B694" s="8" t="s">
        <v>325</v>
      </c>
      <c r="C694" t="s">
        <v>491</v>
      </c>
      <c r="D694">
        <v>1</v>
      </c>
      <c r="E694">
        <v>10</v>
      </c>
      <c r="F694" s="34" t="s">
        <v>53</v>
      </c>
    </row>
    <row r="695" spans="1:6" ht="15" customHeight="1">
      <c r="A695" s="37">
        <v>44469</v>
      </c>
      <c r="B695" s="8" t="s">
        <v>325</v>
      </c>
      <c r="C695" t="s">
        <v>491</v>
      </c>
      <c r="D695">
        <v>1</v>
      </c>
      <c r="E695">
        <v>15</v>
      </c>
      <c r="F695" s="34" t="s">
        <v>53</v>
      </c>
    </row>
    <row r="696" spans="1:6" ht="15" customHeight="1">
      <c r="A696" s="37">
        <v>44469</v>
      </c>
      <c r="B696" s="8" t="s">
        <v>325</v>
      </c>
      <c r="C696" t="s">
        <v>491</v>
      </c>
      <c r="D696">
        <v>1</v>
      </c>
      <c r="E696">
        <v>20</v>
      </c>
      <c r="F696" s="34" t="s">
        <v>198</v>
      </c>
    </row>
    <row r="697" spans="1:6" ht="15" customHeight="1">
      <c r="A697" s="37">
        <v>44469</v>
      </c>
      <c r="B697" s="8" t="s">
        <v>325</v>
      </c>
      <c r="C697" t="s">
        <v>491</v>
      </c>
      <c r="D697">
        <v>2</v>
      </c>
      <c r="E697">
        <v>0</v>
      </c>
      <c r="F697" s="34" t="s">
        <v>53</v>
      </c>
    </row>
    <row r="698" spans="1:6" ht="15" customHeight="1">
      <c r="A698" s="37">
        <v>44469</v>
      </c>
      <c r="B698" s="8" t="s">
        <v>325</v>
      </c>
      <c r="C698" t="s">
        <v>491</v>
      </c>
      <c r="D698">
        <v>2</v>
      </c>
      <c r="E698">
        <v>5</v>
      </c>
      <c r="F698" s="34" t="s">
        <v>53</v>
      </c>
    </row>
    <row r="699" spans="1:6" ht="15" customHeight="1">
      <c r="A699" s="37">
        <v>44469</v>
      </c>
      <c r="B699" s="8" t="s">
        <v>325</v>
      </c>
      <c r="C699" t="s">
        <v>491</v>
      </c>
      <c r="D699">
        <v>2</v>
      </c>
      <c r="E699">
        <v>10</v>
      </c>
      <c r="F699" s="34" t="s">
        <v>53</v>
      </c>
    </row>
    <row r="700" spans="1:6" ht="15" customHeight="1">
      <c r="A700" s="37">
        <v>44469</v>
      </c>
      <c r="B700" s="8" t="s">
        <v>325</v>
      </c>
      <c r="C700" t="s">
        <v>491</v>
      </c>
      <c r="D700">
        <v>2</v>
      </c>
      <c r="E700">
        <v>15</v>
      </c>
      <c r="F700" s="34" t="s">
        <v>53</v>
      </c>
    </row>
    <row r="701" spans="1:6" ht="15" customHeight="1">
      <c r="A701" s="37">
        <v>44469</v>
      </c>
      <c r="B701" s="8" t="s">
        <v>325</v>
      </c>
      <c r="C701" t="s">
        <v>491</v>
      </c>
      <c r="D701">
        <v>2</v>
      </c>
      <c r="E701">
        <v>20</v>
      </c>
      <c r="F701" s="34" t="s">
        <v>198</v>
      </c>
    </row>
    <row r="702" spans="1:6" ht="15" customHeight="1">
      <c r="A702" s="37">
        <v>44469</v>
      </c>
      <c r="B702" s="8" t="s">
        <v>325</v>
      </c>
      <c r="C702" t="s">
        <v>491</v>
      </c>
      <c r="D702">
        <v>3</v>
      </c>
      <c r="E702">
        <v>0</v>
      </c>
      <c r="F702" s="34" t="s">
        <v>53</v>
      </c>
    </row>
    <row r="703" spans="1:6" ht="15" customHeight="1">
      <c r="A703" s="37">
        <v>44469</v>
      </c>
      <c r="B703" s="8" t="s">
        <v>325</v>
      </c>
      <c r="C703" t="s">
        <v>491</v>
      </c>
      <c r="D703">
        <v>3</v>
      </c>
      <c r="E703">
        <v>5</v>
      </c>
      <c r="F703" s="34" t="s">
        <v>53</v>
      </c>
    </row>
    <row r="704" spans="1:6" ht="15" customHeight="1">
      <c r="A704" s="37">
        <v>44469</v>
      </c>
      <c r="B704" s="8" t="s">
        <v>325</v>
      </c>
      <c r="C704" t="s">
        <v>491</v>
      </c>
      <c r="D704">
        <v>3</v>
      </c>
      <c r="E704">
        <v>10</v>
      </c>
      <c r="F704" s="34" t="s">
        <v>53</v>
      </c>
    </row>
    <row r="705" spans="1:6" ht="15" customHeight="1">
      <c r="A705" s="37">
        <v>44469</v>
      </c>
      <c r="B705" s="8" t="s">
        <v>325</v>
      </c>
      <c r="C705" t="s">
        <v>491</v>
      </c>
      <c r="D705">
        <v>3</v>
      </c>
      <c r="E705">
        <v>15</v>
      </c>
      <c r="F705" s="34" t="s">
        <v>198</v>
      </c>
    </row>
    <row r="706" spans="1:6" ht="15" customHeight="1">
      <c r="A706" s="37">
        <v>44469</v>
      </c>
      <c r="B706" s="8" t="s">
        <v>325</v>
      </c>
      <c r="C706" t="s">
        <v>491</v>
      </c>
      <c r="D706">
        <v>3</v>
      </c>
      <c r="E706">
        <v>20</v>
      </c>
      <c r="F706" s="34" t="s">
        <v>198</v>
      </c>
    </row>
    <row r="707" spans="1:6" ht="15" customHeight="1">
      <c r="A707" s="37">
        <v>44469</v>
      </c>
      <c r="B707" s="8" t="s">
        <v>325</v>
      </c>
      <c r="C707" t="s">
        <v>491</v>
      </c>
      <c r="D707">
        <v>4</v>
      </c>
      <c r="E707">
        <v>0</v>
      </c>
      <c r="F707" s="34" t="s">
        <v>53</v>
      </c>
    </row>
    <row r="708" spans="1:6" ht="15" customHeight="1">
      <c r="A708" s="37">
        <v>44469</v>
      </c>
      <c r="B708" s="8" t="s">
        <v>325</v>
      </c>
      <c r="C708" t="s">
        <v>491</v>
      </c>
      <c r="D708">
        <v>4</v>
      </c>
      <c r="E708">
        <v>5</v>
      </c>
      <c r="F708" s="34" t="s">
        <v>53</v>
      </c>
    </row>
    <row r="709" spans="1:6" ht="15" customHeight="1">
      <c r="A709" s="37">
        <v>44469</v>
      </c>
      <c r="B709" s="8" t="s">
        <v>325</v>
      </c>
      <c r="C709" t="s">
        <v>491</v>
      </c>
      <c r="D709">
        <v>4</v>
      </c>
      <c r="E709">
        <v>10</v>
      </c>
      <c r="F709" s="34" t="s">
        <v>53</v>
      </c>
    </row>
    <row r="710" spans="1:6" ht="15" customHeight="1">
      <c r="A710" s="37">
        <v>44469</v>
      </c>
      <c r="B710" s="8" t="s">
        <v>325</v>
      </c>
      <c r="C710" t="s">
        <v>491</v>
      </c>
      <c r="D710">
        <v>4</v>
      </c>
      <c r="E710">
        <v>15</v>
      </c>
      <c r="F710" s="34" t="s">
        <v>53</v>
      </c>
    </row>
    <row r="711" spans="1:6" ht="15" customHeight="1">
      <c r="A711" s="37">
        <v>44469</v>
      </c>
      <c r="B711" s="8" t="s">
        <v>325</v>
      </c>
      <c r="C711" t="s">
        <v>491</v>
      </c>
      <c r="D711">
        <v>4</v>
      </c>
      <c r="E711">
        <v>20</v>
      </c>
      <c r="F711" s="34" t="s">
        <v>53</v>
      </c>
    </row>
    <row r="712" spans="1:6" ht="15" customHeight="1">
      <c r="A712" s="37">
        <v>44469</v>
      </c>
      <c r="B712" s="8" t="s">
        <v>325</v>
      </c>
      <c r="C712" t="s">
        <v>491</v>
      </c>
      <c r="D712">
        <v>5</v>
      </c>
      <c r="E712">
        <v>0</v>
      </c>
      <c r="F712" s="34" t="s">
        <v>53</v>
      </c>
    </row>
    <row r="713" spans="1:6" ht="15" customHeight="1">
      <c r="A713" s="37">
        <v>44469</v>
      </c>
      <c r="B713" s="8" t="s">
        <v>325</v>
      </c>
      <c r="C713" t="s">
        <v>491</v>
      </c>
      <c r="D713">
        <v>5</v>
      </c>
      <c r="E713">
        <v>5</v>
      </c>
      <c r="F713" s="34" t="s">
        <v>53</v>
      </c>
    </row>
    <row r="714" spans="1:6" ht="15" customHeight="1">
      <c r="A714" s="37">
        <v>44469</v>
      </c>
      <c r="B714" s="8" t="s">
        <v>325</v>
      </c>
      <c r="C714" t="s">
        <v>491</v>
      </c>
      <c r="D714">
        <v>5</v>
      </c>
      <c r="E714">
        <v>10</v>
      </c>
      <c r="F714" s="34" t="s">
        <v>198</v>
      </c>
    </row>
    <row r="715" spans="1:6" ht="15" customHeight="1">
      <c r="A715" s="37">
        <v>44469</v>
      </c>
      <c r="B715" s="8" t="s">
        <v>325</v>
      </c>
      <c r="C715" t="s">
        <v>491</v>
      </c>
      <c r="D715">
        <v>5</v>
      </c>
      <c r="E715">
        <v>15</v>
      </c>
      <c r="F715" s="34" t="s">
        <v>198</v>
      </c>
    </row>
    <row r="716" spans="1:6" ht="15" customHeight="1">
      <c r="A716" s="37">
        <v>44469</v>
      </c>
      <c r="B716" s="8" t="s">
        <v>325</v>
      </c>
      <c r="C716" t="s">
        <v>491</v>
      </c>
      <c r="D716">
        <v>5</v>
      </c>
      <c r="E716">
        <v>20</v>
      </c>
      <c r="F716" s="34" t="s">
        <v>198</v>
      </c>
    </row>
    <row r="717" spans="1:6" ht="15" customHeight="1">
      <c r="A717" s="37">
        <v>44469</v>
      </c>
      <c r="B717" s="8" t="s">
        <v>325</v>
      </c>
      <c r="C717" t="s">
        <v>491</v>
      </c>
      <c r="D717">
        <v>6</v>
      </c>
      <c r="E717">
        <v>0</v>
      </c>
      <c r="F717" s="34" t="s">
        <v>54</v>
      </c>
    </row>
    <row r="718" spans="1:6" ht="15" customHeight="1">
      <c r="A718" s="37">
        <v>44469</v>
      </c>
      <c r="B718" s="8" t="s">
        <v>325</v>
      </c>
      <c r="C718" t="s">
        <v>491</v>
      </c>
      <c r="D718">
        <v>6</v>
      </c>
      <c r="E718">
        <v>5</v>
      </c>
      <c r="F718" s="34" t="s">
        <v>54</v>
      </c>
    </row>
    <row r="719" spans="1:6" ht="15" customHeight="1">
      <c r="A719" s="37">
        <v>44469</v>
      </c>
      <c r="B719" s="8" t="s">
        <v>325</v>
      </c>
      <c r="C719" t="s">
        <v>491</v>
      </c>
      <c r="D719">
        <v>6</v>
      </c>
      <c r="E719">
        <v>10</v>
      </c>
      <c r="F719" s="34" t="s">
        <v>54</v>
      </c>
    </row>
    <row r="720" spans="1:6" ht="15" customHeight="1">
      <c r="A720" s="37">
        <v>44469</v>
      </c>
      <c r="B720" s="8" t="s">
        <v>325</v>
      </c>
      <c r="C720" t="s">
        <v>491</v>
      </c>
      <c r="D720">
        <v>6</v>
      </c>
      <c r="E720">
        <v>15</v>
      </c>
      <c r="F720" s="34" t="s">
        <v>53</v>
      </c>
    </row>
    <row r="721" spans="1:6" ht="15" customHeight="1">
      <c r="A721" s="37">
        <v>44469</v>
      </c>
      <c r="B721" s="8" t="s">
        <v>325</v>
      </c>
      <c r="C721" t="s">
        <v>491</v>
      </c>
      <c r="D721">
        <v>6</v>
      </c>
      <c r="E721">
        <v>20</v>
      </c>
      <c r="F721" s="34" t="s">
        <v>198</v>
      </c>
    </row>
    <row r="722" spans="1:6" ht="15" customHeight="1">
      <c r="A722" s="37">
        <v>44500</v>
      </c>
      <c r="B722" s="8" t="s">
        <v>332</v>
      </c>
      <c r="C722" t="s">
        <v>331</v>
      </c>
      <c r="D722">
        <v>1</v>
      </c>
      <c r="E722">
        <v>0</v>
      </c>
      <c r="F722" s="34" t="s">
        <v>54</v>
      </c>
    </row>
    <row r="723" spans="1:6" ht="15" customHeight="1">
      <c r="A723" s="37">
        <v>44500</v>
      </c>
      <c r="B723" s="8" t="s">
        <v>332</v>
      </c>
      <c r="C723" t="s">
        <v>331</v>
      </c>
      <c r="D723">
        <v>1</v>
      </c>
      <c r="E723">
        <v>5</v>
      </c>
      <c r="F723" s="34" t="s">
        <v>53</v>
      </c>
    </row>
    <row r="724" spans="1:6" ht="15" customHeight="1">
      <c r="A724" s="37">
        <v>44500</v>
      </c>
      <c r="B724" s="8" t="s">
        <v>332</v>
      </c>
      <c r="C724" t="s">
        <v>331</v>
      </c>
      <c r="D724">
        <v>1</v>
      </c>
      <c r="E724">
        <v>10</v>
      </c>
      <c r="F724" s="34" t="s">
        <v>53</v>
      </c>
    </row>
    <row r="725" spans="1:6" ht="15" customHeight="1">
      <c r="A725" s="37">
        <v>44500</v>
      </c>
      <c r="B725" s="8" t="s">
        <v>332</v>
      </c>
      <c r="C725" t="s">
        <v>331</v>
      </c>
      <c r="D725">
        <v>1</v>
      </c>
      <c r="E725">
        <v>15</v>
      </c>
      <c r="F725" s="34" t="s">
        <v>54</v>
      </c>
    </row>
    <row r="726" spans="1:6" ht="15" customHeight="1">
      <c r="A726" s="37">
        <v>44500</v>
      </c>
      <c r="B726" s="8" t="s">
        <v>332</v>
      </c>
      <c r="C726" t="s">
        <v>331</v>
      </c>
      <c r="D726">
        <v>1</v>
      </c>
      <c r="E726">
        <v>20</v>
      </c>
      <c r="F726" s="34" t="s">
        <v>198</v>
      </c>
    </row>
    <row r="727" spans="1:6" ht="15" customHeight="1">
      <c r="A727" s="37">
        <v>44500</v>
      </c>
      <c r="B727" s="8" t="s">
        <v>332</v>
      </c>
      <c r="C727" t="s">
        <v>331</v>
      </c>
      <c r="D727">
        <v>2</v>
      </c>
      <c r="E727">
        <v>0</v>
      </c>
      <c r="F727" s="34" t="s">
        <v>54</v>
      </c>
    </row>
    <row r="728" spans="1:6" ht="15" customHeight="1">
      <c r="A728" s="37">
        <v>44500</v>
      </c>
      <c r="B728" s="8" t="s">
        <v>332</v>
      </c>
      <c r="C728" t="s">
        <v>331</v>
      </c>
      <c r="D728">
        <v>2</v>
      </c>
      <c r="E728">
        <v>5</v>
      </c>
      <c r="F728" s="34" t="s">
        <v>54</v>
      </c>
    </row>
    <row r="729" spans="1:6" ht="15" customHeight="1">
      <c r="A729" s="37">
        <v>44500</v>
      </c>
      <c r="B729" s="8" t="s">
        <v>332</v>
      </c>
      <c r="C729" t="s">
        <v>331</v>
      </c>
      <c r="D729">
        <v>2</v>
      </c>
      <c r="E729">
        <v>10</v>
      </c>
      <c r="F729" s="34" t="s">
        <v>54</v>
      </c>
    </row>
    <row r="730" spans="1:6" ht="15" customHeight="1">
      <c r="A730" s="37">
        <v>44500</v>
      </c>
      <c r="B730" s="8" t="s">
        <v>332</v>
      </c>
      <c r="C730" t="s">
        <v>331</v>
      </c>
      <c r="D730">
        <v>2</v>
      </c>
      <c r="E730">
        <v>15</v>
      </c>
      <c r="F730" s="34" t="s">
        <v>54</v>
      </c>
    </row>
    <row r="731" spans="1:6" ht="15" customHeight="1">
      <c r="A731" s="37">
        <v>44500</v>
      </c>
      <c r="B731" s="8" t="s">
        <v>332</v>
      </c>
      <c r="C731" t="s">
        <v>331</v>
      </c>
      <c r="D731">
        <v>2</v>
      </c>
      <c r="E731">
        <v>20</v>
      </c>
      <c r="F731" s="34" t="s">
        <v>198</v>
      </c>
    </row>
    <row r="732" spans="1:6" ht="15" customHeight="1">
      <c r="A732" s="37">
        <v>44500</v>
      </c>
      <c r="B732" s="8" t="s">
        <v>332</v>
      </c>
      <c r="C732" t="s">
        <v>331</v>
      </c>
      <c r="D732">
        <v>3</v>
      </c>
      <c r="E732">
        <v>0</v>
      </c>
      <c r="F732" s="34" t="s">
        <v>54</v>
      </c>
    </row>
    <row r="733" spans="1:6" ht="15" customHeight="1">
      <c r="A733" s="37">
        <v>44500</v>
      </c>
      <c r="B733" s="8" t="s">
        <v>332</v>
      </c>
      <c r="C733" t="s">
        <v>331</v>
      </c>
      <c r="D733">
        <v>3</v>
      </c>
      <c r="E733">
        <v>5</v>
      </c>
      <c r="F733" s="34" t="s">
        <v>54</v>
      </c>
    </row>
    <row r="734" spans="1:6" ht="15" customHeight="1">
      <c r="A734" s="37">
        <v>44500</v>
      </c>
      <c r="B734" s="8" t="s">
        <v>332</v>
      </c>
      <c r="C734" t="s">
        <v>331</v>
      </c>
      <c r="D734">
        <v>3</v>
      </c>
      <c r="E734">
        <v>10</v>
      </c>
      <c r="F734" s="34" t="s">
        <v>53</v>
      </c>
    </row>
    <row r="735" spans="1:6" ht="15" customHeight="1">
      <c r="A735" s="37">
        <v>44500</v>
      </c>
      <c r="B735" s="8" t="s">
        <v>332</v>
      </c>
      <c r="C735" t="s">
        <v>331</v>
      </c>
      <c r="D735">
        <v>3</v>
      </c>
      <c r="E735">
        <v>15</v>
      </c>
      <c r="F735" s="34" t="s">
        <v>53</v>
      </c>
    </row>
    <row r="736" spans="1:6" ht="15" customHeight="1">
      <c r="A736" s="37">
        <v>44500</v>
      </c>
      <c r="B736" s="8" t="s">
        <v>332</v>
      </c>
      <c r="C736" t="s">
        <v>331</v>
      </c>
      <c r="D736">
        <v>3</v>
      </c>
      <c r="E736">
        <v>20</v>
      </c>
      <c r="F736" s="34" t="s">
        <v>53</v>
      </c>
    </row>
    <row r="737" spans="1:6" ht="15" customHeight="1">
      <c r="A737" s="37">
        <v>44500</v>
      </c>
      <c r="B737" s="8" t="s">
        <v>332</v>
      </c>
      <c r="C737" t="s">
        <v>331</v>
      </c>
      <c r="D737">
        <v>4</v>
      </c>
      <c r="E737">
        <v>0</v>
      </c>
      <c r="F737" s="34" t="s">
        <v>54</v>
      </c>
    </row>
    <row r="738" spans="1:6" ht="15" customHeight="1">
      <c r="A738" s="37">
        <v>44500</v>
      </c>
      <c r="B738" s="8" t="s">
        <v>332</v>
      </c>
      <c r="C738" t="s">
        <v>331</v>
      </c>
      <c r="D738">
        <v>4</v>
      </c>
      <c r="E738">
        <v>5</v>
      </c>
      <c r="F738" s="34" t="s">
        <v>54</v>
      </c>
    </row>
    <row r="739" spans="1:6" ht="15" customHeight="1">
      <c r="A739" s="37">
        <v>44500</v>
      </c>
      <c r="B739" s="8" t="s">
        <v>332</v>
      </c>
      <c r="C739" t="s">
        <v>331</v>
      </c>
      <c r="D739">
        <v>4</v>
      </c>
      <c r="E739">
        <v>10</v>
      </c>
      <c r="F739" s="34" t="s">
        <v>53</v>
      </c>
    </row>
    <row r="740" spans="1:6" ht="15" customHeight="1">
      <c r="A740" s="37">
        <v>44500</v>
      </c>
      <c r="B740" s="8" t="s">
        <v>332</v>
      </c>
      <c r="C740" t="s">
        <v>331</v>
      </c>
      <c r="D740">
        <v>4</v>
      </c>
      <c r="E740">
        <v>15</v>
      </c>
      <c r="F740" s="34" t="s">
        <v>53</v>
      </c>
    </row>
    <row r="741" spans="1:6" ht="15" customHeight="1">
      <c r="A741" s="37">
        <v>44500</v>
      </c>
      <c r="B741" s="8" t="s">
        <v>332</v>
      </c>
      <c r="C741" t="s">
        <v>331</v>
      </c>
      <c r="D741">
        <v>4</v>
      </c>
      <c r="E741">
        <v>20</v>
      </c>
      <c r="F741" s="34" t="s">
        <v>53</v>
      </c>
    </row>
    <row r="742" spans="1:6" ht="15" customHeight="1">
      <c r="A742" s="37">
        <v>44500</v>
      </c>
      <c r="B742" s="8" t="s">
        <v>332</v>
      </c>
      <c r="C742" t="s">
        <v>331</v>
      </c>
      <c r="D742">
        <v>5</v>
      </c>
      <c r="E742">
        <v>0</v>
      </c>
      <c r="F742" s="34" t="s">
        <v>54</v>
      </c>
    </row>
    <row r="743" spans="1:6" ht="15" customHeight="1">
      <c r="A743" s="37">
        <v>44500</v>
      </c>
      <c r="B743" s="8" t="s">
        <v>332</v>
      </c>
      <c r="C743" t="s">
        <v>331</v>
      </c>
      <c r="D743">
        <v>5</v>
      </c>
      <c r="E743">
        <v>5</v>
      </c>
      <c r="F743" s="34" t="s">
        <v>54</v>
      </c>
    </row>
    <row r="744" spans="1:6" ht="15" customHeight="1">
      <c r="A744" s="37">
        <v>44500</v>
      </c>
      <c r="B744" s="8" t="s">
        <v>332</v>
      </c>
      <c r="C744" t="s">
        <v>331</v>
      </c>
      <c r="D744">
        <v>5</v>
      </c>
      <c r="E744">
        <v>10</v>
      </c>
      <c r="F744" s="34" t="s">
        <v>53</v>
      </c>
    </row>
    <row r="745" spans="1:6" ht="15" customHeight="1">
      <c r="A745" s="37">
        <v>44500</v>
      </c>
      <c r="B745" s="8" t="s">
        <v>332</v>
      </c>
      <c r="C745" t="s">
        <v>331</v>
      </c>
      <c r="D745">
        <v>5</v>
      </c>
      <c r="E745">
        <v>15</v>
      </c>
      <c r="F745" s="34" t="s">
        <v>53</v>
      </c>
    </row>
    <row r="746" spans="1:6" ht="15" customHeight="1">
      <c r="A746" s="37">
        <v>44500</v>
      </c>
      <c r="B746" s="8" t="s">
        <v>332</v>
      </c>
      <c r="C746" t="s">
        <v>331</v>
      </c>
      <c r="D746">
        <v>5</v>
      </c>
      <c r="E746">
        <v>20</v>
      </c>
      <c r="F746" s="34" t="s">
        <v>53</v>
      </c>
    </row>
    <row r="747" spans="1:6" ht="15" customHeight="1">
      <c r="A747" s="37">
        <v>44500</v>
      </c>
      <c r="B747" s="8" t="s">
        <v>332</v>
      </c>
      <c r="C747" t="s">
        <v>331</v>
      </c>
      <c r="D747">
        <v>6</v>
      </c>
      <c r="E747">
        <v>0</v>
      </c>
      <c r="F747" s="34" t="s">
        <v>54</v>
      </c>
    </row>
    <row r="748" spans="1:6" ht="15" customHeight="1">
      <c r="A748" s="37">
        <v>44500</v>
      </c>
      <c r="B748" s="8" t="s">
        <v>332</v>
      </c>
      <c r="C748" t="s">
        <v>331</v>
      </c>
      <c r="D748">
        <v>6</v>
      </c>
      <c r="E748">
        <v>5</v>
      </c>
      <c r="F748" s="34" t="s">
        <v>53</v>
      </c>
    </row>
    <row r="749" spans="1:6" ht="15" customHeight="1">
      <c r="A749" s="37">
        <v>44500</v>
      </c>
      <c r="B749" s="8" t="s">
        <v>332</v>
      </c>
      <c r="C749" t="s">
        <v>331</v>
      </c>
      <c r="D749">
        <v>6</v>
      </c>
      <c r="E749">
        <v>10</v>
      </c>
      <c r="F749" s="34" t="s">
        <v>53</v>
      </c>
    </row>
    <row r="750" spans="1:6" ht="15" customHeight="1">
      <c r="A750" s="37">
        <v>44500</v>
      </c>
      <c r="B750" s="8" t="s">
        <v>332</v>
      </c>
      <c r="C750" t="s">
        <v>331</v>
      </c>
      <c r="D750">
        <v>6</v>
      </c>
      <c r="E750">
        <v>15</v>
      </c>
      <c r="F750" s="34" t="s">
        <v>198</v>
      </c>
    </row>
    <row r="751" spans="1:6" ht="15" customHeight="1">
      <c r="A751" s="37">
        <v>44500</v>
      </c>
      <c r="B751" s="8" t="s">
        <v>332</v>
      </c>
      <c r="C751" t="s">
        <v>331</v>
      </c>
      <c r="D751">
        <v>6</v>
      </c>
      <c r="E751">
        <v>20</v>
      </c>
      <c r="F751" s="34" t="s">
        <v>198</v>
      </c>
    </row>
    <row r="752" spans="1:6" ht="15" customHeight="1">
      <c r="A752" s="37">
        <v>44499</v>
      </c>
      <c r="B752" s="8" t="s">
        <v>336</v>
      </c>
      <c r="C752" t="s">
        <v>335</v>
      </c>
      <c r="D752">
        <v>1</v>
      </c>
      <c r="E752">
        <v>0</v>
      </c>
      <c r="F752" s="34" t="s">
        <v>53</v>
      </c>
    </row>
    <row r="753" spans="1:6" ht="15" customHeight="1">
      <c r="A753" s="37">
        <v>44499</v>
      </c>
      <c r="B753" s="8" t="s">
        <v>336</v>
      </c>
      <c r="C753" t="s">
        <v>335</v>
      </c>
      <c r="D753">
        <v>1</v>
      </c>
      <c r="E753">
        <v>5</v>
      </c>
      <c r="F753" s="34" t="s">
        <v>53</v>
      </c>
    </row>
    <row r="754" spans="1:6" ht="15" customHeight="1">
      <c r="A754" s="37">
        <v>44499</v>
      </c>
      <c r="B754" s="8" t="s">
        <v>336</v>
      </c>
      <c r="C754" t="s">
        <v>335</v>
      </c>
      <c r="D754">
        <v>1</v>
      </c>
      <c r="E754">
        <v>10</v>
      </c>
      <c r="F754" s="34" t="s">
        <v>54</v>
      </c>
    </row>
    <row r="755" spans="1:6" ht="15" customHeight="1">
      <c r="A755" s="37">
        <v>44499</v>
      </c>
      <c r="B755" s="8" t="s">
        <v>336</v>
      </c>
      <c r="C755" t="s">
        <v>335</v>
      </c>
      <c r="D755">
        <v>1</v>
      </c>
      <c r="E755">
        <v>15</v>
      </c>
      <c r="F755" s="34" t="s">
        <v>54</v>
      </c>
    </row>
    <row r="756" spans="1:6" ht="15" customHeight="1">
      <c r="A756" s="37">
        <v>44499</v>
      </c>
      <c r="B756" s="8" t="s">
        <v>336</v>
      </c>
      <c r="C756" t="s">
        <v>335</v>
      </c>
      <c r="D756">
        <v>1</v>
      </c>
      <c r="E756">
        <v>20</v>
      </c>
      <c r="F756" s="34" t="s">
        <v>53</v>
      </c>
    </row>
    <row r="757" spans="1:6" ht="15" customHeight="1">
      <c r="A757" s="37">
        <v>44499</v>
      </c>
      <c r="B757" s="8" t="s">
        <v>336</v>
      </c>
      <c r="C757" t="s">
        <v>335</v>
      </c>
      <c r="D757">
        <v>2</v>
      </c>
      <c r="E757">
        <v>0</v>
      </c>
      <c r="F757" s="34" t="s">
        <v>53</v>
      </c>
    </row>
    <row r="758" spans="1:6" ht="15" customHeight="1">
      <c r="A758" s="37">
        <v>44499</v>
      </c>
      <c r="B758" s="8" t="s">
        <v>336</v>
      </c>
      <c r="C758" t="s">
        <v>335</v>
      </c>
      <c r="D758">
        <v>2</v>
      </c>
      <c r="E758">
        <v>5</v>
      </c>
      <c r="F758" s="34" t="s">
        <v>53</v>
      </c>
    </row>
    <row r="759" spans="1:6" ht="15" customHeight="1">
      <c r="A759" s="37">
        <v>44499</v>
      </c>
      <c r="B759" s="8" t="s">
        <v>336</v>
      </c>
      <c r="C759" t="s">
        <v>335</v>
      </c>
      <c r="D759">
        <v>2</v>
      </c>
      <c r="E759">
        <v>10</v>
      </c>
      <c r="F759" s="34" t="s">
        <v>54</v>
      </c>
    </row>
    <row r="760" spans="1:6" ht="15" customHeight="1">
      <c r="A760" s="37">
        <v>44499</v>
      </c>
      <c r="B760" s="8" t="s">
        <v>336</v>
      </c>
      <c r="C760" t="s">
        <v>335</v>
      </c>
      <c r="D760">
        <v>2</v>
      </c>
      <c r="E760">
        <v>15</v>
      </c>
      <c r="F760" s="34" t="s">
        <v>53</v>
      </c>
    </row>
    <row r="761" spans="1:6" ht="15" customHeight="1">
      <c r="A761" s="37">
        <v>44499</v>
      </c>
      <c r="B761" s="8" t="s">
        <v>336</v>
      </c>
      <c r="C761" t="s">
        <v>335</v>
      </c>
      <c r="D761">
        <v>2</v>
      </c>
      <c r="E761">
        <v>20</v>
      </c>
      <c r="F761" s="34" t="s">
        <v>54</v>
      </c>
    </row>
    <row r="762" spans="1:6" ht="15" customHeight="1">
      <c r="A762" s="37">
        <v>44499</v>
      </c>
      <c r="B762" s="8" t="s">
        <v>336</v>
      </c>
      <c r="C762" t="s">
        <v>335</v>
      </c>
      <c r="D762">
        <v>3</v>
      </c>
      <c r="E762">
        <v>0</v>
      </c>
      <c r="F762" s="34" t="s">
        <v>53</v>
      </c>
    </row>
    <row r="763" spans="1:6" ht="15" customHeight="1">
      <c r="A763" s="37">
        <v>44499</v>
      </c>
      <c r="B763" s="8" t="s">
        <v>336</v>
      </c>
      <c r="C763" t="s">
        <v>335</v>
      </c>
      <c r="D763">
        <v>3</v>
      </c>
      <c r="E763">
        <v>5</v>
      </c>
      <c r="F763" s="34" t="s">
        <v>53</v>
      </c>
    </row>
    <row r="764" spans="1:6" ht="15" customHeight="1">
      <c r="A764" s="37">
        <v>44499</v>
      </c>
      <c r="B764" s="8" t="s">
        <v>336</v>
      </c>
      <c r="C764" t="s">
        <v>335</v>
      </c>
      <c r="D764">
        <v>3</v>
      </c>
      <c r="E764">
        <v>10</v>
      </c>
      <c r="F764" s="34" t="s">
        <v>54</v>
      </c>
    </row>
    <row r="765" spans="1:6" ht="15" customHeight="1">
      <c r="A765" s="37">
        <v>44499</v>
      </c>
      <c r="B765" s="8" t="s">
        <v>336</v>
      </c>
      <c r="C765" t="s">
        <v>335</v>
      </c>
      <c r="D765">
        <v>3</v>
      </c>
      <c r="E765">
        <v>15</v>
      </c>
      <c r="F765" s="34" t="s">
        <v>54</v>
      </c>
    </row>
    <row r="766" spans="1:6" ht="15" customHeight="1">
      <c r="A766" s="37">
        <v>44499</v>
      </c>
      <c r="B766" s="8" t="s">
        <v>336</v>
      </c>
      <c r="C766" t="s">
        <v>335</v>
      </c>
      <c r="D766">
        <v>3</v>
      </c>
      <c r="E766">
        <v>20</v>
      </c>
      <c r="F766" s="34" t="s">
        <v>53</v>
      </c>
    </row>
    <row r="767" spans="1:6" ht="15" customHeight="1">
      <c r="A767" s="37">
        <v>44499</v>
      </c>
      <c r="B767" s="8" t="s">
        <v>336</v>
      </c>
      <c r="C767" t="s">
        <v>335</v>
      </c>
      <c r="D767">
        <v>4</v>
      </c>
      <c r="E767">
        <v>0</v>
      </c>
      <c r="F767" s="34" t="s">
        <v>53</v>
      </c>
    </row>
    <row r="768" spans="1:6" ht="15" customHeight="1">
      <c r="A768" s="37">
        <v>44499</v>
      </c>
      <c r="B768" s="8" t="s">
        <v>336</v>
      </c>
      <c r="C768" t="s">
        <v>335</v>
      </c>
      <c r="D768">
        <v>4</v>
      </c>
      <c r="E768">
        <v>5</v>
      </c>
      <c r="F768" s="34" t="s">
        <v>54</v>
      </c>
    </row>
    <row r="769" spans="1:6" ht="15" customHeight="1">
      <c r="A769" s="37">
        <v>44499</v>
      </c>
      <c r="B769" s="8" t="s">
        <v>336</v>
      </c>
      <c r="C769" t="s">
        <v>335</v>
      </c>
      <c r="D769">
        <v>4</v>
      </c>
      <c r="E769">
        <v>10</v>
      </c>
      <c r="F769" s="34" t="s">
        <v>53</v>
      </c>
    </row>
    <row r="770" spans="1:6" ht="15" customHeight="1">
      <c r="A770" s="37">
        <v>44499</v>
      </c>
      <c r="B770" s="8" t="s">
        <v>336</v>
      </c>
      <c r="C770" t="s">
        <v>335</v>
      </c>
      <c r="D770">
        <v>4</v>
      </c>
      <c r="E770">
        <v>15</v>
      </c>
      <c r="F770" s="34" t="s">
        <v>53</v>
      </c>
    </row>
    <row r="771" spans="1:6" ht="15" customHeight="1">
      <c r="A771" s="37">
        <v>44499</v>
      </c>
      <c r="B771" s="8" t="s">
        <v>336</v>
      </c>
      <c r="C771" t="s">
        <v>335</v>
      </c>
      <c r="D771">
        <v>4</v>
      </c>
      <c r="E771">
        <v>20</v>
      </c>
      <c r="F771" s="34" t="s">
        <v>53</v>
      </c>
    </row>
    <row r="772" spans="1:6" ht="15" customHeight="1">
      <c r="A772" s="37">
        <v>44499</v>
      </c>
      <c r="B772" s="8" t="s">
        <v>336</v>
      </c>
      <c r="C772" t="s">
        <v>335</v>
      </c>
      <c r="D772">
        <v>5</v>
      </c>
      <c r="E772">
        <v>0</v>
      </c>
      <c r="F772" s="34" t="s">
        <v>53</v>
      </c>
    </row>
    <row r="773" spans="1:6" ht="15" customHeight="1">
      <c r="A773" s="37">
        <v>44499</v>
      </c>
      <c r="B773" s="8" t="s">
        <v>336</v>
      </c>
      <c r="C773" t="s">
        <v>335</v>
      </c>
      <c r="D773">
        <v>5</v>
      </c>
      <c r="E773">
        <v>5</v>
      </c>
      <c r="F773" s="34" t="s">
        <v>53</v>
      </c>
    </row>
    <row r="774" spans="1:6" ht="15" customHeight="1">
      <c r="A774" s="37">
        <v>44499</v>
      </c>
      <c r="B774" s="8" t="s">
        <v>336</v>
      </c>
      <c r="C774" t="s">
        <v>335</v>
      </c>
      <c r="D774">
        <v>5</v>
      </c>
      <c r="E774">
        <v>10</v>
      </c>
      <c r="F774" s="34" t="s">
        <v>53</v>
      </c>
    </row>
    <row r="775" spans="1:6" ht="15" customHeight="1">
      <c r="A775" s="37">
        <v>44499</v>
      </c>
      <c r="B775" s="8" t="s">
        <v>336</v>
      </c>
      <c r="C775" t="s">
        <v>335</v>
      </c>
      <c r="D775">
        <v>5</v>
      </c>
      <c r="E775">
        <v>15</v>
      </c>
      <c r="F775" s="34" t="s">
        <v>53</v>
      </c>
    </row>
    <row r="776" spans="1:6" ht="15" customHeight="1">
      <c r="A776" s="37">
        <v>44499</v>
      </c>
      <c r="B776" s="8" t="s">
        <v>336</v>
      </c>
      <c r="C776" t="s">
        <v>335</v>
      </c>
      <c r="D776">
        <v>5</v>
      </c>
      <c r="E776">
        <v>20</v>
      </c>
      <c r="F776" s="34" t="s">
        <v>53</v>
      </c>
    </row>
    <row r="777" spans="1:6" ht="15" customHeight="1">
      <c r="A777" s="37">
        <v>44499</v>
      </c>
      <c r="B777" s="8" t="s">
        <v>336</v>
      </c>
      <c r="C777" t="s">
        <v>335</v>
      </c>
      <c r="D777">
        <v>6</v>
      </c>
      <c r="E777">
        <v>0</v>
      </c>
      <c r="F777" s="34" t="s">
        <v>53</v>
      </c>
    </row>
    <row r="778" spans="1:6" ht="15" customHeight="1">
      <c r="A778" s="37">
        <v>44499</v>
      </c>
      <c r="B778" s="8" t="s">
        <v>336</v>
      </c>
      <c r="C778" t="s">
        <v>335</v>
      </c>
      <c r="D778">
        <v>6</v>
      </c>
      <c r="E778">
        <v>5</v>
      </c>
      <c r="F778" s="34" t="s">
        <v>53</v>
      </c>
    </row>
    <row r="779" spans="1:6" ht="15" customHeight="1">
      <c r="A779" s="37">
        <v>44499</v>
      </c>
      <c r="B779" s="8" t="s">
        <v>336</v>
      </c>
      <c r="C779" t="s">
        <v>335</v>
      </c>
      <c r="D779">
        <v>6</v>
      </c>
      <c r="E779">
        <v>10</v>
      </c>
      <c r="F779" s="34" t="s">
        <v>53</v>
      </c>
    </row>
    <row r="780" spans="1:6" ht="15" customHeight="1">
      <c r="A780" s="37">
        <v>44499</v>
      </c>
      <c r="B780" s="8" t="s">
        <v>336</v>
      </c>
      <c r="C780" t="s">
        <v>335</v>
      </c>
      <c r="D780">
        <v>6</v>
      </c>
      <c r="E780">
        <v>15</v>
      </c>
      <c r="F780" s="34" t="s">
        <v>53</v>
      </c>
    </row>
    <row r="781" spans="1:6" ht="15" customHeight="1">
      <c r="A781" s="37">
        <v>44499</v>
      </c>
      <c r="B781" s="8" t="s">
        <v>336</v>
      </c>
      <c r="C781" t="s">
        <v>335</v>
      </c>
      <c r="D781">
        <v>6</v>
      </c>
      <c r="E781">
        <v>20</v>
      </c>
      <c r="F781" s="34" t="s">
        <v>53</v>
      </c>
    </row>
    <row r="782" spans="1:6" ht="15" customHeight="1">
      <c r="A782" s="37">
        <v>44500</v>
      </c>
      <c r="B782" s="8" t="s">
        <v>348</v>
      </c>
      <c r="C782" t="s">
        <v>347</v>
      </c>
      <c r="D782">
        <v>1</v>
      </c>
      <c r="E782">
        <v>0</v>
      </c>
      <c r="F782" s="34" t="s">
        <v>53</v>
      </c>
    </row>
    <row r="783" spans="1:6" ht="15" customHeight="1">
      <c r="A783" s="37">
        <v>44500</v>
      </c>
      <c r="B783" s="8" t="s">
        <v>348</v>
      </c>
      <c r="C783" t="s">
        <v>347</v>
      </c>
      <c r="D783">
        <v>1</v>
      </c>
      <c r="E783">
        <v>5</v>
      </c>
      <c r="F783" s="34" t="s">
        <v>53</v>
      </c>
    </row>
    <row r="784" spans="1:6" ht="15" customHeight="1">
      <c r="A784" s="37">
        <v>44500</v>
      </c>
      <c r="B784" s="8" t="s">
        <v>348</v>
      </c>
      <c r="C784" t="s">
        <v>347</v>
      </c>
      <c r="D784">
        <v>1</v>
      </c>
      <c r="E784">
        <v>10</v>
      </c>
      <c r="F784" s="34" t="s">
        <v>198</v>
      </c>
    </row>
    <row r="785" spans="1:6" ht="15" customHeight="1">
      <c r="A785" s="37">
        <v>44500</v>
      </c>
      <c r="B785" s="8" t="s">
        <v>348</v>
      </c>
      <c r="C785" t="s">
        <v>347</v>
      </c>
      <c r="D785">
        <v>1</v>
      </c>
      <c r="E785">
        <v>15</v>
      </c>
      <c r="F785" s="34" t="s">
        <v>198</v>
      </c>
    </row>
    <row r="786" spans="1:6" ht="15" customHeight="1">
      <c r="A786" s="37">
        <v>44500</v>
      </c>
      <c r="B786" s="8" t="s">
        <v>348</v>
      </c>
      <c r="C786" t="s">
        <v>347</v>
      </c>
      <c r="D786">
        <v>1</v>
      </c>
      <c r="E786">
        <v>20</v>
      </c>
      <c r="F786" s="34" t="s">
        <v>198</v>
      </c>
    </row>
    <row r="787" spans="1:6" ht="15" customHeight="1">
      <c r="A787" s="37">
        <v>44500</v>
      </c>
      <c r="B787" s="8" t="s">
        <v>348</v>
      </c>
      <c r="C787" t="s">
        <v>347</v>
      </c>
      <c r="D787">
        <v>2</v>
      </c>
      <c r="E787">
        <v>0</v>
      </c>
      <c r="F787" s="34" t="s">
        <v>54</v>
      </c>
    </row>
    <row r="788" spans="1:6" ht="15" customHeight="1">
      <c r="A788" s="37">
        <v>44500</v>
      </c>
      <c r="B788" s="8" t="s">
        <v>348</v>
      </c>
      <c r="C788" t="s">
        <v>347</v>
      </c>
      <c r="D788">
        <v>2</v>
      </c>
      <c r="E788">
        <v>5</v>
      </c>
      <c r="F788" s="34" t="s">
        <v>53</v>
      </c>
    </row>
    <row r="789" spans="1:6" ht="15" customHeight="1">
      <c r="A789" s="37">
        <v>44500</v>
      </c>
      <c r="B789" s="8" t="s">
        <v>348</v>
      </c>
      <c r="C789" t="s">
        <v>347</v>
      </c>
      <c r="D789">
        <v>2</v>
      </c>
      <c r="E789">
        <v>10</v>
      </c>
      <c r="F789" s="34" t="s">
        <v>198</v>
      </c>
    </row>
    <row r="790" spans="1:6" ht="15" customHeight="1">
      <c r="A790" s="37">
        <v>44500</v>
      </c>
      <c r="B790" s="8" t="s">
        <v>348</v>
      </c>
      <c r="C790" t="s">
        <v>347</v>
      </c>
      <c r="D790">
        <v>2</v>
      </c>
      <c r="E790">
        <v>15</v>
      </c>
      <c r="F790" s="34" t="s">
        <v>198</v>
      </c>
    </row>
    <row r="791" spans="1:6" ht="15" customHeight="1">
      <c r="A791" s="37">
        <v>44500</v>
      </c>
      <c r="B791" s="8" t="s">
        <v>348</v>
      </c>
      <c r="C791" t="s">
        <v>347</v>
      </c>
      <c r="D791">
        <v>2</v>
      </c>
      <c r="E791">
        <v>20</v>
      </c>
      <c r="F791" s="34" t="s">
        <v>198</v>
      </c>
    </row>
    <row r="792" spans="1:6" ht="15" customHeight="1">
      <c r="A792" s="37">
        <v>44500</v>
      </c>
      <c r="B792" s="8" t="s">
        <v>348</v>
      </c>
      <c r="C792" t="s">
        <v>347</v>
      </c>
      <c r="D792">
        <v>3</v>
      </c>
      <c r="E792">
        <v>0</v>
      </c>
      <c r="F792" s="34" t="s">
        <v>54</v>
      </c>
    </row>
    <row r="793" spans="1:6" ht="15" customHeight="1">
      <c r="A793" s="37">
        <v>44500</v>
      </c>
      <c r="B793" s="8" t="s">
        <v>348</v>
      </c>
      <c r="C793" t="s">
        <v>347</v>
      </c>
      <c r="D793">
        <v>3</v>
      </c>
      <c r="E793">
        <v>5</v>
      </c>
      <c r="F793" s="34" t="s">
        <v>53</v>
      </c>
    </row>
    <row r="794" spans="1:6" ht="15" customHeight="1">
      <c r="A794" s="37">
        <v>44500</v>
      </c>
      <c r="B794" s="8" t="s">
        <v>348</v>
      </c>
      <c r="C794" t="s">
        <v>347</v>
      </c>
      <c r="D794">
        <v>3</v>
      </c>
      <c r="E794">
        <v>10</v>
      </c>
      <c r="F794" s="34" t="s">
        <v>198</v>
      </c>
    </row>
    <row r="795" spans="1:6" ht="15" customHeight="1">
      <c r="A795" s="37">
        <v>44500</v>
      </c>
      <c r="B795" s="8" t="s">
        <v>348</v>
      </c>
      <c r="C795" t="s">
        <v>347</v>
      </c>
      <c r="D795">
        <v>3</v>
      </c>
      <c r="E795">
        <v>15</v>
      </c>
      <c r="F795" s="34" t="s">
        <v>198</v>
      </c>
    </row>
    <row r="796" spans="1:6" ht="15" customHeight="1">
      <c r="A796" s="37">
        <v>44500</v>
      </c>
      <c r="B796" s="8" t="s">
        <v>348</v>
      </c>
      <c r="C796" t="s">
        <v>347</v>
      </c>
      <c r="D796">
        <v>3</v>
      </c>
      <c r="E796">
        <v>20</v>
      </c>
      <c r="F796" s="34" t="s">
        <v>198</v>
      </c>
    </row>
    <row r="797" spans="1:6" ht="15" customHeight="1">
      <c r="A797" s="37">
        <v>44500</v>
      </c>
      <c r="B797" s="8" t="s">
        <v>348</v>
      </c>
      <c r="C797" t="s">
        <v>347</v>
      </c>
      <c r="D797">
        <v>4</v>
      </c>
      <c r="E797">
        <v>0</v>
      </c>
      <c r="F797" s="34" t="s">
        <v>53</v>
      </c>
    </row>
    <row r="798" spans="1:6" ht="15" customHeight="1">
      <c r="A798" s="37">
        <v>44500</v>
      </c>
      <c r="B798" s="8" t="s">
        <v>348</v>
      </c>
      <c r="C798" t="s">
        <v>347</v>
      </c>
      <c r="D798">
        <v>4</v>
      </c>
      <c r="E798">
        <v>5</v>
      </c>
      <c r="F798" s="34" t="s">
        <v>53</v>
      </c>
    </row>
    <row r="799" spans="1:6" ht="15" customHeight="1">
      <c r="A799" s="37">
        <v>44500</v>
      </c>
      <c r="B799" s="8" t="s">
        <v>348</v>
      </c>
      <c r="C799" t="s">
        <v>347</v>
      </c>
      <c r="D799">
        <v>4</v>
      </c>
      <c r="E799">
        <v>10</v>
      </c>
      <c r="F799" s="34" t="s">
        <v>53</v>
      </c>
    </row>
    <row r="800" spans="1:6" ht="15" customHeight="1">
      <c r="A800" s="37">
        <v>44500</v>
      </c>
      <c r="B800" s="8" t="s">
        <v>348</v>
      </c>
      <c r="C800" t="s">
        <v>347</v>
      </c>
      <c r="D800">
        <v>4</v>
      </c>
      <c r="E800">
        <v>15</v>
      </c>
      <c r="F800" s="34" t="s">
        <v>198</v>
      </c>
    </row>
    <row r="801" spans="1:6" ht="15" customHeight="1">
      <c r="A801" s="37">
        <v>44500</v>
      </c>
      <c r="B801" s="8" t="s">
        <v>348</v>
      </c>
      <c r="C801" t="s">
        <v>347</v>
      </c>
      <c r="D801">
        <v>4</v>
      </c>
      <c r="E801">
        <v>20</v>
      </c>
      <c r="F801" s="34" t="s">
        <v>198</v>
      </c>
    </row>
    <row r="802" spans="1:6" ht="15" customHeight="1">
      <c r="A802" s="37">
        <v>44500</v>
      </c>
      <c r="B802" s="8" t="s">
        <v>348</v>
      </c>
      <c r="C802" t="s">
        <v>347</v>
      </c>
      <c r="D802">
        <v>5</v>
      </c>
      <c r="E802">
        <v>0</v>
      </c>
      <c r="F802" s="34" t="s">
        <v>54</v>
      </c>
    </row>
    <row r="803" spans="1:6" ht="15" customHeight="1">
      <c r="A803" s="37">
        <v>44500</v>
      </c>
      <c r="B803" s="8" t="s">
        <v>348</v>
      </c>
      <c r="C803" t="s">
        <v>347</v>
      </c>
      <c r="D803">
        <v>5</v>
      </c>
      <c r="E803">
        <v>5</v>
      </c>
      <c r="F803" s="34" t="s">
        <v>53</v>
      </c>
    </row>
    <row r="804" spans="1:6" ht="15" customHeight="1">
      <c r="A804" s="37">
        <v>44500</v>
      </c>
      <c r="B804" s="8" t="s">
        <v>348</v>
      </c>
      <c r="C804" t="s">
        <v>347</v>
      </c>
      <c r="D804">
        <v>5</v>
      </c>
      <c r="E804">
        <v>10</v>
      </c>
      <c r="F804" s="34" t="s">
        <v>198</v>
      </c>
    </row>
    <row r="805" spans="1:6" ht="15" customHeight="1">
      <c r="A805" s="37">
        <v>44500</v>
      </c>
      <c r="B805" s="8" t="s">
        <v>348</v>
      </c>
      <c r="C805" t="s">
        <v>347</v>
      </c>
      <c r="D805">
        <v>5</v>
      </c>
      <c r="E805">
        <v>15</v>
      </c>
      <c r="F805" s="34" t="s">
        <v>198</v>
      </c>
    </row>
    <row r="806" spans="1:6" ht="15" customHeight="1">
      <c r="A806" s="37">
        <v>44500</v>
      </c>
      <c r="B806" s="8" t="s">
        <v>348</v>
      </c>
      <c r="C806" t="s">
        <v>347</v>
      </c>
      <c r="D806">
        <v>5</v>
      </c>
      <c r="E806">
        <v>20</v>
      </c>
      <c r="F806" s="34" t="s">
        <v>198</v>
      </c>
    </row>
    <row r="807" spans="1:6" ht="15" customHeight="1">
      <c r="A807" s="37">
        <v>44500</v>
      </c>
      <c r="B807" s="8" t="s">
        <v>348</v>
      </c>
      <c r="C807" t="s">
        <v>347</v>
      </c>
      <c r="D807">
        <v>6</v>
      </c>
      <c r="E807">
        <v>0</v>
      </c>
      <c r="F807" s="34" t="s">
        <v>54</v>
      </c>
    </row>
    <row r="808" spans="1:6" ht="15" customHeight="1">
      <c r="A808" s="37">
        <v>44500</v>
      </c>
      <c r="B808" s="8" t="s">
        <v>348</v>
      </c>
      <c r="C808" t="s">
        <v>347</v>
      </c>
      <c r="D808">
        <v>6</v>
      </c>
      <c r="E808">
        <v>5</v>
      </c>
      <c r="F808" s="34" t="s">
        <v>53</v>
      </c>
    </row>
    <row r="809" spans="1:6" ht="15" customHeight="1">
      <c r="A809" s="37">
        <v>44500</v>
      </c>
      <c r="B809" s="8" t="s">
        <v>348</v>
      </c>
      <c r="C809" t="s">
        <v>347</v>
      </c>
      <c r="D809">
        <v>6</v>
      </c>
      <c r="E809">
        <v>10</v>
      </c>
      <c r="F809" s="34" t="s">
        <v>198</v>
      </c>
    </row>
    <row r="810" spans="1:6" ht="15" customHeight="1">
      <c r="A810" s="37">
        <v>44500</v>
      </c>
      <c r="B810" s="8" t="s">
        <v>348</v>
      </c>
      <c r="C810" t="s">
        <v>347</v>
      </c>
      <c r="D810">
        <v>6</v>
      </c>
      <c r="E810">
        <v>15</v>
      </c>
      <c r="F810" s="34" t="s">
        <v>198</v>
      </c>
    </row>
    <row r="811" spans="1:6" ht="15" customHeight="1">
      <c r="A811" s="37">
        <v>44500</v>
      </c>
      <c r="B811" s="8" t="s">
        <v>348</v>
      </c>
      <c r="C811" t="s">
        <v>347</v>
      </c>
      <c r="D811">
        <v>6</v>
      </c>
      <c r="E811">
        <v>20</v>
      </c>
      <c r="F811" s="34" t="s">
        <v>198</v>
      </c>
    </row>
    <row r="812" spans="1:6" ht="15" customHeight="1">
      <c r="A812" s="37">
        <v>44469</v>
      </c>
      <c r="B812" s="8" t="s">
        <v>350</v>
      </c>
      <c r="C812" t="s">
        <v>349</v>
      </c>
      <c r="D812">
        <v>1</v>
      </c>
      <c r="E812">
        <v>0</v>
      </c>
      <c r="F812" s="34" t="s">
        <v>54</v>
      </c>
    </row>
    <row r="813" spans="1:6" ht="15" customHeight="1">
      <c r="A813" s="37">
        <v>44469</v>
      </c>
      <c r="B813" s="8" t="s">
        <v>350</v>
      </c>
      <c r="C813" t="s">
        <v>349</v>
      </c>
      <c r="D813">
        <v>1</v>
      </c>
      <c r="E813">
        <v>5</v>
      </c>
      <c r="F813" s="34" t="s">
        <v>53</v>
      </c>
    </row>
    <row r="814" spans="1:6" ht="15" customHeight="1">
      <c r="A814" s="37">
        <v>44469</v>
      </c>
      <c r="B814" s="8" t="s">
        <v>350</v>
      </c>
      <c r="C814" t="s">
        <v>349</v>
      </c>
      <c r="D814">
        <v>1</v>
      </c>
      <c r="E814">
        <v>10</v>
      </c>
      <c r="F814" s="34" t="s">
        <v>53</v>
      </c>
    </row>
    <row r="815" spans="1:6" ht="15" customHeight="1">
      <c r="A815" s="37">
        <v>44469</v>
      </c>
      <c r="B815" s="8" t="s">
        <v>350</v>
      </c>
      <c r="C815" t="s">
        <v>349</v>
      </c>
      <c r="D815">
        <v>1</v>
      </c>
      <c r="E815">
        <v>15</v>
      </c>
      <c r="F815" s="34" t="s">
        <v>53</v>
      </c>
    </row>
    <row r="816" spans="1:6" ht="15" customHeight="1">
      <c r="A816" s="37">
        <v>44469</v>
      </c>
      <c r="B816" s="8" t="s">
        <v>350</v>
      </c>
      <c r="C816" t="s">
        <v>349</v>
      </c>
      <c r="D816">
        <v>1</v>
      </c>
      <c r="E816">
        <v>20</v>
      </c>
      <c r="F816" s="34" t="s">
        <v>53</v>
      </c>
    </row>
    <row r="817" spans="1:6" ht="15" customHeight="1">
      <c r="A817" s="37">
        <v>44469</v>
      </c>
      <c r="B817" s="8" t="s">
        <v>350</v>
      </c>
      <c r="C817" t="s">
        <v>349</v>
      </c>
      <c r="D817">
        <v>2</v>
      </c>
      <c r="E817">
        <v>0</v>
      </c>
      <c r="F817" s="34" t="s">
        <v>53</v>
      </c>
    </row>
    <row r="818" spans="1:6" ht="15" customHeight="1">
      <c r="A818" s="37">
        <v>44469</v>
      </c>
      <c r="B818" s="8" t="s">
        <v>350</v>
      </c>
      <c r="C818" t="s">
        <v>349</v>
      </c>
      <c r="D818">
        <v>2</v>
      </c>
      <c r="E818">
        <v>5</v>
      </c>
      <c r="F818" s="34" t="s">
        <v>53</v>
      </c>
    </row>
    <row r="819" spans="1:6" ht="15" customHeight="1">
      <c r="A819" s="37">
        <v>44469</v>
      </c>
      <c r="B819" s="8" t="s">
        <v>350</v>
      </c>
      <c r="C819" t="s">
        <v>349</v>
      </c>
      <c r="D819">
        <v>2</v>
      </c>
      <c r="E819">
        <v>10</v>
      </c>
      <c r="F819" s="34" t="s">
        <v>53</v>
      </c>
    </row>
    <row r="820" spans="1:6" ht="15" customHeight="1">
      <c r="A820" s="37">
        <v>44469</v>
      </c>
      <c r="B820" s="8" t="s">
        <v>350</v>
      </c>
      <c r="C820" t="s">
        <v>349</v>
      </c>
      <c r="D820">
        <v>2</v>
      </c>
      <c r="E820">
        <v>15</v>
      </c>
      <c r="F820" s="34" t="s">
        <v>54</v>
      </c>
    </row>
    <row r="821" spans="1:6" ht="15" customHeight="1">
      <c r="A821" s="37">
        <v>44469</v>
      </c>
      <c r="B821" s="8" t="s">
        <v>350</v>
      </c>
      <c r="C821" t="s">
        <v>349</v>
      </c>
      <c r="D821">
        <v>2</v>
      </c>
      <c r="E821">
        <v>20</v>
      </c>
      <c r="F821" s="34" t="s">
        <v>53</v>
      </c>
    </row>
    <row r="822" spans="1:6" ht="15" customHeight="1">
      <c r="A822" s="37">
        <v>44469</v>
      </c>
      <c r="B822" s="8" t="s">
        <v>350</v>
      </c>
      <c r="C822" t="s">
        <v>349</v>
      </c>
      <c r="D822">
        <v>3</v>
      </c>
      <c r="E822">
        <v>0</v>
      </c>
      <c r="F822" s="34" t="s">
        <v>53</v>
      </c>
    </row>
    <row r="823" spans="1:6" ht="15" customHeight="1">
      <c r="A823" s="37">
        <v>44469</v>
      </c>
      <c r="B823" s="8" t="s">
        <v>350</v>
      </c>
      <c r="C823" t="s">
        <v>349</v>
      </c>
      <c r="D823">
        <v>3</v>
      </c>
      <c r="E823">
        <v>5</v>
      </c>
      <c r="F823" s="34" t="s">
        <v>53</v>
      </c>
    </row>
    <row r="824" spans="1:6" ht="15" customHeight="1">
      <c r="A824" s="37">
        <v>44469</v>
      </c>
      <c r="B824" s="8" t="s">
        <v>350</v>
      </c>
      <c r="C824" t="s">
        <v>349</v>
      </c>
      <c r="D824">
        <v>3</v>
      </c>
      <c r="E824">
        <v>10</v>
      </c>
      <c r="F824" s="34" t="s">
        <v>53</v>
      </c>
    </row>
    <row r="825" spans="1:6" ht="15" customHeight="1">
      <c r="A825" s="37">
        <v>44469</v>
      </c>
      <c r="B825" s="8" t="s">
        <v>350</v>
      </c>
      <c r="C825" t="s">
        <v>349</v>
      </c>
      <c r="D825">
        <v>3</v>
      </c>
      <c r="E825">
        <v>15</v>
      </c>
      <c r="F825" s="34" t="s">
        <v>53</v>
      </c>
    </row>
    <row r="826" spans="1:6" ht="15" customHeight="1">
      <c r="A826" s="37">
        <v>44469</v>
      </c>
      <c r="B826" s="8" t="s">
        <v>350</v>
      </c>
      <c r="C826" t="s">
        <v>349</v>
      </c>
      <c r="D826">
        <v>3</v>
      </c>
      <c r="E826">
        <v>20</v>
      </c>
      <c r="F826" s="34" t="s">
        <v>53</v>
      </c>
    </row>
    <row r="827" spans="1:6" ht="15" customHeight="1">
      <c r="A827" s="37">
        <v>44469</v>
      </c>
      <c r="B827" s="8" t="s">
        <v>350</v>
      </c>
      <c r="C827" t="s">
        <v>349</v>
      </c>
      <c r="D827">
        <v>4</v>
      </c>
      <c r="E827">
        <v>0</v>
      </c>
      <c r="F827" s="34" t="s">
        <v>54</v>
      </c>
    </row>
    <row r="828" spans="1:6" ht="15" customHeight="1">
      <c r="A828" s="37">
        <v>44469</v>
      </c>
      <c r="B828" s="8" t="s">
        <v>350</v>
      </c>
      <c r="C828" t="s">
        <v>349</v>
      </c>
      <c r="D828">
        <v>4</v>
      </c>
      <c r="E828">
        <v>5</v>
      </c>
      <c r="F828" s="34" t="s">
        <v>54</v>
      </c>
    </row>
    <row r="829" spans="1:6" ht="15" customHeight="1">
      <c r="A829" s="37">
        <v>44469</v>
      </c>
      <c r="B829" s="8" t="s">
        <v>350</v>
      </c>
      <c r="C829" t="s">
        <v>349</v>
      </c>
      <c r="D829">
        <v>4</v>
      </c>
      <c r="E829">
        <v>10</v>
      </c>
      <c r="F829" s="34" t="s">
        <v>54</v>
      </c>
    </row>
    <row r="830" spans="1:6" ht="15" customHeight="1">
      <c r="A830" s="37">
        <v>44469</v>
      </c>
      <c r="B830" s="8" t="s">
        <v>350</v>
      </c>
      <c r="C830" t="s">
        <v>349</v>
      </c>
      <c r="D830">
        <v>4</v>
      </c>
      <c r="E830">
        <v>15</v>
      </c>
      <c r="F830" s="34" t="s">
        <v>53</v>
      </c>
    </row>
    <row r="831" spans="1:6" ht="15" customHeight="1">
      <c r="A831" s="37">
        <v>44469</v>
      </c>
      <c r="B831" s="8" t="s">
        <v>350</v>
      </c>
      <c r="C831" t="s">
        <v>349</v>
      </c>
      <c r="D831">
        <v>4</v>
      </c>
      <c r="E831">
        <v>20</v>
      </c>
      <c r="F831" s="34" t="s">
        <v>53</v>
      </c>
    </row>
    <row r="832" spans="1:6" ht="15" customHeight="1">
      <c r="A832" s="37">
        <v>44469</v>
      </c>
      <c r="B832" s="8" t="s">
        <v>350</v>
      </c>
      <c r="C832" t="s">
        <v>349</v>
      </c>
      <c r="D832">
        <v>5</v>
      </c>
      <c r="E832">
        <v>0</v>
      </c>
      <c r="F832" s="34" t="s">
        <v>54</v>
      </c>
    </row>
    <row r="833" spans="1:6" ht="15" customHeight="1">
      <c r="A833" s="37">
        <v>44469</v>
      </c>
      <c r="B833" s="8" t="s">
        <v>350</v>
      </c>
      <c r="C833" t="s">
        <v>349</v>
      </c>
      <c r="D833">
        <v>5</v>
      </c>
      <c r="E833">
        <v>5</v>
      </c>
      <c r="F833" s="34" t="s">
        <v>54</v>
      </c>
    </row>
    <row r="834" spans="1:6" ht="15" customHeight="1">
      <c r="A834" s="37">
        <v>44469</v>
      </c>
      <c r="B834" s="8" t="s">
        <v>350</v>
      </c>
      <c r="C834" t="s">
        <v>349</v>
      </c>
      <c r="D834">
        <v>5</v>
      </c>
      <c r="E834">
        <v>10</v>
      </c>
      <c r="F834" s="34" t="s">
        <v>54</v>
      </c>
    </row>
    <row r="835" spans="1:6" ht="15" customHeight="1">
      <c r="A835" s="37">
        <v>44469</v>
      </c>
      <c r="B835" s="8" t="s">
        <v>350</v>
      </c>
      <c r="C835" t="s">
        <v>349</v>
      </c>
      <c r="D835">
        <v>5</v>
      </c>
      <c r="E835">
        <v>15</v>
      </c>
      <c r="F835" s="34" t="s">
        <v>54</v>
      </c>
    </row>
    <row r="836" spans="1:6" ht="15" customHeight="1">
      <c r="A836" s="37">
        <v>44469</v>
      </c>
      <c r="B836" s="8" t="s">
        <v>350</v>
      </c>
      <c r="C836" t="s">
        <v>349</v>
      </c>
      <c r="D836">
        <v>5</v>
      </c>
      <c r="E836">
        <v>20</v>
      </c>
      <c r="F836" s="34" t="s">
        <v>54</v>
      </c>
    </row>
    <row r="837" spans="1:6" ht="15" customHeight="1">
      <c r="A837" s="37">
        <v>44469</v>
      </c>
      <c r="B837" s="8" t="s">
        <v>350</v>
      </c>
      <c r="C837" t="s">
        <v>349</v>
      </c>
      <c r="D837">
        <v>6</v>
      </c>
      <c r="E837">
        <v>0</v>
      </c>
      <c r="F837" s="34" t="s">
        <v>53</v>
      </c>
    </row>
    <row r="838" spans="1:6" ht="15" customHeight="1">
      <c r="A838" s="37">
        <v>44469</v>
      </c>
      <c r="B838" s="8" t="s">
        <v>350</v>
      </c>
      <c r="C838" t="s">
        <v>349</v>
      </c>
      <c r="D838">
        <v>6</v>
      </c>
      <c r="E838">
        <v>5</v>
      </c>
      <c r="F838" s="34" t="s">
        <v>54</v>
      </c>
    </row>
    <row r="839" spans="1:6" ht="15" customHeight="1">
      <c r="A839" s="37">
        <v>44469</v>
      </c>
      <c r="B839" s="8" t="s">
        <v>350</v>
      </c>
      <c r="C839" t="s">
        <v>349</v>
      </c>
      <c r="D839">
        <v>6</v>
      </c>
      <c r="E839">
        <v>10</v>
      </c>
      <c r="F839" s="34" t="s">
        <v>53</v>
      </c>
    </row>
    <row r="840" spans="1:6" ht="15" customHeight="1">
      <c r="A840" s="37">
        <v>44469</v>
      </c>
      <c r="B840" s="8" t="s">
        <v>350</v>
      </c>
      <c r="C840" t="s">
        <v>349</v>
      </c>
      <c r="D840">
        <v>6</v>
      </c>
      <c r="E840">
        <v>15</v>
      </c>
      <c r="F840" s="34" t="s">
        <v>53</v>
      </c>
    </row>
    <row r="841" spans="1:6" ht="15" customHeight="1">
      <c r="A841" s="37">
        <v>44469</v>
      </c>
      <c r="B841" s="8" t="s">
        <v>350</v>
      </c>
      <c r="C841" t="s">
        <v>349</v>
      </c>
      <c r="D841">
        <v>6</v>
      </c>
      <c r="E841">
        <v>20</v>
      </c>
      <c r="F841" s="34" t="s">
        <v>53</v>
      </c>
    </row>
  </sheetData>
  <autoFilter ref="A1:AA811" xr:uid="{00000000-0001-0000-0500-000000000000}"/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outlinePr summaryBelow="0" summaryRight="0"/>
  </sheetPr>
  <dimension ref="A1:Z775"/>
  <sheetViews>
    <sheetView workbookViewId="0">
      <pane ySplit="1" topLeftCell="A267" activePane="bottomLeft" state="frozen"/>
      <selection pane="bottomLeft" activeCell="B325" sqref="B325"/>
    </sheetView>
  </sheetViews>
  <sheetFormatPr defaultColWidth="12.625" defaultRowHeight="15" customHeight="1"/>
  <cols>
    <col min="3" max="3" width="20.625" bestFit="1" customWidth="1"/>
    <col min="4" max="4" width="15" customWidth="1"/>
    <col min="5" max="5" width="16" customWidth="1"/>
  </cols>
  <sheetData>
    <row r="1" spans="1:26" ht="14.25" customHeight="1">
      <c r="A1" s="1" t="s">
        <v>38</v>
      </c>
      <c r="B1" s="1" t="s">
        <v>20</v>
      </c>
      <c r="C1" s="1" t="s">
        <v>0</v>
      </c>
      <c r="D1" s="1" t="s">
        <v>4</v>
      </c>
      <c r="E1" s="1" t="s">
        <v>55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idden="1">
      <c r="A2" s="11">
        <v>44291</v>
      </c>
      <c r="B2" s="15" t="s">
        <v>11</v>
      </c>
      <c r="C2" s="3" t="s">
        <v>486</v>
      </c>
      <c r="D2" s="5">
        <v>1</v>
      </c>
      <c r="E2" s="5" t="s">
        <v>62</v>
      </c>
      <c r="F2" s="34" t="s">
        <v>54</v>
      </c>
      <c r="G2" s="34" t="s">
        <v>54</v>
      </c>
      <c r="H2" s="34" t="s">
        <v>54</v>
      </c>
      <c r="I2" s="34" t="s">
        <v>54</v>
      </c>
    </row>
    <row r="3" spans="1:26" hidden="1">
      <c r="A3" s="11">
        <v>44291</v>
      </c>
      <c r="B3" s="15" t="s">
        <v>11</v>
      </c>
      <c r="C3" s="3" t="s">
        <v>486</v>
      </c>
      <c r="D3" s="5">
        <v>1</v>
      </c>
      <c r="E3" s="5" t="s">
        <v>63</v>
      </c>
      <c r="F3" s="34" t="s">
        <v>54</v>
      </c>
      <c r="G3" s="34" t="s">
        <v>54</v>
      </c>
      <c r="H3" s="34" t="s">
        <v>54</v>
      </c>
      <c r="I3" s="34" t="s">
        <v>54</v>
      </c>
    </row>
    <row r="4" spans="1:26" hidden="1">
      <c r="A4" s="11">
        <v>44291</v>
      </c>
      <c r="B4" s="15" t="s">
        <v>11</v>
      </c>
      <c r="C4" s="3" t="s">
        <v>486</v>
      </c>
      <c r="D4" s="5">
        <v>1</v>
      </c>
      <c r="E4" s="5" t="s">
        <v>64</v>
      </c>
      <c r="F4" s="34" t="s">
        <v>54</v>
      </c>
      <c r="G4" s="34" t="s">
        <v>54</v>
      </c>
      <c r="H4" s="34" t="s">
        <v>54</v>
      </c>
      <c r="I4" s="34" t="s">
        <v>54</v>
      </c>
    </row>
    <row r="5" spans="1:26" hidden="1">
      <c r="A5" s="11">
        <v>44291</v>
      </c>
      <c r="B5" s="15" t="s">
        <v>11</v>
      </c>
      <c r="C5" s="3" t="s">
        <v>486</v>
      </c>
      <c r="D5" s="5">
        <v>1</v>
      </c>
      <c r="E5" s="5" t="s">
        <v>65</v>
      </c>
      <c r="F5" s="34" t="s">
        <v>54</v>
      </c>
      <c r="G5" s="34" t="s">
        <v>54</v>
      </c>
      <c r="H5" s="34" t="s">
        <v>54</v>
      </c>
      <c r="I5" s="34" t="s">
        <v>54</v>
      </c>
    </row>
    <row r="6" spans="1:26" hidden="1">
      <c r="A6" s="11">
        <v>44291</v>
      </c>
      <c r="B6" s="15" t="s">
        <v>11</v>
      </c>
      <c r="C6" s="3" t="s">
        <v>486</v>
      </c>
      <c r="D6" s="5">
        <v>1</v>
      </c>
      <c r="E6" s="5" t="s">
        <v>66</v>
      </c>
      <c r="F6" s="34" t="s">
        <v>54</v>
      </c>
      <c r="G6" s="34" t="s">
        <v>54</v>
      </c>
      <c r="H6" s="34" t="s">
        <v>54</v>
      </c>
      <c r="I6" s="34" t="s">
        <v>54</v>
      </c>
    </row>
    <row r="7" spans="1:26" hidden="1">
      <c r="A7" s="11">
        <v>44291</v>
      </c>
      <c r="B7" s="15" t="s">
        <v>11</v>
      </c>
      <c r="C7" s="3" t="s">
        <v>486</v>
      </c>
      <c r="D7" s="5">
        <v>2</v>
      </c>
      <c r="E7" s="6" t="s">
        <v>62</v>
      </c>
      <c r="F7" s="34" t="s">
        <v>54</v>
      </c>
      <c r="G7" s="34" t="s">
        <v>54</v>
      </c>
      <c r="H7" s="34" t="s">
        <v>54</v>
      </c>
      <c r="I7" s="34" t="s">
        <v>54</v>
      </c>
    </row>
    <row r="8" spans="1:26" hidden="1">
      <c r="A8" s="11">
        <v>44291</v>
      </c>
      <c r="B8" s="15" t="s">
        <v>11</v>
      </c>
      <c r="C8" s="3" t="s">
        <v>486</v>
      </c>
      <c r="D8" s="5">
        <v>2</v>
      </c>
      <c r="E8" s="5" t="s">
        <v>63</v>
      </c>
      <c r="F8" s="34" t="s">
        <v>54</v>
      </c>
      <c r="G8" s="34" t="s">
        <v>54</v>
      </c>
      <c r="H8" s="34" t="s">
        <v>54</v>
      </c>
      <c r="I8" s="34" t="s">
        <v>54</v>
      </c>
    </row>
    <row r="9" spans="1:26" hidden="1">
      <c r="A9" s="11">
        <v>44291</v>
      </c>
      <c r="B9" s="15" t="s">
        <v>11</v>
      </c>
      <c r="C9" s="3" t="s">
        <v>486</v>
      </c>
      <c r="D9" s="5">
        <v>2</v>
      </c>
      <c r="E9" s="5" t="s">
        <v>64</v>
      </c>
      <c r="F9" s="34" t="s">
        <v>54</v>
      </c>
      <c r="G9" s="34" t="s">
        <v>54</v>
      </c>
      <c r="H9" s="34" t="s">
        <v>54</v>
      </c>
      <c r="I9" s="34" t="s">
        <v>54</v>
      </c>
    </row>
    <row r="10" spans="1:26" hidden="1">
      <c r="A10" s="11">
        <v>44291</v>
      </c>
      <c r="B10" s="15" t="s">
        <v>11</v>
      </c>
      <c r="C10" s="3" t="s">
        <v>486</v>
      </c>
      <c r="D10" s="5">
        <v>2</v>
      </c>
      <c r="E10" s="5" t="s">
        <v>65</v>
      </c>
      <c r="F10" s="34" t="s">
        <v>54</v>
      </c>
      <c r="G10" s="34" t="s">
        <v>54</v>
      </c>
      <c r="H10" s="34" t="s">
        <v>54</v>
      </c>
      <c r="I10" s="34" t="s">
        <v>54</v>
      </c>
    </row>
    <row r="11" spans="1:26" hidden="1">
      <c r="A11" s="11">
        <v>44291</v>
      </c>
      <c r="B11" s="15" t="s">
        <v>11</v>
      </c>
      <c r="C11" s="3" t="s">
        <v>486</v>
      </c>
      <c r="D11" s="5">
        <v>2</v>
      </c>
      <c r="E11" s="5" t="s">
        <v>66</v>
      </c>
      <c r="F11" s="34" t="s">
        <v>54</v>
      </c>
      <c r="G11" s="34" t="s">
        <v>54</v>
      </c>
      <c r="H11" s="34" t="s">
        <v>54</v>
      </c>
      <c r="I11" s="34" t="s">
        <v>54</v>
      </c>
    </row>
    <row r="12" spans="1:26" hidden="1">
      <c r="A12" s="11">
        <v>44291</v>
      </c>
      <c r="B12" s="15" t="s">
        <v>11</v>
      </c>
      <c r="C12" s="3" t="s">
        <v>486</v>
      </c>
      <c r="D12" s="5">
        <v>3</v>
      </c>
      <c r="E12" s="6" t="s">
        <v>62</v>
      </c>
      <c r="F12" s="34" t="s">
        <v>54</v>
      </c>
      <c r="G12" s="34" t="s">
        <v>54</v>
      </c>
      <c r="H12" s="34" t="s">
        <v>54</v>
      </c>
      <c r="I12" s="34" t="s">
        <v>54</v>
      </c>
    </row>
    <row r="13" spans="1:26" hidden="1">
      <c r="A13" s="11">
        <v>44291</v>
      </c>
      <c r="B13" s="15" t="s">
        <v>11</v>
      </c>
      <c r="C13" s="3" t="s">
        <v>486</v>
      </c>
      <c r="D13" s="5">
        <v>3</v>
      </c>
      <c r="E13" s="5" t="s">
        <v>63</v>
      </c>
      <c r="F13" s="34" t="s">
        <v>54</v>
      </c>
      <c r="G13" s="34" t="s">
        <v>54</v>
      </c>
      <c r="H13" s="34" t="s">
        <v>54</v>
      </c>
      <c r="I13" s="34" t="s">
        <v>54</v>
      </c>
    </row>
    <row r="14" spans="1:26" hidden="1">
      <c r="A14" s="11">
        <v>44291</v>
      </c>
      <c r="B14" s="15" t="s">
        <v>11</v>
      </c>
      <c r="C14" s="3" t="s">
        <v>486</v>
      </c>
      <c r="D14" s="5">
        <v>3</v>
      </c>
      <c r="E14" s="5" t="s">
        <v>64</v>
      </c>
      <c r="F14" s="34" t="s">
        <v>54</v>
      </c>
      <c r="G14" s="34" t="s">
        <v>54</v>
      </c>
      <c r="H14" s="34" t="s">
        <v>54</v>
      </c>
      <c r="I14" s="34" t="s">
        <v>54</v>
      </c>
    </row>
    <row r="15" spans="1:26" hidden="1">
      <c r="A15" s="11">
        <v>44291</v>
      </c>
      <c r="B15" s="15" t="s">
        <v>11</v>
      </c>
      <c r="C15" s="3" t="s">
        <v>486</v>
      </c>
      <c r="D15" s="5">
        <v>3</v>
      </c>
      <c r="E15" s="5" t="s">
        <v>65</v>
      </c>
      <c r="F15" s="34" t="s">
        <v>54</v>
      </c>
      <c r="G15" s="34" t="s">
        <v>54</v>
      </c>
      <c r="H15" s="34" t="s">
        <v>54</v>
      </c>
      <c r="I15" s="34" t="s">
        <v>54</v>
      </c>
    </row>
    <row r="16" spans="1:26" hidden="1">
      <c r="A16" s="11">
        <v>44291</v>
      </c>
      <c r="B16" s="15" t="s">
        <v>11</v>
      </c>
      <c r="C16" s="3" t="s">
        <v>486</v>
      </c>
      <c r="D16" s="5">
        <v>3</v>
      </c>
      <c r="E16" s="5" t="s">
        <v>66</v>
      </c>
      <c r="F16" s="34" t="s">
        <v>54</v>
      </c>
      <c r="G16" s="34" t="s">
        <v>54</v>
      </c>
      <c r="H16" s="34" t="s">
        <v>54</v>
      </c>
      <c r="I16" s="34" t="s">
        <v>54</v>
      </c>
    </row>
    <row r="17" spans="1:9" hidden="1">
      <c r="A17" s="11">
        <v>44291</v>
      </c>
      <c r="B17" s="15" t="s">
        <v>11</v>
      </c>
      <c r="C17" s="3" t="s">
        <v>486</v>
      </c>
      <c r="D17" s="5">
        <v>4</v>
      </c>
      <c r="E17" s="6" t="s">
        <v>62</v>
      </c>
      <c r="F17" s="34" t="s">
        <v>54</v>
      </c>
      <c r="G17" s="34" t="s">
        <v>54</v>
      </c>
      <c r="H17" s="34" t="s">
        <v>54</v>
      </c>
      <c r="I17" s="34" t="s">
        <v>54</v>
      </c>
    </row>
    <row r="18" spans="1:9" hidden="1">
      <c r="A18" s="11">
        <v>44291</v>
      </c>
      <c r="B18" s="15" t="s">
        <v>11</v>
      </c>
      <c r="C18" s="3" t="s">
        <v>486</v>
      </c>
      <c r="D18" s="5">
        <v>4</v>
      </c>
      <c r="E18" s="5" t="s">
        <v>63</v>
      </c>
      <c r="F18" s="34" t="s">
        <v>54</v>
      </c>
      <c r="G18" s="34" t="s">
        <v>54</v>
      </c>
      <c r="H18" s="34" t="s">
        <v>54</v>
      </c>
      <c r="I18" s="34" t="s">
        <v>54</v>
      </c>
    </row>
    <row r="19" spans="1:9" hidden="1">
      <c r="A19" s="11">
        <v>44291</v>
      </c>
      <c r="B19" s="15" t="s">
        <v>11</v>
      </c>
      <c r="C19" s="3" t="s">
        <v>486</v>
      </c>
      <c r="D19" s="5">
        <v>4</v>
      </c>
      <c r="E19" s="5" t="s">
        <v>64</v>
      </c>
      <c r="F19" s="34" t="s">
        <v>54</v>
      </c>
      <c r="G19" s="34" t="s">
        <v>54</v>
      </c>
      <c r="H19" s="34" t="s">
        <v>54</v>
      </c>
      <c r="I19" s="34" t="s">
        <v>54</v>
      </c>
    </row>
    <row r="20" spans="1:9" hidden="1">
      <c r="A20" s="11">
        <v>44291</v>
      </c>
      <c r="B20" s="15" t="s">
        <v>11</v>
      </c>
      <c r="C20" s="3" t="s">
        <v>486</v>
      </c>
      <c r="D20" s="5">
        <v>4</v>
      </c>
      <c r="E20" s="5" t="s">
        <v>65</v>
      </c>
      <c r="F20" s="34" t="s">
        <v>54</v>
      </c>
      <c r="G20" s="34" t="s">
        <v>54</v>
      </c>
      <c r="H20" s="34" t="s">
        <v>54</v>
      </c>
      <c r="I20" s="34" t="s">
        <v>54</v>
      </c>
    </row>
    <row r="21" spans="1:9" hidden="1">
      <c r="A21" s="11">
        <v>44291</v>
      </c>
      <c r="B21" s="15" t="s">
        <v>11</v>
      </c>
      <c r="C21" s="3" t="s">
        <v>486</v>
      </c>
      <c r="D21" s="5">
        <v>4</v>
      </c>
      <c r="E21" s="5" t="s">
        <v>66</v>
      </c>
      <c r="F21" s="34" t="s">
        <v>54</v>
      </c>
      <c r="G21" s="34" t="s">
        <v>54</v>
      </c>
      <c r="H21" s="34" t="s">
        <v>54</v>
      </c>
      <c r="I21" s="34" t="s">
        <v>54</v>
      </c>
    </row>
    <row r="22" spans="1:9" hidden="1">
      <c r="A22" s="11">
        <v>44291</v>
      </c>
      <c r="B22" s="15" t="s">
        <v>11</v>
      </c>
      <c r="C22" s="3" t="s">
        <v>486</v>
      </c>
      <c r="D22" s="5">
        <v>5</v>
      </c>
      <c r="E22" s="6" t="s">
        <v>62</v>
      </c>
      <c r="F22" s="34" t="s">
        <v>54</v>
      </c>
      <c r="G22" s="34" t="s">
        <v>54</v>
      </c>
      <c r="H22" s="34" t="s">
        <v>54</v>
      </c>
      <c r="I22" s="34" t="s">
        <v>54</v>
      </c>
    </row>
    <row r="23" spans="1:9" hidden="1">
      <c r="A23" s="11">
        <v>44291</v>
      </c>
      <c r="B23" s="15" t="s">
        <v>11</v>
      </c>
      <c r="C23" s="3" t="s">
        <v>486</v>
      </c>
      <c r="D23" s="5">
        <v>5</v>
      </c>
      <c r="E23" s="5" t="s">
        <v>63</v>
      </c>
      <c r="F23" s="34" t="s">
        <v>54</v>
      </c>
      <c r="G23" s="34" t="s">
        <v>54</v>
      </c>
      <c r="H23" s="34" t="s">
        <v>54</v>
      </c>
      <c r="I23" s="34" t="s">
        <v>54</v>
      </c>
    </row>
    <row r="24" spans="1:9" hidden="1">
      <c r="A24" s="11">
        <v>44291</v>
      </c>
      <c r="B24" s="15" t="s">
        <v>11</v>
      </c>
      <c r="C24" s="3" t="s">
        <v>486</v>
      </c>
      <c r="D24" s="5">
        <v>5</v>
      </c>
      <c r="E24" s="5" t="s">
        <v>64</v>
      </c>
      <c r="F24" s="34" t="s">
        <v>54</v>
      </c>
      <c r="G24" s="34" t="s">
        <v>54</v>
      </c>
      <c r="H24" s="34" t="s">
        <v>54</v>
      </c>
      <c r="I24" s="34" t="s">
        <v>54</v>
      </c>
    </row>
    <row r="25" spans="1:9" hidden="1">
      <c r="A25" s="11">
        <v>44291</v>
      </c>
      <c r="B25" s="15" t="s">
        <v>11</v>
      </c>
      <c r="C25" s="3" t="s">
        <v>486</v>
      </c>
      <c r="D25" s="5">
        <v>5</v>
      </c>
      <c r="E25" s="5" t="s">
        <v>65</v>
      </c>
      <c r="F25" s="34" t="s">
        <v>54</v>
      </c>
      <c r="G25" s="34" t="s">
        <v>54</v>
      </c>
      <c r="H25" s="34" t="s">
        <v>54</v>
      </c>
      <c r="I25" s="34" t="s">
        <v>54</v>
      </c>
    </row>
    <row r="26" spans="1:9" hidden="1">
      <c r="A26" s="11">
        <v>44291</v>
      </c>
      <c r="B26" s="15" t="s">
        <v>11</v>
      </c>
      <c r="C26" s="3" t="s">
        <v>486</v>
      </c>
      <c r="D26" s="5">
        <v>5</v>
      </c>
      <c r="E26" s="5" t="s">
        <v>66</v>
      </c>
      <c r="F26" s="34" t="s">
        <v>54</v>
      </c>
      <c r="G26" s="34" t="s">
        <v>54</v>
      </c>
      <c r="H26" s="34" t="s">
        <v>54</v>
      </c>
      <c r="I26" s="34" t="s">
        <v>54</v>
      </c>
    </row>
    <row r="27" spans="1:9" hidden="1">
      <c r="A27" s="11">
        <v>44291</v>
      </c>
      <c r="B27" s="15" t="s">
        <v>11</v>
      </c>
      <c r="C27" s="3" t="s">
        <v>486</v>
      </c>
      <c r="D27" s="5">
        <v>6</v>
      </c>
      <c r="E27" s="6" t="s">
        <v>62</v>
      </c>
      <c r="F27" s="34" t="s">
        <v>54</v>
      </c>
      <c r="G27" s="34" t="s">
        <v>54</v>
      </c>
      <c r="H27" s="34" t="s">
        <v>54</v>
      </c>
      <c r="I27" s="34" t="s">
        <v>54</v>
      </c>
    </row>
    <row r="28" spans="1:9" hidden="1">
      <c r="A28" s="11">
        <v>44291</v>
      </c>
      <c r="B28" s="15" t="s">
        <v>11</v>
      </c>
      <c r="C28" s="3" t="s">
        <v>486</v>
      </c>
      <c r="D28" s="5">
        <v>6</v>
      </c>
      <c r="E28" s="5" t="s">
        <v>63</v>
      </c>
      <c r="F28" s="34" t="s">
        <v>54</v>
      </c>
      <c r="G28" s="34" t="s">
        <v>54</v>
      </c>
      <c r="H28" s="34" t="s">
        <v>54</v>
      </c>
      <c r="I28" s="34" t="s">
        <v>54</v>
      </c>
    </row>
    <row r="29" spans="1:9" hidden="1">
      <c r="A29" s="11">
        <v>44291</v>
      </c>
      <c r="B29" s="15" t="s">
        <v>11</v>
      </c>
      <c r="C29" s="3" t="s">
        <v>486</v>
      </c>
      <c r="D29" s="5">
        <v>6</v>
      </c>
      <c r="E29" s="5" t="s">
        <v>64</v>
      </c>
      <c r="F29" s="34" t="s">
        <v>54</v>
      </c>
      <c r="G29" s="34" t="s">
        <v>54</v>
      </c>
      <c r="H29" s="34" t="s">
        <v>54</v>
      </c>
      <c r="I29" s="34" t="s">
        <v>54</v>
      </c>
    </row>
    <row r="30" spans="1:9" hidden="1">
      <c r="A30" s="11">
        <v>44291</v>
      </c>
      <c r="B30" s="15" t="s">
        <v>11</v>
      </c>
      <c r="C30" s="3" t="s">
        <v>486</v>
      </c>
      <c r="D30" s="5">
        <v>6</v>
      </c>
      <c r="E30" s="5" t="s">
        <v>65</v>
      </c>
      <c r="F30" s="34" t="s">
        <v>54</v>
      </c>
      <c r="G30" s="34" t="s">
        <v>54</v>
      </c>
      <c r="H30" s="34" t="s">
        <v>54</v>
      </c>
      <c r="I30" s="34" t="s">
        <v>54</v>
      </c>
    </row>
    <row r="31" spans="1:9" hidden="1">
      <c r="A31" s="11">
        <v>44291</v>
      </c>
      <c r="B31" s="15" t="s">
        <v>11</v>
      </c>
      <c r="C31" s="3" t="s">
        <v>486</v>
      </c>
      <c r="D31" s="5">
        <v>6</v>
      </c>
      <c r="E31" s="5" t="s">
        <v>66</v>
      </c>
      <c r="F31" s="34" t="s">
        <v>54</v>
      </c>
      <c r="G31" s="34" t="s">
        <v>54</v>
      </c>
      <c r="H31" s="34" t="s">
        <v>54</v>
      </c>
      <c r="I31" s="34" t="s">
        <v>54</v>
      </c>
    </row>
    <row r="32" spans="1:9" hidden="1">
      <c r="A32" s="39">
        <v>44300</v>
      </c>
      <c r="B32" s="8" t="s">
        <v>86</v>
      </c>
      <c r="C32" s="5" t="s">
        <v>487</v>
      </c>
      <c r="D32" s="5">
        <v>1</v>
      </c>
      <c r="E32" s="5" t="s">
        <v>62</v>
      </c>
      <c r="F32" s="34" t="s">
        <v>54</v>
      </c>
      <c r="G32" s="34" t="s">
        <v>54</v>
      </c>
      <c r="H32" s="34" t="s">
        <v>54</v>
      </c>
      <c r="I32" s="34" t="s">
        <v>54</v>
      </c>
    </row>
    <row r="33" spans="1:10" hidden="1">
      <c r="A33" s="39">
        <v>44300</v>
      </c>
      <c r="B33" s="8" t="s">
        <v>86</v>
      </c>
      <c r="C33" s="5" t="s">
        <v>487</v>
      </c>
      <c r="D33" s="5">
        <v>1</v>
      </c>
      <c r="E33" s="5" t="s">
        <v>63</v>
      </c>
      <c r="F33" s="34" t="s">
        <v>54</v>
      </c>
      <c r="G33" s="34" t="s">
        <v>54</v>
      </c>
      <c r="H33" s="5" t="s">
        <v>53</v>
      </c>
      <c r="I33" s="34" t="s">
        <v>54</v>
      </c>
    </row>
    <row r="34" spans="1:10" hidden="1">
      <c r="A34" s="39">
        <v>44300</v>
      </c>
      <c r="B34" s="8" t="s">
        <v>86</v>
      </c>
      <c r="C34" s="5" t="s">
        <v>487</v>
      </c>
      <c r="D34" s="5">
        <v>1</v>
      </c>
      <c r="E34" s="5" t="s">
        <v>64</v>
      </c>
      <c r="F34" s="34" t="s">
        <v>54</v>
      </c>
      <c r="G34" s="34" t="s">
        <v>54</v>
      </c>
      <c r="H34" s="35" t="s">
        <v>54</v>
      </c>
      <c r="I34" s="34" t="s">
        <v>54</v>
      </c>
    </row>
    <row r="35" spans="1:10" hidden="1">
      <c r="A35" s="39">
        <v>44300</v>
      </c>
      <c r="B35" s="8" t="s">
        <v>86</v>
      </c>
      <c r="C35" s="5" t="s">
        <v>487</v>
      </c>
      <c r="D35" s="5">
        <v>1</v>
      </c>
      <c r="E35" s="5" t="s">
        <v>65</v>
      </c>
      <c r="F35" s="34" t="s">
        <v>54</v>
      </c>
      <c r="G35" s="34" t="s">
        <v>54</v>
      </c>
      <c r="H35" s="3" t="s">
        <v>53</v>
      </c>
      <c r="I35" s="34" t="s">
        <v>54</v>
      </c>
    </row>
    <row r="36" spans="1:10" hidden="1">
      <c r="A36" s="39">
        <v>44300</v>
      </c>
      <c r="B36" s="8" t="s">
        <v>86</v>
      </c>
      <c r="C36" s="5" t="s">
        <v>487</v>
      </c>
      <c r="D36" s="5">
        <v>1</v>
      </c>
      <c r="E36" s="5" t="s">
        <v>66</v>
      </c>
      <c r="F36" s="34" t="s">
        <v>54</v>
      </c>
      <c r="G36" s="34" t="s">
        <v>54</v>
      </c>
      <c r="H36" s="35" t="s">
        <v>54</v>
      </c>
      <c r="I36" s="34" t="s">
        <v>54</v>
      </c>
      <c r="J36" s="5" t="s">
        <v>73</v>
      </c>
    </row>
    <row r="37" spans="1:10" hidden="1">
      <c r="A37" s="39">
        <v>44300</v>
      </c>
      <c r="B37" s="8" t="s">
        <v>86</v>
      </c>
      <c r="C37" s="5" t="s">
        <v>487</v>
      </c>
      <c r="D37" s="5">
        <v>2</v>
      </c>
      <c r="E37" s="6" t="s">
        <v>62</v>
      </c>
      <c r="F37" s="34" t="s">
        <v>54</v>
      </c>
      <c r="G37" s="34" t="s">
        <v>54</v>
      </c>
      <c r="H37" s="35" t="s">
        <v>54</v>
      </c>
      <c r="I37" s="34" t="s">
        <v>54</v>
      </c>
    </row>
    <row r="38" spans="1:10" hidden="1">
      <c r="A38" s="39">
        <v>44300</v>
      </c>
      <c r="B38" s="8" t="s">
        <v>86</v>
      </c>
      <c r="C38" s="5" t="s">
        <v>487</v>
      </c>
      <c r="D38" s="5">
        <v>2</v>
      </c>
      <c r="E38" s="5" t="s">
        <v>63</v>
      </c>
      <c r="F38" s="34" t="s">
        <v>54</v>
      </c>
      <c r="G38" s="34" t="s">
        <v>54</v>
      </c>
      <c r="H38" s="35" t="s">
        <v>54</v>
      </c>
      <c r="I38" s="34" t="s">
        <v>54</v>
      </c>
    </row>
    <row r="39" spans="1:10" hidden="1">
      <c r="A39" s="39">
        <v>44300</v>
      </c>
      <c r="B39" s="8" t="s">
        <v>86</v>
      </c>
      <c r="C39" s="5" t="s">
        <v>487</v>
      </c>
      <c r="D39" s="5">
        <v>2</v>
      </c>
      <c r="E39" s="5" t="s">
        <v>64</v>
      </c>
      <c r="F39" s="34" t="s">
        <v>54</v>
      </c>
      <c r="G39" s="34" t="s">
        <v>54</v>
      </c>
      <c r="H39" s="35" t="s">
        <v>54</v>
      </c>
      <c r="I39" s="34" t="s">
        <v>54</v>
      </c>
    </row>
    <row r="40" spans="1:10" hidden="1">
      <c r="A40" s="39">
        <v>44300</v>
      </c>
      <c r="B40" s="8" t="s">
        <v>86</v>
      </c>
      <c r="C40" s="5" t="s">
        <v>487</v>
      </c>
      <c r="D40" s="5">
        <v>2</v>
      </c>
      <c r="E40" s="5" t="s">
        <v>65</v>
      </c>
      <c r="F40" s="34" t="s">
        <v>54</v>
      </c>
      <c r="G40" s="34" t="s">
        <v>54</v>
      </c>
      <c r="H40" s="5" t="s">
        <v>53</v>
      </c>
      <c r="I40" s="34" t="s">
        <v>54</v>
      </c>
    </row>
    <row r="41" spans="1:10" hidden="1">
      <c r="A41" s="39">
        <v>44300</v>
      </c>
      <c r="B41" s="8" t="s">
        <v>86</v>
      </c>
      <c r="C41" s="5" t="s">
        <v>487</v>
      </c>
      <c r="D41" s="5">
        <v>2</v>
      </c>
      <c r="E41" s="5" t="s">
        <v>66</v>
      </c>
      <c r="F41" s="34" t="s">
        <v>54</v>
      </c>
      <c r="G41" s="34" t="s">
        <v>54</v>
      </c>
      <c r="H41" s="5" t="s">
        <v>53</v>
      </c>
      <c r="I41" s="34" t="s">
        <v>54</v>
      </c>
    </row>
    <row r="42" spans="1:10" hidden="1">
      <c r="A42" s="39">
        <v>44300</v>
      </c>
      <c r="B42" s="8" t="s">
        <v>86</v>
      </c>
      <c r="C42" s="5" t="s">
        <v>487</v>
      </c>
      <c r="D42" s="5">
        <v>3</v>
      </c>
      <c r="E42" s="6" t="s">
        <v>62</v>
      </c>
      <c r="F42" s="34" t="s">
        <v>54</v>
      </c>
      <c r="G42" s="34" t="s">
        <v>54</v>
      </c>
      <c r="H42" s="34" t="s">
        <v>54</v>
      </c>
      <c r="I42" s="34" t="s">
        <v>54</v>
      </c>
    </row>
    <row r="43" spans="1:10" hidden="1">
      <c r="A43" s="39">
        <v>44300</v>
      </c>
      <c r="B43" s="8" t="s">
        <v>86</v>
      </c>
      <c r="C43" s="5" t="s">
        <v>487</v>
      </c>
      <c r="D43" s="5">
        <v>3</v>
      </c>
      <c r="E43" s="5" t="s">
        <v>63</v>
      </c>
      <c r="F43" s="34" t="s">
        <v>54</v>
      </c>
      <c r="G43" s="34" t="s">
        <v>54</v>
      </c>
      <c r="H43" s="34" t="s">
        <v>54</v>
      </c>
      <c r="I43" s="34" t="s">
        <v>54</v>
      </c>
    </row>
    <row r="44" spans="1:10" hidden="1">
      <c r="A44" s="39">
        <v>44300</v>
      </c>
      <c r="B44" s="8" t="s">
        <v>86</v>
      </c>
      <c r="C44" s="5" t="s">
        <v>487</v>
      </c>
      <c r="D44" s="5">
        <v>3</v>
      </c>
      <c r="E44" s="5" t="s">
        <v>64</v>
      </c>
      <c r="F44" s="34" t="s">
        <v>54</v>
      </c>
      <c r="G44" s="34" t="s">
        <v>54</v>
      </c>
      <c r="H44" s="34" t="s">
        <v>54</v>
      </c>
      <c r="I44" s="34" t="s">
        <v>54</v>
      </c>
    </row>
    <row r="45" spans="1:10" hidden="1">
      <c r="A45" s="39">
        <v>44300</v>
      </c>
      <c r="B45" s="8" t="s">
        <v>86</v>
      </c>
      <c r="C45" s="5" t="s">
        <v>487</v>
      </c>
      <c r="D45" s="5">
        <v>3</v>
      </c>
      <c r="E45" s="5" t="s">
        <v>65</v>
      </c>
      <c r="F45" s="34" t="s">
        <v>54</v>
      </c>
      <c r="G45" s="34" t="s">
        <v>54</v>
      </c>
      <c r="H45" s="34" t="s">
        <v>54</v>
      </c>
      <c r="I45" s="34" t="s">
        <v>54</v>
      </c>
    </row>
    <row r="46" spans="1:10" hidden="1">
      <c r="A46" s="39">
        <v>44300</v>
      </c>
      <c r="B46" s="8" t="s">
        <v>86</v>
      </c>
      <c r="C46" s="5" t="s">
        <v>487</v>
      </c>
      <c r="D46" s="5">
        <v>3</v>
      </c>
      <c r="E46" s="5" t="s">
        <v>66</v>
      </c>
      <c r="F46" s="34" t="s">
        <v>54</v>
      </c>
      <c r="G46" s="34" t="s">
        <v>54</v>
      </c>
      <c r="H46" s="34" t="s">
        <v>54</v>
      </c>
      <c r="I46" s="34" t="s">
        <v>54</v>
      </c>
    </row>
    <row r="47" spans="1:10" hidden="1">
      <c r="A47" s="39">
        <v>44300</v>
      </c>
      <c r="B47" s="8" t="s">
        <v>86</v>
      </c>
      <c r="C47" s="5" t="s">
        <v>487</v>
      </c>
      <c r="D47" s="5">
        <v>4</v>
      </c>
      <c r="E47" s="6" t="s">
        <v>62</v>
      </c>
      <c r="F47" s="34" t="s">
        <v>54</v>
      </c>
      <c r="G47" s="34" t="s">
        <v>54</v>
      </c>
      <c r="H47" s="34" t="s">
        <v>54</v>
      </c>
      <c r="I47" s="34" t="s">
        <v>54</v>
      </c>
    </row>
    <row r="48" spans="1:10" hidden="1">
      <c r="A48" s="39">
        <v>44300</v>
      </c>
      <c r="B48" s="8" t="s">
        <v>86</v>
      </c>
      <c r="C48" s="5" t="s">
        <v>487</v>
      </c>
      <c r="D48" s="5">
        <v>4</v>
      </c>
      <c r="E48" s="5" t="s">
        <v>63</v>
      </c>
      <c r="F48" s="34" t="s">
        <v>54</v>
      </c>
      <c r="G48" s="34" t="s">
        <v>54</v>
      </c>
      <c r="H48" s="34" t="s">
        <v>54</v>
      </c>
      <c r="I48" s="34" t="s">
        <v>54</v>
      </c>
    </row>
    <row r="49" spans="1:9" hidden="1">
      <c r="A49" s="39">
        <v>44300</v>
      </c>
      <c r="B49" s="8" t="s">
        <v>86</v>
      </c>
      <c r="C49" s="5" t="s">
        <v>487</v>
      </c>
      <c r="D49" s="5">
        <v>4</v>
      </c>
      <c r="E49" s="5" t="s">
        <v>64</v>
      </c>
      <c r="F49" s="34" t="s">
        <v>54</v>
      </c>
      <c r="G49" s="34" t="s">
        <v>54</v>
      </c>
      <c r="H49" s="5" t="s">
        <v>53</v>
      </c>
      <c r="I49" s="34" t="s">
        <v>54</v>
      </c>
    </row>
    <row r="50" spans="1:9" hidden="1">
      <c r="A50" s="39">
        <v>44300</v>
      </c>
      <c r="B50" s="8" t="s">
        <v>86</v>
      </c>
      <c r="C50" s="5" t="s">
        <v>487</v>
      </c>
      <c r="D50" s="5">
        <v>4</v>
      </c>
      <c r="E50" s="5" t="s">
        <v>65</v>
      </c>
      <c r="F50" s="34" t="s">
        <v>54</v>
      </c>
      <c r="G50" s="5" t="s">
        <v>53</v>
      </c>
      <c r="H50" s="35" t="s">
        <v>54</v>
      </c>
      <c r="I50" s="34" t="s">
        <v>54</v>
      </c>
    </row>
    <row r="51" spans="1:9" hidden="1">
      <c r="A51" s="39">
        <v>44300</v>
      </c>
      <c r="B51" s="8" t="s">
        <v>86</v>
      </c>
      <c r="C51" s="5" t="s">
        <v>487</v>
      </c>
      <c r="D51" s="5">
        <v>4</v>
      </c>
      <c r="E51" s="5" t="s">
        <v>66</v>
      </c>
      <c r="F51" s="34" t="s">
        <v>54</v>
      </c>
      <c r="G51" s="35" t="s">
        <v>54</v>
      </c>
      <c r="H51" s="35" t="s">
        <v>54</v>
      </c>
      <c r="I51" s="34" t="s">
        <v>54</v>
      </c>
    </row>
    <row r="52" spans="1:9" hidden="1">
      <c r="A52" s="39">
        <v>44300</v>
      </c>
      <c r="B52" s="8" t="s">
        <v>86</v>
      </c>
      <c r="C52" s="5" t="s">
        <v>487</v>
      </c>
      <c r="D52" s="5">
        <v>5</v>
      </c>
      <c r="E52" s="6" t="s">
        <v>62</v>
      </c>
      <c r="F52" s="34" t="s">
        <v>54</v>
      </c>
      <c r="G52" s="35" t="s">
        <v>54</v>
      </c>
      <c r="H52" s="35" t="s">
        <v>54</v>
      </c>
      <c r="I52" s="34" t="s">
        <v>54</v>
      </c>
    </row>
    <row r="53" spans="1:9" hidden="1">
      <c r="A53" s="39">
        <v>44300</v>
      </c>
      <c r="B53" s="8" t="s">
        <v>86</v>
      </c>
      <c r="C53" s="5" t="s">
        <v>487</v>
      </c>
      <c r="D53" s="5">
        <v>5</v>
      </c>
      <c r="E53" s="5" t="s">
        <v>63</v>
      </c>
      <c r="F53" s="34" t="s">
        <v>54</v>
      </c>
      <c r="G53" s="35" t="s">
        <v>54</v>
      </c>
      <c r="H53" s="35" t="s">
        <v>54</v>
      </c>
      <c r="I53" s="34" t="s">
        <v>54</v>
      </c>
    </row>
    <row r="54" spans="1:9" hidden="1">
      <c r="A54" s="39">
        <v>44300</v>
      </c>
      <c r="B54" s="8" t="s">
        <v>86</v>
      </c>
      <c r="C54" s="5" t="s">
        <v>487</v>
      </c>
      <c r="D54" s="5">
        <v>5</v>
      </c>
      <c r="E54" s="5" t="s">
        <v>64</v>
      </c>
      <c r="F54" s="34" t="s">
        <v>54</v>
      </c>
      <c r="G54" s="35" t="s">
        <v>54</v>
      </c>
      <c r="H54" s="35" t="s">
        <v>54</v>
      </c>
      <c r="I54" s="34" t="s">
        <v>54</v>
      </c>
    </row>
    <row r="55" spans="1:9" hidden="1">
      <c r="A55" s="39">
        <v>44300</v>
      </c>
      <c r="B55" s="8" t="s">
        <v>86</v>
      </c>
      <c r="C55" s="5" t="s">
        <v>487</v>
      </c>
      <c r="D55" s="5">
        <v>5</v>
      </c>
      <c r="E55" s="5" t="s">
        <v>65</v>
      </c>
      <c r="F55" s="34" t="s">
        <v>54</v>
      </c>
      <c r="G55" s="35" t="s">
        <v>54</v>
      </c>
      <c r="H55" s="35" t="s">
        <v>54</v>
      </c>
      <c r="I55" s="34" t="s">
        <v>54</v>
      </c>
    </row>
    <row r="56" spans="1:9" hidden="1">
      <c r="A56" s="39">
        <v>44300</v>
      </c>
      <c r="B56" s="8" t="s">
        <v>86</v>
      </c>
      <c r="C56" s="5" t="s">
        <v>487</v>
      </c>
      <c r="D56" s="5">
        <v>5</v>
      </c>
      <c r="E56" s="5" t="s">
        <v>66</v>
      </c>
      <c r="F56" s="34" t="s">
        <v>54</v>
      </c>
      <c r="G56" s="35" t="s">
        <v>54</v>
      </c>
      <c r="H56" s="35" t="s">
        <v>54</v>
      </c>
      <c r="I56" s="34" t="s">
        <v>54</v>
      </c>
    </row>
    <row r="57" spans="1:9" hidden="1">
      <c r="A57" s="39">
        <v>44300</v>
      </c>
      <c r="B57" s="8" t="s">
        <v>86</v>
      </c>
      <c r="C57" s="5" t="s">
        <v>487</v>
      </c>
      <c r="D57" s="5">
        <v>6</v>
      </c>
      <c r="E57" s="6" t="s">
        <v>62</v>
      </c>
      <c r="F57" s="34" t="s">
        <v>54</v>
      </c>
      <c r="G57" s="35" t="s">
        <v>54</v>
      </c>
      <c r="H57" s="35" t="s">
        <v>54</v>
      </c>
      <c r="I57" s="34" t="s">
        <v>54</v>
      </c>
    </row>
    <row r="58" spans="1:9" hidden="1">
      <c r="A58" s="39">
        <v>44300</v>
      </c>
      <c r="B58" s="8" t="s">
        <v>86</v>
      </c>
      <c r="C58" s="5" t="s">
        <v>487</v>
      </c>
      <c r="D58" s="5">
        <v>6</v>
      </c>
      <c r="E58" s="5" t="s">
        <v>63</v>
      </c>
      <c r="F58" s="34" t="s">
        <v>54</v>
      </c>
      <c r="G58" s="35" t="s">
        <v>54</v>
      </c>
      <c r="H58" s="5" t="s">
        <v>53</v>
      </c>
      <c r="I58" s="34" t="s">
        <v>54</v>
      </c>
    </row>
    <row r="59" spans="1:9" hidden="1">
      <c r="A59" s="39">
        <v>44300</v>
      </c>
      <c r="B59" s="8" t="s">
        <v>86</v>
      </c>
      <c r="C59" s="5" t="s">
        <v>487</v>
      </c>
      <c r="D59" s="5">
        <v>6</v>
      </c>
      <c r="E59" s="5" t="s">
        <v>64</v>
      </c>
      <c r="F59" s="34" t="s">
        <v>54</v>
      </c>
      <c r="G59" s="35" t="s">
        <v>54</v>
      </c>
      <c r="H59" s="35" t="s">
        <v>54</v>
      </c>
      <c r="I59" s="34" t="s">
        <v>54</v>
      </c>
    </row>
    <row r="60" spans="1:9" hidden="1">
      <c r="A60" s="39">
        <v>44300</v>
      </c>
      <c r="B60" s="8" t="s">
        <v>86</v>
      </c>
      <c r="C60" s="5" t="s">
        <v>487</v>
      </c>
      <c r="D60" s="5">
        <v>6</v>
      </c>
      <c r="E60" s="5" t="s">
        <v>65</v>
      </c>
      <c r="F60" s="34" t="s">
        <v>54</v>
      </c>
      <c r="G60" s="35" t="s">
        <v>54</v>
      </c>
      <c r="H60" s="35" t="s">
        <v>54</v>
      </c>
      <c r="I60" s="34" t="s">
        <v>54</v>
      </c>
    </row>
    <row r="61" spans="1:9" hidden="1">
      <c r="A61" s="39">
        <v>44300</v>
      </c>
      <c r="B61" s="8" t="s">
        <v>86</v>
      </c>
      <c r="C61" s="5" t="s">
        <v>487</v>
      </c>
      <c r="D61" s="5">
        <v>6</v>
      </c>
      <c r="E61" s="5" t="s">
        <v>66</v>
      </c>
      <c r="F61" s="34" t="s">
        <v>54</v>
      </c>
      <c r="G61" s="35" t="s">
        <v>54</v>
      </c>
      <c r="H61" s="35" t="s">
        <v>54</v>
      </c>
      <c r="I61" s="34" t="s">
        <v>54</v>
      </c>
    </row>
    <row r="62" spans="1:9" ht="15" hidden="1" customHeight="1">
      <c r="A62" s="37">
        <v>44203</v>
      </c>
      <c r="B62" s="36" t="s">
        <v>75</v>
      </c>
      <c r="C62" s="35" t="s">
        <v>74</v>
      </c>
      <c r="D62" s="5">
        <v>1</v>
      </c>
      <c r="E62" s="5" t="s">
        <v>62</v>
      </c>
      <c r="F62" s="34" t="s">
        <v>54</v>
      </c>
      <c r="G62" s="35" t="s">
        <v>54</v>
      </c>
      <c r="H62" s="35" t="s">
        <v>54</v>
      </c>
      <c r="I62" s="34" t="s">
        <v>54</v>
      </c>
    </row>
    <row r="63" spans="1:9" ht="15" hidden="1" customHeight="1">
      <c r="A63" s="37">
        <v>44203</v>
      </c>
      <c r="B63" s="36" t="s">
        <v>75</v>
      </c>
      <c r="C63" s="35" t="s">
        <v>74</v>
      </c>
      <c r="D63" s="5">
        <v>1</v>
      </c>
      <c r="E63" s="5" t="s">
        <v>63</v>
      </c>
      <c r="F63" s="34" t="s">
        <v>54</v>
      </c>
      <c r="G63" s="35" t="s">
        <v>54</v>
      </c>
      <c r="H63" s="35" t="s">
        <v>54</v>
      </c>
      <c r="I63" s="34" t="s">
        <v>54</v>
      </c>
    </row>
    <row r="64" spans="1:9" ht="15" hidden="1" customHeight="1">
      <c r="A64" s="37">
        <v>44203</v>
      </c>
      <c r="B64" s="36" t="s">
        <v>75</v>
      </c>
      <c r="C64" s="35" t="s">
        <v>74</v>
      </c>
      <c r="D64" s="5">
        <v>1</v>
      </c>
      <c r="E64" s="5" t="s">
        <v>64</v>
      </c>
      <c r="F64" s="34" t="s">
        <v>54</v>
      </c>
      <c r="G64" s="35" t="s">
        <v>54</v>
      </c>
      <c r="H64" s="35" t="s">
        <v>54</v>
      </c>
      <c r="I64" s="34" t="s">
        <v>54</v>
      </c>
    </row>
    <row r="65" spans="1:9" ht="15" hidden="1" customHeight="1">
      <c r="A65" s="37">
        <v>44203</v>
      </c>
      <c r="B65" s="36" t="s">
        <v>75</v>
      </c>
      <c r="C65" s="35" t="s">
        <v>74</v>
      </c>
      <c r="D65" s="5">
        <v>1</v>
      </c>
      <c r="E65" s="5" t="s">
        <v>65</v>
      </c>
      <c r="F65" s="34" t="s">
        <v>54</v>
      </c>
      <c r="G65" s="35" t="s">
        <v>54</v>
      </c>
      <c r="H65" s="35" t="s">
        <v>54</v>
      </c>
      <c r="I65" s="34" t="s">
        <v>54</v>
      </c>
    </row>
    <row r="66" spans="1:9" ht="15" hidden="1" customHeight="1">
      <c r="A66" s="37">
        <v>44203</v>
      </c>
      <c r="B66" s="36" t="s">
        <v>75</v>
      </c>
      <c r="C66" s="35" t="s">
        <v>74</v>
      </c>
      <c r="D66" s="5">
        <v>1</v>
      </c>
      <c r="E66" s="5" t="s">
        <v>66</v>
      </c>
      <c r="F66" s="34" t="s">
        <v>54</v>
      </c>
      <c r="G66" s="35" t="s">
        <v>54</v>
      </c>
      <c r="H66" s="35" t="s">
        <v>54</v>
      </c>
      <c r="I66" s="34" t="s">
        <v>54</v>
      </c>
    </row>
    <row r="67" spans="1:9" ht="15" hidden="1" customHeight="1">
      <c r="A67" s="37">
        <v>44203</v>
      </c>
      <c r="B67" s="36" t="s">
        <v>75</v>
      </c>
      <c r="C67" s="35" t="s">
        <v>74</v>
      </c>
      <c r="D67" s="5">
        <v>2</v>
      </c>
      <c r="E67" s="6" t="s">
        <v>62</v>
      </c>
      <c r="F67" s="34" t="s">
        <v>54</v>
      </c>
      <c r="G67" s="35" t="s">
        <v>54</v>
      </c>
      <c r="H67" s="35" t="s">
        <v>54</v>
      </c>
      <c r="I67" s="34" t="s">
        <v>54</v>
      </c>
    </row>
    <row r="68" spans="1:9" ht="15" hidden="1" customHeight="1">
      <c r="A68" s="37">
        <v>44203</v>
      </c>
      <c r="B68" s="36" t="s">
        <v>75</v>
      </c>
      <c r="C68" s="35" t="s">
        <v>74</v>
      </c>
      <c r="D68" s="5">
        <v>2</v>
      </c>
      <c r="E68" s="5" t="s">
        <v>63</v>
      </c>
      <c r="F68" s="34" t="s">
        <v>54</v>
      </c>
      <c r="G68" s="35" t="s">
        <v>54</v>
      </c>
      <c r="H68" s="35" t="s">
        <v>54</v>
      </c>
      <c r="I68" s="34" t="s">
        <v>54</v>
      </c>
    </row>
    <row r="69" spans="1:9" ht="15" hidden="1" customHeight="1">
      <c r="A69" s="37">
        <v>44203</v>
      </c>
      <c r="B69" s="36" t="s">
        <v>75</v>
      </c>
      <c r="C69" s="35" t="s">
        <v>74</v>
      </c>
      <c r="D69" s="5">
        <v>2</v>
      </c>
      <c r="E69" s="5" t="s">
        <v>64</v>
      </c>
      <c r="F69" s="34" t="s">
        <v>54</v>
      </c>
      <c r="G69" s="35" t="s">
        <v>54</v>
      </c>
      <c r="H69" s="35" t="s">
        <v>54</v>
      </c>
      <c r="I69" s="34" t="s">
        <v>54</v>
      </c>
    </row>
    <row r="70" spans="1:9" ht="15" hidden="1" customHeight="1">
      <c r="A70" s="37">
        <v>44203</v>
      </c>
      <c r="B70" s="36" t="s">
        <v>75</v>
      </c>
      <c r="C70" s="35" t="s">
        <v>74</v>
      </c>
      <c r="D70" s="5">
        <v>2</v>
      </c>
      <c r="E70" s="5" t="s">
        <v>65</v>
      </c>
      <c r="F70" s="34" t="s">
        <v>54</v>
      </c>
      <c r="G70" s="35" t="s">
        <v>54</v>
      </c>
      <c r="H70" s="35" t="s">
        <v>54</v>
      </c>
      <c r="I70" s="34" t="s">
        <v>54</v>
      </c>
    </row>
    <row r="71" spans="1:9" ht="15" hidden="1" customHeight="1">
      <c r="A71" s="37">
        <v>44203</v>
      </c>
      <c r="B71" s="36" t="s">
        <v>75</v>
      </c>
      <c r="C71" s="35" t="s">
        <v>74</v>
      </c>
      <c r="D71" s="5">
        <v>2</v>
      </c>
      <c r="E71" s="5" t="s">
        <v>66</v>
      </c>
      <c r="F71" s="34" t="s">
        <v>54</v>
      </c>
      <c r="G71" s="35" t="s">
        <v>54</v>
      </c>
      <c r="H71" s="35" t="s">
        <v>54</v>
      </c>
      <c r="I71" s="34" t="s">
        <v>54</v>
      </c>
    </row>
    <row r="72" spans="1:9" ht="15" hidden="1" customHeight="1">
      <c r="A72" s="37">
        <v>44203</v>
      </c>
      <c r="B72" s="36" t="s">
        <v>75</v>
      </c>
      <c r="C72" s="35" t="s">
        <v>74</v>
      </c>
      <c r="D72" s="5">
        <v>3</v>
      </c>
      <c r="E72" s="6" t="s">
        <v>62</v>
      </c>
      <c r="F72" s="34" t="s">
        <v>54</v>
      </c>
      <c r="G72" s="35" t="s">
        <v>54</v>
      </c>
      <c r="H72" s="35" t="s">
        <v>54</v>
      </c>
      <c r="I72" s="34" t="s">
        <v>54</v>
      </c>
    </row>
    <row r="73" spans="1:9" ht="15" hidden="1" customHeight="1">
      <c r="A73" s="37">
        <v>44203</v>
      </c>
      <c r="B73" s="36" t="s">
        <v>75</v>
      </c>
      <c r="C73" s="35" t="s">
        <v>74</v>
      </c>
      <c r="D73" s="5">
        <v>3</v>
      </c>
      <c r="E73" s="5" t="s">
        <v>63</v>
      </c>
      <c r="F73" s="34" t="s">
        <v>54</v>
      </c>
      <c r="G73" s="35" t="s">
        <v>54</v>
      </c>
      <c r="H73" s="35" t="s">
        <v>54</v>
      </c>
      <c r="I73" s="34" t="s">
        <v>54</v>
      </c>
    </row>
    <row r="74" spans="1:9" ht="15" hidden="1" customHeight="1">
      <c r="A74" s="37">
        <v>44203</v>
      </c>
      <c r="B74" s="36" t="s">
        <v>75</v>
      </c>
      <c r="C74" s="35" t="s">
        <v>74</v>
      </c>
      <c r="D74" s="5">
        <v>3</v>
      </c>
      <c r="E74" s="5" t="s">
        <v>64</v>
      </c>
      <c r="F74" s="34" t="s">
        <v>54</v>
      </c>
      <c r="G74" s="35" t="s">
        <v>54</v>
      </c>
      <c r="H74" s="35" t="s">
        <v>54</v>
      </c>
      <c r="I74" s="34" t="s">
        <v>54</v>
      </c>
    </row>
    <row r="75" spans="1:9" ht="15" hidden="1" customHeight="1">
      <c r="A75" s="37">
        <v>44203</v>
      </c>
      <c r="B75" s="36" t="s">
        <v>75</v>
      </c>
      <c r="C75" s="35" t="s">
        <v>74</v>
      </c>
      <c r="D75" s="5">
        <v>3</v>
      </c>
      <c r="E75" s="5" t="s">
        <v>65</v>
      </c>
      <c r="F75" s="34" t="s">
        <v>54</v>
      </c>
      <c r="G75" s="35" t="s">
        <v>54</v>
      </c>
      <c r="H75" s="35" t="s">
        <v>54</v>
      </c>
      <c r="I75" s="34" t="s">
        <v>54</v>
      </c>
    </row>
    <row r="76" spans="1:9" ht="15" hidden="1" customHeight="1">
      <c r="A76" s="37">
        <v>44203</v>
      </c>
      <c r="B76" s="36" t="s">
        <v>75</v>
      </c>
      <c r="C76" s="35" t="s">
        <v>74</v>
      </c>
      <c r="D76" s="5">
        <v>3</v>
      </c>
      <c r="E76" s="5" t="s">
        <v>66</v>
      </c>
      <c r="F76" s="34" t="s">
        <v>54</v>
      </c>
      <c r="G76" s="35" t="s">
        <v>54</v>
      </c>
      <c r="H76" s="35" t="s">
        <v>54</v>
      </c>
      <c r="I76" s="34" t="s">
        <v>54</v>
      </c>
    </row>
    <row r="77" spans="1:9" ht="15" hidden="1" customHeight="1">
      <c r="A77" s="37">
        <v>44203</v>
      </c>
      <c r="B77" s="36" t="s">
        <v>75</v>
      </c>
      <c r="C77" s="35" t="s">
        <v>74</v>
      </c>
      <c r="D77" s="5">
        <v>4</v>
      </c>
      <c r="E77" s="6" t="s">
        <v>62</v>
      </c>
      <c r="F77" s="34" t="s">
        <v>54</v>
      </c>
      <c r="G77" s="35" t="s">
        <v>54</v>
      </c>
      <c r="H77" s="35" t="s">
        <v>54</v>
      </c>
      <c r="I77" s="34" t="s">
        <v>54</v>
      </c>
    </row>
    <row r="78" spans="1:9" ht="15" hidden="1" customHeight="1">
      <c r="A78" s="37">
        <v>44203</v>
      </c>
      <c r="B78" s="36" t="s">
        <v>75</v>
      </c>
      <c r="C78" s="35" t="s">
        <v>74</v>
      </c>
      <c r="D78" s="5">
        <v>4</v>
      </c>
      <c r="E78" s="5" t="s">
        <v>63</v>
      </c>
      <c r="F78" s="34" t="s">
        <v>54</v>
      </c>
      <c r="G78" s="35" t="s">
        <v>54</v>
      </c>
      <c r="H78" s="35" t="s">
        <v>54</v>
      </c>
      <c r="I78" s="34" t="s">
        <v>54</v>
      </c>
    </row>
    <row r="79" spans="1:9" ht="15" hidden="1" customHeight="1">
      <c r="A79" s="37">
        <v>44203</v>
      </c>
      <c r="B79" s="36" t="s">
        <v>75</v>
      </c>
      <c r="C79" s="35" t="s">
        <v>74</v>
      </c>
      <c r="D79" s="5">
        <v>4</v>
      </c>
      <c r="E79" s="5" t="s">
        <v>64</v>
      </c>
      <c r="F79" s="34" t="s">
        <v>54</v>
      </c>
      <c r="G79" s="35" t="s">
        <v>54</v>
      </c>
      <c r="H79" s="35" t="s">
        <v>54</v>
      </c>
      <c r="I79" s="34" t="s">
        <v>54</v>
      </c>
    </row>
    <row r="80" spans="1:9" ht="15" hidden="1" customHeight="1">
      <c r="A80" s="37">
        <v>44203</v>
      </c>
      <c r="B80" s="36" t="s">
        <v>75</v>
      </c>
      <c r="C80" s="35" t="s">
        <v>74</v>
      </c>
      <c r="D80" s="5">
        <v>4</v>
      </c>
      <c r="E80" s="5" t="s">
        <v>65</v>
      </c>
      <c r="F80" s="34" t="s">
        <v>54</v>
      </c>
      <c r="G80" s="35" t="s">
        <v>54</v>
      </c>
      <c r="H80" s="35" t="s">
        <v>54</v>
      </c>
      <c r="I80" s="34" t="s">
        <v>54</v>
      </c>
    </row>
    <row r="81" spans="1:9" ht="15" hidden="1" customHeight="1">
      <c r="A81" s="37">
        <v>44203</v>
      </c>
      <c r="B81" s="36" t="s">
        <v>75</v>
      </c>
      <c r="C81" s="35" t="s">
        <v>74</v>
      </c>
      <c r="D81" s="5">
        <v>4</v>
      </c>
      <c r="E81" s="5" t="s">
        <v>66</v>
      </c>
      <c r="F81" s="34" t="s">
        <v>54</v>
      </c>
      <c r="G81" s="35" t="s">
        <v>54</v>
      </c>
      <c r="H81" s="35" t="s">
        <v>54</v>
      </c>
      <c r="I81" s="34" t="s">
        <v>54</v>
      </c>
    </row>
    <row r="82" spans="1:9" ht="15" hidden="1" customHeight="1">
      <c r="A82" s="37">
        <v>44203</v>
      </c>
      <c r="B82" s="36" t="s">
        <v>75</v>
      </c>
      <c r="C82" s="35" t="s">
        <v>74</v>
      </c>
      <c r="D82" s="5">
        <v>5</v>
      </c>
      <c r="E82" s="6" t="s">
        <v>62</v>
      </c>
      <c r="F82" s="34" t="s">
        <v>54</v>
      </c>
      <c r="G82" s="35" t="s">
        <v>54</v>
      </c>
      <c r="H82" s="35" t="s">
        <v>54</v>
      </c>
      <c r="I82" s="34" t="s">
        <v>54</v>
      </c>
    </row>
    <row r="83" spans="1:9" ht="15" hidden="1" customHeight="1">
      <c r="A83" s="37">
        <v>44203</v>
      </c>
      <c r="B83" s="36" t="s">
        <v>75</v>
      </c>
      <c r="C83" s="35" t="s">
        <v>74</v>
      </c>
      <c r="D83" s="5">
        <v>5</v>
      </c>
      <c r="E83" s="5" t="s">
        <v>63</v>
      </c>
      <c r="F83" s="34" t="s">
        <v>54</v>
      </c>
      <c r="G83" s="35" t="s">
        <v>54</v>
      </c>
      <c r="H83" s="35" t="s">
        <v>54</v>
      </c>
      <c r="I83" s="34" t="s">
        <v>54</v>
      </c>
    </row>
    <row r="84" spans="1:9" ht="15" hidden="1" customHeight="1">
      <c r="A84" s="37">
        <v>44203</v>
      </c>
      <c r="B84" s="36" t="s">
        <v>75</v>
      </c>
      <c r="C84" s="35" t="s">
        <v>74</v>
      </c>
      <c r="D84" s="5">
        <v>5</v>
      </c>
      <c r="E84" s="5" t="s">
        <v>64</v>
      </c>
      <c r="F84" s="34" t="s">
        <v>54</v>
      </c>
      <c r="G84" s="35" t="s">
        <v>54</v>
      </c>
      <c r="H84" s="35" t="s">
        <v>54</v>
      </c>
      <c r="I84" s="34" t="s">
        <v>54</v>
      </c>
    </row>
    <row r="85" spans="1:9" ht="15" hidden="1" customHeight="1">
      <c r="A85" s="37">
        <v>44203</v>
      </c>
      <c r="B85" s="36" t="s">
        <v>75</v>
      </c>
      <c r="C85" s="35" t="s">
        <v>74</v>
      </c>
      <c r="D85" s="5">
        <v>5</v>
      </c>
      <c r="E85" s="5" t="s">
        <v>65</v>
      </c>
      <c r="F85" s="34" t="s">
        <v>54</v>
      </c>
      <c r="G85" s="35" t="s">
        <v>54</v>
      </c>
      <c r="H85" s="35" t="s">
        <v>54</v>
      </c>
      <c r="I85" s="34" t="s">
        <v>54</v>
      </c>
    </row>
    <row r="86" spans="1:9" ht="15" hidden="1" customHeight="1">
      <c r="A86" s="37">
        <v>44203</v>
      </c>
      <c r="B86" s="36" t="s">
        <v>75</v>
      </c>
      <c r="C86" s="35" t="s">
        <v>74</v>
      </c>
      <c r="D86" s="5">
        <v>5</v>
      </c>
      <c r="E86" s="5" t="s">
        <v>66</v>
      </c>
      <c r="F86" s="34" t="s">
        <v>54</v>
      </c>
      <c r="G86" s="35" t="s">
        <v>54</v>
      </c>
      <c r="H86" s="35" t="s">
        <v>54</v>
      </c>
      <c r="I86" s="34" t="s">
        <v>54</v>
      </c>
    </row>
    <row r="87" spans="1:9" ht="15" hidden="1" customHeight="1">
      <c r="A87" s="37">
        <v>44203</v>
      </c>
      <c r="B87" s="36" t="s">
        <v>75</v>
      </c>
      <c r="C87" s="35" t="s">
        <v>74</v>
      </c>
      <c r="D87" s="5">
        <v>6</v>
      </c>
      <c r="E87" s="6" t="s">
        <v>62</v>
      </c>
      <c r="F87" s="34" t="s">
        <v>54</v>
      </c>
      <c r="G87" s="35" t="s">
        <v>54</v>
      </c>
      <c r="H87" s="35" t="s">
        <v>54</v>
      </c>
      <c r="I87" s="34" t="s">
        <v>54</v>
      </c>
    </row>
    <row r="88" spans="1:9" ht="15" hidden="1" customHeight="1">
      <c r="A88" s="37">
        <v>44203</v>
      </c>
      <c r="B88" s="36" t="s">
        <v>75</v>
      </c>
      <c r="C88" s="35" t="s">
        <v>74</v>
      </c>
      <c r="D88" s="5">
        <v>6</v>
      </c>
      <c r="E88" s="5" t="s">
        <v>63</v>
      </c>
      <c r="F88" s="34" t="s">
        <v>54</v>
      </c>
      <c r="G88" s="35" t="s">
        <v>54</v>
      </c>
      <c r="H88" s="35" t="s">
        <v>54</v>
      </c>
      <c r="I88" s="34" t="s">
        <v>54</v>
      </c>
    </row>
    <row r="89" spans="1:9" ht="15" hidden="1" customHeight="1">
      <c r="A89" s="37">
        <v>44203</v>
      </c>
      <c r="B89" s="36" t="s">
        <v>75</v>
      </c>
      <c r="C89" s="35" t="s">
        <v>74</v>
      </c>
      <c r="D89" s="5">
        <v>6</v>
      </c>
      <c r="E89" s="5" t="s">
        <v>64</v>
      </c>
      <c r="F89" s="34" t="s">
        <v>54</v>
      </c>
      <c r="G89" s="35" t="s">
        <v>54</v>
      </c>
      <c r="H89" s="35" t="s">
        <v>54</v>
      </c>
      <c r="I89" s="34" t="s">
        <v>54</v>
      </c>
    </row>
    <row r="90" spans="1:9" ht="15" hidden="1" customHeight="1">
      <c r="A90" s="37">
        <v>44203</v>
      </c>
      <c r="B90" s="36" t="s">
        <v>75</v>
      </c>
      <c r="C90" s="35" t="s">
        <v>74</v>
      </c>
      <c r="D90" s="5">
        <v>6</v>
      </c>
      <c r="E90" s="5" t="s">
        <v>65</v>
      </c>
      <c r="F90" s="34" t="s">
        <v>54</v>
      </c>
      <c r="G90" s="35" t="s">
        <v>54</v>
      </c>
      <c r="H90" s="35" t="s">
        <v>54</v>
      </c>
      <c r="I90" s="34" t="s">
        <v>54</v>
      </c>
    </row>
    <row r="91" spans="1:9" ht="15" hidden="1" customHeight="1">
      <c r="A91" s="37">
        <v>44203</v>
      </c>
      <c r="B91" s="36" t="s">
        <v>75</v>
      </c>
      <c r="C91" s="35" t="s">
        <v>74</v>
      </c>
      <c r="D91" s="5">
        <v>6</v>
      </c>
      <c r="E91" s="5" t="s">
        <v>66</v>
      </c>
      <c r="F91" s="34" t="s">
        <v>54</v>
      </c>
      <c r="G91" s="35" t="s">
        <v>54</v>
      </c>
      <c r="H91" s="35" t="s">
        <v>54</v>
      </c>
      <c r="I91" s="34" t="s">
        <v>54</v>
      </c>
    </row>
    <row r="92" spans="1:9" ht="15" hidden="1" customHeight="1">
      <c r="A92" s="37">
        <v>44384</v>
      </c>
      <c r="B92" s="8" t="s">
        <v>16</v>
      </c>
      <c r="C92" t="s">
        <v>488</v>
      </c>
      <c r="D92" s="5">
        <v>1</v>
      </c>
      <c r="E92" s="5" t="s">
        <v>62</v>
      </c>
      <c r="F92" s="34" t="s">
        <v>54</v>
      </c>
      <c r="G92" s="35" t="s">
        <v>54</v>
      </c>
      <c r="H92" s="35" t="s">
        <v>54</v>
      </c>
      <c r="I92" s="34" t="s">
        <v>54</v>
      </c>
    </row>
    <row r="93" spans="1:9" ht="15" hidden="1" customHeight="1">
      <c r="A93" s="37">
        <v>44385</v>
      </c>
      <c r="B93" s="8" t="s">
        <v>16</v>
      </c>
      <c r="C93" t="s">
        <v>488</v>
      </c>
      <c r="D93" s="5">
        <v>1</v>
      </c>
      <c r="E93" s="5" t="s">
        <v>63</v>
      </c>
      <c r="F93" s="34" t="s">
        <v>54</v>
      </c>
      <c r="G93" s="35" t="s">
        <v>54</v>
      </c>
      <c r="H93" s="35" t="s">
        <v>54</v>
      </c>
      <c r="I93" s="34" t="s">
        <v>54</v>
      </c>
    </row>
    <row r="94" spans="1:9" ht="15" hidden="1" customHeight="1">
      <c r="A94" s="37">
        <v>44386</v>
      </c>
      <c r="B94" s="8" t="s">
        <v>16</v>
      </c>
      <c r="C94" t="s">
        <v>488</v>
      </c>
      <c r="D94" s="5">
        <v>1</v>
      </c>
      <c r="E94" s="5" t="s">
        <v>64</v>
      </c>
      <c r="F94" s="34" t="s">
        <v>54</v>
      </c>
      <c r="G94" s="35" t="s">
        <v>54</v>
      </c>
      <c r="H94" s="35" t="s">
        <v>54</v>
      </c>
      <c r="I94" s="34" t="s">
        <v>54</v>
      </c>
    </row>
    <row r="95" spans="1:9" ht="15" hidden="1" customHeight="1">
      <c r="A95" s="37">
        <v>44387</v>
      </c>
      <c r="B95" s="8" t="s">
        <v>16</v>
      </c>
      <c r="C95" t="s">
        <v>488</v>
      </c>
      <c r="D95" s="5">
        <v>1</v>
      </c>
      <c r="E95" s="5" t="s">
        <v>65</v>
      </c>
      <c r="F95" s="34" t="s">
        <v>54</v>
      </c>
      <c r="G95" s="35" t="s">
        <v>54</v>
      </c>
      <c r="H95" s="35" t="s">
        <v>54</v>
      </c>
      <c r="I95" s="34" t="s">
        <v>54</v>
      </c>
    </row>
    <row r="96" spans="1:9" ht="15" hidden="1" customHeight="1">
      <c r="A96" s="37">
        <v>44388</v>
      </c>
      <c r="B96" s="8" t="s">
        <v>16</v>
      </c>
      <c r="C96" t="s">
        <v>488</v>
      </c>
      <c r="D96" s="5">
        <v>1</v>
      </c>
      <c r="E96" s="5" t="s">
        <v>66</v>
      </c>
      <c r="F96" s="34" t="s">
        <v>54</v>
      </c>
      <c r="G96" s="35" t="s">
        <v>54</v>
      </c>
      <c r="H96" s="35" t="s">
        <v>54</v>
      </c>
      <c r="I96" s="34" t="s">
        <v>54</v>
      </c>
    </row>
    <row r="97" spans="1:9" ht="15" hidden="1" customHeight="1">
      <c r="A97" s="37">
        <v>44389</v>
      </c>
      <c r="B97" s="8" t="s">
        <v>16</v>
      </c>
      <c r="C97" t="s">
        <v>488</v>
      </c>
      <c r="D97" s="5">
        <v>2</v>
      </c>
      <c r="E97" s="6" t="s">
        <v>62</v>
      </c>
      <c r="F97" s="34" t="s">
        <v>54</v>
      </c>
      <c r="G97" s="35" t="s">
        <v>54</v>
      </c>
      <c r="H97" s="35" t="s">
        <v>54</v>
      </c>
      <c r="I97" s="34" t="s">
        <v>54</v>
      </c>
    </row>
    <row r="98" spans="1:9" ht="15" hidden="1" customHeight="1">
      <c r="A98" s="37">
        <v>44390</v>
      </c>
      <c r="B98" s="8" t="s">
        <v>16</v>
      </c>
      <c r="C98" t="s">
        <v>488</v>
      </c>
      <c r="D98" s="5">
        <v>2</v>
      </c>
      <c r="E98" s="5" t="s">
        <v>63</v>
      </c>
      <c r="F98" s="34" t="s">
        <v>54</v>
      </c>
      <c r="G98" s="35" t="s">
        <v>54</v>
      </c>
      <c r="H98" s="35" t="s">
        <v>54</v>
      </c>
      <c r="I98" s="34" t="s">
        <v>54</v>
      </c>
    </row>
    <row r="99" spans="1:9" ht="15" hidden="1" customHeight="1">
      <c r="A99" s="37">
        <v>44391</v>
      </c>
      <c r="B99" s="8" t="s">
        <v>16</v>
      </c>
      <c r="C99" t="s">
        <v>488</v>
      </c>
      <c r="D99" s="5">
        <v>2</v>
      </c>
      <c r="E99" s="5" t="s">
        <v>64</v>
      </c>
      <c r="F99" s="34" t="s">
        <v>54</v>
      </c>
      <c r="G99" s="35" t="s">
        <v>54</v>
      </c>
      <c r="H99" s="35" t="s">
        <v>54</v>
      </c>
      <c r="I99" s="34" t="s">
        <v>54</v>
      </c>
    </row>
    <row r="100" spans="1:9" ht="15" hidden="1" customHeight="1">
      <c r="A100" s="37">
        <v>44392</v>
      </c>
      <c r="B100" s="8" t="s">
        <v>16</v>
      </c>
      <c r="C100" t="s">
        <v>488</v>
      </c>
      <c r="D100" s="5">
        <v>2</v>
      </c>
      <c r="E100" s="5" t="s">
        <v>65</v>
      </c>
      <c r="F100" s="34" t="s">
        <v>54</v>
      </c>
      <c r="G100" s="35" t="s">
        <v>54</v>
      </c>
      <c r="H100" s="35" t="s">
        <v>54</v>
      </c>
      <c r="I100" s="34" t="s">
        <v>54</v>
      </c>
    </row>
    <row r="101" spans="1:9" ht="15" hidden="1" customHeight="1">
      <c r="A101" s="37">
        <v>44393</v>
      </c>
      <c r="B101" s="8" t="s">
        <v>16</v>
      </c>
      <c r="C101" t="s">
        <v>488</v>
      </c>
      <c r="D101" s="5">
        <v>2</v>
      </c>
      <c r="E101" s="5" t="s">
        <v>66</v>
      </c>
      <c r="F101" s="34" t="s">
        <v>54</v>
      </c>
      <c r="G101" s="35" t="s">
        <v>54</v>
      </c>
      <c r="H101" s="35" t="s">
        <v>54</v>
      </c>
      <c r="I101" s="34" t="s">
        <v>54</v>
      </c>
    </row>
    <row r="102" spans="1:9" ht="15" hidden="1" customHeight="1">
      <c r="A102" s="37">
        <v>44394</v>
      </c>
      <c r="B102" s="8" t="s">
        <v>16</v>
      </c>
      <c r="C102" t="s">
        <v>488</v>
      </c>
      <c r="D102" s="5">
        <v>3</v>
      </c>
      <c r="E102" s="6" t="s">
        <v>62</v>
      </c>
      <c r="F102" s="34" t="s">
        <v>54</v>
      </c>
      <c r="G102" s="35" t="s">
        <v>54</v>
      </c>
      <c r="H102" s="35" t="s">
        <v>54</v>
      </c>
      <c r="I102" s="34" t="s">
        <v>54</v>
      </c>
    </row>
    <row r="103" spans="1:9" ht="15" hidden="1" customHeight="1">
      <c r="A103" s="37">
        <v>44395</v>
      </c>
      <c r="B103" s="8" t="s">
        <v>16</v>
      </c>
      <c r="C103" t="s">
        <v>488</v>
      </c>
      <c r="D103" s="5">
        <v>3</v>
      </c>
      <c r="E103" s="5" t="s">
        <v>63</v>
      </c>
      <c r="F103" s="34" t="s">
        <v>54</v>
      </c>
      <c r="G103" s="35" t="s">
        <v>54</v>
      </c>
      <c r="H103" s="35" t="s">
        <v>54</v>
      </c>
      <c r="I103" s="34" t="s">
        <v>54</v>
      </c>
    </row>
    <row r="104" spans="1:9" ht="15" hidden="1" customHeight="1">
      <c r="A104" s="37">
        <v>44396</v>
      </c>
      <c r="B104" s="8" t="s">
        <v>16</v>
      </c>
      <c r="C104" t="s">
        <v>488</v>
      </c>
      <c r="D104" s="5">
        <v>3</v>
      </c>
      <c r="E104" s="5" t="s">
        <v>64</v>
      </c>
      <c r="F104" s="34" t="s">
        <v>54</v>
      </c>
      <c r="G104" s="35" t="s">
        <v>54</v>
      </c>
      <c r="H104" s="35" t="s">
        <v>54</v>
      </c>
      <c r="I104" s="34" t="s">
        <v>54</v>
      </c>
    </row>
    <row r="105" spans="1:9" ht="15" hidden="1" customHeight="1">
      <c r="A105" s="37">
        <v>44397</v>
      </c>
      <c r="B105" s="8" t="s">
        <v>16</v>
      </c>
      <c r="C105" t="s">
        <v>488</v>
      </c>
      <c r="D105" s="5">
        <v>3</v>
      </c>
      <c r="E105" s="5" t="s">
        <v>65</v>
      </c>
      <c r="F105" s="34" t="s">
        <v>54</v>
      </c>
      <c r="G105" s="35" t="s">
        <v>54</v>
      </c>
      <c r="H105" s="35" t="s">
        <v>54</v>
      </c>
      <c r="I105" s="34" t="s">
        <v>54</v>
      </c>
    </row>
    <row r="106" spans="1:9" ht="15" hidden="1" customHeight="1">
      <c r="A106" s="37">
        <v>44398</v>
      </c>
      <c r="B106" s="8" t="s">
        <v>16</v>
      </c>
      <c r="C106" t="s">
        <v>488</v>
      </c>
      <c r="D106" s="5">
        <v>3</v>
      </c>
      <c r="E106" s="5" t="s">
        <v>66</v>
      </c>
      <c r="F106" s="34" t="s">
        <v>54</v>
      </c>
      <c r="G106" s="35" t="s">
        <v>54</v>
      </c>
      <c r="H106" s="35" t="s">
        <v>54</v>
      </c>
      <c r="I106" s="34" t="s">
        <v>54</v>
      </c>
    </row>
    <row r="107" spans="1:9" ht="15" hidden="1" customHeight="1">
      <c r="A107" s="37">
        <v>44399</v>
      </c>
      <c r="B107" s="8" t="s">
        <v>16</v>
      </c>
      <c r="C107" t="s">
        <v>488</v>
      </c>
      <c r="D107" s="5">
        <v>4</v>
      </c>
      <c r="E107" s="6" t="s">
        <v>62</v>
      </c>
      <c r="F107" s="34" t="s">
        <v>54</v>
      </c>
      <c r="G107" s="35" t="s">
        <v>54</v>
      </c>
      <c r="H107" s="35" t="s">
        <v>54</v>
      </c>
      <c r="I107" s="34" t="s">
        <v>54</v>
      </c>
    </row>
    <row r="108" spans="1:9" ht="15" hidden="1" customHeight="1">
      <c r="A108" s="37">
        <v>44400</v>
      </c>
      <c r="B108" s="8" t="s">
        <v>16</v>
      </c>
      <c r="C108" t="s">
        <v>488</v>
      </c>
      <c r="D108" s="5">
        <v>4</v>
      </c>
      <c r="E108" s="5" t="s">
        <v>63</v>
      </c>
      <c r="F108" s="34" t="s">
        <v>54</v>
      </c>
      <c r="G108" s="35" t="s">
        <v>54</v>
      </c>
      <c r="H108" s="35" t="s">
        <v>54</v>
      </c>
      <c r="I108" s="34" t="s">
        <v>54</v>
      </c>
    </row>
    <row r="109" spans="1:9" ht="15" hidden="1" customHeight="1">
      <c r="A109" s="37">
        <v>44401</v>
      </c>
      <c r="B109" s="8" t="s">
        <v>16</v>
      </c>
      <c r="C109" t="s">
        <v>488</v>
      </c>
      <c r="D109" s="5">
        <v>4</v>
      </c>
      <c r="E109" s="5" t="s">
        <v>64</v>
      </c>
      <c r="F109" s="34" t="s">
        <v>54</v>
      </c>
      <c r="G109" s="35" t="s">
        <v>54</v>
      </c>
      <c r="H109" s="35" t="s">
        <v>54</v>
      </c>
      <c r="I109" s="34" t="s">
        <v>54</v>
      </c>
    </row>
    <row r="110" spans="1:9" ht="15" hidden="1" customHeight="1">
      <c r="A110" s="37">
        <v>44402</v>
      </c>
      <c r="B110" s="8" t="s">
        <v>16</v>
      </c>
      <c r="C110" t="s">
        <v>488</v>
      </c>
      <c r="D110" s="5">
        <v>4</v>
      </c>
      <c r="E110" s="5" t="s">
        <v>65</v>
      </c>
      <c r="F110" s="34" t="s">
        <v>54</v>
      </c>
      <c r="G110" s="35" t="s">
        <v>54</v>
      </c>
      <c r="H110" s="35" t="s">
        <v>54</v>
      </c>
      <c r="I110" s="34" t="s">
        <v>54</v>
      </c>
    </row>
    <row r="111" spans="1:9" ht="15" hidden="1" customHeight="1">
      <c r="A111" s="37">
        <v>44403</v>
      </c>
      <c r="B111" s="8" t="s">
        <v>16</v>
      </c>
      <c r="C111" t="s">
        <v>488</v>
      </c>
      <c r="D111" s="5">
        <v>4</v>
      </c>
      <c r="E111" s="5" t="s">
        <v>66</v>
      </c>
      <c r="F111" s="34" t="s">
        <v>54</v>
      </c>
      <c r="G111" s="35" t="s">
        <v>54</v>
      </c>
      <c r="H111" s="35" t="s">
        <v>54</v>
      </c>
      <c r="I111" s="34" t="s">
        <v>54</v>
      </c>
    </row>
    <row r="112" spans="1:9" ht="15" hidden="1" customHeight="1">
      <c r="A112" s="37">
        <v>44404</v>
      </c>
      <c r="B112" s="8" t="s">
        <v>16</v>
      </c>
      <c r="C112" t="s">
        <v>488</v>
      </c>
      <c r="D112" s="5">
        <v>5</v>
      </c>
      <c r="E112" s="6" t="s">
        <v>62</v>
      </c>
      <c r="F112" s="34" t="s">
        <v>54</v>
      </c>
      <c r="G112" s="35" t="s">
        <v>54</v>
      </c>
      <c r="H112" s="35" t="s">
        <v>54</v>
      </c>
      <c r="I112" s="34" t="s">
        <v>54</v>
      </c>
    </row>
    <row r="113" spans="1:9" ht="15" hidden="1" customHeight="1">
      <c r="A113" s="37">
        <v>44405</v>
      </c>
      <c r="B113" s="8" t="s">
        <v>16</v>
      </c>
      <c r="C113" t="s">
        <v>488</v>
      </c>
      <c r="D113" s="5">
        <v>5</v>
      </c>
      <c r="E113" s="5" t="s">
        <v>63</v>
      </c>
      <c r="F113" s="34" t="s">
        <v>54</v>
      </c>
      <c r="G113" s="35" t="s">
        <v>54</v>
      </c>
      <c r="H113" s="35" t="s">
        <v>54</v>
      </c>
      <c r="I113" s="34" t="s">
        <v>54</v>
      </c>
    </row>
    <row r="114" spans="1:9" ht="15" hidden="1" customHeight="1">
      <c r="A114" s="37">
        <v>44406</v>
      </c>
      <c r="B114" s="8" t="s">
        <v>16</v>
      </c>
      <c r="C114" t="s">
        <v>488</v>
      </c>
      <c r="D114" s="5">
        <v>5</v>
      </c>
      <c r="E114" s="5" t="s">
        <v>64</v>
      </c>
      <c r="F114" s="34" t="s">
        <v>54</v>
      </c>
      <c r="G114" s="35" t="s">
        <v>54</v>
      </c>
      <c r="H114" s="35" t="s">
        <v>54</v>
      </c>
      <c r="I114" s="34" t="s">
        <v>54</v>
      </c>
    </row>
    <row r="115" spans="1:9" ht="15" hidden="1" customHeight="1">
      <c r="A115" s="37">
        <v>44407</v>
      </c>
      <c r="B115" s="8" t="s">
        <v>16</v>
      </c>
      <c r="C115" t="s">
        <v>488</v>
      </c>
      <c r="D115" s="5">
        <v>5</v>
      </c>
      <c r="E115" s="5" t="s">
        <v>65</v>
      </c>
      <c r="F115" s="34" t="s">
        <v>54</v>
      </c>
      <c r="G115" s="35" t="s">
        <v>54</v>
      </c>
      <c r="H115" s="35" t="s">
        <v>54</v>
      </c>
      <c r="I115" s="34" t="s">
        <v>54</v>
      </c>
    </row>
    <row r="116" spans="1:9" ht="15" hidden="1" customHeight="1">
      <c r="A116" s="37">
        <v>44408</v>
      </c>
      <c r="B116" s="8" t="s">
        <v>16</v>
      </c>
      <c r="C116" t="s">
        <v>488</v>
      </c>
      <c r="D116" s="5">
        <v>5</v>
      </c>
      <c r="E116" s="5" t="s">
        <v>66</v>
      </c>
      <c r="F116" s="34" t="s">
        <v>54</v>
      </c>
      <c r="G116" s="35" t="s">
        <v>54</v>
      </c>
      <c r="H116" s="35" t="s">
        <v>54</v>
      </c>
      <c r="I116" s="34" t="s">
        <v>54</v>
      </c>
    </row>
    <row r="117" spans="1:9" ht="15" hidden="1" customHeight="1">
      <c r="A117" s="37">
        <v>44409</v>
      </c>
      <c r="B117" s="8" t="s">
        <v>16</v>
      </c>
      <c r="C117" t="s">
        <v>488</v>
      </c>
      <c r="D117" s="5">
        <v>6</v>
      </c>
      <c r="E117" s="6" t="s">
        <v>62</v>
      </c>
      <c r="F117" s="34" t="s">
        <v>54</v>
      </c>
      <c r="G117" s="35" t="s">
        <v>54</v>
      </c>
      <c r="H117" s="35" t="s">
        <v>54</v>
      </c>
      <c r="I117" s="34" t="s">
        <v>54</v>
      </c>
    </row>
    <row r="118" spans="1:9" ht="15" hidden="1" customHeight="1">
      <c r="A118" s="37">
        <v>44410</v>
      </c>
      <c r="B118" s="8" t="s">
        <v>16</v>
      </c>
      <c r="C118" t="s">
        <v>488</v>
      </c>
      <c r="D118" s="5">
        <v>6</v>
      </c>
      <c r="E118" s="5" t="s">
        <v>63</v>
      </c>
      <c r="F118" s="34" t="s">
        <v>54</v>
      </c>
      <c r="G118" s="35" t="s">
        <v>54</v>
      </c>
      <c r="H118" s="35" t="s">
        <v>54</v>
      </c>
      <c r="I118" s="34" t="s">
        <v>54</v>
      </c>
    </row>
    <row r="119" spans="1:9" ht="15" hidden="1" customHeight="1">
      <c r="A119" s="37">
        <v>44411</v>
      </c>
      <c r="B119" s="8" t="s">
        <v>16</v>
      </c>
      <c r="C119" t="s">
        <v>488</v>
      </c>
      <c r="D119" s="5">
        <v>6</v>
      </c>
      <c r="E119" s="5" t="s">
        <v>64</v>
      </c>
      <c r="F119" s="34" t="s">
        <v>54</v>
      </c>
      <c r="G119" s="35" t="s">
        <v>54</v>
      </c>
      <c r="H119" s="35" t="s">
        <v>54</v>
      </c>
      <c r="I119" s="34" t="s">
        <v>54</v>
      </c>
    </row>
    <row r="120" spans="1:9" ht="15" hidden="1" customHeight="1">
      <c r="A120" s="37">
        <v>44412</v>
      </c>
      <c r="B120" s="8" t="s">
        <v>16</v>
      </c>
      <c r="C120" t="s">
        <v>488</v>
      </c>
      <c r="D120" s="5">
        <v>6</v>
      </c>
      <c r="E120" s="5" t="s">
        <v>65</v>
      </c>
      <c r="F120" s="34" t="s">
        <v>54</v>
      </c>
      <c r="G120" s="35" t="s">
        <v>54</v>
      </c>
      <c r="H120" s="35" t="s">
        <v>54</v>
      </c>
      <c r="I120" s="34" t="s">
        <v>54</v>
      </c>
    </row>
    <row r="121" spans="1:9" ht="15" hidden="1" customHeight="1">
      <c r="A121" s="37">
        <v>44413</v>
      </c>
      <c r="B121" s="8" t="s">
        <v>16</v>
      </c>
      <c r="C121" t="s">
        <v>488</v>
      </c>
      <c r="D121" s="5">
        <v>6</v>
      </c>
      <c r="E121" s="5" t="s">
        <v>66</v>
      </c>
      <c r="F121" s="34" t="s">
        <v>54</v>
      </c>
      <c r="G121" s="35" t="s">
        <v>54</v>
      </c>
      <c r="H121" s="35" t="s">
        <v>54</v>
      </c>
      <c r="I121" s="34" t="s">
        <v>54</v>
      </c>
    </row>
    <row r="122" spans="1:9" ht="15" hidden="1" customHeight="1">
      <c r="A122" s="37">
        <v>44384</v>
      </c>
      <c r="B122" s="8" t="s">
        <v>85</v>
      </c>
      <c r="C122" t="s">
        <v>97</v>
      </c>
      <c r="D122" s="5">
        <v>1</v>
      </c>
      <c r="E122" s="5" t="s">
        <v>62</v>
      </c>
      <c r="F122" s="34" t="s">
        <v>54</v>
      </c>
      <c r="G122" s="35" t="s">
        <v>54</v>
      </c>
      <c r="H122" s="35" t="s">
        <v>54</v>
      </c>
      <c r="I122" s="34" t="s">
        <v>54</v>
      </c>
    </row>
    <row r="123" spans="1:9" ht="15" hidden="1" customHeight="1">
      <c r="A123" s="37">
        <v>44384</v>
      </c>
      <c r="B123" s="8" t="s">
        <v>85</v>
      </c>
      <c r="C123" t="s">
        <v>97</v>
      </c>
      <c r="D123" s="5">
        <v>1</v>
      </c>
      <c r="E123" s="5" t="s">
        <v>63</v>
      </c>
      <c r="F123" s="34" t="s">
        <v>54</v>
      </c>
      <c r="G123" s="35" t="s">
        <v>54</v>
      </c>
      <c r="H123" s="35" t="s">
        <v>54</v>
      </c>
      <c r="I123" s="34" t="s">
        <v>54</v>
      </c>
    </row>
    <row r="124" spans="1:9" ht="15" hidden="1" customHeight="1">
      <c r="A124" s="37">
        <v>44384</v>
      </c>
      <c r="B124" s="8" t="s">
        <v>85</v>
      </c>
      <c r="C124" t="s">
        <v>97</v>
      </c>
      <c r="D124" s="5">
        <v>1</v>
      </c>
      <c r="E124" s="5" t="s">
        <v>64</v>
      </c>
      <c r="F124" s="34" t="s">
        <v>54</v>
      </c>
      <c r="G124" s="35" t="s">
        <v>54</v>
      </c>
      <c r="H124" s="35" t="s">
        <v>54</v>
      </c>
      <c r="I124" s="34" t="s">
        <v>54</v>
      </c>
    </row>
    <row r="125" spans="1:9" ht="15" hidden="1" customHeight="1">
      <c r="A125" s="37">
        <v>44384</v>
      </c>
      <c r="B125" s="8" t="s">
        <v>85</v>
      </c>
      <c r="C125" t="s">
        <v>97</v>
      </c>
      <c r="D125" s="5">
        <v>1</v>
      </c>
      <c r="E125" s="5" t="s">
        <v>65</v>
      </c>
      <c r="F125" s="34" t="s">
        <v>54</v>
      </c>
      <c r="G125" s="35" t="s">
        <v>54</v>
      </c>
      <c r="H125" s="35" t="s">
        <v>54</v>
      </c>
      <c r="I125" s="34" t="s">
        <v>54</v>
      </c>
    </row>
    <row r="126" spans="1:9" ht="15" hidden="1" customHeight="1">
      <c r="A126" s="37">
        <v>44384</v>
      </c>
      <c r="B126" s="8" t="s">
        <v>85</v>
      </c>
      <c r="C126" t="s">
        <v>97</v>
      </c>
      <c r="D126" s="5">
        <v>1</v>
      </c>
      <c r="E126" s="5" t="s">
        <v>66</v>
      </c>
      <c r="F126" s="34" t="s">
        <v>54</v>
      </c>
      <c r="G126" s="35" t="s">
        <v>54</v>
      </c>
      <c r="H126" s="35" t="s">
        <v>54</v>
      </c>
      <c r="I126" s="34" t="s">
        <v>54</v>
      </c>
    </row>
    <row r="127" spans="1:9" ht="15" hidden="1" customHeight="1">
      <c r="A127" s="37">
        <v>44384</v>
      </c>
      <c r="B127" s="8" t="s">
        <v>85</v>
      </c>
      <c r="C127" t="s">
        <v>97</v>
      </c>
      <c r="D127" s="5">
        <v>2</v>
      </c>
      <c r="E127" s="6" t="s">
        <v>62</v>
      </c>
      <c r="F127" s="34" t="s">
        <v>54</v>
      </c>
      <c r="G127" s="35" t="s">
        <v>54</v>
      </c>
      <c r="H127" s="35" t="s">
        <v>54</v>
      </c>
      <c r="I127" s="34" t="s">
        <v>54</v>
      </c>
    </row>
    <row r="128" spans="1:9" ht="15" hidden="1" customHeight="1">
      <c r="A128" s="37">
        <v>44384</v>
      </c>
      <c r="B128" s="8" t="s">
        <v>85</v>
      </c>
      <c r="C128" t="s">
        <v>97</v>
      </c>
      <c r="D128" s="5">
        <v>2</v>
      </c>
      <c r="E128" s="5" t="s">
        <v>63</v>
      </c>
      <c r="F128" s="34" t="s">
        <v>53</v>
      </c>
      <c r="G128" s="35" t="s">
        <v>54</v>
      </c>
      <c r="H128" s="35" t="s">
        <v>54</v>
      </c>
      <c r="I128" s="34" t="s">
        <v>54</v>
      </c>
    </row>
    <row r="129" spans="1:9" ht="15" hidden="1" customHeight="1">
      <c r="A129" s="37">
        <v>44384</v>
      </c>
      <c r="B129" s="8" t="s">
        <v>85</v>
      </c>
      <c r="C129" t="s">
        <v>97</v>
      </c>
      <c r="D129" s="5">
        <v>2</v>
      </c>
      <c r="E129" s="5" t="s">
        <v>64</v>
      </c>
      <c r="F129" s="34" t="s">
        <v>54</v>
      </c>
      <c r="G129" s="35" t="s">
        <v>54</v>
      </c>
      <c r="H129" s="35" t="s">
        <v>54</v>
      </c>
      <c r="I129" s="34" t="s">
        <v>54</v>
      </c>
    </row>
    <row r="130" spans="1:9" ht="15" hidden="1" customHeight="1">
      <c r="A130" s="37">
        <v>44384</v>
      </c>
      <c r="B130" s="8" t="s">
        <v>85</v>
      </c>
      <c r="C130" t="s">
        <v>97</v>
      </c>
      <c r="D130" s="5">
        <v>2</v>
      </c>
      <c r="E130" s="5" t="s">
        <v>65</v>
      </c>
      <c r="F130" s="34" t="s">
        <v>54</v>
      </c>
      <c r="G130" s="35" t="s">
        <v>54</v>
      </c>
      <c r="H130" s="35" t="s">
        <v>54</v>
      </c>
      <c r="I130" s="34" t="s">
        <v>54</v>
      </c>
    </row>
    <row r="131" spans="1:9" ht="15" hidden="1" customHeight="1">
      <c r="A131" s="37">
        <v>44384</v>
      </c>
      <c r="B131" s="8" t="s">
        <v>85</v>
      </c>
      <c r="C131" t="s">
        <v>97</v>
      </c>
      <c r="D131" s="5">
        <v>2</v>
      </c>
      <c r="E131" s="5" t="s">
        <v>66</v>
      </c>
      <c r="F131" s="34" t="s">
        <v>54</v>
      </c>
      <c r="G131" s="35" t="s">
        <v>54</v>
      </c>
      <c r="H131" s="35" t="s">
        <v>54</v>
      </c>
      <c r="I131" s="34" t="s">
        <v>54</v>
      </c>
    </row>
    <row r="132" spans="1:9" ht="15" hidden="1" customHeight="1">
      <c r="A132" s="37">
        <v>44384</v>
      </c>
      <c r="B132" s="8" t="s">
        <v>85</v>
      </c>
      <c r="C132" t="s">
        <v>97</v>
      </c>
      <c r="D132" s="5">
        <v>3</v>
      </c>
      <c r="E132" s="6" t="s">
        <v>62</v>
      </c>
      <c r="F132" s="34" t="s">
        <v>54</v>
      </c>
      <c r="G132" s="35" t="s">
        <v>54</v>
      </c>
      <c r="H132" s="35" t="s">
        <v>54</v>
      </c>
      <c r="I132" s="34" t="s">
        <v>54</v>
      </c>
    </row>
    <row r="133" spans="1:9" ht="15" hidden="1" customHeight="1">
      <c r="A133" s="37">
        <v>44384</v>
      </c>
      <c r="B133" s="8" t="s">
        <v>85</v>
      </c>
      <c r="C133" t="s">
        <v>97</v>
      </c>
      <c r="D133" s="5">
        <v>3</v>
      </c>
      <c r="E133" s="5" t="s">
        <v>63</v>
      </c>
      <c r="F133" s="34" t="s">
        <v>54</v>
      </c>
      <c r="G133" s="35" t="s">
        <v>54</v>
      </c>
      <c r="H133" s="35" t="s">
        <v>54</v>
      </c>
      <c r="I133" s="34" t="s">
        <v>54</v>
      </c>
    </row>
    <row r="134" spans="1:9" ht="15" hidden="1" customHeight="1">
      <c r="A134" s="37">
        <v>44384</v>
      </c>
      <c r="B134" s="8" t="s">
        <v>85</v>
      </c>
      <c r="C134" t="s">
        <v>97</v>
      </c>
      <c r="D134" s="5">
        <v>3</v>
      </c>
      <c r="E134" s="5" t="s">
        <v>64</v>
      </c>
      <c r="F134" s="34" t="s">
        <v>54</v>
      </c>
      <c r="G134" s="35" t="s">
        <v>54</v>
      </c>
      <c r="H134" s="35" t="s">
        <v>54</v>
      </c>
      <c r="I134" s="34" t="s">
        <v>54</v>
      </c>
    </row>
    <row r="135" spans="1:9" ht="15" hidden="1" customHeight="1">
      <c r="A135" s="37">
        <v>44384</v>
      </c>
      <c r="B135" s="8" t="s">
        <v>85</v>
      </c>
      <c r="C135" t="s">
        <v>97</v>
      </c>
      <c r="D135" s="5">
        <v>3</v>
      </c>
      <c r="E135" s="5" t="s">
        <v>65</v>
      </c>
      <c r="F135" s="34" t="s">
        <v>54</v>
      </c>
      <c r="G135" s="35" t="s">
        <v>54</v>
      </c>
      <c r="H135" s="35" t="s">
        <v>54</v>
      </c>
      <c r="I135" s="34" t="s">
        <v>54</v>
      </c>
    </row>
    <row r="136" spans="1:9" ht="15" hidden="1" customHeight="1">
      <c r="A136" s="37">
        <v>44384</v>
      </c>
      <c r="B136" s="8" t="s">
        <v>85</v>
      </c>
      <c r="C136" t="s">
        <v>97</v>
      </c>
      <c r="D136" s="5">
        <v>3</v>
      </c>
      <c r="E136" s="5" t="s">
        <v>66</v>
      </c>
      <c r="F136" s="34" t="s">
        <v>54</v>
      </c>
      <c r="G136" s="35" t="s">
        <v>54</v>
      </c>
      <c r="H136" s="35" t="s">
        <v>54</v>
      </c>
      <c r="I136" s="34" t="s">
        <v>54</v>
      </c>
    </row>
    <row r="137" spans="1:9" ht="15" hidden="1" customHeight="1">
      <c r="A137" s="37">
        <v>44384</v>
      </c>
      <c r="B137" s="8" t="s">
        <v>85</v>
      </c>
      <c r="C137" t="s">
        <v>97</v>
      </c>
      <c r="D137" s="5">
        <v>4</v>
      </c>
      <c r="E137" s="6" t="s">
        <v>62</v>
      </c>
      <c r="F137" s="34" t="s">
        <v>54</v>
      </c>
      <c r="G137" s="35" t="s">
        <v>54</v>
      </c>
      <c r="H137" s="35" t="s">
        <v>54</v>
      </c>
      <c r="I137" s="34" t="s">
        <v>54</v>
      </c>
    </row>
    <row r="138" spans="1:9" ht="15" hidden="1" customHeight="1">
      <c r="A138" s="37">
        <v>44384</v>
      </c>
      <c r="B138" s="8" t="s">
        <v>85</v>
      </c>
      <c r="C138" t="s">
        <v>97</v>
      </c>
      <c r="D138" s="5">
        <v>4</v>
      </c>
      <c r="E138" s="5" t="s">
        <v>63</v>
      </c>
      <c r="F138" s="34" t="s">
        <v>54</v>
      </c>
      <c r="G138" s="35" t="s">
        <v>54</v>
      </c>
      <c r="H138" s="35" t="s">
        <v>54</v>
      </c>
      <c r="I138" s="34" t="s">
        <v>54</v>
      </c>
    </row>
    <row r="139" spans="1:9" ht="15" hidden="1" customHeight="1">
      <c r="A139" s="37">
        <v>44384</v>
      </c>
      <c r="B139" s="8" t="s">
        <v>85</v>
      </c>
      <c r="C139" t="s">
        <v>97</v>
      </c>
      <c r="D139" s="5">
        <v>4</v>
      </c>
      <c r="E139" s="5" t="s">
        <v>64</v>
      </c>
      <c r="F139" s="34" t="s">
        <v>54</v>
      </c>
      <c r="G139" s="35" t="s">
        <v>54</v>
      </c>
      <c r="H139" s="35" t="s">
        <v>54</v>
      </c>
      <c r="I139" s="34" t="s">
        <v>54</v>
      </c>
    </row>
    <row r="140" spans="1:9" ht="15" hidden="1" customHeight="1">
      <c r="A140" s="37">
        <v>44384</v>
      </c>
      <c r="B140" s="8" t="s">
        <v>85</v>
      </c>
      <c r="C140" t="s">
        <v>97</v>
      </c>
      <c r="D140" s="5">
        <v>4</v>
      </c>
      <c r="E140" s="5" t="s">
        <v>65</v>
      </c>
      <c r="F140" s="34" t="s">
        <v>54</v>
      </c>
      <c r="G140" s="35" t="s">
        <v>54</v>
      </c>
      <c r="H140" s="35" t="s">
        <v>54</v>
      </c>
      <c r="I140" s="34" t="s">
        <v>54</v>
      </c>
    </row>
    <row r="141" spans="1:9" ht="15" hidden="1" customHeight="1">
      <c r="A141" s="37">
        <v>44384</v>
      </c>
      <c r="B141" s="8" t="s">
        <v>85</v>
      </c>
      <c r="C141" t="s">
        <v>97</v>
      </c>
      <c r="D141" s="5">
        <v>4</v>
      </c>
      <c r="E141" s="5" t="s">
        <v>66</v>
      </c>
      <c r="F141" s="34" t="s">
        <v>54</v>
      </c>
      <c r="G141" s="35" t="s">
        <v>54</v>
      </c>
      <c r="H141" s="35" t="s">
        <v>54</v>
      </c>
      <c r="I141" s="34" t="s">
        <v>54</v>
      </c>
    </row>
    <row r="142" spans="1:9" ht="15" hidden="1" customHeight="1">
      <c r="A142" s="37">
        <v>44384</v>
      </c>
      <c r="B142" s="8" t="s">
        <v>85</v>
      </c>
      <c r="C142" t="s">
        <v>97</v>
      </c>
      <c r="D142" s="5">
        <v>5</v>
      </c>
      <c r="E142" s="6" t="s">
        <v>62</v>
      </c>
      <c r="F142" s="34" t="s">
        <v>54</v>
      </c>
      <c r="G142" s="35" t="s">
        <v>54</v>
      </c>
      <c r="H142" s="35" t="s">
        <v>54</v>
      </c>
      <c r="I142" s="34" t="s">
        <v>54</v>
      </c>
    </row>
    <row r="143" spans="1:9" ht="15" hidden="1" customHeight="1">
      <c r="A143" s="37">
        <v>44384</v>
      </c>
      <c r="B143" s="8" t="s">
        <v>85</v>
      </c>
      <c r="C143" t="s">
        <v>97</v>
      </c>
      <c r="D143" s="5">
        <v>5</v>
      </c>
      <c r="E143" s="5" t="s">
        <v>63</v>
      </c>
      <c r="F143" s="34" t="s">
        <v>53</v>
      </c>
      <c r="G143" s="35" t="s">
        <v>54</v>
      </c>
      <c r="H143" s="35" t="s">
        <v>54</v>
      </c>
      <c r="I143" s="34" t="s">
        <v>54</v>
      </c>
    </row>
    <row r="144" spans="1:9" ht="15" hidden="1" customHeight="1">
      <c r="A144" s="37">
        <v>44384</v>
      </c>
      <c r="B144" s="8" t="s">
        <v>85</v>
      </c>
      <c r="C144" t="s">
        <v>97</v>
      </c>
      <c r="D144" s="5">
        <v>5</v>
      </c>
      <c r="E144" s="5" t="s">
        <v>64</v>
      </c>
      <c r="F144" s="34" t="s">
        <v>54</v>
      </c>
      <c r="G144" s="35" t="s">
        <v>54</v>
      </c>
      <c r="H144" s="35" t="s">
        <v>54</v>
      </c>
      <c r="I144" s="34" t="s">
        <v>54</v>
      </c>
    </row>
    <row r="145" spans="1:9" ht="15" hidden="1" customHeight="1">
      <c r="A145" s="37">
        <v>44384</v>
      </c>
      <c r="B145" s="8" t="s">
        <v>85</v>
      </c>
      <c r="C145" t="s">
        <v>97</v>
      </c>
      <c r="D145" s="5">
        <v>5</v>
      </c>
      <c r="E145" s="5" t="s">
        <v>65</v>
      </c>
      <c r="F145" s="34" t="s">
        <v>54</v>
      </c>
      <c r="G145" s="35" t="s">
        <v>54</v>
      </c>
      <c r="H145" s="35" t="s">
        <v>54</v>
      </c>
      <c r="I145" s="34" t="s">
        <v>54</v>
      </c>
    </row>
    <row r="146" spans="1:9" ht="15" hidden="1" customHeight="1">
      <c r="A146" s="37">
        <v>44384</v>
      </c>
      <c r="B146" s="8" t="s">
        <v>85</v>
      </c>
      <c r="C146" t="s">
        <v>97</v>
      </c>
      <c r="D146" s="5">
        <v>5</v>
      </c>
      <c r="E146" s="5" t="s">
        <v>66</v>
      </c>
      <c r="F146" s="34" t="s">
        <v>54</v>
      </c>
      <c r="G146" s="35" t="s">
        <v>54</v>
      </c>
      <c r="H146" s="35" t="s">
        <v>54</v>
      </c>
      <c r="I146" s="34" t="s">
        <v>54</v>
      </c>
    </row>
    <row r="147" spans="1:9" ht="15" hidden="1" customHeight="1">
      <c r="A147" s="37">
        <v>44384</v>
      </c>
      <c r="B147" s="8" t="s">
        <v>85</v>
      </c>
      <c r="C147" t="s">
        <v>97</v>
      </c>
      <c r="D147" s="5">
        <v>6</v>
      </c>
      <c r="E147" s="6" t="s">
        <v>62</v>
      </c>
      <c r="F147" s="34" t="s">
        <v>54</v>
      </c>
      <c r="G147" s="35" t="s">
        <v>54</v>
      </c>
      <c r="H147" s="35" t="s">
        <v>54</v>
      </c>
      <c r="I147" s="34" t="s">
        <v>54</v>
      </c>
    </row>
    <row r="148" spans="1:9" ht="15" hidden="1" customHeight="1">
      <c r="A148" s="37">
        <v>44384</v>
      </c>
      <c r="B148" s="8" t="s">
        <v>85</v>
      </c>
      <c r="C148" t="s">
        <v>97</v>
      </c>
      <c r="D148" s="5">
        <v>6</v>
      </c>
      <c r="E148" s="5" t="s">
        <v>63</v>
      </c>
      <c r="F148" s="34" t="s">
        <v>54</v>
      </c>
      <c r="G148" s="35" t="s">
        <v>54</v>
      </c>
      <c r="H148" s="35" t="s">
        <v>54</v>
      </c>
      <c r="I148" s="34" t="s">
        <v>54</v>
      </c>
    </row>
    <row r="149" spans="1:9" ht="15" hidden="1" customHeight="1">
      <c r="A149" s="37">
        <v>44384</v>
      </c>
      <c r="B149" s="8" t="s">
        <v>85</v>
      </c>
      <c r="C149" t="s">
        <v>97</v>
      </c>
      <c r="D149" s="5">
        <v>6</v>
      </c>
      <c r="E149" s="5" t="s">
        <v>64</v>
      </c>
      <c r="F149" s="34" t="s">
        <v>54</v>
      </c>
      <c r="G149" s="35" t="s">
        <v>54</v>
      </c>
      <c r="H149" s="35" t="s">
        <v>54</v>
      </c>
      <c r="I149" s="34" t="s">
        <v>54</v>
      </c>
    </row>
    <row r="150" spans="1:9" ht="15" hidden="1" customHeight="1">
      <c r="A150" s="37">
        <v>44384</v>
      </c>
      <c r="B150" s="8" t="s">
        <v>85</v>
      </c>
      <c r="C150" t="s">
        <v>97</v>
      </c>
      <c r="D150" s="5">
        <v>6</v>
      </c>
      <c r="E150" s="5" t="s">
        <v>65</v>
      </c>
      <c r="F150" s="34" t="s">
        <v>54</v>
      </c>
      <c r="G150" s="35" t="s">
        <v>54</v>
      </c>
      <c r="H150" s="35" t="s">
        <v>54</v>
      </c>
      <c r="I150" s="34" t="s">
        <v>54</v>
      </c>
    </row>
    <row r="151" spans="1:9" ht="15" hidden="1" customHeight="1">
      <c r="A151" s="37">
        <v>44384</v>
      </c>
      <c r="B151" s="8" t="s">
        <v>85</v>
      </c>
      <c r="C151" t="s">
        <v>97</v>
      </c>
      <c r="D151" s="5">
        <v>6</v>
      </c>
      <c r="E151" s="5" t="s">
        <v>66</v>
      </c>
      <c r="F151" s="34" t="s">
        <v>54</v>
      </c>
      <c r="G151" s="35" t="s">
        <v>54</v>
      </c>
      <c r="H151" s="35" t="s">
        <v>54</v>
      </c>
      <c r="I151" s="34" t="s">
        <v>54</v>
      </c>
    </row>
    <row r="152" spans="1:9" ht="15" hidden="1" customHeight="1">
      <c r="A152" s="34" t="s">
        <v>100</v>
      </c>
      <c r="B152" s="8" t="s">
        <v>95</v>
      </c>
      <c r="C152" t="s">
        <v>489</v>
      </c>
      <c r="D152" s="5">
        <v>2</v>
      </c>
      <c r="E152" s="6" t="s">
        <v>62</v>
      </c>
      <c r="F152" s="34" t="s">
        <v>54</v>
      </c>
      <c r="G152" s="35" t="s">
        <v>54</v>
      </c>
      <c r="H152" s="35" t="s">
        <v>54</v>
      </c>
      <c r="I152" s="34" t="s">
        <v>54</v>
      </c>
    </row>
    <row r="153" spans="1:9" ht="15" hidden="1" customHeight="1">
      <c r="A153" s="34" t="s">
        <v>108</v>
      </c>
      <c r="B153" s="8" t="s">
        <v>95</v>
      </c>
      <c r="C153" t="s">
        <v>489</v>
      </c>
      <c r="D153" s="5">
        <v>2</v>
      </c>
      <c r="E153" s="5" t="s">
        <v>63</v>
      </c>
      <c r="F153" s="34" t="s">
        <v>54</v>
      </c>
      <c r="G153" s="35" t="s">
        <v>54</v>
      </c>
      <c r="H153" s="35" t="s">
        <v>54</v>
      </c>
      <c r="I153" s="34" t="s">
        <v>54</v>
      </c>
    </row>
    <row r="154" spans="1:9" ht="15" hidden="1" customHeight="1">
      <c r="A154" s="34" t="s">
        <v>110</v>
      </c>
      <c r="B154" s="8" t="s">
        <v>95</v>
      </c>
      <c r="C154" t="s">
        <v>489</v>
      </c>
      <c r="D154" s="5">
        <v>2</v>
      </c>
      <c r="E154" s="5" t="s">
        <v>64</v>
      </c>
      <c r="F154" s="34" t="s">
        <v>54</v>
      </c>
      <c r="G154" s="35" t="s">
        <v>53</v>
      </c>
      <c r="H154" s="35" t="s">
        <v>54</v>
      </c>
      <c r="I154" s="34" t="s">
        <v>54</v>
      </c>
    </row>
    <row r="155" spans="1:9" ht="15" hidden="1" customHeight="1">
      <c r="A155" s="34" t="s">
        <v>111</v>
      </c>
      <c r="B155" s="8" t="s">
        <v>95</v>
      </c>
      <c r="C155" t="s">
        <v>489</v>
      </c>
      <c r="D155" s="5">
        <v>2</v>
      </c>
      <c r="E155" s="5" t="s">
        <v>65</v>
      </c>
      <c r="F155" s="34" t="s">
        <v>54</v>
      </c>
      <c r="G155" s="35" t="s">
        <v>54</v>
      </c>
      <c r="H155" s="35" t="s">
        <v>54</v>
      </c>
      <c r="I155" s="34" t="s">
        <v>54</v>
      </c>
    </row>
    <row r="156" spans="1:9" ht="15" hidden="1" customHeight="1">
      <c r="A156" s="34" t="s">
        <v>112</v>
      </c>
      <c r="B156" s="8" t="s">
        <v>95</v>
      </c>
      <c r="C156" t="s">
        <v>489</v>
      </c>
      <c r="D156" s="5">
        <v>2</v>
      </c>
      <c r="E156" s="5" t="s">
        <v>66</v>
      </c>
      <c r="F156" s="34" t="s">
        <v>54</v>
      </c>
      <c r="G156" s="35" t="s">
        <v>54</v>
      </c>
      <c r="H156" s="35" t="s">
        <v>54</v>
      </c>
      <c r="I156" s="34" t="s">
        <v>54</v>
      </c>
    </row>
    <row r="157" spans="1:9" ht="15" hidden="1" customHeight="1">
      <c r="A157" s="34" t="s">
        <v>113</v>
      </c>
      <c r="B157" s="8" t="s">
        <v>95</v>
      </c>
      <c r="C157" t="s">
        <v>489</v>
      </c>
      <c r="D157" s="5">
        <v>3</v>
      </c>
      <c r="E157" s="6" t="s">
        <v>62</v>
      </c>
      <c r="F157" s="34" t="s">
        <v>54</v>
      </c>
      <c r="G157" s="35" t="s">
        <v>54</v>
      </c>
      <c r="H157" s="35" t="s">
        <v>54</v>
      </c>
      <c r="I157" s="34" t="s">
        <v>54</v>
      </c>
    </row>
    <row r="158" spans="1:9" ht="15" hidden="1" customHeight="1">
      <c r="A158" s="34" t="s">
        <v>114</v>
      </c>
      <c r="B158" s="8" t="s">
        <v>95</v>
      </c>
      <c r="C158" t="s">
        <v>489</v>
      </c>
      <c r="D158" s="5">
        <v>3</v>
      </c>
      <c r="E158" s="5" t="s">
        <v>63</v>
      </c>
      <c r="F158" s="34" t="s">
        <v>54</v>
      </c>
      <c r="G158" s="35" t="s">
        <v>54</v>
      </c>
      <c r="H158" s="35" t="s">
        <v>54</v>
      </c>
      <c r="I158" s="34" t="s">
        <v>54</v>
      </c>
    </row>
    <row r="159" spans="1:9" ht="15" hidden="1" customHeight="1">
      <c r="A159" s="34" t="s">
        <v>115</v>
      </c>
      <c r="B159" s="8" t="s">
        <v>95</v>
      </c>
      <c r="C159" t="s">
        <v>489</v>
      </c>
      <c r="D159" s="5">
        <v>3</v>
      </c>
      <c r="E159" s="5" t="s">
        <v>64</v>
      </c>
      <c r="F159" s="34" t="s">
        <v>54</v>
      </c>
      <c r="G159" s="35" t="s">
        <v>54</v>
      </c>
      <c r="H159" s="35" t="s">
        <v>54</v>
      </c>
      <c r="I159" s="34" t="s">
        <v>54</v>
      </c>
    </row>
    <row r="160" spans="1:9" ht="15" hidden="1" customHeight="1">
      <c r="A160" s="34" t="s">
        <v>116</v>
      </c>
      <c r="B160" s="8" t="s">
        <v>95</v>
      </c>
      <c r="C160" t="s">
        <v>489</v>
      </c>
      <c r="D160" s="5">
        <v>3</v>
      </c>
      <c r="E160" s="5" t="s">
        <v>65</v>
      </c>
      <c r="F160" s="34" t="s">
        <v>54</v>
      </c>
      <c r="G160" s="35" t="s">
        <v>54</v>
      </c>
      <c r="H160" s="35" t="s">
        <v>54</v>
      </c>
      <c r="I160" s="34" t="s">
        <v>54</v>
      </c>
    </row>
    <row r="161" spans="1:9" ht="15" hidden="1" customHeight="1">
      <c r="A161" s="34" t="s">
        <v>117</v>
      </c>
      <c r="B161" s="8" t="s">
        <v>95</v>
      </c>
      <c r="C161" t="s">
        <v>489</v>
      </c>
      <c r="D161" s="5">
        <v>3</v>
      </c>
      <c r="E161" s="5" t="s">
        <v>66</v>
      </c>
      <c r="F161" s="34" t="s">
        <v>54</v>
      </c>
      <c r="G161" s="35" t="s">
        <v>54</v>
      </c>
      <c r="H161" s="35" t="s">
        <v>54</v>
      </c>
      <c r="I161" s="34" t="s">
        <v>54</v>
      </c>
    </row>
    <row r="162" spans="1:9" ht="15" hidden="1" customHeight="1">
      <c r="A162" s="34" t="s">
        <v>118</v>
      </c>
      <c r="B162" s="8" t="s">
        <v>95</v>
      </c>
      <c r="C162" t="s">
        <v>489</v>
      </c>
      <c r="D162" s="5">
        <v>4</v>
      </c>
      <c r="E162" s="6" t="s">
        <v>62</v>
      </c>
      <c r="F162" s="34" t="s">
        <v>54</v>
      </c>
      <c r="G162" s="35" t="s">
        <v>54</v>
      </c>
      <c r="H162" s="35" t="s">
        <v>54</v>
      </c>
      <c r="I162" s="34" t="s">
        <v>54</v>
      </c>
    </row>
    <row r="163" spans="1:9" ht="15" hidden="1" customHeight="1">
      <c r="A163" s="34" t="s">
        <v>120</v>
      </c>
      <c r="B163" s="8" t="s">
        <v>95</v>
      </c>
      <c r="C163" t="s">
        <v>489</v>
      </c>
      <c r="D163" s="5">
        <v>4</v>
      </c>
      <c r="E163" s="5" t="s">
        <v>63</v>
      </c>
      <c r="F163" s="34" t="s">
        <v>54</v>
      </c>
      <c r="G163" s="35" t="s">
        <v>54</v>
      </c>
      <c r="H163" s="35" t="s">
        <v>54</v>
      </c>
      <c r="I163" s="34" t="s">
        <v>54</v>
      </c>
    </row>
    <row r="164" spans="1:9" ht="15" hidden="1" customHeight="1">
      <c r="A164" s="34" t="s">
        <v>121</v>
      </c>
      <c r="B164" s="8" t="s">
        <v>95</v>
      </c>
      <c r="C164" t="s">
        <v>489</v>
      </c>
      <c r="D164" s="5">
        <v>4</v>
      </c>
      <c r="E164" s="5" t="s">
        <v>64</v>
      </c>
      <c r="F164" s="34" t="s">
        <v>54</v>
      </c>
      <c r="G164" s="35" t="s">
        <v>54</v>
      </c>
      <c r="H164" s="35" t="s">
        <v>54</v>
      </c>
      <c r="I164" s="34" t="s">
        <v>54</v>
      </c>
    </row>
    <row r="165" spans="1:9" ht="15" hidden="1" customHeight="1">
      <c r="A165" s="34" t="s">
        <v>122</v>
      </c>
      <c r="B165" s="8" t="s">
        <v>95</v>
      </c>
      <c r="C165" t="s">
        <v>489</v>
      </c>
      <c r="D165" s="5">
        <v>4</v>
      </c>
      <c r="E165" s="5" t="s">
        <v>65</v>
      </c>
      <c r="F165" s="34" t="s">
        <v>54</v>
      </c>
      <c r="G165" s="35" t="s">
        <v>53</v>
      </c>
      <c r="H165" s="35" t="s">
        <v>54</v>
      </c>
      <c r="I165" s="34" t="s">
        <v>54</v>
      </c>
    </row>
    <row r="166" spans="1:9" ht="15" hidden="1" customHeight="1">
      <c r="A166" s="34" t="s">
        <v>123</v>
      </c>
      <c r="B166" s="8" t="s">
        <v>95</v>
      </c>
      <c r="C166" t="s">
        <v>489</v>
      </c>
      <c r="D166" s="5">
        <v>4</v>
      </c>
      <c r="E166" s="5" t="s">
        <v>66</v>
      </c>
      <c r="F166" s="34" t="s">
        <v>54</v>
      </c>
      <c r="G166" s="35" t="s">
        <v>54</v>
      </c>
      <c r="H166" s="35" t="s">
        <v>54</v>
      </c>
      <c r="I166" s="34" t="s">
        <v>54</v>
      </c>
    </row>
    <row r="167" spans="1:9" ht="15" hidden="1" customHeight="1">
      <c r="A167" s="34" t="s">
        <v>124</v>
      </c>
      <c r="B167" s="8" t="s">
        <v>95</v>
      </c>
      <c r="C167" t="s">
        <v>489</v>
      </c>
      <c r="D167" s="5">
        <v>5</v>
      </c>
      <c r="E167" s="6" t="s">
        <v>62</v>
      </c>
      <c r="F167" s="34" t="s">
        <v>54</v>
      </c>
      <c r="G167" s="35" t="s">
        <v>54</v>
      </c>
      <c r="H167" s="35" t="s">
        <v>54</v>
      </c>
      <c r="I167" s="34" t="s">
        <v>54</v>
      </c>
    </row>
    <row r="168" spans="1:9" ht="15" hidden="1" customHeight="1">
      <c r="A168" s="34" t="s">
        <v>125</v>
      </c>
      <c r="B168" s="8" t="s">
        <v>95</v>
      </c>
      <c r="C168" t="s">
        <v>489</v>
      </c>
      <c r="D168" s="5">
        <v>5</v>
      </c>
      <c r="E168" s="5" t="s">
        <v>63</v>
      </c>
      <c r="F168" s="34" t="s">
        <v>54</v>
      </c>
      <c r="G168" s="35" t="s">
        <v>54</v>
      </c>
      <c r="H168" s="35" t="s">
        <v>54</v>
      </c>
      <c r="I168" s="34" t="s">
        <v>54</v>
      </c>
    </row>
    <row r="169" spans="1:9" ht="15" hidden="1" customHeight="1">
      <c r="A169" s="34" t="s">
        <v>126</v>
      </c>
      <c r="B169" s="8" t="s">
        <v>95</v>
      </c>
      <c r="C169" t="s">
        <v>489</v>
      </c>
      <c r="D169" s="5">
        <v>5</v>
      </c>
      <c r="E169" s="5" t="s">
        <v>64</v>
      </c>
      <c r="F169" s="34" t="s">
        <v>54</v>
      </c>
      <c r="G169" s="35" t="s">
        <v>54</v>
      </c>
      <c r="H169" s="35" t="s">
        <v>54</v>
      </c>
      <c r="I169" s="34" t="s">
        <v>54</v>
      </c>
    </row>
    <row r="170" spans="1:9" ht="15" hidden="1" customHeight="1">
      <c r="A170" s="34" t="s">
        <v>127</v>
      </c>
      <c r="B170" s="8" t="s">
        <v>95</v>
      </c>
      <c r="C170" t="s">
        <v>489</v>
      </c>
      <c r="D170" s="5">
        <v>5</v>
      </c>
      <c r="E170" s="5" t="s">
        <v>65</v>
      </c>
      <c r="F170" s="34" t="s">
        <v>54</v>
      </c>
      <c r="G170" s="35" t="s">
        <v>54</v>
      </c>
      <c r="H170" s="35" t="s">
        <v>54</v>
      </c>
      <c r="I170" s="34" t="s">
        <v>54</v>
      </c>
    </row>
    <row r="171" spans="1:9" ht="15" hidden="1" customHeight="1">
      <c r="A171" s="34" t="s">
        <v>128</v>
      </c>
      <c r="B171" s="8" t="s">
        <v>95</v>
      </c>
      <c r="C171" t="s">
        <v>489</v>
      </c>
      <c r="D171" s="5">
        <v>5</v>
      </c>
      <c r="E171" s="5" t="s">
        <v>66</v>
      </c>
      <c r="F171" s="34" t="s">
        <v>54</v>
      </c>
      <c r="G171" s="35" t="s">
        <v>54</v>
      </c>
      <c r="H171" s="35" t="s">
        <v>54</v>
      </c>
      <c r="I171" s="34" t="s">
        <v>54</v>
      </c>
    </row>
    <row r="172" spans="1:9" ht="15" hidden="1" customHeight="1">
      <c r="A172" s="34" t="s">
        <v>129</v>
      </c>
      <c r="B172" s="8" t="s">
        <v>95</v>
      </c>
      <c r="C172" t="s">
        <v>489</v>
      </c>
      <c r="D172" s="5">
        <v>6</v>
      </c>
      <c r="E172" s="6" t="s">
        <v>62</v>
      </c>
      <c r="F172" s="34" t="s">
        <v>54</v>
      </c>
      <c r="G172" s="35" t="s">
        <v>54</v>
      </c>
      <c r="H172" s="35" t="s">
        <v>54</v>
      </c>
      <c r="I172" s="34" t="s">
        <v>54</v>
      </c>
    </row>
    <row r="173" spans="1:9" ht="15" hidden="1" customHeight="1">
      <c r="A173" s="34" t="s">
        <v>130</v>
      </c>
      <c r="B173" s="8" t="s">
        <v>95</v>
      </c>
      <c r="C173" t="s">
        <v>489</v>
      </c>
      <c r="D173" s="5">
        <v>6</v>
      </c>
      <c r="E173" s="5" t="s">
        <v>63</v>
      </c>
      <c r="F173" s="34" t="s">
        <v>54</v>
      </c>
      <c r="G173" s="35" t="s">
        <v>54</v>
      </c>
      <c r="H173" s="35" t="s">
        <v>54</v>
      </c>
      <c r="I173" s="34" t="s">
        <v>54</v>
      </c>
    </row>
    <row r="174" spans="1:9" ht="15" hidden="1" customHeight="1">
      <c r="A174" s="34" t="s">
        <v>131</v>
      </c>
      <c r="B174" s="8" t="s">
        <v>95</v>
      </c>
      <c r="C174" t="s">
        <v>489</v>
      </c>
      <c r="D174" s="5">
        <v>6</v>
      </c>
      <c r="E174" s="5" t="s">
        <v>64</v>
      </c>
      <c r="F174" s="34" t="s">
        <v>54</v>
      </c>
      <c r="G174" s="35" t="s">
        <v>54</v>
      </c>
      <c r="H174" s="35" t="s">
        <v>54</v>
      </c>
      <c r="I174" s="34" t="s">
        <v>54</v>
      </c>
    </row>
    <row r="175" spans="1:9" ht="15" hidden="1" customHeight="1">
      <c r="A175" s="34" t="s">
        <v>132</v>
      </c>
      <c r="B175" s="8" t="s">
        <v>95</v>
      </c>
      <c r="C175" t="s">
        <v>489</v>
      </c>
      <c r="D175" s="5">
        <v>6</v>
      </c>
      <c r="E175" s="5" t="s">
        <v>65</v>
      </c>
      <c r="F175" s="34" t="s">
        <v>54</v>
      </c>
      <c r="G175" s="35" t="s">
        <v>54</v>
      </c>
      <c r="H175" s="35" t="s">
        <v>54</v>
      </c>
      <c r="I175" s="34" t="s">
        <v>54</v>
      </c>
    </row>
    <row r="176" spans="1:9" ht="15" hidden="1" customHeight="1">
      <c r="A176" s="34" t="s">
        <v>133</v>
      </c>
      <c r="B176" s="8" t="s">
        <v>95</v>
      </c>
      <c r="C176" t="s">
        <v>489</v>
      </c>
      <c r="D176" s="5">
        <v>6</v>
      </c>
      <c r="E176" s="5" t="s">
        <v>66</v>
      </c>
      <c r="F176" s="34" t="s">
        <v>54</v>
      </c>
      <c r="G176" s="34" t="s">
        <v>54</v>
      </c>
      <c r="H176" s="34" t="s">
        <v>54</v>
      </c>
      <c r="I176" s="34" t="s">
        <v>54</v>
      </c>
    </row>
    <row r="177" spans="1:10" ht="15" hidden="1" customHeight="1">
      <c r="A177" s="34" t="s">
        <v>99</v>
      </c>
      <c r="B177" s="36" t="s">
        <v>134</v>
      </c>
      <c r="C177" s="34" t="s">
        <v>135</v>
      </c>
      <c r="D177" s="61">
        <v>1</v>
      </c>
      <c r="E177" s="61" t="s">
        <v>62</v>
      </c>
      <c r="F177" s="34" t="s">
        <v>54</v>
      </c>
      <c r="G177" s="34" t="s">
        <v>54</v>
      </c>
      <c r="H177" s="34" t="s">
        <v>54</v>
      </c>
      <c r="I177" s="34" t="s">
        <v>54</v>
      </c>
    </row>
    <row r="178" spans="1:10" ht="15" hidden="1" customHeight="1">
      <c r="A178" s="34" t="s">
        <v>99</v>
      </c>
      <c r="B178" s="36" t="s">
        <v>134</v>
      </c>
      <c r="C178" s="34" t="s">
        <v>135</v>
      </c>
      <c r="D178" s="5">
        <v>1</v>
      </c>
      <c r="E178" s="5" t="s">
        <v>63</v>
      </c>
      <c r="F178" s="34" t="s">
        <v>54</v>
      </c>
      <c r="G178" s="34" t="s">
        <v>54</v>
      </c>
      <c r="H178" s="34" t="s">
        <v>54</v>
      </c>
      <c r="I178" s="34" t="s">
        <v>54</v>
      </c>
    </row>
    <row r="179" spans="1:10" ht="15" hidden="1" customHeight="1">
      <c r="A179" s="34" t="s">
        <v>99</v>
      </c>
      <c r="B179" s="36" t="s">
        <v>134</v>
      </c>
      <c r="C179" s="34" t="s">
        <v>135</v>
      </c>
      <c r="D179" s="5">
        <v>1</v>
      </c>
      <c r="E179" s="5" t="s">
        <v>64</v>
      </c>
      <c r="F179" s="34" t="s">
        <v>54</v>
      </c>
      <c r="G179" s="34" t="s">
        <v>54</v>
      </c>
      <c r="H179" s="34" t="s">
        <v>54</v>
      </c>
      <c r="I179" s="34" t="s">
        <v>54</v>
      </c>
    </row>
    <row r="180" spans="1:10" ht="15" hidden="1" customHeight="1">
      <c r="A180" s="34" t="s">
        <v>99</v>
      </c>
      <c r="B180" s="36" t="s">
        <v>134</v>
      </c>
      <c r="C180" s="34" t="s">
        <v>135</v>
      </c>
      <c r="D180" s="5">
        <v>1</v>
      </c>
      <c r="E180" s="5" t="s">
        <v>65</v>
      </c>
      <c r="F180" s="34" t="s">
        <v>54</v>
      </c>
      <c r="G180" s="34" t="s">
        <v>54</v>
      </c>
      <c r="H180" s="34" t="s">
        <v>54</v>
      </c>
      <c r="I180" s="34" t="s">
        <v>54</v>
      </c>
    </row>
    <row r="181" spans="1:10" ht="15" hidden="1" customHeight="1">
      <c r="A181" s="34" t="s">
        <v>99</v>
      </c>
      <c r="B181" s="36" t="s">
        <v>134</v>
      </c>
      <c r="C181" s="34" t="s">
        <v>135</v>
      </c>
      <c r="D181" s="5">
        <v>1</v>
      </c>
      <c r="E181" s="5" t="s">
        <v>66</v>
      </c>
      <c r="F181" s="34" t="s">
        <v>54</v>
      </c>
      <c r="G181" s="34" t="s">
        <v>54</v>
      </c>
      <c r="H181" s="34" t="s">
        <v>54</v>
      </c>
      <c r="I181" s="34" t="s">
        <v>54</v>
      </c>
    </row>
    <row r="182" spans="1:10" ht="15" hidden="1" customHeight="1">
      <c r="A182" s="34" t="s">
        <v>99</v>
      </c>
      <c r="B182" s="36" t="s">
        <v>134</v>
      </c>
      <c r="C182" s="34" t="s">
        <v>135</v>
      </c>
      <c r="D182" s="5">
        <v>2</v>
      </c>
      <c r="E182" s="6" t="s">
        <v>62</v>
      </c>
      <c r="F182" s="34" t="s">
        <v>54</v>
      </c>
      <c r="G182" s="34" t="s">
        <v>54</v>
      </c>
      <c r="H182" s="34" t="s">
        <v>54</v>
      </c>
      <c r="I182" s="34" t="s">
        <v>54</v>
      </c>
    </row>
    <row r="183" spans="1:10" ht="15" hidden="1" customHeight="1">
      <c r="A183" s="34" t="s">
        <v>99</v>
      </c>
      <c r="B183" s="36" t="s">
        <v>134</v>
      </c>
      <c r="C183" s="34" t="s">
        <v>135</v>
      </c>
      <c r="D183" s="5">
        <v>2</v>
      </c>
      <c r="E183" s="5" t="s">
        <v>63</v>
      </c>
      <c r="F183" s="34" t="s">
        <v>54</v>
      </c>
      <c r="G183" s="34" t="s">
        <v>54</v>
      </c>
      <c r="H183" s="34" t="s">
        <v>54</v>
      </c>
      <c r="I183" s="34" t="s">
        <v>54</v>
      </c>
      <c r="J183" s="34" t="s">
        <v>152</v>
      </c>
    </row>
    <row r="184" spans="1:10" ht="15" hidden="1" customHeight="1">
      <c r="A184" s="34" t="s">
        <v>99</v>
      </c>
      <c r="B184" s="36" t="s">
        <v>134</v>
      </c>
      <c r="C184" s="34" t="s">
        <v>135</v>
      </c>
      <c r="D184" s="5">
        <v>2</v>
      </c>
      <c r="E184" s="5" t="s">
        <v>64</v>
      </c>
      <c r="F184" s="34" t="s">
        <v>54</v>
      </c>
      <c r="G184" s="34" t="s">
        <v>54</v>
      </c>
      <c r="H184" s="34" t="s">
        <v>54</v>
      </c>
      <c r="I184" s="34" t="s">
        <v>54</v>
      </c>
    </row>
    <row r="185" spans="1:10" ht="15" hidden="1" customHeight="1">
      <c r="A185" s="34" t="s">
        <v>99</v>
      </c>
      <c r="B185" s="36" t="s">
        <v>134</v>
      </c>
      <c r="C185" s="34" t="s">
        <v>135</v>
      </c>
      <c r="D185" s="5">
        <v>2</v>
      </c>
      <c r="E185" s="5" t="s">
        <v>65</v>
      </c>
      <c r="F185" s="34" t="s">
        <v>54</v>
      </c>
      <c r="G185" s="34" t="s">
        <v>54</v>
      </c>
      <c r="H185" s="34" t="s">
        <v>54</v>
      </c>
      <c r="I185" s="34" t="s">
        <v>54</v>
      </c>
    </row>
    <row r="186" spans="1:10" ht="15" hidden="1" customHeight="1">
      <c r="A186" s="34" t="s">
        <v>99</v>
      </c>
      <c r="B186" s="36" t="s">
        <v>134</v>
      </c>
      <c r="C186" s="34" t="s">
        <v>135</v>
      </c>
      <c r="D186" s="5">
        <v>2</v>
      </c>
      <c r="E186" s="5" t="s">
        <v>66</v>
      </c>
      <c r="F186" s="34" t="s">
        <v>54</v>
      </c>
      <c r="G186" s="34" t="s">
        <v>54</v>
      </c>
      <c r="H186" s="34" t="s">
        <v>54</v>
      </c>
      <c r="I186" s="34" t="s">
        <v>54</v>
      </c>
      <c r="J186" s="34" t="s">
        <v>153</v>
      </c>
    </row>
    <row r="187" spans="1:10" ht="15" hidden="1" customHeight="1">
      <c r="A187" s="34" t="s">
        <v>99</v>
      </c>
      <c r="B187" s="36" t="s">
        <v>134</v>
      </c>
      <c r="C187" s="34" t="s">
        <v>135</v>
      </c>
      <c r="D187" s="5">
        <v>3</v>
      </c>
      <c r="E187" s="6" t="s">
        <v>62</v>
      </c>
      <c r="F187" s="34" t="s">
        <v>54</v>
      </c>
      <c r="G187" s="34" t="s">
        <v>54</v>
      </c>
      <c r="H187" s="34" t="s">
        <v>54</v>
      </c>
      <c r="I187" s="34" t="s">
        <v>54</v>
      </c>
    </row>
    <row r="188" spans="1:10" ht="15" hidden="1" customHeight="1">
      <c r="A188" s="34" t="s">
        <v>99</v>
      </c>
      <c r="B188" s="36" t="s">
        <v>134</v>
      </c>
      <c r="C188" s="34" t="s">
        <v>135</v>
      </c>
      <c r="D188" s="5">
        <v>3</v>
      </c>
      <c r="E188" s="5" t="s">
        <v>63</v>
      </c>
      <c r="F188" s="34" t="s">
        <v>54</v>
      </c>
      <c r="G188" s="34" t="s">
        <v>54</v>
      </c>
      <c r="H188" s="34" t="s">
        <v>54</v>
      </c>
      <c r="I188" s="34" t="s">
        <v>54</v>
      </c>
    </row>
    <row r="189" spans="1:10" ht="15" hidden="1" customHeight="1">
      <c r="A189" s="34" t="s">
        <v>99</v>
      </c>
      <c r="B189" s="36" t="s">
        <v>134</v>
      </c>
      <c r="C189" s="34" t="s">
        <v>135</v>
      </c>
      <c r="D189" s="5">
        <v>3</v>
      </c>
      <c r="E189" s="5" t="s">
        <v>64</v>
      </c>
      <c r="F189" s="34" t="s">
        <v>54</v>
      </c>
      <c r="G189" s="34" t="s">
        <v>54</v>
      </c>
      <c r="H189" s="34" t="s">
        <v>54</v>
      </c>
      <c r="I189" s="34" t="s">
        <v>54</v>
      </c>
    </row>
    <row r="190" spans="1:10" ht="15" hidden="1" customHeight="1">
      <c r="A190" s="34" t="s">
        <v>99</v>
      </c>
      <c r="B190" s="36" t="s">
        <v>134</v>
      </c>
      <c r="C190" s="34" t="s">
        <v>135</v>
      </c>
      <c r="D190" s="5">
        <v>3</v>
      </c>
      <c r="E190" s="5" t="s">
        <v>65</v>
      </c>
      <c r="F190" s="34" t="s">
        <v>54</v>
      </c>
      <c r="G190" s="34" t="s">
        <v>54</v>
      </c>
      <c r="H190" s="34" t="s">
        <v>54</v>
      </c>
      <c r="I190" s="34" t="s">
        <v>54</v>
      </c>
    </row>
    <row r="191" spans="1:10" ht="15" hidden="1" customHeight="1">
      <c r="A191" s="34" t="s">
        <v>99</v>
      </c>
      <c r="B191" s="36" t="s">
        <v>134</v>
      </c>
      <c r="C191" s="34" t="s">
        <v>135</v>
      </c>
      <c r="D191" s="5">
        <v>3</v>
      </c>
      <c r="E191" s="5" t="s">
        <v>66</v>
      </c>
      <c r="F191" s="34" t="s">
        <v>54</v>
      </c>
      <c r="G191" s="34" t="s">
        <v>54</v>
      </c>
      <c r="H191" s="34" t="s">
        <v>54</v>
      </c>
      <c r="I191" s="34" t="s">
        <v>54</v>
      </c>
    </row>
    <row r="192" spans="1:10" ht="15" hidden="1" customHeight="1">
      <c r="A192" s="34" t="s">
        <v>99</v>
      </c>
      <c r="B192" s="36" t="s">
        <v>134</v>
      </c>
      <c r="C192" s="34" t="s">
        <v>135</v>
      </c>
      <c r="D192" s="5">
        <v>4</v>
      </c>
      <c r="E192" s="6" t="s">
        <v>62</v>
      </c>
      <c r="F192" s="34" t="s">
        <v>54</v>
      </c>
      <c r="G192" s="34" t="s">
        <v>54</v>
      </c>
      <c r="H192" s="34" t="s">
        <v>54</v>
      </c>
      <c r="I192" s="34" t="s">
        <v>54</v>
      </c>
    </row>
    <row r="193" spans="1:9" ht="15" hidden="1" customHeight="1">
      <c r="A193" s="34" t="s">
        <v>99</v>
      </c>
      <c r="B193" s="36" t="s">
        <v>134</v>
      </c>
      <c r="C193" s="34" t="s">
        <v>135</v>
      </c>
      <c r="D193" s="5">
        <v>4</v>
      </c>
      <c r="E193" s="5" t="s">
        <v>63</v>
      </c>
      <c r="F193" s="34" t="s">
        <v>54</v>
      </c>
      <c r="G193" s="34" t="s">
        <v>54</v>
      </c>
      <c r="H193" s="34" t="s">
        <v>54</v>
      </c>
      <c r="I193" s="34" t="s">
        <v>54</v>
      </c>
    </row>
    <row r="194" spans="1:9" ht="15" hidden="1" customHeight="1">
      <c r="A194" s="34" t="s">
        <v>99</v>
      </c>
      <c r="B194" s="36" t="s">
        <v>134</v>
      </c>
      <c r="C194" s="34" t="s">
        <v>135</v>
      </c>
      <c r="D194" s="5">
        <v>4</v>
      </c>
      <c r="E194" s="5" t="s">
        <v>64</v>
      </c>
      <c r="F194" s="34" t="s">
        <v>54</v>
      </c>
      <c r="G194" s="34" t="s">
        <v>54</v>
      </c>
      <c r="H194" s="34" t="s">
        <v>54</v>
      </c>
      <c r="I194" s="34" t="s">
        <v>54</v>
      </c>
    </row>
    <row r="195" spans="1:9" ht="15" hidden="1" customHeight="1">
      <c r="A195" s="34" t="s">
        <v>99</v>
      </c>
      <c r="B195" s="36" t="s">
        <v>134</v>
      </c>
      <c r="C195" s="34" t="s">
        <v>135</v>
      </c>
      <c r="D195" s="5">
        <v>4</v>
      </c>
      <c r="E195" s="5" t="s">
        <v>65</v>
      </c>
      <c r="F195" s="34" t="s">
        <v>54</v>
      </c>
      <c r="G195" s="34" t="s">
        <v>54</v>
      </c>
      <c r="H195" s="34" t="s">
        <v>54</v>
      </c>
      <c r="I195" s="34" t="s">
        <v>54</v>
      </c>
    </row>
    <row r="196" spans="1:9" ht="15" hidden="1" customHeight="1">
      <c r="A196" s="34" t="s">
        <v>99</v>
      </c>
      <c r="B196" s="36" t="s">
        <v>134</v>
      </c>
      <c r="C196" s="34" t="s">
        <v>135</v>
      </c>
      <c r="D196" s="5">
        <v>4</v>
      </c>
      <c r="E196" s="5" t="s">
        <v>66</v>
      </c>
      <c r="F196" s="34" t="s">
        <v>54</v>
      </c>
      <c r="G196" s="34" t="s">
        <v>54</v>
      </c>
      <c r="H196" s="34" t="s">
        <v>54</v>
      </c>
      <c r="I196" s="34" t="s">
        <v>54</v>
      </c>
    </row>
    <row r="197" spans="1:9" ht="15" hidden="1" customHeight="1">
      <c r="A197" s="34" t="s">
        <v>99</v>
      </c>
      <c r="B197" s="36" t="s">
        <v>134</v>
      </c>
      <c r="C197" s="34" t="s">
        <v>135</v>
      </c>
      <c r="D197" s="5">
        <v>5</v>
      </c>
      <c r="E197" s="6" t="s">
        <v>62</v>
      </c>
      <c r="F197" s="34" t="s">
        <v>54</v>
      </c>
      <c r="G197" s="34" t="s">
        <v>54</v>
      </c>
      <c r="H197" s="34" t="s">
        <v>54</v>
      </c>
      <c r="I197" s="34" t="s">
        <v>54</v>
      </c>
    </row>
    <row r="198" spans="1:9" ht="15" hidden="1" customHeight="1">
      <c r="A198" s="34" t="s">
        <v>99</v>
      </c>
      <c r="B198" s="36" t="s">
        <v>134</v>
      </c>
      <c r="C198" s="34" t="s">
        <v>135</v>
      </c>
      <c r="D198" s="5">
        <v>5</v>
      </c>
      <c r="E198" s="5" t="s">
        <v>63</v>
      </c>
      <c r="F198" s="34" t="s">
        <v>54</v>
      </c>
      <c r="G198" s="34" t="s">
        <v>54</v>
      </c>
      <c r="H198" s="34" t="s">
        <v>54</v>
      </c>
      <c r="I198" s="34" t="s">
        <v>54</v>
      </c>
    </row>
    <row r="199" spans="1:9" ht="15" hidden="1" customHeight="1">
      <c r="A199" s="34" t="s">
        <v>99</v>
      </c>
      <c r="B199" s="36" t="s">
        <v>134</v>
      </c>
      <c r="C199" s="34" t="s">
        <v>135</v>
      </c>
      <c r="D199" s="5">
        <v>5</v>
      </c>
      <c r="E199" s="5" t="s">
        <v>64</v>
      </c>
      <c r="F199" s="34" t="s">
        <v>54</v>
      </c>
      <c r="G199" s="34" t="s">
        <v>54</v>
      </c>
      <c r="H199" s="34" t="s">
        <v>54</v>
      </c>
      <c r="I199" s="34" t="s">
        <v>54</v>
      </c>
    </row>
    <row r="200" spans="1:9" ht="15" hidden="1" customHeight="1">
      <c r="A200" s="34" t="s">
        <v>99</v>
      </c>
      <c r="B200" s="36" t="s">
        <v>134</v>
      </c>
      <c r="C200" s="34" t="s">
        <v>135</v>
      </c>
      <c r="D200" s="5">
        <v>5</v>
      </c>
      <c r="E200" s="5" t="s">
        <v>65</v>
      </c>
      <c r="F200" s="34" t="s">
        <v>54</v>
      </c>
      <c r="G200" s="34" t="s">
        <v>54</v>
      </c>
      <c r="H200" s="34" t="s">
        <v>54</v>
      </c>
      <c r="I200" s="34" t="s">
        <v>54</v>
      </c>
    </row>
    <row r="201" spans="1:9" ht="15" hidden="1" customHeight="1">
      <c r="A201" s="34" t="s">
        <v>99</v>
      </c>
      <c r="B201" s="36" t="s">
        <v>134</v>
      </c>
      <c r="C201" s="34" t="s">
        <v>135</v>
      </c>
      <c r="D201" s="5">
        <v>5</v>
      </c>
      <c r="E201" s="5" t="s">
        <v>66</v>
      </c>
      <c r="F201" s="34" t="s">
        <v>54</v>
      </c>
      <c r="G201" s="34" t="s">
        <v>54</v>
      </c>
      <c r="H201" s="34" t="s">
        <v>54</v>
      </c>
      <c r="I201" s="34" t="s">
        <v>54</v>
      </c>
    </row>
    <row r="202" spans="1:9" ht="15" hidden="1" customHeight="1">
      <c r="A202" s="34" t="s">
        <v>99</v>
      </c>
      <c r="B202" s="36" t="s">
        <v>134</v>
      </c>
      <c r="C202" s="34" t="s">
        <v>135</v>
      </c>
      <c r="D202" s="5">
        <v>6</v>
      </c>
      <c r="E202" s="6" t="s">
        <v>62</v>
      </c>
      <c r="F202" s="34" t="s">
        <v>54</v>
      </c>
      <c r="G202" s="34" t="s">
        <v>54</v>
      </c>
      <c r="H202" s="34" t="s">
        <v>54</v>
      </c>
      <c r="I202" s="34" t="s">
        <v>54</v>
      </c>
    </row>
    <row r="203" spans="1:9" ht="15" hidden="1" customHeight="1">
      <c r="A203" s="34" t="s">
        <v>99</v>
      </c>
      <c r="B203" s="36" t="s">
        <v>134</v>
      </c>
      <c r="C203" s="34" t="s">
        <v>135</v>
      </c>
      <c r="D203" s="5">
        <v>6</v>
      </c>
      <c r="E203" s="5" t="s">
        <v>63</v>
      </c>
      <c r="F203" s="34" t="s">
        <v>54</v>
      </c>
      <c r="G203" s="34" t="s">
        <v>54</v>
      </c>
      <c r="H203" s="34" t="s">
        <v>54</v>
      </c>
      <c r="I203" s="34" t="s">
        <v>54</v>
      </c>
    </row>
    <row r="204" spans="1:9" ht="15" hidden="1" customHeight="1">
      <c r="A204" s="34" t="s">
        <v>99</v>
      </c>
      <c r="B204" s="36" t="s">
        <v>134</v>
      </c>
      <c r="C204" s="34" t="s">
        <v>135</v>
      </c>
      <c r="D204" s="5">
        <v>6</v>
      </c>
      <c r="E204" s="5" t="s">
        <v>64</v>
      </c>
      <c r="F204" s="34" t="s">
        <v>54</v>
      </c>
      <c r="G204" s="34" t="s">
        <v>54</v>
      </c>
      <c r="H204" s="34" t="s">
        <v>54</v>
      </c>
      <c r="I204" s="34" t="s">
        <v>54</v>
      </c>
    </row>
    <row r="205" spans="1:9" ht="15" hidden="1" customHeight="1">
      <c r="A205" s="34" t="s">
        <v>99</v>
      </c>
      <c r="B205" s="36" t="s">
        <v>134</v>
      </c>
      <c r="C205" s="34" t="s">
        <v>135</v>
      </c>
      <c r="D205" s="5">
        <v>6</v>
      </c>
      <c r="E205" s="5" t="s">
        <v>65</v>
      </c>
      <c r="F205" s="34" t="s">
        <v>54</v>
      </c>
      <c r="G205" s="34" t="s">
        <v>54</v>
      </c>
      <c r="H205" s="34" t="s">
        <v>54</v>
      </c>
      <c r="I205" s="34" t="s">
        <v>54</v>
      </c>
    </row>
    <row r="206" spans="1:9" ht="15" hidden="1" customHeight="1">
      <c r="A206" s="34" t="s">
        <v>99</v>
      </c>
      <c r="B206" s="36" t="s">
        <v>134</v>
      </c>
      <c r="C206" s="34" t="s">
        <v>135</v>
      </c>
      <c r="D206" s="5">
        <v>6</v>
      </c>
      <c r="E206" s="5" t="s">
        <v>66</v>
      </c>
      <c r="F206" s="34" t="s">
        <v>54</v>
      </c>
      <c r="G206" s="34" t="s">
        <v>54</v>
      </c>
      <c r="H206" s="34" t="s">
        <v>54</v>
      </c>
      <c r="I206" s="34" t="s">
        <v>54</v>
      </c>
    </row>
    <row r="207" spans="1:9" ht="15" hidden="1" customHeight="1">
      <c r="A207" s="37">
        <v>44294</v>
      </c>
      <c r="B207" s="36" t="s">
        <v>155</v>
      </c>
      <c r="C207" s="34" t="s">
        <v>154</v>
      </c>
      <c r="D207" s="61">
        <v>1</v>
      </c>
      <c r="E207" s="61" t="s">
        <v>62</v>
      </c>
      <c r="F207" s="34" t="s">
        <v>54</v>
      </c>
      <c r="G207" s="34" t="s">
        <v>54</v>
      </c>
      <c r="H207" s="34" t="s">
        <v>54</v>
      </c>
      <c r="I207" s="34" t="s">
        <v>54</v>
      </c>
    </row>
    <row r="208" spans="1:9" ht="15" hidden="1" customHeight="1">
      <c r="A208" s="37">
        <v>44294</v>
      </c>
      <c r="B208" s="36" t="s">
        <v>155</v>
      </c>
      <c r="C208" s="34" t="s">
        <v>154</v>
      </c>
      <c r="D208" s="5">
        <v>1</v>
      </c>
      <c r="E208" s="5" t="s">
        <v>63</v>
      </c>
      <c r="F208" s="34" t="s">
        <v>54</v>
      </c>
      <c r="G208" s="34" t="s">
        <v>54</v>
      </c>
      <c r="H208" s="34" t="s">
        <v>54</v>
      </c>
      <c r="I208" s="34" t="s">
        <v>54</v>
      </c>
    </row>
    <row r="209" spans="1:9" ht="15" hidden="1" customHeight="1">
      <c r="A209" s="37">
        <v>44294</v>
      </c>
      <c r="B209" s="36" t="s">
        <v>155</v>
      </c>
      <c r="C209" s="34" t="s">
        <v>154</v>
      </c>
      <c r="D209" s="5">
        <v>1</v>
      </c>
      <c r="E209" s="5" t="s">
        <v>64</v>
      </c>
      <c r="F209" s="34" t="s">
        <v>54</v>
      </c>
      <c r="G209" s="34" t="s">
        <v>54</v>
      </c>
      <c r="H209" s="34" t="s">
        <v>54</v>
      </c>
      <c r="I209" s="34" t="s">
        <v>54</v>
      </c>
    </row>
    <row r="210" spans="1:9" ht="15" hidden="1" customHeight="1">
      <c r="A210" s="37">
        <v>44294</v>
      </c>
      <c r="B210" s="36" t="s">
        <v>155</v>
      </c>
      <c r="C210" s="34" t="s">
        <v>154</v>
      </c>
      <c r="D210" s="5">
        <v>1</v>
      </c>
      <c r="E210" s="5" t="s">
        <v>65</v>
      </c>
      <c r="F210" s="34" t="s">
        <v>54</v>
      </c>
      <c r="G210" s="34" t="s">
        <v>54</v>
      </c>
      <c r="H210" s="34" t="s">
        <v>54</v>
      </c>
      <c r="I210" s="34" t="s">
        <v>54</v>
      </c>
    </row>
    <row r="211" spans="1:9" ht="15" hidden="1" customHeight="1">
      <c r="A211" s="37">
        <v>44294</v>
      </c>
      <c r="B211" s="36" t="s">
        <v>155</v>
      </c>
      <c r="C211" s="34" t="s">
        <v>154</v>
      </c>
      <c r="D211" s="5">
        <v>1</v>
      </c>
      <c r="E211" s="5" t="s">
        <v>66</v>
      </c>
      <c r="F211" s="34" t="s">
        <v>54</v>
      </c>
      <c r="G211" s="34" t="s">
        <v>54</v>
      </c>
      <c r="H211" s="34" t="s">
        <v>54</v>
      </c>
      <c r="I211" s="34" t="s">
        <v>54</v>
      </c>
    </row>
    <row r="212" spans="1:9" ht="15" hidden="1" customHeight="1">
      <c r="A212" s="37">
        <v>44294</v>
      </c>
      <c r="B212" s="36" t="s">
        <v>155</v>
      </c>
      <c r="C212" s="34" t="s">
        <v>154</v>
      </c>
      <c r="D212" s="5">
        <v>2</v>
      </c>
      <c r="E212" s="6" t="s">
        <v>62</v>
      </c>
      <c r="F212" s="34" t="s">
        <v>54</v>
      </c>
      <c r="G212" s="34" t="s">
        <v>54</v>
      </c>
      <c r="H212" s="34" t="s">
        <v>54</v>
      </c>
      <c r="I212" s="34" t="s">
        <v>54</v>
      </c>
    </row>
    <row r="213" spans="1:9" ht="15" hidden="1" customHeight="1">
      <c r="A213" s="37">
        <v>44294</v>
      </c>
      <c r="B213" s="36" t="s">
        <v>155</v>
      </c>
      <c r="C213" s="34" t="s">
        <v>154</v>
      </c>
      <c r="D213" s="5">
        <v>2</v>
      </c>
      <c r="E213" s="5" t="s">
        <v>63</v>
      </c>
      <c r="F213" s="34" t="s">
        <v>54</v>
      </c>
      <c r="G213" s="34" t="s">
        <v>54</v>
      </c>
      <c r="H213" s="34" t="s">
        <v>54</v>
      </c>
      <c r="I213" s="34" t="s">
        <v>54</v>
      </c>
    </row>
    <row r="214" spans="1:9" ht="15" hidden="1" customHeight="1">
      <c r="A214" s="37">
        <v>44294</v>
      </c>
      <c r="B214" s="36" t="s">
        <v>155</v>
      </c>
      <c r="C214" s="34" t="s">
        <v>154</v>
      </c>
      <c r="D214" s="5">
        <v>2</v>
      </c>
      <c r="E214" s="5" t="s">
        <v>64</v>
      </c>
      <c r="F214" s="34" t="s">
        <v>54</v>
      </c>
      <c r="G214" s="34" t="s">
        <v>54</v>
      </c>
      <c r="H214" s="34" t="s">
        <v>54</v>
      </c>
      <c r="I214" s="34" t="s">
        <v>54</v>
      </c>
    </row>
    <row r="215" spans="1:9" ht="15" hidden="1" customHeight="1">
      <c r="A215" s="37">
        <v>44294</v>
      </c>
      <c r="B215" s="36" t="s">
        <v>155</v>
      </c>
      <c r="C215" s="34" t="s">
        <v>154</v>
      </c>
      <c r="D215" s="5">
        <v>2</v>
      </c>
      <c r="E215" s="5" t="s">
        <v>65</v>
      </c>
      <c r="F215" s="34" t="s">
        <v>54</v>
      </c>
      <c r="G215" s="34" t="s">
        <v>54</v>
      </c>
      <c r="H215" s="34" t="s">
        <v>54</v>
      </c>
      <c r="I215" s="34" t="s">
        <v>54</v>
      </c>
    </row>
    <row r="216" spans="1:9" ht="15" hidden="1" customHeight="1">
      <c r="A216" s="37">
        <v>44294</v>
      </c>
      <c r="B216" s="36" t="s">
        <v>155</v>
      </c>
      <c r="C216" s="34" t="s">
        <v>154</v>
      </c>
      <c r="D216" s="5">
        <v>2</v>
      </c>
      <c r="E216" s="5" t="s">
        <v>66</v>
      </c>
      <c r="F216" s="34" t="s">
        <v>54</v>
      </c>
      <c r="G216" s="34" t="s">
        <v>53</v>
      </c>
      <c r="H216" s="34" t="s">
        <v>54</v>
      </c>
      <c r="I216" s="34" t="s">
        <v>54</v>
      </c>
    </row>
    <row r="217" spans="1:9" ht="15" hidden="1" customHeight="1">
      <c r="A217" s="37">
        <v>44294</v>
      </c>
      <c r="B217" s="36" t="s">
        <v>155</v>
      </c>
      <c r="C217" s="34" t="s">
        <v>154</v>
      </c>
      <c r="D217" s="5">
        <v>3</v>
      </c>
      <c r="E217" s="6" t="s">
        <v>62</v>
      </c>
      <c r="F217" s="34" t="s">
        <v>54</v>
      </c>
      <c r="G217" s="34" t="s">
        <v>54</v>
      </c>
      <c r="H217" s="34" t="s">
        <v>54</v>
      </c>
      <c r="I217" s="34" t="s">
        <v>54</v>
      </c>
    </row>
    <row r="218" spans="1:9" ht="15" hidden="1" customHeight="1">
      <c r="A218" s="37">
        <v>44294</v>
      </c>
      <c r="B218" s="36" t="s">
        <v>155</v>
      </c>
      <c r="C218" s="34" t="s">
        <v>154</v>
      </c>
      <c r="D218" s="5">
        <v>3</v>
      </c>
      <c r="E218" s="5" t="s">
        <v>63</v>
      </c>
      <c r="F218" s="34" t="s">
        <v>54</v>
      </c>
      <c r="G218" s="34" t="s">
        <v>54</v>
      </c>
      <c r="H218" s="34" t="s">
        <v>54</v>
      </c>
      <c r="I218" s="34" t="s">
        <v>54</v>
      </c>
    </row>
    <row r="219" spans="1:9" ht="15" hidden="1" customHeight="1">
      <c r="A219" s="37">
        <v>44294</v>
      </c>
      <c r="B219" s="36" t="s">
        <v>155</v>
      </c>
      <c r="C219" s="34" t="s">
        <v>154</v>
      </c>
      <c r="D219" s="5">
        <v>3</v>
      </c>
      <c r="E219" s="5" t="s">
        <v>64</v>
      </c>
      <c r="F219" s="34" t="s">
        <v>54</v>
      </c>
      <c r="G219" s="34" t="s">
        <v>54</v>
      </c>
      <c r="H219" s="34" t="s">
        <v>54</v>
      </c>
      <c r="I219" s="34" t="s">
        <v>54</v>
      </c>
    </row>
    <row r="220" spans="1:9" ht="15" hidden="1" customHeight="1">
      <c r="A220" s="37">
        <v>44294</v>
      </c>
      <c r="B220" s="36" t="s">
        <v>155</v>
      </c>
      <c r="C220" s="34" t="s">
        <v>154</v>
      </c>
      <c r="D220" s="5">
        <v>3</v>
      </c>
      <c r="E220" s="5" t="s">
        <v>65</v>
      </c>
      <c r="F220" s="34" t="s">
        <v>54</v>
      </c>
      <c r="G220" s="34" t="s">
        <v>54</v>
      </c>
      <c r="H220" s="34" t="s">
        <v>54</v>
      </c>
      <c r="I220" s="34" t="s">
        <v>54</v>
      </c>
    </row>
    <row r="221" spans="1:9" ht="15" hidden="1" customHeight="1">
      <c r="A221" s="37">
        <v>44294</v>
      </c>
      <c r="B221" s="36" t="s">
        <v>155</v>
      </c>
      <c r="C221" s="34" t="s">
        <v>154</v>
      </c>
      <c r="D221" s="5">
        <v>3</v>
      </c>
      <c r="E221" s="5" t="s">
        <v>66</v>
      </c>
      <c r="F221" s="34" t="s">
        <v>54</v>
      </c>
      <c r="G221" s="34" t="s">
        <v>54</v>
      </c>
      <c r="H221" s="34" t="s">
        <v>54</v>
      </c>
      <c r="I221" s="34" t="s">
        <v>54</v>
      </c>
    </row>
    <row r="222" spans="1:9" ht="15" hidden="1" customHeight="1">
      <c r="A222" s="37">
        <v>44294</v>
      </c>
      <c r="B222" s="36" t="s">
        <v>155</v>
      </c>
      <c r="C222" s="34" t="s">
        <v>154</v>
      </c>
      <c r="D222" s="5">
        <v>4</v>
      </c>
      <c r="E222" s="6" t="s">
        <v>62</v>
      </c>
      <c r="F222" s="34" t="s">
        <v>54</v>
      </c>
      <c r="G222" s="34" t="s">
        <v>54</v>
      </c>
      <c r="H222" s="34" t="s">
        <v>54</v>
      </c>
      <c r="I222" s="34" t="s">
        <v>54</v>
      </c>
    </row>
    <row r="223" spans="1:9" ht="15" hidden="1" customHeight="1">
      <c r="A223" s="37">
        <v>44294</v>
      </c>
      <c r="B223" s="36" t="s">
        <v>155</v>
      </c>
      <c r="C223" s="34" t="s">
        <v>154</v>
      </c>
      <c r="D223" s="5">
        <v>4</v>
      </c>
      <c r="E223" s="5" t="s">
        <v>63</v>
      </c>
      <c r="F223" s="34" t="s">
        <v>54</v>
      </c>
      <c r="G223" s="34" t="s">
        <v>54</v>
      </c>
      <c r="H223" s="34" t="s">
        <v>54</v>
      </c>
      <c r="I223" s="34" t="s">
        <v>54</v>
      </c>
    </row>
    <row r="224" spans="1:9" ht="15" hidden="1" customHeight="1">
      <c r="A224" s="37">
        <v>44294</v>
      </c>
      <c r="B224" s="36" t="s">
        <v>155</v>
      </c>
      <c r="C224" s="34" t="s">
        <v>154</v>
      </c>
      <c r="D224" s="5">
        <v>4</v>
      </c>
      <c r="E224" s="5" t="s">
        <v>64</v>
      </c>
      <c r="F224" s="34" t="s">
        <v>54</v>
      </c>
      <c r="G224" s="34" t="s">
        <v>54</v>
      </c>
      <c r="H224" s="34" t="s">
        <v>54</v>
      </c>
      <c r="I224" s="34" t="s">
        <v>54</v>
      </c>
    </row>
    <row r="225" spans="1:9" ht="15" hidden="1" customHeight="1">
      <c r="A225" s="37">
        <v>44294</v>
      </c>
      <c r="B225" s="36" t="s">
        <v>155</v>
      </c>
      <c r="C225" s="34" t="s">
        <v>154</v>
      </c>
      <c r="D225" s="5">
        <v>4</v>
      </c>
      <c r="E225" s="5" t="s">
        <v>65</v>
      </c>
      <c r="F225" s="34" t="s">
        <v>54</v>
      </c>
      <c r="G225" s="34" t="s">
        <v>54</v>
      </c>
      <c r="H225" s="34" t="s">
        <v>54</v>
      </c>
      <c r="I225" s="34" t="s">
        <v>54</v>
      </c>
    </row>
    <row r="226" spans="1:9" ht="15" hidden="1" customHeight="1">
      <c r="A226" s="37">
        <v>44294</v>
      </c>
      <c r="B226" s="36" t="s">
        <v>155</v>
      </c>
      <c r="C226" s="34" t="s">
        <v>154</v>
      </c>
      <c r="D226" s="5">
        <v>4</v>
      </c>
      <c r="E226" s="5" t="s">
        <v>66</v>
      </c>
      <c r="F226" s="34" t="s">
        <v>54</v>
      </c>
      <c r="G226" s="34" t="s">
        <v>54</v>
      </c>
      <c r="H226" s="34" t="s">
        <v>54</v>
      </c>
      <c r="I226" s="34" t="s">
        <v>54</v>
      </c>
    </row>
    <row r="227" spans="1:9" ht="15" hidden="1" customHeight="1">
      <c r="A227" s="37">
        <v>44294</v>
      </c>
      <c r="B227" s="36" t="s">
        <v>155</v>
      </c>
      <c r="C227" s="34" t="s">
        <v>154</v>
      </c>
      <c r="D227" s="5">
        <v>5</v>
      </c>
      <c r="E227" s="6" t="s">
        <v>62</v>
      </c>
      <c r="F227" s="34" t="s">
        <v>54</v>
      </c>
      <c r="G227" s="34" t="s">
        <v>54</v>
      </c>
      <c r="H227" s="34" t="s">
        <v>54</v>
      </c>
      <c r="I227" s="34" t="s">
        <v>54</v>
      </c>
    </row>
    <row r="228" spans="1:9" ht="15" hidden="1" customHeight="1">
      <c r="A228" s="37">
        <v>44294</v>
      </c>
      <c r="B228" s="36" t="s">
        <v>155</v>
      </c>
      <c r="C228" s="34" t="s">
        <v>154</v>
      </c>
      <c r="D228" s="5">
        <v>5</v>
      </c>
      <c r="E228" s="5" t="s">
        <v>63</v>
      </c>
      <c r="F228" s="34" t="s">
        <v>54</v>
      </c>
      <c r="G228" s="34" t="s">
        <v>54</v>
      </c>
      <c r="H228" s="34" t="s">
        <v>54</v>
      </c>
      <c r="I228" s="34" t="s">
        <v>54</v>
      </c>
    </row>
    <row r="229" spans="1:9" ht="15" hidden="1" customHeight="1">
      <c r="A229" s="37">
        <v>44294</v>
      </c>
      <c r="B229" s="36" t="s">
        <v>155</v>
      </c>
      <c r="C229" s="34" t="s">
        <v>154</v>
      </c>
      <c r="D229" s="5">
        <v>5</v>
      </c>
      <c r="E229" s="5" t="s">
        <v>64</v>
      </c>
      <c r="F229" s="34" t="s">
        <v>54</v>
      </c>
      <c r="G229" s="34" t="s">
        <v>54</v>
      </c>
      <c r="H229" s="34" t="s">
        <v>54</v>
      </c>
      <c r="I229" s="34" t="s">
        <v>54</v>
      </c>
    </row>
    <row r="230" spans="1:9" ht="15" hidden="1" customHeight="1">
      <c r="A230" s="37">
        <v>44294</v>
      </c>
      <c r="B230" s="36" t="s">
        <v>155</v>
      </c>
      <c r="C230" s="34" t="s">
        <v>154</v>
      </c>
      <c r="D230" s="5">
        <v>5</v>
      </c>
      <c r="E230" s="5" t="s">
        <v>65</v>
      </c>
      <c r="F230" s="34" t="s">
        <v>54</v>
      </c>
      <c r="G230" s="34" t="s">
        <v>54</v>
      </c>
      <c r="H230" s="34" t="s">
        <v>54</v>
      </c>
      <c r="I230" s="34" t="s">
        <v>54</v>
      </c>
    </row>
    <row r="231" spans="1:9" ht="15" hidden="1" customHeight="1">
      <c r="A231" s="37">
        <v>44294</v>
      </c>
      <c r="B231" s="36" t="s">
        <v>155</v>
      </c>
      <c r="C231" s="34" t="s">
        <v>154</v>
      </c>
      <c r="D231" s="5">
        <v>5</v>
      </c>
      <c r="E231" s="5" t="s">
        <v>66</v>
      </c>
      <c r="F231" s="34" t="s">
        <v>54</v>
      </c>
      <c r="G231" s="34" t="s">
        <v>54</v>
      </c>
      <c r="H231" s="34" t="s">
        <v>54</v>
      </c>
      <c r="I231" s="34" t="s">
        <v>54</v>
      </c>
    </row>
    <row r="232" spans="1:9" ht="15" hidden="1" customHeight="1">
      <c r="A232" s="37">
        <v>44294</v>
      </c>
      <c r="B232" s="36" t="s">
        <v>155</v>
      </c>
      <c r="C232" s="34" t="s">
        <v>154</v>
      </c>
      <c r="D232" s="5">
        <v>6</v>
      </c>
      <c r="E232" s="6" t="s">
        <v>62</v>
      </c>
      <c r="F232" s="34" t="s">
        <v>54</v>
      </c>
      <c r="G232" s="34" t="s">
        <v>54</v>
      </c>
      <c r="H232" s="34" t="s">
        <v>54</v>
      </c>
      <c r="I232" s="34" t="s">
        <v>54</v>
      </c>
    </row>
    <row r="233" spans="1:9" ht="15" hidden="1" customHeight="1">
      <c r="A233" s="37">
        <v>44294</v>
      </c>
      <c r="B233" s="36" t="s">
        <v>155</v>
      </c>
      <c r="C233" s="34" t="s">
        <v>154</v>
      </c>
      <c r="D233" s="5">
        <v>6</v>
      </c>
      <c r="E233" s="5" t="s">
        <v>63</v>
      </c>
      <c r="F233" s="34" t="s">
        <v>54</v>
      </c>
      <c r="G233" s="34" t="s">
        <v>54</v>
      </c>
      <c r="H233" s="34" t="s">
        <v>54</v>
      </c>
      <c r="I233" s="34" t="s">
        <v>54</v>
      </c>
    </row>
    <row r="234" spans="1:9" ht="15" hidden="1" customHeight="1">
      <c r="A234" s="37">
        <v>44294</v>
      </c>
      <c r="B234" s="36" t="s">
        <v>155</v>
      </c>
      <c r="C234" s="34" t="s">
        <v>154</v>
      </c>
      <c r="D234" s="5">
        <v>6</v>
      </c>
      <c r="E234" s="5" t="s">
        <v>64</v>
      </c>
      <c r="F234" s="34" t="s">
        <v>54</v>
      </c>
      <c r="G234" s="34" t="s">
        <v>54</v>
      </c>
      <c r="H234" s="34" t="s">
        <v>54</v>
      </c>
      <c r="I234" s="34" t="s">
        <v>54</v>
      </c>
    </row>
    <row r="235" spans="1:9" ht="15" hidden="1" customHeight="1">
      <c r="A235" s="37">
        <v>44294</v>
      </c>
      <c r="B235" s="36" t="s">
        <v>155</v>
      </c>
      <c r="C235" s="34" t="s">
        <v>154</v>
      </c>
      <c r="D235" s="5">
        <v>6</v>
      </c>
      <c r="E235" s="5" t="s">
        <v>65</v>
      </c>
      <c r="F235" s="34" t="s">
        <v>54</v>
      </c>
      <c r="G235" s="34" t="s">
        <v>54</v>
      </c>
      <c r="H235" s="34" t="s">
        <v>54</v>
      </c>
      <c r="I235" s="34" t="s">
        <v>54</v>
      </c>
    </row>
    <row r="236" spans="1:9" ht="15" hidden="1" customHeight="1">
      <c r="A236" s="37">
        <v>44294</v>
      </c>
      <c r="B236" s="36" t="s">
        <v>155</v>
      </c>
      <c r="C236" s="34" t="s">
        <v>154</v>
      </c>
      <c r="D236" s="5">
        <v>6</v>
      </c>
      <c r="E236" s="5" t="s">
        <v>66</v>
      </c>
      <c r="F236" s="34" t="s">
        <v>54</v>
      </c>
      <c r="G236" s="34" t="s">
        <v>54</v>
      </c>
      <c r="H236" s="34" t="s">
        <v>54</v>
      </c>
      <c r="I236" s="34" t="s">
        <v>54</v>
      </c>
    </row>
    <row r="237" spans="1:9" ht="15" hidden="1" customHeight="1">
      <c r="A237" s="37">
        <v>44325</v>
      </c>
      <c r="B237" s="36" t="s">
        <v>167</v>
      </c>
      <c r="C237" s="34" t="s">
        <v>166</v>
      </c>
      <c r="D237" s="61">
        <v>1</v>
      </c>
      <c r="E237" s="61" t="s">
        <v>62</v>
      </c>
      <c r="F237" s="34" t="s">
        <v>54</v>
      </c>
      <c r="G237" s="34" t="s">
        <v>54</v>
      </c>
      <c r="H237" s="34" t="s">
        <v>54</v>
      </c>
      <c r="I237" s="34" t="s">
        <v>54</v>
      </c>
    </row>
    <row r="238" spans="1:9" ht="15" hidden="1" customHeight="1">
      <c r="A238" s="37">
        <v>44325</v>
      </c>
      <c r="B238" s="36" t="s">
        <v>167</v>
      </c>
      <c r="C238" s="34" t="s">
        <v>166</v>
      </c>
      <c r="D238" s="5">
        <v>1</v>
      </c>
      <c r="E238" s="5" t="s">
        <v>63</v>
      </c>
      <c r="F238" s="34" t="s">
        <v>54</v>
      </c>
      <c r="G238" s="34" t="s">
        <v>54</v>
      </c>
      <c r="H238" s="34" t="s">
        <v>54</v>
      </c>
      <c r="I238" s="34" t="s">
        <v>54</v>
      </c>
    </row>
    <row r="239" spans="1:9" ht="15" hidden="1" customHeight="1">
      <c r="A239" s="37">
        <v>44325</v>
      </c>
      <c r="B239" s="36" t="s">
        <v>167</v>
      </c>
      <c r="C239" s="34" t="s">
        <v>166</v>
      </c>
      <c r="D239" s="5">
        <v>1</v>
      </c>
      <c r="E239" s="5" t="s">
        <v>64</v>
      </c>
      <c r="F239" s="34" t="s">
        <v>54</v>
      </c>
      <c r="G239" s="34" t="s">
        <v>54</v>
      </c>
      <c r="H239" s="34" t="s">
        <v>54</v>
      </c>
      <c r="I239" s="34" t="s">
        <v>54</v>
      </c>
    </row>
    <row r="240" spans="1:9" ht="15" hidden="1" customHeight="1">
      <c r="A240" s="37">
        <v>44325</v>
      </c>
      <c r="B240" s="36" t="s">
        <v>167</v>
      </c>
      <c r="C240" s="34" t="s">
        <v>166</v>
      </c>
      <c r="D240" s="5">
        <v>1</v>
      </c>
      <c r="E240" s="5" t="s">
        <v>65</v>
      </c>
      <c r="F240" s="34" t="s">
        <v>54</v>
      </c>
      <c r="G240" s="34" t="s">
        <v>54</v>
      </c>
      <c r="H240" s="34" t="s">
        <v>54</v>
      </c>
      <c r="I240" s="34" t="s">
        <v>54</v>
      </c>
    </row>
    <row r="241" spans="1:9" ht="15" hidden="1" customHeight="1">
      <c r="A241" s="37">
        <v>44325</v>
      </c>
      <c r="B241" s="36" t="s">
        <v>167</v>
      </c>
      <c r="C241" s="34" t="s">
        <v>166</v>
      </c>
      <c r="D241" s="5">
        <v>1</v>
      </c>
      <c r="E241" s="5" t="s">
        <v>66</v>
      </c>
      <c r="F241" s="34" t="s">
        <v>54</v>
      </c>
      <c r="G241" s="34" t="s">
        <v>54</v>
      </c>
      <c r="H241" s="34" t="s">
        <v>54</v>
      </c>
      <c r="I241" s="34" t="s">
        <v>54</v>
      </c>
    </row>
    <row r="242" spans="1:9" ht="15" hidden="1" customHeight="1">
      <c r="A242" s="37">
        <v>44325</v>
      </c>
      <c r="B242" s="36" t="s">
        <v>167</v>
      </c>
      <c r="C242" s="34" t="s">
        <v>166</v>
      </c>
      <c r="D242" s="5">
        <v>2</v>
      </c>
      <c r="E242" s="6" t="s">
        <v>62</v>
      </c>
      <c r="F242" s="34" t="s">
        <v>54</v>
      </c>
      <c r="G242" s="34" t="s">
        <v>54</v>
      </c>
      <c r="H242" s="34" t="s">
        <v>54</v>
      </c>
      <c r="I242" s="34" t="s">
        <v>54</v>
      </c>
    </row>
    <row r="243" spans="1:9" ht="15" hidden="1" customHeight="1">
      <c r="A243" s="37">
        <v>44325</v>
      </c>
      <c r="B243" s="36" t="s">
        <v>167</v>
      </c>
      <c r="C243" s="34" t="s">
        <v>166</v>
      </c>
      <c r="D243" s="5">
        <v>2</v>
      </c>
      <c r="E243" s="5" t="s">
        <v>63</v>
      </c>
      <c r="F243" s="34" t="s">
        <v>54</v>
      </c>
      <c r="G243" s="34" t="s">
        <v>54</v>
      </c>
      <c r="H243" s="34" t="s">
        <v>54</v>
      </c>
      <c r="I243" s="34" t="s">
        <v>54</v>
      </c>
    </row>
    <row r="244" spans="1:9" ht="15" hidden="1" customHeight="1">
      <c r="A244" s="37">
        <v>44325</v>
      </c>
      <c r="B244" s="36" t="s">
        <v>167</v>
      </c>
      <c r="C244" s="34" t="s">
        <v>166</v>
      </c>
      <c r="D244" s="5">
        <v>2</v>
      </c>
      <c r="E244" s="5" t="s">
        <v>64</v>
      </c>
      <c r="F244" s="34" t="s">
        <v>54</v>
      </c>
      <c r="G244" s="34" t="s">
        <v>54</v>
      </c>
      <c r="H244" s="34" t="s">
        <v>54</v>
      </c>
      <c r="I244" s="34" t="s">
        <v>54</v>
      </c>
    </row>
    <row r="245" spans="1:9" ht="15" hidden="1" customHeight="1">
      <c r="A245" s="37">
        <v>44325</v>
      </c>
      <c r="B245" s="36" t="s">
        <v>167</v>
      </c>
      <c r="C245" s="34" t="s">
        <v>166</v>
      </c>
      <c r="D245" s="5">
        <v>2</v>
      </c>
      <c r="E245" s="5" t="s">
        <v>65</v>
      </c>
      <c r="F245" s="34" t="s">
        <v>54</v>
      </c>
      <c r="G245" s="34" t="s">
        <v>54</v>
      </c>
      <c r="H245" s="34" t="s">
        <v>54</v>
      </c>
      <c r="I245" s="34" t="s">
        <v>54</v>
      </c>
    </row>
    <row r="246" spans="1:9" ht="15" hidden="1" customHeight="1">
      <c r="A246" s="37">
        <v>44325</v>
      </c>
      <c r="B246" s="36" t="s">
        <v>167</v>
      </c>
      <c r="C246" s="34" t="s">
        <v>166</v>
      </c>
      <c r="D246" s="5">
        <v>2</v>
      </c>
      <c r="E246" s="5" t="s">
        <v>66</v>
      </c>
      <c r="F246" s="34" t="s">
        <v>54</v>
      </c>
      <c r="G246" s="34" t="s">
        <v>54</v>
      </c>
      <c r="H246" s="34" t="s">
        <v>54</v>
      </c>
      <c r="I246" s="34" t="s">
        <v>54</v>
      </c>
    </row>
    <row r="247" spans="1:9" ht="15" hidden="1" customHeight="1">
      <c r="A247" s="37">
        <v>44325</v>
      </c>
      <c r="B247" s="36" t="s">
        <v>167</v>
      </c>
      <c r="C247" s="34" t="s">
        <v>166</v>
      </c>
      <c r="D247" s="5">
        <v>3</v>
      </c>
      <c r="E247" s="6" t="s">
        <v>62</v>
      </c>
      <c r="F247" s="34" t="s">
        <v>54</v>
      </c>
      <c r="G247" s="34" t="s">
        <v>54</v>
      </c>
      <c r="H247" s="34" t="s">
        <v>54</v>
      </c>
      <c r="I247" s="34" t="s">
        <v>54</v>
      </c>
    </row>
    <row r="248" spans="1:9" ht="15" hidden="1" customHeight="1">
      <c r="A248" s="37">
        <v>44325</v>
      </c>
      <c r="B248" s="36" t="s">
        <v>167</v>
      </c>
      <c r="C248" s="34" t="s">
        <v>166</v>
      </c>
      <c r="D248" s="5">
        <v>3</v>
      </c>
      <c r="E248" s="5" t="s">
        <v>63</v>
      </c>
      <c r="F248" s="34" t="s">
        <v>54</v>
      </c>
      <c r="G248" s="34" t="s">
        <v>54</v>
      </c>
      <c r="H248" s="34" t="s">
        <v>54</v>
      </c>
      <c r="I248" s="34" t="s">
        <v>54</v>
      </c>
    </row>
    <row r="249" spans="1:9" ht="15" hidden="1" customHeight="1">
      <c r="A249" s="37">
        <v>44325</v>
      </c>
      <c r="B249" s="36" t="s">
        <v>167</v>
      </c>
      <c r="C249" s="34" t="s">
        <v>166</v>
      </c>
      <c r="D249" s="5">
        <v>3</v>
      </c>
      <c r="E249" s="5" t="s">
        <v>64</v>
      </c>
      <c r="F249" s="34" t="s">
        <v>54</v>
      </c>
      <c r="G249" s="34" t="s">
        <v>54</v>
      </c>
      <c r="H249" s="34" t="s">
        <v>54</v>
      </c>
      <c r="I249" s="34" t="s">
        <v>54</v>
      </c>
    </row>
    <row r="250" spans="1:9" ht="15" hidden="1" customHeight="1">
      <c r="A250" s="37">
        <v>44325</v>
      </c>
      <c r="B250" s="36" t="s">
        <v>167</v>
      </c>
      <c r="C250" s="34" t="s">
        <v>166</v>
      </c>
      <c r="D250" s="5">
        <v>3</v>
      </c>
      <c r="E250" s="5" t="s">
        <v>65</v>
      </c>
      <c r="F250" s="34" t="s">
        <v>54</v>
      </c>
      <c r="G250" s="34" t="s">
        <v>54</v>
      </c>
      <c r="H250" s="34" t="s">
        <v>54</v>
      </c>
      <c r="I250" s="34" t="s">
        <v>54</v>
      </c>
    </row>
    <row r="251" spans="1:9" ht="15" hidden="1" customHeight="1">
      <c r="A251" s="37">
        <v>44325</v>
      </c>
      <c r="B251" s="36" t="s">
        <v>167</v>
      </c>
      <c r="C251" s="34" t="s">
        <v>166</v>
      </c>
      <c r="D251" s="5">
        <v>3</v>
      </c>
      <c r="E251" s="5" t="s">
        <v>66</v>
      </c>
      <c r="F251" s="34" t="s">
        <v>54</v>
      </c>
      <c r="G251" s="34" t="s">
        <v>54</v>
      </c>
      <c r="H251" s="34" t="s">
        <v>54</v>
      </c>
      <c r="I251" s="34" t="s">
        <v>54</v>
      </c>
    </row>
    <row r="252" spans="1:9" ht="15" hidden="1" customHeight="1">
      <c r="A252" s="37">
        <v>44325</v>
      </c>
      <c r="B252" s="36" t="s">
        <v>167</v>
      </c>
      <c r="C252" s="34" t="s">
        <v>166</v>
      </c>
      <c r="D252" s="5">
        <v>4</v>
      </c>
      <c r="E252" s="6" t="s">
        <v>62</v>
      </c>
      <c r="F252" s="34" t="s">
        <v>54</v>
      </c>
      <c r="G252" s="34" t="s">
        <v>54</v>
      </c>
      <c r="H252" s="34" t="s">
        <v>54</v>
      </c>
      <c r="I252" s="34" t="s">
        <v>54</v>
      </c>
    </row>
    <row r="253" spans="1:9" ht="15" hidden="1" customHeight="1">
      <c r="A253" s="37">
        <v>44325</v>
      </c>
      <c r="B253" s="36" t="s">
        <v>167</v>
      </c>
      <c r="C253" s="34" t="s">
        <v>166</v>
      </c>
      <c r="D253" s="5">
        <v>4</v>
      </c>
      <c r="E253" s="5" t="s">
        <v>63</v>
      </c>
      <c r="F253" s="34" t="s">
        <v>54</v>
      </c>
      <c r="G253" s="34" t="s">
        <v>54</v>
      </c>
      <c r="H253" s="34" t="s">
        <v>54</v>
      </c>
      <c r="I253" s="34" t="s">
        <v>54</v>
      </c>
    </row>
    <row r="254" spans="1:9" ht="15" hidden="1" customHeight="1">
      <c r="A254" s="37">
        <v>44325</v>
      </c>
      <c r="B254" s="36" t="s">
        <v>167</v>
      </c>
      <c r="C254" s="34" t="s">
        <v>166</v>
      </c>
      <c r="D254" s="5">
        <v>4</v>
      </c>
      <c r="E254" s="5" t="s">
        <v>64</v>
      </c>
      <c r="F254" s="34" t="s">
        <v>54</v>
      </c>
      <c r="G254" s="34" t="s">
        <v>54</v>
      </c>
      <c r="H254" s="34" t="s">
        <v>54</v>
      </c>
      <c r="I254" s="34" t="s">
        <v>54</v>
      </c>
    </row>
    <row r="255" spans="1:9" ht="15" hidden="1" customHeight="1">
      <c r="A255" s="37">
        <v>44325</v>
      </c>
      <c r="B255" s="36" t="s">
        <v>167</v>
      </c>
      <c r="C255" s="34" t="s">
        <v>166</v>
      </c>
      <c r="D255" s="5">
        <v>4</v>
      </c>
      <c r="E255" s="5" t="s">
        <v>65</v>
      </c>
      <c r="F255" s="34" t="s">
        <v>54</v>
      </c>
      <c r="G255" s="34" t="s">
        <v>54</v>
      </c>
      <c r="H255" s="34" t="s">
        <v>54</v>
      </c>
      <c r="I255" s="34" t="s">
        <v>54</v>
      </c>
    </row>
    <row r="256" spans="1:9" ht="15" hidden="1" customHeight="1">
      <c r="A256" s="37">
        <v>44325</v>
      </c>
      <c r="B256" s="36" t="s">
        <v>167</v>
      </c>
      <c r="C256" s="34" t="s">
        <v>166</v>
      </c>
      <c r="D256" s="5">
        <v>4</v>
      </c>
      <c r="E256" s="5" t="s">
        <v>66</v>
      </c>
      <c r="F256" s="34" t="s">
        <v>54</v>
      </c>
      <c r="G256" s="34" t="s">
        <v>54</v>
      </c>
      <c r="H256" s="34" t="s">
        <v>54</v>
      </c>
      <c r="I256" s="34" t="s">
        <v>54</v>
      </c>
    </row>
    <row r="257" spans="1:9" ht="15" hidden="1" customHeight="1">
      <c r="A257" s="37">
        <v>44325</v>
      </c>
      <c r="B257" s="36" t="s">
        <v>167</v>
      </c>
      <c r="C257" s="34" t="s">
        <v>166</v>
      </c>
      <c r="D257" s="5">
        <v>5</v>
      </c>
      <c r="E257" s="6" t="s">
        <v>62</v>
      </c>
      <c r="F257" s="34" t="s">
        <v>54</v>
      </c>
      <c r="G257" s="34" t="s">
        <v>54</v>
      </c>
      <c r="H257" s="34" t="s">
        <v>54</v>
      </c>
      <c r="I257" s="34" t="s">
        <v>54</v>
      </c>
    </row>
    <row r="258" spans="1:9" ht="15" hidden="1" customHeight="1">
      <c r="A258" s="37">
        <v>44325</v>
      </c>
      <c r="B258" s="36" t="s">
        <v>167</v>
      </c>
      <c r="C258" s="34" t="s">
        <v>166</v>
      </c>
      <c r="D258" s="5">
        <v>5</v>
      </c>
      <c r="E258" s="5" t="s">
        <v>63</v>
      </c>
      <c r="F258" s="34" t="s">
        <v>54</v>
      </c>
      <c r="G258" s="34" t="s">
        <v>54</v>
      </c>
      <c r="H258" s="34" t="s">
        <v>54</v>
      </c>
      <c r="I258" s="34" t="s">
        <v>54</v>
      </c>
    </row>
    <row r="259" spans="1:9" ht="15" hidden="1" customHeight="1">
      <c r="A259" s="37">
        <v>44325</v>
      </c>
      <c r="B259" s="36" t="s">
        <v>167</v>
      </c>
      <c r="C259" s="34" t="s">
        <v>166</v>
      </c>
      <c r="D259" s="5">
        <v>5</v>
      </c>
      <c r="E259" s="5" t="s">
        <v>64</v>
      </c>
      <c r="F259" s="34" t="s">
        <v>54</v>
      </c>
      <c r="G259" s="34" t="s">
        <v>54</v>
      </c>
      <c r="H259" s="34" t="s">
        <v>54</v>
      </c>
      <c r="I259" s="34" t="s">
        <v>54</v>
      </c>
    </row>
    <row r="260" spans="1:9" ht="15" hidden="1" customHeight="1">
      <c r="A260" s="37">
        <v>44325</v>
      </c>
      <c r="B260" s="36" t="s">
        <v>167</v>
      </c>
      <c r="C260" s="34" t="s">
        <v>166</v>
      </c>
      <c r="D260" s="5">
        <v>5</v>
      </c>
      <c r="E260" s="5" t="s">
        <v>65</v>
      </c>
      <c r="F260" s="34" t="s">
        <v>54</v>
      </c>
      <c r="G260" s="34" t="s">
        <v>54</v>
      </c>
      <c r="H260" s="34" t="s">
        <v>54</v>
      </c>
      <c r="I260" s="34" t="s">
        <v>54</v>
      </c>
    </row>
    <row r="261" spans="1:9" ht="15" hidden="1" customHeight="1">
      <c r="A261" s="37">
        <v>44325</v>
      </c>
      <c r="B261" s="36" t="s">
        <v>167</v>
      </c>
      <c r="C261" s="34" t="s">
        <v>166</v>
      </c>
      <c r="D261" s="5">
        <v>5</v>
      </c>
      <c r="E261" s="5" t="s">
        <v>66</v>
      </c>
      <c r="F261" s="34" t="s">
        <v>54</v>
      </c>
      <c r="G261" s="34" t="s">
        <v>54</v>
      </c>
      <c r="H261" s="34" t="s">
        <v>54</v>
      </c>
      <c r="I261" s="34" t="s">
        <v>54</v>
      </c>
    </row>
    <row r="262" spans="1:9" ht="15" hidden="1" customHeight="1">
      <c r="A262" s="37">
        <v>44325</v>
      </c>
      <c r="B262" s="36" t="s">
        <v>167</v>
      </c>
      <c r="C262" s="34" t="s">
        <v>166</v>
      </c>
      <c r="D262" s="5">
        <v>6</v>
      </c>
      <c r="E262" s="6" t="s">
        <v>62</v>
      </c>
      <c r="F262" s="34" t="s">
        <v>54</v>
      </c>
      <c r="G262" s="34" t="s">
        <v>54</v>
      </c>
      <c r="H262" s="34" t="s">
        <v>54</v>
      </c>
      <c r="I262" s="34" t="s">
        <v>54</v>
      </c>
    </row>
    <row r="263" spans="1:9" ht="15" hidden="1" customHeight="1">
      <c r="A263" s="37">
        <v>44325</v>
      </c>
      <c r="B263" s="36" t="s">
        <v>167</v>
      </c>
      <c r="C263" s="34" t="s">
        <v>166</v>
      </c>
      <c r="D263" s="5">
        <v>6</v>
      </c>
      <c r="E263" s="5" t="s">
        <v>63</v>
      </c>
      <c r="F263" s="34" t="s">
        <v>54</v>
      </c>
      <c r="G263" s="34" t="s">
        <v>54</v>
      </c>
      <c r="H263" s="34" t="s">
        <v>54</v>
      </c>
      <c r="I263" s="34" t="s">
        <v>54</v>
      </c>
    </row>
    <row r="264" spans="1:9" ht="15" hidden="1" customHeight="1">
      <c r="A264" s="37">
        <v>44325</v>
      </c>
      <c r="B264" s="36" t="s">
        <v>167</v>
      </c>
      <c r="C264" s="34" t="s">
        <v>166</v>
      </c>
      <c r="D264" s="5">
        <v>6</v>
      </c>
      <c r="E264" s="5" t="s">
        <v>64</v>
      </c>
      <c r="F264" s="34" t="s">
        <v>54</v>
      </c>
      <c r="G264" s="34" t="s">
        <v>54</v>
      </c>
      <c r="H264" s="34" t="s">
        <v>54</v>
      </c>
      <c r="I264" s="34" t="s">
        <v>54</v>
      </c>
    </row>
    <row r="265" spans="1:9" ht="15" hidden="1" customHeight="1">
      <c r="A265" s="37">
        <v>44325</v>
      </c>
      <c r="B265" s="36" t="s">
        <v>167</v>
      </c>
      <c r="C265" s="34" t="s">
        <v>166</v>
      </c>
      <c r="D265" s="5">
        <v>6</v>
      </c>
      <c r="E265" s="5" t="s">
        <v>65</v>
      </c>
      <c r="F265" s="34" t="s">
        <v>54</v>
      </c>
      <c r="G265" s="34" t="s">
        <v>54</v>
      </c>
      <c r="H265" s="34" t="s">
        <v>54</v>
      </c>
      <c r="I265" s="34" t="s">
        <v>54</v>
      </c>
    </row>
    <row r="266" spans="1:9" ht="15" hidden="1" customHeight="1">
      <c r="A266" s="37">
        <v>44325</v>
      </c>
      <c r="B266" s="36" t="s">
        <v>167</v>
      </c>
      <c r="C266" s="34" t="s">
        <v>166</v>
      </c>
      <c r="D266" s="5">
        <v>6</v>
      </c>
      <c r="E266" s="5" t="s">
        <v>66</v>
      </c>
      <c r="F266" s="34" t="s">
        <v>54</v>
      </c>
      <c r="G266" s="34" t="s">
        <v>54</v>
      </c>
      <c r="H266" s="34" t="s">
        <v>54</v>
      </c>
      <c r="I266" s="34" t="s">
        <v>54</v>
      </c>
    </row>
    <row r="267" spans="1:9" ht="15" hidden="1" customHeight="1">
      <c r="A267" s="37">
        <v>44406</v>
      </c>
      <c r="B267" s="8" t="s">
        <v>134</v>
      </c>
      <c r="C267" t="s">
        <v>176</v>
      </c>
      <c r="D267">
        <v>1</v>
      </c>
      <c r="E267" t="s">
        <v>62</v>
      </c>
      <c r="F267" s="34" t="s">
        <v>54</v>
      </c>
      <c r="G267" s="34" t="s">
        <v>54</v>
      </c>
      <c r="H267" s="34" t="s">
        <v>54</v>
      </c>
      <c r="I267" s="34" t="s">
        <v>54</v>
      </c>
    </row>
    <row r="268" spans="1:9" ht="15" hidden="1" customHeight="1">
      <c r="A268" s="37">
        <v>44406</v>
      </c>
      <c r="B268" s="8" t="s">
        <v>134</v>
      </c>
      <c r="C268" t="s">
        <v>176</v>
      </c>
      <c r="D268">
        <v>1</v>
      </c>
      <c r="E268" t="s">
        <v>63</v>
      </c>
      <c r="F268" s="34" t="s">
        <v>54</v>
      </c>
      <c r="G268" s="34" t="s">
        <v>54</v>
      </c>
      <c r="H268" s="34" t="s">
        <v>54</v>
      </c>
      <c r="I268" s="34" t="s">
        <v>54</v>
      </c>
    </row>
    <row r="269" spans="1:9" ht="15" hidden="1" customHeight="1">
      <c r="A269" s="37">
        <v>44406</v>
      </c>
      <c r="B269" s="8" t="s">
        <v>134</v>
      </c>
      <c r="C269" t="s">
        <v>176</v>
      </c>
      <c r="D269">
        <v>1</v>
      </c>
      <c r="E269" t="s">
        <v>64</v>
      </c>
      <c r="F269" s="34" t="s">
        <v>54</v>
      </c>
      <c r="G269" s="34" t="s">
        <v>54</v>
      </c>
      <c r="H269" s="34" t="s">
        <v>54</v>
      </c>
      <c r="I269" s="34" t="s">
        <v>54</v>
      </c>
    </row>
    <row r="270" spans="1:9" ht="15" hidden="1" customHeight="1">
      <c r="A270" s="37">
        <v>44406</v>
      </c>
      <c r="B270" s="8" t="s">
        <v>134</v>
      </c>
      <c r="C270" t="s">
        <v>176</v>
      </c>
      <c r="D270">
        <v>1</v>
      </c>
      <c r="E270" t="s">
        <v>65</v>
      </c>
      <c r="F270" s="34" t="s">
        <v>54</v>
      </c>
      <c r="G270" s="34" t="s">
        <v>54</v>
      </c>
      <c r="H270" s="34" t="s">
        <v>54</v>
      </c>
      <c r="I270" s="34" t="s">
        <v>54</v>
      </c>
    </row>
    <row r="271" spans="1:9" ht="15" hidden="1" customHeight="1">
      <c r="A271" s="37">
        <v>44406</v>
      </c>
      <c r="B271" s="8" t="s">
        <v>134</v>
      </c>
      <c r="C271" t="s">
        <v>176</v>
      </c>
      <c r="D271">
        <v>1</v>
      </c>
      <c r="E271" t="s">
        <v>66</v>
      </c>
      <c r="F271" s="34" t="s">
        <v>54</v>
      </c>
      <c r="G271" s="34" t="s">
        <v>54</v>
      </c>
      <c r="H271" s="34" t="s">
        <v>54</v>
      </c>
      <c r="I271" s="34" t="s">
        <v>54</v>
      </c>
    </row>
    <row r="272" spans="1:9" ht="15" hidden="1" customHeight="1">
      <c r="A272" s="37">
        <v>44406</v>
      </c>
      <c r="B272" s="8" t="s">
        <v>134</v>
      </c>
      <c r="C272" t="s">
        <v>176</v>
      </c>
      <c r="D272">
        <v>2</v>
      </c>
      <c r="E272" t="s">
        <v>62</v>
      </c>
      <c r="F272" s="34" t="s">
        <v>54</v>
      </c>
      <c r="G272" s="34" t="s">
        <v>54</v>
      </c>
      <c r="H272" s="34" t="s">
        <v>54</v>
      </c>
      <c r="I272" s="34" t="s">
        <v>54</v>
      </c>
    </row>
    <row r="273" spans="1:9" ht="15" hidden="1" customHeight="1">
      <c r="A273" s="37">
        <v>44406</v>
      </c>
      <c r="B273" s="8" t="s">
        <v>134</v>
      </c>
      <c r="C273" t="s">
        <v>176</v>
      </c>
      <c r="D273">
        <v>2</v>
      </c>
      <c r="E273" t="s">
        <v>63</v>
      </c>
      <c r="F273" s="34" t="s">
        <v>54</v>
      </c>
      <c r="G273" s="34" t="s">
        <v>54</v>
      </c>
      <c r="H273" s="34" t="s">
        <v>54</v>
      </c>
      <c r="I273" s="34" t="s">
        <v>54</v>
      </c>
    </row>
    <row r="274" spans="1:9" ht="15" hidden="1" customHeight="1">
      <c r="A274" s="37">
        <v>44406</v>
      </c>
      <c r="B274" s="8" t="s">
        <v>134</v>
      </c>
      <c r="C274" t="s">
        <v>176</v>
      </c>
      <c r="D274">
        <v>2</v>
      </c>
      <c r="E274" t="s">
        <v>64</v>
      </c>
      <c r="F274" s="34" t="s">
        <v>54</v>
      </c>
      <c r="G274" s="34" t="s">
        <v>54</v>
      </c>
      <c r="H274" s="34" t="s">
        <v>54</v>
      </c>
      <c r="I274" s="34" t="s">
        <v>54</v>
      </c>
    </row>
    <row r="275" spans="1:9" ht="15" hidden="1" customHeight="1">
      <c r="A275" s="37">
        <v>44406</v>
      </c>
      <c r="B275" s="8" t="s">
        <v>134</v>
      </c>
      <c r="C275" t="s">
        <v>176</v>
      </c>
      <c r="D275">
        <v>2</v>
      </c>
      <c r="E275" t="s">
        <v>65</v>
      </c>
      <c r="F275" s="34" t="s">
        <v>54</v>
      </c>
      <c r="G275" s="34" t="s">
        <v>54</v>
      </c>
      <c r="H275" s="34" t="s">
        <v>54</v>
      </c>
      <c r="I275" s="34" t="s">
        <v>53</v>
      </c>
    </row>
    <row r="276" spans="1:9" ht="15" hidden="1" customHeight="1">
      <c r="A276" s="37">
        <v>44406</v>
      </c>
      <c r="B276" s="8" t="s">
        <v>134</v>
      </c>
      <c r="C276" t="s">
        <v>176</v>
      </c>
      <c r="D276">
        <v>2</v>
      </c>
      <c r="E276" t="s">
        <v>66</v>
      </c>
      <c r="F276" s="34" t="s">
        <v>54</v>
      </c>
      <c r="G276" s="34" t="s">
        <v>54</v>
      </c>
      <c r="H276" s="34" t="s">
        <v>54</v>
      </c>
      <c r="I276" s="34" t="s">
        <v>53</v>
      </c>
    </row>
    <row r="277" spans="1:9" ht="15" hidden="1" customHeight="1">
      <c r="A277" s="37">
        <v>44406</v>
      </c>
      <c r="B277" s="8" t="s">
        <v>134</v>
      </c>
      <c r="C277" t="s">
        <v>176</v>
      </c>
      <c r="D277">
        <v>3</v>
      </c>
      <c r="E277" t="s">
        <v>62</v>
      </c>
      <c r="F277" s="34" t="s">
        <v>54</v>
      </c>
      <c r="G277" s="34" t="s">
        <v>54</v>
      </c>
      <c r="H277" s="34" t="s">
        <v>54</v>
      </c>
      <c r="I277" s="34" t="s">
        <v>54</v>
      </c>
    </row>
    <row r="278" spans="1:9" ht="15" hidden="1" customHeight="1">
      <c r="A278" s="37">
        <v>44406</v>
      </c>
      <c r="B278" s="8" t="s">
        <v>134</v>
      </c>
      <c r="C278" t="s">
        <v>176</v>
      </c>
      <c r="D278">
        <v>3</v>
      </c>
      <c r="E278" t="s">
        <v>63</v>
      </c>
      <c r="F278" s="34" t="s">
        <v>54</v>
      </c>
      <c r="G278" s="34" t="s">
        <v>54</v>
      </c>
      <c r="H278" s="34" t="s">
        <v>54</v>
      </c>
      <c r="I278" s="34" t="s">
        <v>54</v>
      </c>
    </row>
    <row r="279" spans="1:9" ht="15" hidden="1" customHeight="1">
      <c r="A279" s="37">
        <v>44406</v>
      </c>
      <c r="B279" s="8" t="s">
        <v>134</v>
      </c>
      <c r="C279" t="s">
        <v>176</v>
      </c>
      <c r="D279">
        <v>3</v>
      </c>
      <c r="E279" t="s">
        <v>64</v>
      </c>
      <c r="F279" s="34" t="s">
        <v>54</v>
      </c>
      <c r="G279" s="34" t="s">
        <v>54</v>
      </c>
      <c r="H279" s="34" t="s">
        <v>54</v>
      </c>
      <c r="I279" s="34" t="s">
        <v>54</v>
      </c>
    </row>
    <row r="280" spans="1:9" ht="15" hidden="1" customHeight="1">
      <c r="A280" s="37">
        <v>44406</v>
      </c>
      <c r="B280" s="8" t="s">
        <v>134</v>
      </c>
      <c r="C280" t="s">
        <v>176</v>
      </c>
      <c r="D280">
        <v>3</v>
      </c>
      <c r="E280" t="s">
        <v>65</v>
      </c>
      <c r="F280" s="34" t="s">
        <v>54</v>
      </c>
      <c r="G280" s="34" t="s">
        <v>54</v>
      </c>
      <c r="H280" s="34" t="s">
        <v>54</v>
      </c>
      <c r="I280" s="34" t="s">
        <v>54</v>
      </c>
    </row>
    <row r="281" spans="1:9" ht="15" hidden="1" customHeight="1">
      <c r="A281" s="37">
        <v>44406</v>
      </c>
      <c r="B281" s="8" t="s">
        <v>134</v>
      </c>
      <c r="C281" t="s">
        <v>176</v>
      </c>
      <c r="D281">
        <v>3</v>
      </c>
      <c r="E281" t="s">
        <v>66</v>
      </c>
      <c r="F281" s="34" t="s">
        <v>54</v>
      </c>
      <c r="G281" s="34" t="s">
        <v>54</v>
      </c>
      <c r="H281" s="34" t="s">
        <v>54</v>
      </c>
      <c r="I281" s="34" t="s">
        <v>54</v>
      </c>
    </row>
    <row r="282" spans="1:9" ht="15" hidden="1" customHeight="1">
      <c r="A282" s="37">
        <v>44406</v>
      </c>
      <c r="B282" s="8" t="s">
        <v>134</v>
      </c>
      <c r="C282" t="s">
        <v>176</v>
      </c>
      <c r="D282">
        <v>4</v>
      </c>
      <c r="E282" t="s">
        <v>62</v>
      </c>
      <c r="F282" s="34" t="s">
        <v>54</v>
      </c>
      <c r="G282" s="34" t="s">
        <v>54</v>
      </c>
      <c r="H282" s="34" t="s">
        <v>54</v>
      </c>
      <c r="I282" s="34" t="s">
        <v>54</v>
      </c>
    </row>
    <row r="283" spans="1:9" ht="15" hidden="1" customHeight="1">
      <c r="A283" s="37">
        <v>44406</v>
      </c>
      <c r="B283" s="8" t="s">
        <v>134</v>
      </c>
      <c r="C283" t="s">
        <v>176</v>
      </c>
      <c r="D283">
        <v>4</v>
      </c>
      <c r="E283" t="s">
        <v>63</v>
      </c>
      <c r="F283" s="34" t="s">
        <v>54</v>
      </c>
      <c r="G283" s="34" t="s">
        <v>54</v>
      </c>
      <c r="H283" s="34" t="s">
        <v>54</v>
      </c>
      <c r="I283" s="34" t="s">
        <v>54</v>
      </c>
    </row>
    <row r="284" spans="1:9" ht="15" hidden="1" customHeight="1">
      <c r="A284" s="37">
        <v>44406</v>
      </c>
      <c r="B284" s="8" t="s">
        <v>134</v>
      </c>
      <c r="C284" t="s">
        <v>176</v>
      </c>
      <c r="D284">
        <v>4</v>
      </c>
      <c r="E284" t="s">
        <v>64</v>
      </c>
      <c r="F284" s="34" t="s">
        <v>54</v>
      </c>
      <c r="G284" s="34" t="s">
        <v>54</v>
      </c>
      <c r="H284" s="34" t="s">
        <v>54</v>
      </c>
      <c r="I284" s="34" t="s">
        <v>54</v>
      </c>
    </row>
    <row r="285" spans="1:9" ht="15" hidden="1" customHeight="1">
      <c r="A285" s="37">
        <v>44406</v>
      </c>
      <c r="B285" s="8" t="s">
        <v>134</v>
      </c>
      <c r="C285" t="s">
        <v>176</v>
      </c>
      <c r="D285">
        <v>4</v>
      </c>
      <c r="E285" t="s">
        <v>65</v>
      </c>
      <c r="F285" s="34" t="s">
        <v>54</v>
      </c>
      <c r="G285" s="34" t="s">
        <v>54</v>
      </c>
      <c r="H285" s="34" t="s">
        <v>54</v>
      </c>
      <c r="I285" s="34" t="s">
        <v>54</v>
      </c>
    </row>
    <row r="286" spans="1:9" ht="15" hidden="1" customHeight="1">
      <c r="A286" s="37">
        <v>44406</v>
      </c>
      <c r="B286" s="8" t="s">
        <v>134</v>
      </c>
      <c r="C286" t="s">
        <v>176</v>
      </c>
      <c r="D286">
        <v>4</v>
      </c>
      <c r="E286" t="s">
        <v>66</v>
      </c>
      <c r="F286" s="34" t="s">
        <v>54</v>
      </c>
      <c r="G286" s="34" t="s">
        <v>54</v>
      </c>
      <c r="H286" s="34" t="s">
        <v>54</v>
      </c>
      <c r="I286" s="34" t="s">
        <v>54</v>
      </c>
    </row>
    <row r="287" spans="1:9" ht="15" hidden="1" customHeight="1">
      <c r="A287" s="37">
        <v>44406</v>
      </c>
      <c r="B287" s="8" t="s">
        <v>134</v>
      </c>
      <c r="C287" t="s">
        <v>176</v>
      </c>
      <c r="D287">
        <v>5</v>
      </c>
      <c r="E287" t="s">
        <v>62</v>
      </c>
      <c r="F287" s="34" t="s">
        <v>54</v>
      </c>
      <c r="G287" s="34" t="s">
        <v>54</v>
      </c>
      <c r="H287" s="34" t="s">
        <v>54</v>
      </c>
      <c r="I287" s="34" t="s">
        <v>54</v>
      </c>
    </row>
    <row r="288" spans="1:9" ht="15" hidden="1" customHeight="1">
      <c r="A288" s="37">
        <v>44406</v>
      </c>
      <c r="B288" s="8" t="s">
        <v>134</v>
      </c>
      <c r="C288" t="s">
        <v>176</v>
      </c>
      <c r="D288">
        <v>5</v>
      </c>
      <c r="E288" t="s">
        <v>63</v>
      </c>
      <c r="F288" s="34" t="s">
        <v>54</v>
      </c>
      <c r="G288" s="34" t="s">
        <v>54</v>
      </c>
      <c r="H288" s="34" t="s">
        <v>54</v>
      </c>
      <c r="I288" s="34" t="s">
        <v>54</v>
      </c>
    </row>
    <row r="289" spans="1:9" ht="15" hidden="1" customHeight="1">
      <c r="A289" s="37">
        <v>44406</v>
      </c>
      <c r="B289" s="8" t="s">
        <v>134</v>
      </c>
      <c r="C289" t="s">
        <v>176</v>
      </c>
      <c r="D289">
        <v>5</v>
      </c>
      <c r="E289" t="s">
        <v>64</v>
      </c>
      <c r="F289" s="34" t="s">
        <v>54</v>
      </c>
      <c r="G289" s="34" t="s">
        <v>54</v>
      </c>
      <c r="H289" s="34" t="s">
        <v>54</v>
      </c>
      <c r="I289" s="34" t="s">
        <v>54</v>
      </c>
    </row>
    <row r="290" spans="1:9" ht="15" hidden="1" customHeight="1">
      <c r="A290" s="37">
        <v>44406</v>
      </c>
      <c r="B290" s="8" t="s">
        <v>134</v>
      </c>
      <c r="C290" t="s">
        <v>176</v>
      </c>
      <c r="D290">
        <v>5</v>
      </c>
      <c r="E290" t="s">
        <v>65</v>
      </c>
      <c r="F290" s="34" t="s">
        <v>53</v>
      </c>
      <c r="G290" s="34" t="s">
        <v>53</v>
      </c>
      <c r="H290" s="34" t="s">
        <v>54</v>
      </c>
      <c r="I290" s="34" t="s">
        <v>54</v>
      </c>
    </row>
    <row r="291" spans="1:9" ht="15" hidden="1" customHeight="1">
      <c r="A291" s="37">
        <v>44406</v>
      </c>
      <c r="B291" s="8" t="s">
        <v>134</v>
      </c>
      <c r="C291" t="s">
        <v>176</v>
      </c>
      <c r="D291">
        <v>5</v>
      </c>
      <c r="E291" t="s">
        <v>66</v>
      </c>
      <c r="F291" s="34" t="s">
        <v>54</v>
      </c>
      <c r="G291" s="34" t="s">
        <v>54</v>
      </c>
      <c r="H291" s="34" t="s">
        <v>54</v>
      </c>
      <c r="I291" s="34" t="s">
        <v>54</v>
      </c>
    </row>
    <row r="292" spans="1:9" ht="15" hidden="1" customHeight="1">
      <c r="A292" s="37">
        <v>44406</v>
      </c>
      <c r="B292" s="8" t="s">
        <v>134</v>
      </c>
      <c r="C292" t="s">
        <v>176</v>
      </c>
      <c r="D292">
        <v>6</v>
      </c>
      <c r="E292" t="s">
        <v>62</v>
      </c>
      <c r="F292" s="34" t="s">
        <v>54</v>
      </c>
      <c r="G292" s="34" t="s">
        <v>54</v>
      </c>
      <c r="H292" s="34" t="s">
        <v>54</v>
      </c>
      <c r="I292" s="34" t="s">
        <v>54</v>
      </c>
    </row>
    <row r="293" spans="1:9" ht="15" hidden="1" customHeight="1">
      <c r="A293" s="37">
        <v>44406</v>
      </c>
      <c r="B293" s="8" t="s">
        <v>134</v>
      </c>
      <c r="C293" t="s">
        <v>176</v>
      </c>
      <c r="D293">
        <v>6</v>
      </c>
      <c r="E293" t="s">
        <v>63</v>
      </c>
      <c r="F293" s="34" t="s">
        <v>54</v>
      </c>
      <c r="G293" s="34" t="s">
        <v>54</v>
      </c>
      <c r="H293" s="34" t="s">
        <v>54</v>
      </c>
      <c r="I293" s="34" t="s">
        <v>54</v>
      </c>
    </row>
    <row r="294" spans="1:9" ht="15" hidden="1" customHeight="1">
      <c r="A294" s="37">
        <v>44406</v>
      </c>
      <c r="B294" s="8" t="s">
        <v>134</v>
      </c>
      <c r="C294" t="s">
        <v>176</v>
      </c>
      <c r="D294">
        <v>6</v>
      </c>
      <c r="E294" t="s">
        <v>64</v>
      </c>
      <c r="F294" s="34" t="s">
        <v>54</v>
      </c>
      <c r="G294" s="34" t="s">
        <v>54</v>
      </c>
      <c r="H294" s="34" t="s">
        <v>54</v>
      </c>
      <c r="I294" s="34" t="s">
        <v>54</v>
      </c>
    </row>
    <row r="295" spans="1:9" ht="15" hidden="1" customHeight="1">
      <c r="A295" s="37">
        <v>44406</v>
      </c>
      <c r="B295" s="8" t="s">
        <v>134</v>
      </c>
      <c r="C295" t="s">
        <v>176</v>
      </c>
      <c r="D295">
        <v>6</v>
      </c>
      <c r="E295" t="s">
        <v>65</v>
      </c>
      <c r="F295" s="34" t="s">
        <v>54</v>
      </c>
      <c r="G295" s="34" t="s">
        <v>54</v>
      </c>
      <c r="H295" s="34" t="s">
        <v>54</v>
      </c>
      <c r="I295" s="34" t="s">
        <v>54</v>
      </c>
    </row>
    <row r="296" spans="1:9" ht="15" hidden="1" customHeight="1">
      <c r="A296" s="37">
        <v>44406</v>
      </c>
      <c r="B296" s="8" t="s">
        <v>134</v>
      </c>
      <c r="C296" t="s">
        <v>176</v>
      </c>
      <c r="D296">
        <v>6</v>
      </c>
      <c r="E296" t="s">
        <v>66</v>
      </c>
      <c r="F296" s="34" t="s">
        <v>54</v>
      </c>
      <c r="G296" s="34" t="s">
        <v>54</v>
      </c>
      <c r="H296" s="34" t="s">
        <v>54</v>
      </c>
      <c r="I296" s="34" t="s">
        <v>54</v>
      </c>
    </row>
    <row r="297" spans="1:9" ht="15" customHeight="1">
      <c r="A297" s="65">
        <v>44448</v>
      </c>
      <c r="B297" s="8" t="s">
        <v>195</v>
      </c>
      <c r="C297" s="34" t="s">
        <v>196</v>
      </c>
      <c r="D297">
        <v>1</v>
      </c>
      <c r="E297" t="s">
        <v>63</v>
      </c>
      <c r="F297" s="34" t="s">
        <v>54</v>
      </c>
      <c r="G297" s="34" t="s">
        <v>54</v>
      </c>
      <c r="H297" s="34" t="s">
        <v>54</v>
      </c>
      <c r="I297" s="34" t="s">
        <v>54</v>
      </c>
    </row>
    <row r="298" spans="1:9" ht="15" customHeight="1">
      <c r="A298" s="65">
        <v>44448</v>
      </c>
      <c r="B298" s="8" t="s">
        <v>195</v>
      </c>
      <c r="C298" s="34" t="s">
        <v>196</v>
      </c>
      <c r="D298">
        <v>1</v>
      </c>
      <c r="E298" t="s">
        <v>64</v>
      </c>
      <c r="F298" s="34" t="s">
        <v>54</v>
      </c>
      <c r="G298" s="34" t="s">
        <v>54</v>
      </c>
      <c r="H298" s="34" t="s">
        <v>54</v>
      </c>
      <c r="I298" s="34" t="s">
        <v>54</v>
      </c>
    </row>
    <row r="299" spans="1:9" ht="15" customHeight="1">
      <c r="A299" s="65">
        <v>44448</v>
      </c>
      <c r="B299" s="8" t="s">
        <v>195</v>
      </c>
      <c r="C299" s="34" t="s">
        <v>196</v>
      </c>
      <c r="D299">
        <v>1</v>
      </c>
      <c r="E299" t="s">
        <v>65</v>
      </c>
      <c r="F299" s="34" t="s">
        <v>54</v>
      </c>
      <c r="G299" s="34" t="s">
        <v>54</v>
      </c>
      <c r="H299" s="34" t="s">
        <v>54</v>
      </c>
      <c r="I299" s="34" t="s">
        <v>54</v>
      </c>
    </row>
    <row r="300" spans="1:9" ht="15" customHeight="1">
      <c r="A300" s="65">
        <v>44448</v>
      </c>
      <c r="B300" s="8" t="s">
        <v>195</v>
      </c>
      <c r="C300" s="34" t="s">
        <v>196</v>
      </c>
      <c r="D300">
        <v>1</v>
      </c>
      <c r="E300" t="s">
        <v>66</v>
      </c>
      <c r="F300" s="34" t="s">
        <v>54</v>
      </c>
      <c r="G300" s="34" t="s">
        <v>54</v>
      </c>
      <c r="H300" s="34" t="s">
        <v>54</v>
      </c>
      <c r="I300" s="34" t="s">
        <v>54</v>
      </c>
    </row>
    <row r="301" spans="1:9" ht="15" customHeight="1">
      <c r="A301" s="65">
        <v>44448</v>
      </c>
      <c r="B301" s="8" t="s">
        <v>195</v>
      </c>
      <c r="C301" s="34" t="s">
        <v>196</v>
      </c>
      <c r="D301">
        <v>2</v>
      </c>
      <c r="E301" t="s">
        <v>62</v>
      </c>
      <c r="F301" s="34" t="s">
        <v>54</v>
      </c>
      <c r="G301" s="34" t="s">
        <v>54</v>
      </c>
      <c r="H301" s="34" t="s">
        <v>54</v>
      </c>
      <c r="I301" s="34" t="s">
        <v>54</v>
      </c>
    </row>
    <row r="302" spans="1:9" ht="15" customHeight="1">
      <c r="A302" s="65">
        <v>44448</v>
      </c>
      <c r="B302" s="8" t="s">
        <v>195</v>
      </c>
      <c r="C302" s="34" t="s">
        <v>196</v>
      </c>
      <c r="D302">
        <v>2</v>
      </c>
      <c r="E302" t="s">
        <v>63</v>
      </c>
      <c r="F302" s="34" t="s">
        <v>54</v>
      </c>
      <c r="G302" s="34" t="s">
        <v>54</v>
      </c>
      <c r="H302" s="34" t="s">
        <v>54</v>
      </c>
      <c r="I302" s="34" t="s">
        <v>54</v>
      </c>
    </row>
    <row r="303" spans="1:9" ht="15" customHeight="1">
      <c r="A303" s="65">
        <v>44448</v>
      </c>
      <c r="B303" s="8" t="s">
        <v>195</v>
      </c>
      <c r="C303" s="34" t="s">
        <v>196</v>
      </c>
      <c r="D303">
        <v>2</v>
      </c>
      <c r="E303" t="s">
        <v>64</v>
      </c>
      <c r="F303" s="34" t="s">
        <v>54</v>
      </c>
      <c r="G303" s="34" t="s">
        <v>54</v>
      </c>
      <c r="H303" s="34" t="s">
        <v>54</v>
      </c>
      <c r="I303" s="34" t="s">
        <v>54</v>
      </c>
    </row>
    <row r="304" spans="1:9" ht="15" customHeight="1">
      <c r="A304" s="65">
        <v>44448</v>
      </c>
      <c r="B304" s="8" t="s">
        <v>195</v>
      </c>
      <c r="C304" s="34" t="s">
        <v>196</v>
      </c>
      <c r="D304">
        <v>2</v>
      </c>
      <c r="E304" t="s">
        <v>65</v>
      </c>
      <c r="F304" s="34" t="s">
        <v>54</v>
      </c>
      <c r="G304" s="34" t="s">
        <v>54</v>
      </c>
      <c r="H304" s="34" t="s">
        <v>54</v>
      </c>
      <c r="I304" s="34" t="s">
        <v>54</v>
      </c>
    </row>
    <row r="305" spans="1:10" ht="15" customHeight="1">
      <c r="A305" s="65">
        <v>44448</v>
      </c>
      <c r="B305" s="8" t="s">
        <v>195</v>
      </c>
      <c r="C305" s="34" t="s">
        <v>196</v>
      </c>
      <c r="D305">
        <v>2</v>
      </c>
      <c r="E305" t="s">
        <v>66</v>
      </c>
      <c r="F305" s="34" t="s">
        <v>54</v>
      </c>
      <c r="G305" s="34" t="s">
        <v>54</v>
      </c>
      <c r="H305" s="34" t="s">
        <v>54</v>
      </c>
      <c r="I305" s="34" t="s">
        <v>54</v>
      </c>
    </row>
    <row r="306" spans="1:10" ht="15" customHeight="1">
      <c r="A306" s="65">
        <v>44448</v>
      </c>
      <c r="B306" s="8" t="s">
        <v>195</v>
      </c>
      <c r="C306" s="34" t="s">
        <v>196</v>
      </c>
      <c r="D306">
        <v>3</v>
      </c>
      <c r="E306" t="s">
        <v>62</v>
      </c>
      <c r="F306" s="34" t="s">
        <v>54</v>
      </c>
      <c r="G306" s="34" t="s">
        <v>54</v>
      </c>
      <c r="H306" s="34" t="s">
        <v>54</v>
      </c>
      <c r="I306" s="34" t="s">
        <v>54</v>
      </c>
    </row>
    <row r="307" spans="1:10" ht="15" customHeight="1">
      <c r="A307" s="65">
        <v>44448</v>
      </c>
      <c r="B307" s="8" t="s">
        <v>195</v>
      </c>
      <c r="C307" s="34" t="s">
        <v>196</v>
      </c>
      <c r="D307">
        <v>3</v>
      </c>
      <c r="E307" t="s">
        <v>63</v>
      </c>
      <c r="F307" s="34" t="s">
        <v>54</v>
      </c>
      <c r="G307" s="34" t="s">
        <v>54</v>
      </c>
      <c r="H307" s="34" t="s">
        <v>54</v>
      </c>
      <c r="I307" s="34" t="s">
        <v>54</v>
      </c>
    </row>
    <row r="308" spans="1:10" ht="15" customHeight="1">
      <c r="A308" s="65">
        <v>44448</v>
      </c>
      <c r="B308" s="8" t="s">
        <v>195</v>
      </c>
      <c r="C308" s="34" t="s">
        <v>196</v>
      </c>
      <c r="D308">
        <v>3</v>
      </c>
      <c r="E308" t="s">
        <v>64</v>
      </c>
      <c r="F308" s="34" t="s">
        <v>54</v>
      </c>
      <c r="G308" s="34" t="s">
        <v>54</v>
      </c>
      <c r="H308" s="34" t="s">
        <v>54</v>
      </c>
      <c r="I308" s="34" t="s">
        <v>54</v>
      </c>
    </row>
    <row r="309" spans="1:10" ht="15" customHeight="1">
      <c r="A309" s="65">
        <v>44448</v>
      </c>
      <c r="B309" s="8" t="s">
        <v>195</v>
      </c>
      <c r="C309" s="34" t="s">
        <v>196</v>
      </c>
      <c r="D309">
        <v>3</v>
      </c>
      <c r="E309" t="s">
        <v>65</v>
      </c>
      <c r="F309" s="34" t="s">
        <v>54</v>
      </c>
      <c r="G309" s="34" t="s">
        <v>54</v>
      </c>
      <c r="H309" s="34" t="s">
        <v>54</v>
      </c>
      <c r="I309" s="34" t="s">
        <v>54</v>
      </c>
    </row>
    <row r="310" spans="1:10" ht="15" customHeight="1">
      <c r="A310" s="65">
        <v>44448</v>
      </c>
      <c r="B310" s="8" t="s">
        <v>195</v>
      </c>
      <c r="C310" s="34" t="s">
        <v>196</v>
      </c>
      <c r="D310">
        <v>3</v>
      </c>
      <c r="E310" t="s">
        <v>66</v>
      </c>
      <c r="F310" s="34" t="s">
        <v>54</v>
      </c>
      <c r="G310" s="34" t="s">
        <v>54</v>
      </c>
      <c r="H310" s="34" t="s">
        <v>54</v>
      </c>
      <c r="I310" s="34" t="s">
        <v>54</v>
      </c>
    </row>
    <row r="311" spans="1:10" ht="15" customHeight="1">
      <c r="A311" s="65">
        <v>44448</v>
      </c>
      <c r="B311" s="8" t="s">
        <v>195</v>
      </c>
      <c r="C311" s="34" t="s">
        <v>196</v>
      </c>
      <c r="D311">
        <v>4</v>
      </c>
      <c r="E311" t="s">
        <v>62</v>
      </c>
      <c r="F311" s="34" t="s">
        <v>54</v>
      </c>
      <c r="G311" s="34" t="s">
        <v>54</v>
      </c>
      <c r="H311" s="34" t="s">
        <v>54</v>
      </c>
      <c r="I311" s="34" t="s">
        <v>54</v>
      </c>
    </row>
    <row r="312" spans="1:10" ht="15" customHeight="1">
      <c r="A312" s="65">
        <v>44448</v>
      </c>
      <c r="B312" s="8" t="s">
        <v>195</v>
      </c>
      <c r="C312" s="34" t="s">
        <v>196</v>
      </c>
      <c r="D312">
        <v>4</v>
      </c>
      <c r="E312" t="s">
        <v>63</v>
      </c>
      <c r="F312" s="34" t="s">
        <v>54</v>
      </c>
      <c r="G312" s="34" t="s">
        <v>54</v>
      </c>
      <c r="H312" s="34" t="s">
        <v>54</v>
      </c>
      <c r="I312" s="34" t="s">
        <v>54</v>
      </c>
    </row>
    <row r="313" spans="1:10" ht="15" customHeight="1">
      <c r="A313" s="65">
        <v>44448</v>
      </c>
      <c r="B313" s="8" t="s">
        <v>195</v>
      </c>
      <c r="C313" s="34" t="s">
        <v>196</v>
      </c>
      <c r="D313">
        <v>4</v>
      </c>
      <c r="E313" t="s">
        <v>64</v>
      </c>
      <c r="F313" s="34" t="s">
        <v>54</v>
      </c>
      <c r="G313" s="34" t="s">
        <v>54</v>
      </c>
      <c r="H313" s="34" t="s">
        <v>54</v>
      </c>
      <c r="I313" s="34" t="s">
        <v>54</v>
      </c>
    </row>
    <row r="314" spans="1:10" ht="15" customHeight="1">
      <c r="A314" s="65">
        <v>44448</v>
      </c>
      <c r="B314" s="8" t="s">
        <v>195</v>
      </c>
      <c r="C314" s="34" t="s">
        <v>196</v>
      </c>
      <c r="D314">
        <v>4</v>
      </c>
      <c r="E314" t="s">
        <v>65</v>
      </c>
      <c r="F314" s="34" t="s">
        <v>54</v>
      </c>
      <c r="G314" s="34" t="s">
        <v>54</v>
      </c>
      <c r="H314" s="34" t="s">
        <v>54</v>
      </c>
      <c r="I314" s="34" t="s">
        <v>54</v>
      </c>
    </row>
    <row r="315" spans="1:10" ht="15" customHeight="1">
      <c r="A315" s="65">
        <v>44448</v>
      </c>
      <c r="B315" s="8" t="s">
        <v>195</v>
      </c>
      <c r="C315" s="34" t="s">
        <v>196</v>
      </c>
      <c r="D315">
        <v>4</v>
      </c>
      <c r="E315" t="s">
        <v>66</v>
      </c>
      <c r="F315" s="34" t="s">
        <v>54</v>
      </c>
      <c r="G315" s="34" t="s">
        <v>54</v>
      </c>
      <c r="H315" s="34" t="s">
        <v>54</v>
      </c>
      <c r="I315" s="34" t="s">
        <v>54</v>
      </c>
    </row>
    <row r="316" spans="1:10" ht="15" customHeight="1">
      <c r="A316" s="65">
        <v>44448</v>
      </c>
      <c r="B316" s="8" t="s">
        <v>195</v>
      </c>
      <c r="C316" s="34" t="s">
        <v>196</v>
      </c>
      <c r="D316">
        <v>5</v>
      </c>
      <c r="E316" t="s">
        <v>62</v>
      </c>
      <c r="F316" s="34" t="s">
        <v>54</v>
      </c>
      <c r="G316" s="34" t="s">
        <v>54</v>
      </c>
      <c r="H316" s="34" t="s">
        <v>54</v>
      </c>
      <c r="I316" s="34" t="s">
        <v>54</v>
      </c>
      <c r="J316" s="34" t="s">
        <v>73</v>
      </c>
    </row>
    <row r="317" spans="1:10" ht="15" customHeight="1">
      <c r="A317" s="65">
        <v>44448</v>
      </c>
      <c r="B317" s="8" t="s">
        <v>195</v>
      </c>
      <c r="C317" s="34" t="s">
        <v>196</v>
      </c>
      <c r="D317">
        <v>5</v>
      </c>
      <c r="E317" t="s">
        <v>63</v>
      </c>
      <c r="F317" s="34" t="s">
        <v>54</v>
      </c>
      <c r="G317" s="34" t="s">
        <v>54</v>
      </c>
      <c r="H317" s="34" t="s">
        <v>54</v>
      </c>
      <c r="I317" s="34" t="s">
        <v>54</v>
      </c>
    </row>
    <row r="318" spans="1:10" ht="15" customHeight="1">
      <c r="A318" s="65">
        <v>44448</v>
      </c>
      <c r="B318" s="8" t="s">
        <v>195</v>
      </c>
      <c r="C318" s="34" t="s">
        <v>196</v>
      </c>
      <c r="D318">
        <v>5</v>
      </c>
      <c r="E318" t="s">
        <v>64</v>
      </c>
      <c r="F318" s="34" t="s">
        <v>54</v>
      </c>
      <c r="G318" s="34" t="s">
        <v>54</v>
      </c>
      <c r="H318" s="34" t="s">
        <v>54</v>
      </c>
      <c r="I318" s="34" t="s">
        <v>54</v>
      </c>
    </row>
    <row r="319" spans="1:10" ht="15" customHeight="1">
      <c r="A319" s="65">
        <v>44448</v>
      </c>
      <c r="B319" s="8" t="s">
        <v>195</v>
      </c>
      <c r="C319" s="34" t="s">
        <v>196</v>
      </c>
      <c r="D319">
        <v>5</v>
      </c>
      <c r="E319" t="s">
        <v>65</v>
      </c>
      <c r="F319" s="34" t="s">
        <v>54</v>
      </c>
      <c r="G319" s="34" t="s">
        <v>54</v>
      </c>
      <c r="H319" s="34" t="s">
        <v>54</v>
      </c>
      <c r="I319" s="34" t="s">
        <v>54</v>
      </c>
    </row>
    <row r="320" spans="1:10" ht="15" customHeight="1">
      <c r="A320" s="65">
        <v>44448</v>
      </c>
      <c r="B320" s="8" t="s">
        <v>195</v>
      </c>
      <c r="C320" s="34" t="s">
        <v>196</v>
      </c>
      <c r="D320">
        <v>5</v>
      </c>
      <c r="E320" t="s">
        <v>66</v>
      </c>
      <c r="F320" s="34" t="s">
        <v>54</v>
      </c>
      <c r="G320" s="34" t="s">
        <v>54</v>
      </c>
      <c r="H320" s="34" t="s">
        <v>54</v>
      </c>
      <c r="I320" s="34" t="s">
        <v>54</v>
      </c>
    </row>
    <row r="321" spans="1:9" ht="15" customHeight="1">
      <c r="A321" s="65">
        <v>44448</v>
      </c>
      <c r="B321" s="8" t="s">
        <v>195</v>
      </c>
      <c r="C321" s="34" t="s">
        <v>196</v>
      </c>
      <c r="D321">
        <v>6</v>
      </c>
      <c r="E321" t="s">
        <v>62</v>
      </c>
      <c r="F321" s="34" t="s">
        <v>54</v>
      </c>
      <c r="G321" s="34" t="s">
        <v>54</v>
      </c>
      <c r="H321" s="34" t="s">
        <v>54</v>
      </c>
      <c r="I321" s="34" t="s">
        <v>54</v>
      </c>
    </row>
    <row r="322" spans="1:9" ht="15" customHeight="1">
      <c r="A322" s="65">
        <v>44448</v>
      </c>
      <c r="B322" s="8" t="s">
        <v>195</v>
      </c>
      <c r="C322" s="34" t="s">
        <v>196</v>
      </c>
      <c r="D322">
        <v>6</v>
      </c>
      <c r="E322" t="s">
        <v>63</v>
      </c>
      <c r="F322" s="34" t="s">
        <v>54</v>
      </c>
      <c r="G322" s="34" t="s">
        <v>54</v>
      </c>
      <c r="H322" s="34" t="s">
        <v>54</v>
      </c>
      <c r="I322" s="34" t="s">
        <v>54</v>
      </c>
    </row>
    <row r="323" spans="1:9" ht="15" customHeight="1">
      <c r="A323" s="65">
        <v>44448</v>
      </c>
      <c r="B323" s="8" t="s">
        <v>195</v>
      </c>
      <c r="C323" s="34" t="s">
        <v>196</v>
      </c>
      <c r="D323">
        <v>6</v>
      </c>
      <c r="E323" t="s">
        <v>64</v>
      </c>
      <c r="F323" s="34" t="s">
        <v>54</v>
      </c>
      <c r="G323" s="34" t="s">
        <v>54</v>
      </c>
      <c r="H323" s="34" t="s">
        <v>54</v>
      </c>
      <c r="I323" s="34" t="s">
        <v>54</v>
      </c>
    </row>
    <row r="324" spans="1:9" ht="15" customHeight="1">
      <c r="A324" s="65">
        <v>44448</v>
      </c>
      <c r="B324" s="8" t="s">
        <v>195</v>
      </c>
      <c r="C324" s="34" t="s">
        <v>196</v>
      </c>
      <c r="D324">
        <v>6</v>
      </c>
      <c r="E324" t="s">
        <v>65</v>
      </c>
      <c r="F324" s="34" t="s">
        <v>54</v>
      </c>
      <c r="G324" s="34" t="s">
        <v>54</v>
      </c>
      <c r="H324" s="34" t="s">
        <v>54</v>
      </c>
      <c r="I324" s="34" t="s">
        <v>54</v>
      </c>
    </row>
    <row r="325" spans="1:9" ht="15" customHeight="1">
      <c r="A325" s="65">
        <v>44448</v>
      </c>
      <c r="B325" s="8" t="s">
        <v>195</v>
      </c>
      <c r="C325" s="34" t="s">
        <v>196</v>
      </c>
      <c r="D325">
        <v>6</v>
      </c>
      <c r="E325" t="s">
        <v>66</v>
      </c>
      <c r="F325" s="34" t="s">
        <v>54</v>
      </c>
      <c r="G325" s="34" t="s">
        <v>54</v>
      </c>
      <c r="H325" s="34" t="s">
        <v>54</v>
      </c>
      <c r="I325" s="34" t="s">
        <v>54</v>
      </c>
    </row>
    <row r="326" spans="1:9" ht="15" hidden="1" customHeight="1">
      <c r="A326" s="65">
        <v>44448</v>
      </c>
      <c r="B326" s="8" t="s">
        <v>199</v>
      </c>
      <c r="C326" s="34" t="s">
        <v>200</v>
      </c>
      <c r="D326">
        <v>1</v>
      </c>
      <c r="E326" t="s">
        <v>62</v>
      </c>
      <c r="F326" s="34" t="s">
        <v>54</v>
      </c>
      <c r="G326" s="34" t="s">
        <v>54</v>
      </c>
      <c r="H326" s="34" t="s">
        <v>54</v>
      </c>
      <c r="I326" s="34" t="s">
        <v>54</v>
      </c>
    </row>
    <row r="327" spans="1:9" ht="15" hidden="1" customHeight="1">
      <c r="A327" s="65">
        <v>44448</v>
      </c>
      <c r="B327" s="8" t="s">
        <v>199</v>
      </c>
      <c r="C327" s="34" t="s">
        <v>200</v>
      </c>
      <c r="D327">
        <v>1</v>
      </c>
      <c r="E327" t="s">
        <v>63</v>
      </c>
      <c r="F327" s="34" t="s">
        <v>54</v>
      </c>
      <c r="G327" s="34" t="s">
        <v>54</v>
      </c>
      <c r="H327" s="34" t="s">
        <v>54</v>
      </c>
      <c r="I327" s="34" t="s">
        <v>54</v>
      </c>
    </row>
    <row r="328" spans="1:9" ht="15" hidden="1" customHeight="1">
      <c r="A328" s="65">
        <v>44448</v>
      </c>
      <c r="B328" s="8" t="s">
        <v>199</v>
      </c>
      <c r="C328" s="34" t="s">
        <v>200</v>
      </c>
      <c r="D328">
        <v>1</v>
      </c>
      <c r="E328" t="s">
        <v>64</v>
      </c>
      <c r="F328" s="34" t="s">
        <v>54</v>
      </c>
      <c r="G328" s="34" t="s">
        <v>54</v>
      </c>
      <c r="H328" s="34" t="s">
        <v>54</v>
      </c>
      <c r="I328" s="34" t="s">
        <v>54</v>
      </c>
    </row>
    <row r="329" spans="1:9" ht="15" hidden="1" customHeight="1">
      <c r="A329" s="65">
        <v>44448</v>
      </c>
      <c r="B329" s="8" t="s">
        <v>199</v>
      </c>
      <c r="C329" s="34" t="s">
        <v>200</v>
      </c>
      <c r="D329">
        <v>1</v>
      </c>
      <c r="E329" t="s">
        <v>65</v>
      </c>
      <c r="F329" s="34" t="s">
        <v>54</v>
      </c>
      <c r="G329" s="34" t="s">
        <v>54</v>
      </c>
      <c r="H329" s="34" t="s">
        <v>54</v>
      </c>
      <c r="I329" s="34" t="s">
        <v>54</v>
      </c>
    </row>
    <row r="330" spans="1:9" ht="15" hidden="1" customHeight="1">
      <c r="A330" s="65">
        <v>44448</v>
      </c>
      <c r="B330" s="8" t="s">
        <v>199</v>
      </c>
      <c r="C330" s="34" t="s">
        <v>200</v>
      </c>
      <c r="D330">
        <v>1</v>
      </c>
      <c r="E330" t="s">
        <v>66</v>
      </c>
      <c r="F330" s="34" t="s">
        <v>54</v>
      </c>
      <c r="G330" s="34" t="s">
        <v>54</v>
      </c>
      <c r="H330" s="34" t="s">
        <v>54</v>
      </c>
      <c r="I330" s="34" t="s">
        <v>54</v>
      </c>
    </row>
    <row r="331" spans="1:9" ht="15" hidden="1" customHeight="1">
      <c r="A331" s="65">
        <v>44448</v>
      </c>
      <c r="B331" s="8" t="s">
        <v>199</v>
      </c>
      <c r="C331" s="34" t="s">
        <v>200</v>
      </c>
      <c r="D331">
        <v>2</v>
      </c>
      <c r="E331" t="s">
        <v>62</v>
      </c>
      <c r="F331" s="34" t="s">
        <v>54</v>
      </c>
      <c r="G331" s="34" t="s">
        <v>54</v>
      </c>
      <c r="H331" s="34" t="s">
        <v>54</v>
      </c>
      <c r="I331" s="34" t="s">
        <v>54</v>
      </c>
    </row>
    <row r="332" spans="1:9" ht="15" hidden="1" customHeight="1">
      <c r="A332" s="65">
        <v>44448</v>
      </c>
      <c r="B332" s="8" t="s">
        <v>199</v>
      </c>
      <c r="C332" s="34" t="s">
        <v>200</v>
      </c>
      <c r="D332">
        <v>2</v>
      </c>
      <c r="E332" t="s">
        <v>63</v>
      </c>
      <c r="F332" s="34" t="s">
        <v>54</v>
      </c>
      <c r="G332" s="34" t="s">
        <v>54</v>
      </c>
      <c r="H332" s="34" t="s">
        <v>54</v>
      </c>
      <c r="I332" s="34" t="s">
        <v>54</v>
      </c>
    </row>
    <row r="333" spans="1:9" ht="15" hidden="1" customHeight="1">
      <c r="A333" s="65">
        <v>44448</v>
      </c>
      <c r="B333" s="8" t="s">
        <v>199</v>
      </c>
      <c r="C333" s="34" t="s">
        <v>200</v>
      </c>
      <c r="D333">
        <v>2</v>
      </c>
      <c r="E333" t="s">
        <v>64</v>
      </c>
      <c r="F333" s="34" t="s">
        <v>54</v>
      </c>
      <c r="G333" s="34" t="s">
        <v>54</v>
      </c>
      <c r="H333" s="34" t="s">
        <v>54</v>
      </c>
      <c r="I333" s="34" t="s">
        <v>54</v>
      </c>
    </row>
    <row r="334" spans="1:9" ht="15" hidden="1" customHeight="1">
      <c r="A334" s="65">
        <v>44448</v>
      </c>
      <c r="B334" s="8" t="s">
        <v>199</v>
      </c>
      <c r="C334" s="34" t="s">
        <v>200</v>
      </c>
      <c r="D334">
        <v>2</v>
      </c>
      <c r="E334" t="s">
        <v>65</v>
      </c>
      <c r="F334" s="34" t="s">
        <v>54</v>
      </c>
      <c r="G334" s="34" t="s">
        <v>54</v>
      </c>
      <c r="H334" s="34" t="s">
        <v>54</v>
      </c>
      <c r="I334" s="34" t="s">
        <v>54</v>
      </c>
    </row>
    <row r="335" spans="1:9" ht="15" hidden="1" customHeight="1">
      <c r="A335" s="65">
        <v>44448</v>
      </c>
      <c r="B335" s="8" t="s">
        <v>199</v>
      </c>
      <c r="C335" s="34" t="s">
        <v>200</v>
      </c>
      <c r="D335">
        <v>2</v>
      </c>
      <c r="E335" t="s">
        <v>66</v>
      </c>
      <c r="F335" s="34" t="s">
        <v>54</v>
      </c>
      <c r="G335" s="34" t="s">
        <v>54</v>
      </c>
      <c r="H335" s="34" t="s">
        <v>54</v>
      </c>
      <c r="I335" s="34" t="s">
        <v>54</v>
      </c>
    </row>
    <row r="336" spans="1:9" ht="15" hidden="1" customHeight="1">
      <c r="A336" s="65">
        <v>44448</v>
      </c>
      <c r="B336" s="8" t="s">
        <v>199</v>
      </c>
      <c r="C336" s="34" t="s">
        <v>200</v>
      </c>
      <c r="D336">
        <v>3</v>
      </c>
      <c r="E336" t="s">
        <v>62</v>
      </c>
      <c r="F336" s="34" t="s">
        <v>54</v>
      </c>
      <c r="G336" s="34" t="s">
        <v>54</v>
      </c>
      <c r="H336" s="34" t="s">
        <v>54</v>
      </c>
      <c r="I336" s="34" t="s">
        <v>54</v>
      </c>
    </row>
    <row r="337" spans="1:9" ht="15" hidden="1" customHeight="1">
      <c r="A337" s="65">
        <v>44448</v>
      </c>
      <c r="B337" s="8" t="s">
        <v>199</v>
      </c>
      <c r="C337" s="34" t="s">
        <v>200</v>
      </c>
      <c r="D337">
        <v>3</v>
      </c>
      <c r="E337" t="s">
        <v>63</v>
      </c>
      <c r="F337" s="34" t="s">
        <v>54</v>
      </c>
      <c r="G337" s="34" t="s">
        <v>54</v>
      </c>
      <c r="H337" s="34" t="s">
        <v>54</v>
      </c>
      <c r="I337" s="34" t="s">
        <v>54</v>
      </c>
    </row>
    <row r="338" spans="1:9" ht="15" hidden="1" customHeight="1">
      <c r="A338" s="65">
        <v>44448</v>
      </c>
      <c r="B338" s="8" t="s">
        <v>199</v>
      </c>
      <c r="C338" s="34" t="s">
        <v>200</v>
      </c>
      <c r="D338">
        <v>3</v>
      </c>
      <c r="E338" t="s">
        <v>64</v>
      </c>
      <c r="F338" s="34" t="s">
        <v>54</v>
      </c>
      <c r="G338" s="34" t="s">
        <v>54</v>
      </c>
      <c r="H338" s="34" t="s">
        <v>54</v>
      </c>
      <c r="I338" s="34" t="s">
        <v>54</v>
      </c>
    </row>
    <row r="339" spans="1:9" ht="15" hidden="1" customHeight="1">
      <c r="A339" s="65">
        <v>44448</v>
      </c>
      <c r="B339" s="8" t="s">
        <v>199</v>
      </c>
      <c r="C339" s="34" t="s">
        <v>200</v>
      </c>
      <c r="D339">
        <v>3</v>
      </c>
      <c r="E339" t="s">
        <v>65</v>
      </c>
      <c r="F339" s="34" t="s">
        <v>54</v>
      </c>
      <c r="G339" s="34" t="s">
        <v>54</v>
      </c>
      <c r="H339" s="34" t="s">
        <v>54</v>
      </c>
      <c r="I339" s="34" t="s">
        <v>54</v>
      </c>
    </row>
    <row r="340" spans="1:9" ht="15" hidden="1" customHeight="1">
      <c r="A340" s="65">
        <v>44448</v>
      </c>
      <c r="B340" s="8" t="s">
        <v>199</v>
      </c>
      <c r="C340" s="34" t="s">
        <v>200</v>
      </c>
      <c r="D340">
        <v>3</v>
      </c>
      <c r="E340" t="s">
        <v>66</v>
      </c>
      <c r="F340" s="34" t="s">
        <v>54</v>
      </c>
      <c r="G340" s="34" t="s">
        <v>54</v>
      </c>
      <c r="H340" s="34" t="s">
        <v>54</v>
      </c>
      <c r="I340" s="34" t="s">
        <v>54</v>
      </c>
    </row>
    <row r="341" spans="1:9" ht="15" hidden="1" customHeight="1">
      <c r="A341" s="65">
        <v>44448</v>
      </c>
      <c r="B341" s="8" t="s">
        <v>199</v>
      </c>
      <c r="C341" s="34" t="s">
        <v>200</v>
      </c>
      <c r="D341">
        <v>4</v>
      </c>
      <c r="E341" t="s">
        <v>62</v>
      </c>
      <c r="F341" s="34" t="s">
        <v>54</v>
      </c>
      <c r="G341" s="34" t="s">
        <v>54</v>
      </c>
      <c r="H341" s="34" t="s">
        <v>54</v>
      </c>
      <c r="I341" s="34" t="s">
        <v>54</v>
      </c>
    </row>
    <row r="342" spans="1:9" ht="15" hidden="1" customHeight="1">
      <c r="A342" s="65">
        <v>44448</v>
      </c>
      <c r="B342" s="8" t="s">
        <v>199</v>
      </c>
      <c r="C342" s="34" t="s">
        <v>200</v>
      </c>
      <c r="D342">
        <v>4</v>
      </c>
      <c r="E342" t="s">
        <v>63</v>
      </c>
      <c r="F342" s="34" t="s">
        <v>54</v>
      </c>
      <c r="G342" s="34" t="s">
        <v>54</v>
      </c>
      <c r="H342" s="34" t="s">
        <v>54</v>
      </c>
      <c r="I342" s="34" t="s">
        <v>54</v>
      </c>
    </row>
    <row r="343" spans="1:9" ht="15" hidden="1" customHeight="1">
      <c r="A343" s="65">
        <v>44448</v>
      </c>
      <c r="B343" s="8" t="s">
        <v>199</v>
      </c>
      <c r="C343" s="34" t="s">
        <v>200</v>
      </c>
      <c r="D343">
        <v>4</v>
      </c>
      <c r="E343" t="s">
        <v>64</v>
      </c>
      <c r="F343" s="34" t="s">
        <v>54</v>
      </c>
      <c r="G343" s="34" t="s">
        <v>54</v>
      </c>
      <c r="H343" s="34" t="s">
        <v>54</v>
      </c>
      <c r="I343" s="34" t="s">
        <v>54</v>
      </c>
    </row>
    <row r="344" spans="1:9" ht="15" hidden="1" customHeight="1">
      <c r="A344" s="65">
        <v>44448</v>
      </c>
      <c r="B344" s="8" t="s">
        <v>199</v>
      </c>
      <c r="C344" s="34" t="s">
        <v>200</v>
      </c>
      <c r="D344">
        <v>4</v>
      </c>
      <c r="E344" t="s">
        <v>65</v>
      </c>
      <c r="F344" s="34" t="s">
        <v>54</v>
      </c>
      <c r="G344" s="34" t="s">
        <v>54</v>
      </c>
      <c r="H344" s="34" t="s">
        <v>54</v>
      </c>
      <c r="I344" s="34" t="s">
        <v>54</v>
      </c>
    </row>
    <row r="345" spans="1:9" ht="15" hidden="1" customHeight="1">
      <c r="A345" s="65">
        <v>44448</v>
      </c>
      <c r="B345" s="8" t="s">
        <v>199</v>
      </c>
      <c r="C345" s="34" t="s">
        <v>200</v>
      </c>
      <c r="D345">
        <v>4</v>
      </c>
      <c r="E345" t="s">
        <v>66</v>
      </c>
      <c r="F345" s="34" t="s">
        <v>54</v>
      </c>
      <c r="G345" s="34" t="s">
        <v>54</v>
      </c>
      <c r="H345" s="34" t="s">
        <v>54</v>
      </c>
      <c r="I345" s="34" t="s">
        <v>54</v>
      </c>
    </row>
    <row r="346" spans="1:9" ht="15" hidden="1" customHeight="1">
      <c r="A346" s="65">
        <v>44448</v>
      </c>
      <c r="B346" s="8" t="s">
        <v>199</v>
      </c>
      <c r="C346" s="34" t="s">
        <v>200</v>
      </c>
      <c r="D346">
        <v>5</v>
      </c>
      <c r="E346" t="s">
        <v>62</v>
      </c>
      <c r="F346" s="34" t="s">
        <v>54</v>
      </c>
      <c r="G346" s="34" t="s">
        <v>54</v>
      </c>
      <c r="H346" s="34" t="s">
        <v>54</v>
      </c>
      <c r="I346" s="34" t="s">
        <v>54</v>
      </c>
    </row>
    <row r="347" spans="1:9" ht="15" hidden="1" customHeight="1">
      <c r="A347" s="65">
        <v>44448</v>
      </c>
      <c r="B347" s="8" t="s">
        <v>199</v>
      </c>
      <c r="C347" s="34" t="s">
        <v>200</v>
      </c>
      <c r="D347">
        <v>5</v>
      </c>
      <c r="E347" t="s">
        <v>63</v>
      </c>
      <c r="F347" s="34" t="s">
        <v>54</v>
      </c>
      <c r="G347" s="34" t="s">
        <v>54</v>
      </c>
      <c r="H347" s="34" t="s">
        <v>54</v>
      </c>
      <c r="I347" s="34" t="s">
        <v>54</v>
      </c>
    </row>
    <row r="348" spans="1:9" ht="15" hidden="1" customHeight="1">
      <c r="A348" s="65">
        <v>44448</v>
      </c>
      <c r="B348" s="8" t="s">
        <v>199</v>
      </c>
      <c r="C348" s="34" t="s">
        <v>200</v>
      </c>
      <c r="D348">
        <v>5</v>
      </c>
      <c r="E348" t="s">
        <v>64</v>
      </c>
      <c r="F348" s="34" t="s">
        <v>54</v>
      </c>
      <c r="G348" s="34" t="s">
        <v>54</v>
      </c>
      <c r="H348" s="34" t="s">
        <v>54</v>
      </c>
      <c r="I348" s="34" t="s">
        <v>54</v>
      </c>
    </row>
    <row r="349" spans="1:9" ht="15" hidden="1" customHeight="1">
      <c r="A349" s="65">
        <v>44448</v>
      </c>
      <c r="B349" s="8" t="s">
        <v>199</v>
      </c>
      <c r="C349" s="34" t="s">
        <v>200</v>
      </c>
      <c r="D349">
        <v>5</v>
      </c>
      <c r="E349" t="s">
        <v>65</v>
      </c>
      <c r="F349" s="34" t="s">
        <v>53</v>
      </c>
      <c r="G349" s="34" t="s">
        <v>54</v>
      </c>
      <c r="H349" s="34" t="s">
        <v>54</v>
      </c>
      <c r="I349" s="34" t="s">
        <v>54</v>
      </c>
    </row>
    <row r="350" spans="1:9" ht="15" hidden="1" customHeight="1">
      <c r="A350" s="65">
        <v>44448</v>
      </c>
      <c r="B350" s="8" t="s">
        <v>199</v>
      </c>
      <c r="C350" s="34" t="s">
        <v>200</v>
      </c>
      <c r="D350">
        <v>5</v>
      </c>
      <c r="E350" t="s">
        <v>66</v>
      </c>
      <c r="F350" s="34" t="s">
        <v>54</v>
      </c>
      <c r="G350" s="34" t="s">
        <v>54</v>
      </c>
      <c r="H350" s="34" t="s">
        <v>54</v>
      </c>
      <c r="I350" s="34" t="s">
        <v>54</v>
      </c>
    </row>
    <row r="351" spans="1:9" ht="15" hidden="1" customHeight="1">
      <c r="A351" s="65">
        <v>44448</v>
      </c>
      <c r="B351" s="8" t="s">
        <v>199</v>
      </c>
      <c r="C351" s="34" t="s">
        <v>200</v>
      </c>
      <c r="D351">
        <v>6</v>
      </c>
      <c r="E351" t="s">
        <v>62</v>
      </c>
      <c r="F351" s="34" t="s">
        <v>54</v>
      </c>
      <c r="G351" s="34" t="s">
        <v>54</v>
      </c>
      <c r="H351" s="34" t="s">
        <v>54</v>
      </c>
      <c r="I351" s="34" t="s">
        <v>54</v>
      </c>
    </row>
    <row r="352" spans="1:9" ht="15" hidden="1" customHeight="1">
      <c r="A352" s="65">
        <v>44448</v>
      </c>
      <c r="B352" s="8" t="s">
        <v>199</v>
      </c>
      <c r="C352" s="34" t="s">
        <v>200</v>
      </c>
      <c r="D352">
        <v>6</v>
      </c>
      <c r="E352" t="s">
        <v>63</v>
      </c>
      <c r="F352" s="34" t="s">
        <v>54</v>
      </c>
      <c r="G352" s="34" t="s">
        <v>54</v>
      </c>
      <c r="H352" s="34" t="s">
        <v>54</v>
      </c>
      <c r="I352" s="34" t="s">
        <v>54</v>
      </c>
    </row>
    <row r="353" spans="1:9" ht="15" hidden="1" customHeight="1">
      <c r="A353" s="65">
        <v>44448</v>
      </c>
      <c r="B353" s="8" t="s">
        <v>199</v>
      </c>
      <c r="C353" s="34" t="s">
        <v>200</v>
      </c>
      <c r="D353">
        <v>6</v>
      </c>
      <c r="E353" t="s">
        <v>64</v>
      </c>
      <c r="F353" s="34" t="s">
        <v>54</v>
      </c>
      <c r="G353" s="34" t="s">
        <v>54</v>
      </c>
      <c r="H353" s="34" t="s">
        <v>54</v>
      </c>
      <c r="I353" s="34" t="s">
        <v>54</v>
      </c>
    </row>
    <row r="354" spans="1:9" ht="15" hidden="1" customHeight="1">
      <c r="A354" s="65">
        <v>44448</v>
      </c>
      <c r="B354" s="8" t="s">
        <v>199</v>
      </c>
      <c r="C354" s="34" t="s">
        <v>200</v>
      </c>
      <c r="D354">
        <v>6</v>
      </c>
      <c r="E354" t="s">
        <v>65</v>
      </c>
      <c r="F354" s="34" t="s">
        <v>54</v>
      </c>
      <c r="G354" s="34" t="s">
        <v>54</v>
      </c>
      <c r="H354" s="34" t="s">
        <v>54</v>
      </c>
      <c r="I354" s="34" t="s">
        <v>54</v>
      </c>
    </row>
    <row r="355" spans="1:9" ht="15" hidden="1" customHeight="1">
      <c r="A355" s="65">
        <v>44448</v>
      </c>
      <c r="B355" s="8" t="s">
        <v>199</v>
      </c>
      <c r="C355" s="34" t="s">
        <v>200</v>
      </c>
      <c r="D355">
        <v>6</v>
      </c>
      <c r="E355" t="s">
        <v>66</v>
      </c>
      <c r="F355" s="34" t="s">
        <v>54</v>
      </c>
      <c r="G355" s="34" t="s">
        <v>54</v>
      </c>
      <c r="H355" s="34" t="s">
        <v>54</v>
      </c>
      <c r="I355" s="34" t="s">
        <v>54</v>
      </c>
    </row>
    <row r="356" spans="1:9" ht="15" hidden="1" customHeight="1">
      <c r="A356" s="37">
        <v>44455</v>
      </c>
      <c r="B356" s="8" t="s">
        <v>201</v>
      </c>
      <c r="C356" s="34" t="s">
        <v>490</v>
      </c>
      <c r="D356">
        <v>1</v>
      </c>
      <c r="E356" t="s">
        <v>62</v>
      </c>
      <c r="F356" s="34" t="s">
        <v>54</v>
      </c>
      <c r="G356" s="34" t="s">
        <v>54</v>
      </c>
      <c r="H356" s="34" t="s">
        <v>54</v>
      </c>
      <c r="I356" s="34" t="s">
        <v>54</v>
      </c>
    </row>
    <row r="357" spans="1:9" ht="15" hidden="1" customHeight="1">
      <c r="A357" s="37">
        <v>44455</v>
      </c>
      <c r="B357" s="8" t="s">
        <v>201</v>
      </c>
      <c r="C357" s="34" t="s">
        <v>490</v>
      </c>
      <c r="D357">
        <v>1</v>
      </c>
      <c r="E357" t="s">
        <v>63</v>
      </c>
      <c r="F357" s="34" t="s">
        <v>54</v>
      </c>
      <c r="G357" s="34" t="s">
        <v>54</v>
      </c>
      <c r="H357" s="34" t="s">
        <v>54</v>
      </c>
      <c r="I357" s="34" t="s">
        <v>54</v>
      </c>
    </row>
    <row r="358" spans="1:9" ht="15" hidden="1" customHeight="1">
      <c r="A358" s="37">
        <v>44455</v>
      </c>
      <c r="B358" s="8" t="s">
        <v>201</v>
      </c>
      <c r="C358" s="34" t="s">
        <v>490</v>
      </c>
      <c r="D358">
        <v>1</v>
      </c>
      <c r="E358" t="s">
        <v>64</v>
      </c>
      <c r="F358" s="34" t="s">
        <v>54</v>
      </c>
      <c r="G358" s="34" t="s">
        <v>54</v>
      </c>
      <c r="H358" s="34" t="s">
        <v>54</v>
      </c>
      <c r="I358" s="34" t="s">
        <v>54</v>
      </c>
    </row>
    <row r="359" spans="1:9" ht="15" hidden="1" customHeight="1">
      <c r="A359" s="37">
        <v>44455</v>
      </c>
      <c r="B359" s="8" t="s">
        <v>201</v>
      </c>
      <c r="C359" s="34" t="s">
        <v>490</v>
      </c>
      <c r="D359">
        <v>1</v>
      </c>
      <c r="E359" t="s">
        <v>65</v>
      </c>
      <c r="F359" s="34" t="s">
        <v>54</v>
      </c>
      <c r="G359" s="34" t="s">
        <v>54</v>
      </c>
      <c r="H359" s="34" t="s">
        <v>54</v>
      </c>
      <c r="I359" s="34" t="s">
        <v>54</v>
      </c>
    </row>
    <row r="360" spans="1:9" ht="15" hidden="1" customHeight="1">
      <c r="A360" s="37">
        <v>44455</v>
      </c>
      <c r="B360" s="8" t="s">
        <v>201</v>
      </c>
      <c r="C360" s="34" t="s">
        <v>490</v>
      </c>
      <c r="D360">
        <v>1</v>
      </c>
      <c r="E360" t="s">
        <v>66</v>
      </c>
      <c r="F360" s="34" t="s">
        <v>54</v>
      </c>
      <c r="G360" s="34" t="s">
        <v>54</v>
      </c>
      <c r="H360" s="34" t="s">
        <v>54</v>
      </c>
      <c r="I360" s="34" t="s">
        <v>54</v>
      </c>
    </row>
    <row r="361" spans="1:9" ht="15" hidden="1" customHeight="1">
      <c r="A361" s="37">
        <v>44455</v>
      </c>
      <c r="B361" s="8" t="s">
        <v>201</v>
      </c>
      <c r="C361" s="34" t="s">
        <v>490</v>
      </c>
      <c r="D361">
        <v>2</v>
      </c>
      <c r="E361" t="s">
        <v>62</v>
      </c>
      <c r="F361" s="34" t="s">
        <v>54</v>
      </c>
      <c r="G361" s="34" t="s">
        <v>53</v>
      </c>
      <c r="H361" s="34" t="s">
        <v>54</v>
      </c>
      <c r="I361" s="34" t="s">
        <v>54</v>
      </c>
    </row>
    <row r="362" spans="1:9" ht="15" hidden="1" customHeight="1">
      <c r="A362" s="37">
        <v>44455</v>
      </c>
      <c r="B362" s="8" t="s">
        <v>201</v>
      </c>
      <c r="C362" s="34" t="s">
        <v>490</v>
      </c>
      <c r="D362">
        <v>2</v>
      </c>
      <c r="E362" t="s">
        <v>63</v>
      </c>
      <c r="F362" s="34" t="s">
        <v>54</v>
      </c>
      <c r="G362" s="34" t="s">
        <v>54</v>
      </c>
      <c r="H362" s="34" t="s">
        <v>54</v>
      </c>
      <c r="I362" s="34" t="s">
        <v>54</v>
      </c>
    </row>
    <row r="363" spans="1:9" ht="15" hidden="1" customHeight="1">
      <c r="A363" s="37">
        <v>44455</v>
      </c>
      <c r="B363" s="8" t="s">
        <v>201</v>
      </c>
      <c r="C363" s="34" t="s">
        <v>490</v>
      </c>
      <c r="D363">
        <v>2</v>
      </c>
      <c r="E363" t="s">
        <v>64</v>
      </c>
      <c r="F363" s="34" t="s">
        <v>54</v>
      </c>
      <c r="G363" s="34" t="s">
        <v>54</v>
      </c>
      <c r="H363" s="34" t="s">
        <v>54</v>
      </c>
      <c r="I363" s="34" t="s">
        <v>54</v>
      </c>
    </row>
    <row r="364" spans="1:9" ht="15" hidden="1" customHeight="1">
      <c r="A364" s="37">
        <v>44455</v>
      </c>
      <c r="B364" s="8" t="s">
        <v>201</v>
      </c>
      <c r="C364" s="34" t="s">
        <v>490</v>
      </c>
      <c r="D364">
        <v>2</v>
      </c>
      <c r="E364" t="s">
        <v>65</v>
      </c>
      <c r="F364" s="34" t="s">
        <v>53</v>
      </c>
      <c r="G364" s="34" t="s">
        <v>54</v>
      </c>
      <c r="H364" s="34" t="s">
        <v>54</v>
      </c>
      <c r="I364" s="34" t="s">
        <v>54</v>
      </c>
    </row>
    <row r="365" spans="1:9" ht="15" hidden="1" customHeight="1">
      <c r="A365" s="37">
        <v>44455</v>
      </c>
      <c r="B365" s="8" t="s">
        <v>201</v>
      </c>
      <c r="C365" s="34" t="s">
        <v>490</v>
      </c>
      <c r="D365">
        <v>2</v>
      </c>
      <c r="E365" t="s">
        <v>66</v>
      </c>
      <c r="F365" s="34" t="s">
        <v>54</v>
      </c>
      <c r="G365" s="34" t="s">
        <v>54</v>
      </c>
      <c r="H365" s="34" t="s">
        <v>54</v>
      </c>
      <c r="I365" s="34" t="s">
        <v>54</v>
      </c>
    </row>
    <row r="366" spans="1:9" ht="15" hidden="1" customHeight="1">
      <c r="A366" s="37">
        <v>44455</v>
      </c>
      <c r="B366" s="8" t="s">
        <v>201</v>
      </c>
      <c r="C366" s="34" t="s">
        <v>490</v>
      </c>
      <c r="D366">
        <v>3</v>
      </c>
      <c r="E366" t="s">
        <v>62</v>
      </c>
      <c r="F366" s="34" t="s">
        <v>53</v>
      </c>
      <c r="G366" s="34" t="s">
        <v>54</v>
      </c>
      <c r="H366" s="34" t="s">
        <v>54</v>
      </c>
      <c r="I366" s="34" t="s">
        <v>54</v>
      </c>
    </row>
    <row r="367" spans="1:9" ht="15" hidden="1" customHeight="1">
      <c r="A367" s="37">
        <v>44455</v>
      </c>
      <c r="B367" s="8" t="s">
        <v>201</v>
      </c>
      <c r="C367" s="34" t="s">
        <v>490</v>
      </c>
      <c r="D367">
        <v>3</v>
      </c>
      <c r="E367" t="s">
        <v>63</v>
      </c>
      <c r="F367" s="34" t="s">
        <v>54</v>
      </c>
      <c r="G367" s="34" t="s">
        <v>54</v>
      </c>
      <c r="H367" s="34" t="s">
        <v>54</v>
      </c>
      <c r="I367" s="34" t="s">
        <v>54</v>
      </c>
    </row>
    <row r="368" spans="1:9" ht="15" hidden="1" customHeight="1">
      <c r="A368" s="37">
        <v>44455</v>
      </c>
      <c r="B368" s="8" t="s">
        <v>201</v>
      </c>
      <c r="C368" s="34" t="s">
        <v>490</v>
      </c>
      <c r="D368">
        <v>3</v>
      </c>
      <c r="E368" t="s">
        <v>64</v>
      </c>
      <c r="F368" s="34" t="s">
        <v>54</v>
      </c>
      <c r="G368" s="34" t="s">
        <v>54</v>
      </c>
      <c r="H368" s="34" t="s">
        <v>54</v>
      </c>
      <c r="I368" s="34" t="s">
        <v>54</v>
      </c>
    </row>
    <row r="369" spans="1:9" ht="15" hidden="1" customHeight="1">
      <c r="A369" s="37">
        <v>44455</v>
      </c>
      <c r="B369" s="8" t="s">
        <v>201</v>
      </c>
      <c r="C369" s="34" t="s">
        <v>490</v>
      </c>
      <c r="D369">
        <v>3</v>
      </c>
      <c r="E369" t="s">
        <v>65</v>
      </c>
      <c r="F369" s="34" t="s">
        <v>53</v>
      </c>
      <c r="G369" s="34" t="s">
        <v>54</v>
      </c>
      <c r="H369" s="34" t="s">
        <v>54</v>
      </c>
      <c r="I369" s="34" t="s">
        <v>54</v>
      </c>
    </row>
    <row r="370" spans="1:9" ht="15" hidden="1" customHeight="1">
      <c r="A370" s="37">
        <v>44455</v>
      </c>
      <c r="B370" s="8" t="s">
        <v>201</v>
      </c>
      <c r="C370" s="34" t="s">
        <v>490</v>
      </c>
      <c r="D370">
        <v>3</v>
      </c>
      <c r="E370" t="s">
        <v>66</v>
      </c>
      <c r="F370" s="34" t="s">
        <v>53</v>
      </c>
      <c r="G370" s="34" t="s">
        <v>54</v>
      </c>
      <c r="H370" s="34" t="s">
        <v>54</v>
      </c>
      <c r="I370" s="34" t="s">
        <v>54</v>
      </c>
    </row>
    <row r="371" spans="1:9" ht="15" hidden="1" customHeight="1">
      <c r="A371" s="37">
        <v>44455</v>
      </c>
      <c r="B371" s="8" t="s">
        <v>201</v>
      </c>
      <c r="C371" s="34" t="s">
        <v>490</v>
      </c>
      <c r="D371">
        <v>4</v>
      </c>
      <c r="E371" t="s">
        <v>62</v>
      </c>
      <c r="F371" s="34" t="s">
        <v>54</v>
      </c>
      <c r="G371" s="34" t="s">
        <v>54</v>
      </c>
      <c r="H371" s="34" t="s">
        <v>54</v>
      </c>
      <c r="I371" s="34" t="s">
        <v>54</v>
      </c>
    </row>
    <row r="372" spans="1:9" ht="15" hidden="1" customHeight="1">
      <c r="A372" s="37">
        <v>44455</v>
      </c>
      <c r="B372" s="8" t="s">
        <v>201</v>
      </c>
      <c r="C372" s="34" t="s">
        <v>490</v>
      </c>
      <c r="D372">
        <v>4</v>
      </c>
      <c r="E372" t="s">
        <v>63</v>
      </c>
      <c r="F372" s="34" t="s">
        <v>54</v>
      </c>
      <c r="G372" s="34" t="s">
        <v>54</v>
      </c>
      <c r="H372" s="34" t="s">
        <v>54</v>
      </c>
      <c r="I372" s="34" t="s">
        <v>54</v>
      </c>
    </row>
    <row r="373" spans="1:9" ht="15" hidden="1" customHeight="1">
      <c r="A373" s="37">
        <v>44455</v>
      </c>
      <c r="B373" s="8" t="s">
        <v>201</v>
      </c>
      <c r="C373" s="34" t="s">
        <v>490</v>
      </c>
      <c r="D373">
        <v>4</v>
      </c>
      <c r="E373" t="s">
        <v>64</v>
      </c>
      <c r="F373" s="34" t="s">
        <v>54</v>
      </c>
      <c r="G373" s="34" t="s">
        <v>54</v>
      </c>
      <c r="H373" s="34" t="s">
        <v>54</v>
      </c>
      <c r="I373" s="34" t="s">
        <v>54</v>
      </c>
    </row>
    <row r="374" spans="1:9" ht="15" hidden="1" customHeight="1">
      <c r="A374" s="37">
        <v>44455</v>
      </c>
      <c r="B374" s="8" t="s">
        <v>201</v>
      </c>
      <c r="C374" s="34" t="s">
        <v>490</v>
      </c>
      <c r="D374">
        <v>4</v>
      </c>
      <c r="E374" t="s">
        <v>65</v>
      </c>
      <c r="F374" s="34" t="s">
        <v>53</v>
      </c>
      <c r="G374" s="34" t="s">
        <v>54</v>
      </c>
      <c r="H374" s="34" t="s">
        <v>54</v>
      </c>
      <c r="I374" s="34" t="s">
        <v>54</v>
      </c>
    </row>
    <row r="375" spans="1:9" ht="15" hidden="1" customHeight="1">
      <c r="A375" s="37">
        <v>44455</v>
      </c>
      <c r="B375" s="8" t="s">
        <v>201</v>
      </c>
      <c r="C375" s="34" t="s">
        <v>490</v>
      </c>
      <c r="D375">
        <v>4</v>
      </c>
      <c r="E375" t="s">
        <v>66</v>
      </c>
      <c r="F375" s="34" t="s">
        <v>53</v>
      </c>
      <c r="G375" s="34" t="s">
        <v>54</v>
      </c>
      <c r="H375" s="34" t="s">
        <v>54</v>
      </c>
      <c r="I375" s="34" t="s">
        <v>54</v>
      </c>
    </row>
    <row r="376" spans="1:9" ht="15" hidden="1" customHeight="1">
      <c r="A376" s="37">
        <v>44455</v>
      </c>
      <c r="B376" s="8" t="s">
        <v>201</v>
      </c>
      <c r="C376" s="34" t="s">
        <v>490</v>
      </c>
      <c r="D376">
        <v>5</v>
      </c>
      <c r="E376" t="s">
        <v>62</v>
      </c>
      <c r="F376" s="34" t="s">
        <v>54</v>
      </c>
      <c r="G376" s="34" t="s">
        <v>54</v>
      </c>
      <c r="H376" s="34" t="s">
        <v>54</v>
      </c>
      <c r="I376" s="34" t="s">
        <v>54</v>
      </c>
    </row>
    <row r="377" spans="1:9" ht="15" hidden="1" customHeight="1">
      <c r="A377" s="37">
        <v>44455</v>
      </c>
      <c r="B377" s="8" t="s">
        <v>201</v>
      </c>
      <c r="C377" s="34" t="s">
        <v>490</v>
      </c>
      <c r="D377">
        <v>5</v>
      </c>
      <c r="E377" t="s">
        <v>63</v>
      </c>
      <c r="F377" s="34" t="s">
        <v>53</v>
      </c>
      <c r="G377" s="34" t="s">
        <v>54</v>
      </c>
      <c r="H377" s="34" t="s">
        <v>54</v>
      </c>
      <c r="I377" s="34" t="s">
        <v>54</v>
      </c>
    </row>
    <row r="378" spans="1:9" ht="15" hidden="1" customHeight="1">
      <c r="A378" s="37">
        <v>44455</v>
      </c>
      <c r="B378" s="8" t="s">
        <v>201</v>
      </c>
      <c r="C378" s="34" t="s">
        <v>490</v>
      </c>
      <c r="D378">
        <v>5</v>
      </c>
      <c r="E378" t="s">
        <v>64</v>
      </c>
      <c r="F378" s="34" t="s">
        <v>54</v>
      </c>
      <c r="G378" s="34" t="s">
        <v>54</v>
      </c>
      <c r="H378" s="34" t="s">
        <v>54</v>
      </c>
      <c r="I378" s="34" t="s">
        <v>54</v>
      </c>
    </row>
    <row r="379" spans="1:9" ht="15" hidden="1" customHeight="1">
      <c r="A379" s="37">
        <v>44455</v>
      </c>
      <c r="B379" s="8" t="s">
        <v>201</v>
      </c>
      <c r="C379" s="34" t="s">
        <v>490</v>
      </c>
      <c r="D379">
        <v>5</v>
      </c>
      <c r="E379" t="s">
        <v>65</v>
      </c>
      <c r="F379" s="34" t="s">
        <v>54</v>
      </c>
      <c r="G379" s="34" t="s">
        <v>54</v>
      </c>
      <c r="H379" s="34" t="s">
        <v>54</v>
      </c>
      <c r="I379" s="34" t="s">
        <v>54</v>
      </c>
    </row>
    <row r="380" spans="1:9" ht="15" hidden="1" customHeight="1">
      <c r="A380" s="37">
        <v>44455</v>
      </c>
      <c r="B380" s="8" t="s">
        <v>201</v>
      </c>
      <c r="C380" s="34" t="s">
        <v>490</v>
      </c>
      <c r="D380">
        <v>5</v>
      </c>
      <c r="E380" t="s">
        <v>66</v>
      </c>
      <c r="F380" s="34" t="s">
        <v>54</v>
      </c>
      <c r="G380" s="34" t="s">
        <v>54</v>
      </c>
      <c r="H380" s="34" t="s">
        <v>54</v>
      </c>
      <c r="I380" s="34" t="s">
        <v>54</v>
      </c>
    </row>
    <row r="381" spans="1:9" ht="15" hidden="1" customHeight="1">
      <c r="A381" s="37">
        <v>44455</v>
      </c>
      <c r="B381" s="8" t="s">
        <v>201</v>
      </c>
      <c r="C381" s="34" t="s">
        <v>490</v>
      </c>
      <c r="D381">
        <v>6</v>
      </c>
      <c r="E381" t="s">
        <v>62</v>
      </c>
      <c r="F381" s="34" t="s">
        <v>53</v>
      </c>
      <c r="G381" s="34" t="s">
        <v>54</v>
      </c>
      <c r="H381" s="34" t="s">
        <v>54</v>
      </c>
      <c r="I381" s="34" t="s">
        <v>54</v>
      </c>
    </row>
    <row r="382" spans="1:9" ht="15" hidden="1" customHeight="1">
      <c r="A382" s="37">
        <v>44455</v>
      </c>
      <c r="B382" s="8" t="s">
        <v>201</v>
      </c>
      <c r="C382" s="34" t="s">
        <v>490</v>
      </c>
      <c r="D382">
        <v>6</v>
      </c>
      <c r="E382" t="s">
        <v>63</v>
      </c>
      <c r="F382" s="34" t="s">
        <v>54</v>
      </c>
      <c r="G382" s="34" t="s">
        <v>54</v>
      </c>
      <c r="H382" s="34" t="s">
        <v>54</v>
      </c>
      <c r="I382" s="34" t="s">
        <v>54</v>
      </c>
    </row>
    <row r="383" spans="1:9" ht="15" hidden="1" customHeight="1">
      <c r="A383" s="37">
        <v>44455</v>
      </c>
      <c r="B383" s="8" t="s">
        <v>201</v>
      </c>
      <c r="C383" s="34" t="s">
        <v>490</v>
      </c>
      <c r="D383">
        <v>6</v>
      </c>
      <c r="E383" t="s">
        <v>64</v>
      </c>
      <c r="F383" s="34" t="s">
        <v>54</v>
      </c>
      <c r="G383" s="34" t="s">
        <v>54</v>
      </c>
      <c r="H383" s="34" t="s">
        <v>54</v>
      </c>
      <c r="I383" s="34" t="s">
        <v>54</v>
      </c>
    </row>
    <row r="384" spans="1:9" ht="15" hidden="1" customHeight="1">
      <c r="A384" s="37">
        <v>44455</v>
      </c>
      <c r="B384" s="8" t="s">
        <v>201</v>
      </c>
      <c r="C384" s="34" t="s">
        <v>490</v>
      </c>
      <c r="D384">
        <v>6</v>
      </c>
      <c r="E384" t="s">
        <v>65</v>
      </c>
      <c r="F384" s="34" t="s">
        <v>54</v>
      </c>
      <c r="G384" s="34" t="s">
        <v>54</v>
      </c>
      <c r="H384" s="34" t="s">
        <v>54</v>
      </c>
      <c r="I384" s="34" t="s">
        <v>54</v>
      </c>
    </row>
    <row r="385" spans="1:9" ht="15" hidden="1" customHeight="1">
      <c r="A385" s="37">
        <v>44455</v>
      </c>
      <c r="B385" s="8" t="s">
        <v>201</v>
      </c>
      <c r="C385" s="34" t="s">
        <v>490</v>
      </c>
      <c r="D385">
        <v>6</v>
      </c>
      <c r="E385" t="s">
        <v>66</v>
      </c>
      <c r="F385" s="34" t="s">
        <v>54</v>
      </c>
      <c r="G385" s="34" t="s">
        <v>54</v>
      </c>
      <c r="H385" s="34" t="s">
        <v>54</v>
      </c>
      <c r="I385" s="34" t="s">
        <v>54</v>
      </c>
    </row>
    <row r="386" spans="1:9" ht="15" hidden="1" customHeight="1">
      <c r="A386" s="37">
        <v>44472</v>
      </c>
      <c r="B386" s="8" t="s">
        <v>219</v>
      </c>
      <c r="C386" s="34" t="s">
        <v>218</v>
      </c>
      <c r="D386">
        <v>1</v>
      </c>
      <c r="E386" t="s">
        <v>62</v>
      </c>
      <c r="F386" s="34" t="s">
        <v>54</v>
      </c>
      <c r="G386" s="34" t="s">
        <v>54</v>
      </c>
      <c r="H386" s="34" t="s">
        <v>54</v>
      </c>
      <c r="I386" s="34" t="s">
        <v>54</v>
      </c>
    </row>
    <row r="387" spans="1:9" ht="15" hidden="1" customHeight="1">
      <c r="A387" s="37">
        <v>44472</v>
      </c>
      <c r="B387" s="8" t="s">
        <v>219</v>
      </c>
      <c r="C387" s="34" t="s">
        <v>218</v>
      </c>
      <c r="D387">
        <v>1</v>
      </c>
      <c r="E387" t="s">
        <v>63</v>
      </c>
      <c r="F387" s="34" t="s">
        <v>54</v>
      </c>
      <c r="G387" s="34" t="s">
        <v>54</v>
      </c>
      <c r="H387" s="34" t="s">
        <v>54</v>
      </c>
      <c r="I387" s="34" t="s">
        <v>54</v>
      </c>
    </row>
    <row r="388" spans="1:9" ht="15" hidden="1" customHeight="1">
      <c r="A388" s="37">
        <v>44472</v>
      </c>
      <c r="B388" s="8" t="s">
        <v>219</v>
      </c>
      <c r="C388" s="34" t="s">
        <v>218</v>
      </c>
      <c r="D388">
        <v>1</v>
      </c>
      <c r="E388" t="s">
        <v>64</v>
      </c>
      <c r="F388" s="34" t="s">
        <v>54</v>
      </c>
      <c r="G388" s="34" t="s">
        <v>54</v>
      </c>
      <c r="H388" s="34" t="s">
        <v>54</v>
      </c>
      <c r="I388" s="34" t="s">
        <v>54</v>
      </c>
    </row>
    <row r="389" spans="1:9" ht="15" hidden="1" customHeight="1">
      <c r="A389" s="37">
        <v>44472</v>
      </c>
      <c r="B389" s="8" t="s">
        <v>219</v>
      </c>
      <c r="C389" s="34" t="s">
        <v>218</v>
      </c>
      <c r="D389">
        <v>1</v>
      </c>
      <c r="E389" t="s">
        <v>65</v>
      </c>
      <c r="F389" s="34" t="s">
        <v>54</v>
      </c>
      <c r="G389" s="34" t="s">
        <v>54</v>
      </c>
      <c r="H389" s="34" t="s">
        <v>54</v>
      </c>
      <c r="I389" s="34" t="s">
        <v>54</v>
      </c>
    </row>
    <row r="390" spans="1:9" ht="15" hidden="1" customHeight="1">
      <c r="A390" s="37">
        <v>44472</v>
      </c>
      <c r="B390" s="8" t="s">
        <v>219</v>
      </c>
      <c r="C390" s="34" t="s">
        <v>218</v>
      </c>
      <c r="D390">
        <v>1</v>
      </c>
      <c r="E390" t="s">
        <v>66</v>
      </c>
      <c r="F390" s="34" t="s">
        <v>54</v>
      </c>
      <c r="G390" s="34" t="s">
        <v>54</v>
      </c>
      <c r="H390" s="34" t="s">
        <v>54</v>
      </c>
      <c r="I390" s="34" t="s">
        <v>54</v>
      </c>
    </row>
    <row r="391" spans="1:9" ht="15" hidden="1" customHeight="1">
      <c r="A391" s="37">
        <v>44472</v>
      </c>
      <c r="B391" s="8" t="s">
        <v>219</v>
      </c>
      <c r="C391" s="34" t="s">
        <v>218</v>
      </c>
      <c r="D391">
        <v>2</v>
      </c>
      <c r="E391" t="s">
        <v>62</v>
      </c>
      <c r="F391" s="34" t="s">
        <v>54</v>
      </c>
      <c r="G391" s="34" t="s">
        <v>54</v>
      </c>
      <c r="H391" s="34" t="s">
        <v>54</v>
      </c>
      <c r="I391" s="34" t="s">
        <v>54</v>
      </c>
    </row>
    <row r="392" spans="1:9" ht="15" hidden="1" customHeight="1">
      <c r="A392" s="37">
        <v>44472</v>
      </c>
      <c r="B392" s="8" t="s">
        <v>219</v>
      </c>
      <c r="C392" s="34" t="s">
        <v>218</v>
      </c>
      <c r="D392">
        <v>2</v>
      </c>
      <c r="E392" t="s">
        <v>63</v>
      </c>
      <c r="F392" s="34" t="s">
        <v>54</v>
      </c>
      <c r="G392" s="34" t="s">
        <v>54</v>
      </c>
      <c r="H392" s="34" t="s">
        <v>54</v>
      </c>
      <c r="I392" s="34" t="s">
        <v>54</v>
      </c>
    </row>
    <row r="393" spans="1:9" ht="15" hidden="1" customHeight="1">
      <c r="A393" s="37">
        <v>44472</v>
      </c>
      <c r="B393" s="8" t="s">
        <v>219</v>
      </c>
      <c r="C393" s="34" t="s">
        <v>218</v>
      </c>
      <c r="D393">
        <v>2</v>
      </c>
      <c r="E393" t="s">
        <v>64</v>
      </c>
      <c r="F393" s="34" t="s">
        <v>54</v>
      </c>
      <c r="G393" s="34" t="s">
        <v>54</v>
      </c>
      <c r="H393" s="34" t="s">
        <v>54</v>
      </c>
      <c r="I393" s="34" t="s">
        <v>54</v>
      </c>
    </row>
    <row r="394" spans="1:9" ht="15" hidden="1" customHeight="1">
      <c r="A394" s="37">
        <v>44472</v>
      </c>
      <c r="B394" s="8" t="s">
        <v>219</v>
      </c>
      <c r="C394" s="34" t="s">
        <v>218</v>
      </c>
      <c r="D394">
        <v>2</v>
      </c>
      <c r="E394" t="s">
        <v>65</v>
      </c>
      <c r="F394" s="34" t="s">
        <v>54</v>
      </c>
      <c r="G394" s="34" t="s">
        <v>54</v>
      </c>
      <c r="H394" s="34" t="s">
        <v>54</v>
      </c>
      <c r="I394" s="34" t="s">
        <v>54</v>
      </c>
    </row>
    <row r="395" spans="1:9" ht="15" hidden="1" customHeight="1">
      <c r="A395" s="37">
        <v>44472</v>
      </c>
      <c r="B395" s="8" t="s">
        <v>219</v>
      </c>
      <c r="C395" s="34" t="s">
        <v>218</v>
      </c>
      <c r="D395">
        <v>2</v>
      </c>
      <c r="E395" t="s">
        <v>66</v>
      </c>
      <c r="F395" s="34" t="s">
        <v>54</v>
      </c>
      <c r="G395" s="34" t="s">
        <v>54</v>
      </c>
      <c r="H395" s="34" t="s">
        <v>54</v>
      </c>
      <c r="I395" s="34" t="s">
        <v>54</v>
      </c>
    </row>
    <row r="396" spans="1:9" ht="15" hidden="1" customHeight="1">
      <c r="A396" s="37">
        <v>44472</v>
      </c>
      <c r="B396" s="8" t="s">
        <v>219</v>
      </c>
      <c r="C396" s="34" t="s">
        <v>218</v>
      </c>
      <c r="D396">
        <v>3</v>
      </c>
      <c r="E396" t="s">
        <v>62</v>
      </c>
      <c r="F396" s="34" t="s">
        <v>54</v>
      </c>
      <c r="G396" s="34" t="s">
        <v>54</v>
      </c>
      <c r="H396" s="34" t="s">
        <v>54</v>
      </c>
      <c r="I396" s="34" t="s">
        <v>54</v>
      </c>
    </row>
    <row r="397" spans="1:9" ht="15" hidden="1" customHeight="1">
      <c r="A397" s="37">
        <v>44472</v>
      </c>
      <c r="B397" s="8" t="s">
        <v>219</v>
      </c>
      <c r="C397" s="34" t="s">
        <v>218</v>
      </c>
      <c r="D397">
        <v>3</v>
      </c>
      <c r="E397" t="s">
        <v>63</v>
      </c>
      <c r="F397" s="34" t="s">
        <v>54</v>
      </c>
      <c r="G397" s="34" t="s">
        <v>54</v>
      </c>
      <c r="H397" s="34" t="s">
        <v>54</v>
      </c>
      <c r="I397" s="34" t="s">
        <v>54</v>
      </c>
    </row>
    <row r="398" spans="1:9" ht="15" hidden="1" customHeight="1">
      <c r="A398" s="37">
        <v>44472</v>
      </c>
      <c r="B398" s="8" t="s">
        <v>219</v>
      </c>
      <c r="C398" s="34" t="s">
        <v>218</v>
      </c>
      <c r="D398">
        <v>3</v>
      </c>
      <c r="E398" t="s">
        <v>64</v>
      </c>
      <c r="F398" s="34" t="s">
        <v>54</v>
      </c>
      <c r="G398" s="34" t="s">
        <v>54</v>
      </c>
      <c r="H398" s="34" t="s">
        <v>54</v>
      </c>
      <c r="I398" s="34" t="s">
        <v>54</v>
      </c>
    </row>
    <row r="399" spans="1:9" ht="15" hidden="1" customHeight="1">
      <c r="A399" s="37">
        <v>44472</v>
      </c>
      <c r="B399" s="8" t="s">
        <v>219</v>
      </c>
      <c r="C399" s="34" t="s">
        <v>218</v>
      </c>
      <c r="D399">
        <v>3</v>
      </c>
      <c r="E399" t="s">
        <v>65</v>
      </c>
      <c r="F399" s="34" t="s">
        <v>54</v>
      </c>
      <c r="G399" s="34" t="s">
        <v>54</v>
      </c>
      <c r="H399" s="34" t="s">
        <v>54</v>
      </c>
      <c r="I399" s="34" t="s">
        <v>54</v>
      </c>
    </row>
    <row r="400" spans="1:9" ht="15" hidden="1" customHeight="1">
      <c r="A400" s="37">
        <v>44472</v>
      </c>
      <c r="B400" s="8" t="s">
        <v>219</v>
      </c>
      <c r="C400" s="34" t="s">
        <v>218</v>
      </c>
      <c r="D400">
        <v>3</v>
      </c>
      <c r="E400" t="s">
        <v>66</v>
      </c>
      <c r="F400" s="34" t="s">
        <v>54</v>
      </c>
      <c r="G400" s="34" t="s">
        <v>54</v>
      </c>
      <c r="H400" s="34" t="s">
        <v>54</v>
      </c>
      <c r="I400" s="34" t="s">
        <v>54</v>
      </c>
    </row>
    <row r="401" spans="1:9" ht="15" hidden="1" customHeight="1">
      <c r="A401" s="37">
        <v>44472</v>
      </c>
      <c r="B401" s="8" t="s">
        <v>219</v>
      </c>
      <c r="C401" s="34" t="s">
        <v>218</v>
      </c>
      <c r="D401">
        <v>4</v>
      </c>
      <c r="E401" t="s">
        <v>62</v>
      </c>
      <c r="F401" s="34" t="s">
        <v>54</v>
      </c>
      <c r="G401" s="34" t="s">
        <v>54</v>
      </c>
      <c r="H401" s="34" t="s">
        <v>54</v>
      </c>
      <c r="I401" s="34" t="s">
        <v>54</v>
      </c>
    </row>
    <row r="402" spans="1:9" ht="15" hidden="1" customHeight="1">
      <c r="A402" s="37">
        <v>44472</v>
      </c>
      <c r="B402" s="8" t="s">
        <v>219</v>
      </c>
      <c r="C402" s="34" t="s">
        <v>218</v>
      </c>
      <c r="D402">
        <v>4</v>
      </c>
      <c r="E402" t="s">
        <v>63</v>
      </c>
      <c r="F402" s="34" t="s">
        <v>54</v>
      </c>
      <c r="G402" s="34" t="s">
        <v>54</v>
      </c>
      <c r="H402" s="34" t="s">
        <v>54</v>
      </c>
      <c r="I402" s="34" t="s">
        <v>54</v>
      </c>
    </row>
    <row r="403" spans="1:9" ht="15" hidden="1" customHeight="1">
      <c r="A403" s="37">
        <v>44472</v>
      </c>
      <c r="B403" s="8" t="s">
        <v>219</v>
      </c>
      <c r="C403" s="34" t="s">
        <v>218</v>
      </c>
      <c r="D403">
        <v>4</v>
      </c>
      <c r="E403" t="s">
        <v>64</v>
      </c>
      <c r="F403" s="34" t="s">
        <v>54</v>
      </c>
      <c r="G403" s="34" t="s">
        <v>54</v>
      </c>
      <c r="H403" s="34" t="s">
        <v>54</v>
      </c>
      <c r="I403" s="34" t="s">
        <v>54</v>
      </c>
    </row>
    <row r="404" spans="1:9" ht="15" hidden="1" customHeight="1">
      <c r="A404" s="37">
        <v>44472</v>
      </c>
      <c r="B404" s="8" t="s">
        <v>219</v>
      </c>
      <c r="C404" s="34" t="s">
        <v>218</v>
      </c>
      <c r="D404">
        <v>4</v>
      </c>
      <c r="E404" t="s">
        <v>65</v>
      </c>
      <c r="F404" s="34" t="s">
        <v>54</v>
      </c>
      <c r="G404" s="34" t="s">
        <v>54</v>
      </c>
      <c r="H404" s="34" t="s">
        <v>54</v>
      </c>
      <c r="I404" s="34" t="s">
        <v>54</v>
      </c>
    </row>
    <row r="405" spans="1:9" ht="15" hidden="1" customHeight="1">
      <c r="A405" s="37">
        <v>44472</v>
      </c>
      <c r="B405" s="8" t="s">
        <v>219</v>
      </c>
      <c r="C405" s="34" t="s">
        <v>218</v>
      </c>
      <c r="D405">
        <v>4</v>
      </c>
      <c r="E405" t="s">
        <v>66</v>
      </c>
      <c r="F405" s="34" t="s">
        <v>54</v>
      </c>
      <c r="G405" s="34" t="s">
        <v>54</v>
      </c>
      <c r="H405" s="34" t="s">
        <v>54</v>
      </c>
      <c r="I405" s="34" t="s">
        <v>54</v>
      </c>
    </row>
    <row r="406" spans="1:9" ht="15" hidden="1" customHeight="1">
      <c r="A406" s="37">
        <v>44472</v>
      </c>
      <c r="B406" s="8" t="s">
        <v>219</v>
      </c>
      <c r="C406" s="34" t="s">
        <v>218</v>
      </c>
      <c r="D406">
        <v>5</v>
      </c>
      <c r="E406" t="s">
        <v>62</v>
      </c>
      <c r="F406" s="34" t="s">
        <v>54</v>
      </c>
      <c r="G406" s="34" t="s">
        <v>54</v>
      </c>
      <c r="H406" s="34" t="s">
        <v>54</v>
      </c>
      <c r="I406" s="34" t="s">
        <v>54</v>
      </c>
    </row>
    <row r="407" spans="1:9" ht="15" hidden="1" customHeight="1">
      <c r="A407" s="37">
        <v>44472</v>
      </c>
      <c r="B407" s="8" t="s">
        <v>219</v>
      </c>
      <c r="C407" s="34" t="s">
        <v>218</v>
      </c>
      <c r="D407">
        <v>5</v>
      </c>
      <c r="E407" t="s">
        <v>63</v>
      </c>
      <c r="F407" s="34" t="s">
        <v>54</v>
      </c>
      <c r="G407" s="34" t="s">
        <v>54</v>
      </c>
      <c r="H407" s="34" t="s">
        <v>54</v>
      </c>
      <c r="I407" s="34" t="s">
        <v>54</v>
      </c>
    </row>
    <row r="408" spans="1:9" ht="15" hidden="1" customHeight="1">
      <c r="A408" s="37">
        <v>44472</v>
      </c>
      <c r="B408" s="8" t="s">
        <v>219</v>
      </c>
      <c r="C408" s="34" t="s">
        <v>218</v>
      </c>
      <c r="D408">
        <v>5</v>
      </c>
      <c r="E408" t="s">
        <v>64</v>
      </c>
      <c r="F408" s="34" t="s">
        <v>54</v>
      </c>
      <c r="G408" s="34" t="s">
        <v>54</v>
      </c>
      <c r="H408" s="34" t="s">
        <v>54</v>
      </c>
      <c r="I408" s="34" t="s">
        <v>54</v>
      </c>
    </row>
    <row r="409" spans="1:9" ht="15" hidden="1" customHeight="1">
      <c r="A409" s="37">
        <v>44472</v>
      </c>
      <c r="B409" s="8" t="s">
        <v>219</v>
      </c>
      <c r="C409" s="34" t="s">
        <v>218</v>
      </c>
      <c r="D409">
        <v>5</v>
      </c>
      <c r="E409" t="s">
        <v>65</v>
      </c>
      <c r="F409" s="34" t="s">
        <v>54</v>
      </c>
      <c r="G409" s="34" t="s">
        <v>54</v>
      </c>
      <c r="H409" s="34" t="s">
        <v>54</v>
      </c>
      <c r="I409" s="34" t="s">
        <v>54</v>
      </c>
    </row>
    <row r="410" spans="1:9" ht="15" hidden="1" customHeight="1">
      <c r="A410" s="37">
        <v>44472</v>
      </c>
      <c r="B410" s="8" t="s">
        <v>219</v>
      </c>
      <c r="C410" s="34" t="s">
        <v>218</v>
      </c>
      <c r="D410">
        <v>5</v>
      </c>
      <c r="E410" t="s">
        <v>66</v>
      </c>
      <c r="F410" s="34" t="s">
        <v>54</v>
      </c>
      <c r="G410" s="34" t="s">
        <v>54</v>
      </c>
      <c r="H410" s="34" t="s">
        <v>54</v>
      </c>
      <c r="I410" s="34" t="s">
        <v>54</v>
      </c>
    </row>
    <row r="411" spans="1:9" ht="15" hidden="1" customHeight="1">
      <c r="A411" s="37">
        <v>44472</v>
      </c>
      <c r="B411" s="8" t="s">
        <v>219</v>
      </c>
      <c r="C411" s="34" t="s">
        <v>218</v>
      </c>
      <c r="D411">
        <v>6</v>
      </c>
      <c r="E411" t="s">
        <v>62</v>
      </c>
      <c r="F411" s="34" t="s">
        <v>54</v>
      </c>
      <c r="G411" s="34" t="s">
        <v>54</v>
      </c>
      <c r="H411" s="34" t="s">
        <v>54</v>
      </c>
      <c r="I411" s="34" t="s">
        <v>54</v>
      </c>
    </row>
    <row r="412" spans="1:9" ht="15" hidden="1" customHeight="1">
      <c r="A412" s="37">
        <v>44472</v>
      </c>
      <c r="B412" s="8" t="s">
        <v>219</v>
      </c>
      <c r="C412" s="34" t="s">
        <v>218</v>
      </c>
      <c r="D412">
        <v>6</v>
      </c>
      <c r="E412" t="s">
        <v>63</v>
      </c>
      <c r="F412" s="34" t="s">
        <v>54</v>
      </c>
      <c r="G412" s="34" t="s">
        <v>54</v>
      </c>
      <c r="H412" s="34" t="s">
        <v>54</v>
      </c>
      <c r="I412" s="34" t="s">
        <v>54</v>
      </c>
    </row>
    <row r="413" spans="1:9" ht="15" hidden="1" customHeight="1">
      <c r="A413" s="37">
        <v>44472</v>
      </c>
      <c r="B413" s="8" t="s">
        <v>219</v>
      </c>
      <c r="C413" s="34" t="s">
        <v>218</v>
      </c>
      <c r="D413">
        <v>6</v>
      </c>
      <c r="E413" t="s">
        <v>64</v>
      </c>
      <c r="F413" s="34" t="s">
        <v>54</v>
      </c>
      <c r="G413" s="34" t="s">
        <v>54</v>
      </c>
      <c r="H413" s="34" t="s">
        <v>54</v>
      </c>
      <c r="I413" s="34" t="s">
        <v>54</v>
      </c>
    </row>
    <row r="414" spans="1:9" ht="15" hidden="1" customHeight="1">
      <c r="A414" s="37">
        <v>44472</v>
      </c>
      <c r="B414" s="8" t="s">
        <v>219</v>
      </c>
      <c r="C414" s="34" t="s">
        <v>218</v>
      </c>
      <c r="D414">
        <v>6</v>
      </c>
      <c r="E414" t="s">
        <v>65</v>
      </c>
      <c r="F414" s="34" t="s">
        <v>54</v>
      </c>
      <c r="G414" s="34" t="s">
        <v>54</v>
      </c>
      <c r="H414" s="34" t="s">
        <v>54</v>
      </c>
      <c r="I414" s="34" t="s">
        <v>54</v>
      </c>
    </row>
    <row r="415" spans="1:9" ht="15" hidden="1" customHeight="1">
      <c r="A415" s="37">
        <v>44472</v>
      </c>
      <c r="B415" s="8" t="s">
        <v>219</v>
      </c>
      <c r="C415" s="34" t="s">
        <v>218</v>
      </c>
      <c r="D415">
        <v>6</v>
      </c>
      <c r="E415" t="s">
        <v>66</v>
      </c>
      <c r="F415" s="34" t="s">
        <v>54</v>
      </c>
      <c r="G415" s="34" t="s">
        <v>54</v>
      </c>
      <c r="H415" s="34" t="s">
        <v>54</v>
      </c>
      <c r="I415" s="34" t="s">
        <v>54</v>
      </c>
    </row>
    <row r="416" spans="1:9" ht="15" hidden="1" customHeight="1">
      <c r="A416" s="37">
        <v>44475</v>
      </c>
      <c r="B416" s="8" t="s">
        <v>235</v>
      </c>
      <c r="C416" s="34" t="s">
        <v>234</v>
      </c>
      <c r="D416">
        <v>1</v>
      </c>
      <c r="E416" t="s">
        <v>62</v>
      </c>
      <c r="F416" s="34" t="s">
        <v>54</v>
      </c>
      <c r="G416" s="34" t="s">
        <v>54</v>
      </c>
      <c r="H416" s="34" t="s">
        <v>54</v>
      </c>
      <c r="I416" s="34" t="s">
        <v>54</v>
      </c>
    </row>
    <row r="417" spans="1:9" ht="15" hidden="1" customHeight="1">
      <c r="A417" s="37">
        <v>44475</v>
      </c>
      <c r="B417" s="8" t="s">
        <v>235</v>
      </c>
      <c r="C417" s="34" t="s">
        <v>234</v>
      </c>
      <c r="D417">
        <v>1</v>
      </c>
      <c r="E417" t="s">
        <v>63</v>
      </c>
      <c r="F417" s="34" t="s">
        <v>54</v>
      </c>
      <c r="G417" s="34" t="s">
        <v>54</v>
      </c>
      <c r="H417" s="34" t="s">
        <v>54</v>
      </c>
      <c r="I417" s="34" t="s">
        <v>54</v>
      </c>
    </row>
    <row r="418" spans="1:9" ht="15" hidden="1" customHeight="1">
      <c r="A418" s="37">
        <v>44475</v>
      </c>
      <c r="B418" s="8" t="s">
        <v>235</v>
      </c>
      <c r="C418" s="34" t="s">
        <v>234</v>
      </c>
      <c r="D418">
        <v>1</v>
      </c>
      <c r="E418" t="s">
        <v>64</v>
      </c>
      <c r="F418" s="34" t="s">
        <v>54</v>
      </c>
      <c r="G418" s="34" t="s">
        <v>54</v>
      </c>
      <c r="H418" s="34" t="s">
        <v>54</v>
      </c>
      <c r="I418" s="34" t="s">
        <v>54</v>
      </c>
    </row>
    <row r="419" spans="1:9" ht="15" hidden="1" customHeight="1">
      <c r="A419" s="37">
        <v>44475</v>
      </c>
      <c r="B419" s="8" t="s">
        <v>235</v>
      </c>
      <c r="C419" s="34" t="s">
        <v>234</v>
      </c>
      <c r="D419">
        <v>1</v>
      </c>
      <c r="E419" t="s">
        <v>65</v>
      </c>
      <c r="F419" s="34" t="s">
        <v>54</v>
      </c>
      <c r="G419" s="34" t="s">
        <v>54</v>
      </c>
      <c r="H419" s="34" t="s">
        <v>54</v>
      </c>
      <c r="I419" s="34" t="s">
        <v>54</v>
      </c>
    </row>
    <row r="420" spans="1:9" ht="15" hidden="1" customHeight="1">
      <c r="A420" s="37">
        <v>44475</v>
      </c>
      <c r="B420" s="8" t="s">
        <v>235</v>
      </c>
      <c r="C420" s="34" t="s">
        <v>234</v>
      </c>
      <c r="D420">
        <v>1</v>
      </c>
      <c r="E420" t="s">
        <v>66</v>
      </c>
      <c r="F420" s="34" t="s">
        <v>54</v>
      </c>
      <c r="G420" s="34" t="s">
        <v>54</v>
      </c>
      <c r="H420" s="34" t="s">
        <v>54</v>
      </c>
      <c r="I420" s="34" t="s">
        <v>54</v>
      </c>
    </row>
    <row r="421" spans="1:9" ht="15" hidden="1" customHeight="1">
      <c r="A421" s="37">
        <v>44475</v>
      </c>
      <c r="B421" s="8" t="s">
        <v>235</v>
      </c>
      <c r="C421" s="34" t="s">
        <v>234</v>
      </c>
      <c r="D421">
        <v>2</v>
      </c>
      <c r="E421" t="s">
        <v>62</v>
      </c>
      <c r="F421" s="34" t="s">
        <v>54</v>
      </c>
      <c r="G421" s="34" t="s">
        <v>54</v>
      </c>
      <c r="H421" s="34" t="s">
        <v>54</v>
      </c>
      <c r="I421" s="34" t="s">
        <v>54</v>
      </c>
    </row>
    <row r="422" spans="1:9" ht="15" hidden="1" customHeight="1">
      <c r="A422" s="37">
        <v>44475</v>
      </c>
      <c r="B422" s="8" t="s">
        <v>235</v>
      </c>
      <c r="C422" s="34" t="s">
        <v>234</v>
      </c>
      <c r="D422">
        <v>2</v>
      </c>
      <c r="E422" t="s">
        <v>63</v>
      </c>
      <c r="F422" s="34" t="s">
        <v>54</v>
      </c>
      <c r="G422" s="34" t="s">
        <v>54</v>
      </c>
      <c r="H422" s="34" t="s">
        <v>54</v>
      </c>
      <c r="I422" s="34" t="s">
        <v>54</v>
      </c>
    </row>
    <row r="423" spans="1:9" ht="15" hidden="1" customHeight="1">
      <c r="A423" s="37">
        <v>44475</v>
      </c>
      <c r="B423" s="8" t="s">
        <v>235</v>
      </c>
      <c r="C423" s="34" t="s">
        <v>234</v>
      </c>
      <c r="D423">
        <v>2</v>
      </c>
      <c r="E423" t="s">
        <v>64</v>
      </c>
      <c r="F423" s="34" t="s">
        <v>54</v>
      </c>
      <c r="G423" s="34" t="s">
        <v>54</v>
      </c>
      <c r="H423" s="34" t="s">
        <v>54</v>
      </c>
      <c r="I423" s="34" t="s">
        <v>54</v>
      </c>
    </row>
    <row r="424" spans="1:9" ht="15" hidden="1" customHeight="1">
      <c r="A424" s="37">
        <v>44475</v>
      </c>
      <c r="B424" s="8" t="s">
        <v>235</v>
      </c>
      <c r="C424" s="34" t="s">
        <v>234</v>
      </c>
      <c r="D424">
        <v>2</v>
      </c>
      <c r="E424" t="s">
        <v>65</v>
      </c>
      <c r="F424" s="34" t="s">
        <v>54</v>
      </c>
      <c r="G424" s="34" t="s">
        <v>54</v>
      </c>
      <c r="H424" s="34" t="s">
        <v>54</v>
      </c>
      <c r="I424" s="34" t="s">
        <v>54</v>
      </c>
    </row>
    <row r="425" spans="1:9" ht="15" hidden="1" customHeight="1">
      <c r="A425" s="37">
        <v>44475</v>
      </c>
      <c r="B425" s="8" t="s">
        <v>235</v>
      </c>
      <c r="C425" s="34" t="s">
        <v>234</v>
      </c>
      <c r="D425">
        <v>2</v>
      </c>
      <c r="E425" t="s">
        <v>66</v>
      </c>
      <c r="F425" s="34" t="s">
        <v>54</v>
      </c>
      <c r="G425" s="34" t="s">
        <v>54</v>
      </c>
      <c r="H425" s="34" t="s">
        <v>54</v>
      </c>
      <c r="I425" s="34" t="s">
        <v>54</v>
      </c>
    </row>
    <row r="426" spans="1:9" ht="15" hidden="1" customHeight="1">
      <c r="A426" s="37">
        <v>44475</v>
      </c>
      <c r="B426" s="8" t="s">
        <v>235</v>
      </c>
      <c r="C426" s="34" t="s">
        <v>234</v>
      </c>
      <c r="D426">
        <v>3</v>
      </c>
      <c r="E426" t="s">
        <v>62</v>
      </c>
      <c r="F426" s="34" t="s">
        <v>54</v>
      </c>
      <c r="G426" s="34" t="s">
        <v>54</v>
      </c>
      <c r="H426" s="34" t="s">
        <v>54</v>
      </c>
      <c r="I426" s="34" t="s">
        <v>54</v>
      </c>
    </row>
    <row r="427" spans="1:9" ht="15" hidden="1" customHeight="1">
      <c r="A427" s="37">
        <v>44475</v>
      </c>
      <c r="B427" s="8" t="s">
        <v>235</v>
      </c>
      <c r="C427" s="34" t="s">
        <v>234</v>
      </c>
      <c r="D427">
        <v>3</v>
      </c>
      <c r="E427" t="s">
        <v>63</v>
      </c>
      <c r="F427" s="34" t="s">
        <v>54</v>
      </c>
      <c r="G427" s="34" t="s">
        <v>54</v>
      </c>
      <c r="H427" s="34" t="s">
        <v>54</v>
      </c>
      <c r="I427" s="34" t="s">
        <v>54</v>
      </c>
    </row>
    <row r="428" spans="1:9" ht="15" hidden="1" customHeight="1">
      <c r="A428" s="37">
        <v>44475</v>
      </c>
      <c r="B428" s="8" t="s">
        <v>235</v>
      </c>
      <c r="C428" s="34" t="s">
        <v>234</v>
      </c>
      <c r="D428">
        <v>3</v>
      </c>
      <c r="E428" t="s">
        <v>64</v>
      </c>
      <c r="F428" s="34" t="s">
        <v>54</v>
      </c>
      <c r="G428" s="34" t="s">
        <v>54</v>
      </c>
      <c r="H428" s="34" t="s">
        <v>54</v>
      </c>
      <c r="I428" s="34" t="s">
        <v>54</v>
      </c>
    </row>
    <row r="429" spans="1:9" ht="15" hidden="1" customHeight="1">
      <c r="A429" s="37">
        <v>44475</v>
      </c>
      <c r="B429" s="8" t="s">
        <v>235</v>
      </c>
      <c r="C429" s="34" t="s">
        <v>234</v>
      </c>
      <c r="D429">
        <v>3</v>
      </c>
      <c r="E429" t="s">
        <v>65</v>
      </c>
      <c r="F429" s="34" t="s">
        <v>54</v>
      </c>
      <c r="G429" s="34" t="s">
        <v>54</v>
      </c>
      <c r="H429" s="34" t="s">
        <v>54</v>
      </c>
      <c r="I429" s="34" t="s">
        <v>54</v>
      </c>
    </row>
    <row r="430" spans="1:9" ht="15" hidden="1" customHeight="1">
      <c r="A430" s="37">
        <v>44475</v>
      </c>
      <c r="B430" s="8" t="s">
        <v>235</v>
      </c>
      <c r="C430" s="34" t="s">
        <v>234</v>
      </c>
      <c r="D430">
        <v>3</v>
      </c>
      <c r="E430" t="s">
        <v>66</v>
      </c>
      <c r="F430" s="34" t="s">
        <v>54</v>
      </c>
      <c r="G430" s="34" t="s">
        <v>54</v>
      </c>
      <c r="H430" s="34" t="s">
        <v>54</v>
      </c>
      <c r="I430" s="34" t="s">
        <v>54</v>
      </c>
    </row>
    <row r="431" spans="1:9" ht="15" hidden="1" customHeight="1">
      <c r="A431" s="37">
        <v>44475</v>
      </c>
      <c r="B431" s="8" t="s">
        <v>235</v>
      </c>
      <c r="C431" s="34" t="s">
        <v>234</v>
      </c>
      <c r="D431">
        <v>4</v>
      </c>
      <c r="E431" t="s">
        <v>62</v>
      </c>
      <c r="F431" s="34" t="s">
        <v>54</v>
      </c>
      <c r="G431" s="34" t="s">
        <v>54</v>
      </c>
      <c r="H431" s="34" t="s">
        <v>54</v>
      </c>
      <c r="I431" s="34" t="s">
        <v>54</v>
      </c>
    </row>
    <row r="432" spans="1:9" ht="15" hidden="1" customHeight="1">
      <c r="A432" s="37">
        <v>44475</v>
      </c>
      <c r="B432" s="8" t="s">
        <v>235</v>
      </c>
      <c r="C432" s="34" t="s">
        <v>234</v>
      </c>
      <c r="D432">
        <v>4</v>
      </c>
      <c r="E432" t="s">
        <v>63</v>
      </c>
      <c r="F432" s="34" t="s">
        <v>54</v>
      </c>
      <c r="G432" s="34" t="s">
        <v>54</v>
      </c>
      <c r="H432" s="34" t="s">
        <v>54</v>
      </c>
      <c r="I432" s="34" t="s">
        <v>54</v>
      </c>
    </row>
    <row r="433" spans="1:10" ht="15" hidden="1" customHeight="1">
      <c r="A433" s="37">
        <v>44475</v>
      </c>
      <c r="B433" s="8" t="s">
        <v>235</v>
      </c>
      <c r="C433" s="34" t="s">
        <v>234</v>
      </c>
      <c r="D433">
        <v>4</v>
      </c>
      <c r="E433" t="s">
        <v>64</v>
      </c>
      <c r="F433" s="34" t="s">
        <v>54</v>
      </c>
      <c r="G433" s="34" t="s">
        <v>54</v>
      </c>
      <c r="H433" s="34" t="s">
        <v>54</v>
      </c>
      <c r="I433" s="34" t="s">
        <v>54</v>
      </c>
    </row>
    <row r="434" spans="1:10" ht="15" hidden="1" customHeight="1">
      <c r="A434" s="37">
        <v>44475</v>
      </c>
      <c r="B434" s="8" t="s">
        <v>235</v>
      </c>
      <c r="C434" s="34" t="s">
        <v>234</v>
      </c>
      <c r="D434">
        <v>4</v>
      </c>
      <c r="E434" t="s">
        <v>65</v>
      </c>
      <c r="F434" s="34" t="s">
        <v>54</v>
      </c>
      <c r="G434" s="34" t="s">
        <v>54</v>
      </c>
      <c r="H434" s="34" t="s">
        <v>54</v>
      </c>
      <c r="I434" s="34" t="s">
        <v>54</v>
      </c>
    </row>
    <row r="435" spans="1:10" ht="15" hidden="1" customHeight="1">
      <c r="A435" s="37">
        <v>44475</v>
      </c>
      <c r="B435" s="8" t="s">
        <v>235</v>
      </c>
      <c r="C435" s="34" t="s">
        <v>234</v>
      </c>
      <c r="D435">
        <v>4</v>
      </c>
      <c r="E435" t="s">
        <v>66</v>
      </c>
      <c r="F435" s="34" t="s">
        <v>54</v>
      </c>
      <c r="G435" s="34" t="s">
        <v>54</v>
      </c>
      <c r="H435" s="34" t="s">
        <v>54</v>
      </c>
      <c r="I435" s="34" t="s">
        <v>54</v>
      </c>
    </row>
    <row r="436" spans="1:10" ht="15" hidden="1" customHeight="1">
      <c r="A436" s="37">
        <v>44475</v>
      </c>
      <c r="B436" s="8" t="s">
        <v>235</v>
      </c>
      <c r="C436" s="34" t="s">
        <v>234</v>
      </c>
      <c r="D436">
        <v>5</v>
      </c>
      <c r="E436" t="s">
        <v>62</v>
      </c>
      <c r="F436" s="34" t="s">
        <v>54</v>
      </c>
      <c r="G436" s="34" t="s">
        <v>54</v>
      </c>
      <c r="H436" s="34" t="s">
        <v>54</v>
      </c>
      <c r="I436" s="34" t="s">
        <v>54</v>
      </c>
    </row>
    <row r="437" spans="1:10" ht="15" hidden="1" customHeight="1">
      <c r="A437" s="37">
        <v>44475</v>
      </c>
      <c r="B437" s="8" t="s">
        <v>235</v>
      </c>
      <c r="C437" s="34" t="s">
        <v>234</v>
      </c>
      <c r="D437">
        <v>5</v>
      </c>
      <c r="E437" t="s">
        <v>63</v>
      </c>
      <c r="F437" s="34" t="s">
        <v>54</v>
      </c>
      <c r="G437" s="34" t="s">
        <v>54</v>
      </c>
      <c r="H437" s="34" t="s">
        <v>54</v>
      </c>
      <c r="I437" s="34" t="s">
        <v>54</v>
      </c>
    </row>
    <row r="438" spans="1:10" ht="15" hidden="1" customHeight="1">
      <c r="A438" s="37">
        <v>44475</v>
      </c>
      <c r="B438" s="8" t="s">
        <v>235</v>
      </c>
      <c r="C438" s="34" t="s">
        <v>234</v>
      </c>
      <c r="D438">
        <v>5</v>
      </c>
      <c r="E438" t="s">
        <v>64</v>
      </c>
      <c r="F438" s="34" t="s">
        <v>54</v>
      </c>
      <c r="G438" s="34" t="s">
        <v>54</v>
      </c>
      <c r="H438" s="34" t="s">
        <v>54</v>
      </c>
      <c r="I438" s="34" t="s">
        <v>54</v>
      </c>
    </row>
    <row r="439" spans="1:10" ht="15" hidden="1" customHeight="1">
      <c r="A439" s="37">
        <v>44475</v>
      </c>
      <c r="B439" s="8" t="s">
        <v>235</v>
      </c>
      <c r="C439" s="34" t="s">
        <v>234</v>
      </c>
      <c r="D439">
        <v>5</v>
      </c>
      <c r="E439" t="s">
        <v>65</v>
      </c>
      <c r="F439" s="34" t="s">
        <v>54</v>
      </c>
      <c r="G439" s="34" t="s">
        <v>54</v>
      </c>
      <c r="H439" s="34" t="s">
        <v>54</v>
      </c>
      <c r="I439" s="34" t="s">
        <v>54</v>
      </c>
    </row>
    <row r="440" spans="1:10" ht="15" hidden="1" customHeight="1">
      <c r="A440" s="37">
        <v>44475</v>
      </c>
      <c r="B440" s="8" t="s">
        <v>235</v>
      </c>
      <c r="C440" s="34" t="s">
        <v>234</v>
      </c>
      <c r="D440">
        <v>5</v>
      </c>
      <c r="E440" t="s">
        <v>66</v>
      </c>
      <c r="F440" s="34" t="s">
        <v>54</v>
      </c>
      <c r="G440" s="34" t="s">
        <v>54</v>
      </c>
      <c r="H440" s="34" t="s">
        <v>54</v>
      </c>
      <c r="I440" s="34" t="s">
        <v>54</v>
      </c>
    </row>
    <row r="441" spans="1:10" ht="15" hidden="1" customHeight="1">
      <c r="A441" s="37">
        <v>44475</v>
      </c>
      <c r="B441" s="8" t="s">
        <v>235</v>
      </c>
      <c r="C441" s="34" t="s">
        <v>234</v>
      </c>
      <c r="D441">
        <v>6</v>
      </c>
      <c r="E441" t="s">
        <v>62</v>
      </c>
      <c r="F441" s="34" t="s">
        <v>54</v>
      </c>
      <c r="G441" s="34" t="s">
        <v>54</v>
      </c>
      <c r="H441" s="34" t="s">
        <v>54</v>
      </c>
      <c r="I441" s="34" t="s">
        <v>54</v>
      </c>
    </row>
    <row r="442" spans="1:10" ht="15" hidden="1" customHeight="1">
      <c r="A442" s="37">
        <v>44475</v>
      </c>
      <c r="B442" s="8" t="s">
        <v>235</v>
      </c>
      <c r="C442" s="34" t="s">
        <v>234</v>
      </c>
      <c r="D442">
        <v>6</v>
      </c>
      <c r="E442" t="s">
        <v>63</v>
      </c>
      <c r="F442" s="34" t="s">
        <v>54</v>
      </c>
      <c r="G442" s="34" t="s">
        <v>54</v>
      </c>
      <c r="H442" s="34" t="s">
        <v>54</v>
      </c>
      <c r="I442" s="34" t="s">
        <v>54</v>
      </c>
    </row>
    <row r="443" spans="1:10" ht="15" hidden="1" customHeight="1">
      <c r="A443" s="37">
        <v>44475</v>
      </c>
      <c r="B443" s="8" t="s">
        <v>235</v>
      </c>
      <c r="C443" s="34" t="s">
        <v>234</v>
      </c>
      <c r="D443">
        <v>6</v>
      </c>
      <c r="E443" t="s">
        <v>64</v>
      </c>
      <c r="F443" s="34" t="s">
        <v>54</v>
      </c>
      <c r="G443" s="34" t="s">
        <v>54</v>
      </c>
      <c r="H443" s="34" t="s">
        <v>54</v>
      </c>
      <c r="I443" s="34" t="s">
        <v>54</v>
      </c>
    </row>
    <row r="444" spans="1:10" ht="15" hidden="1" customHeight="1">
      <c r="A444" s="37">
        <v>44475</v>
      </c>
      <c r="B444" s="8" t="s">
        <v>235</v>
      </c>
      <c r="C444" s="34" t="s">
        <v>234</v>
      </c>
      <c r="D444">
        <v>6</v>
      </c>
      <c r="E444" t="s">
        <v>65</v>
      </c>
      <c r="F444" s="34" t="s">
        <v>54</v>
      </c>
      <c r="G444" s="34" t="s">
        <v>54</v>
      </c>
      <c r="H444" s="34" t="s">
        <v>54</v>
      </c>
      <c r="I444" s="34" t="s">
        <v>54</v>
      </c>
    </row>
    <row r="445" spans="1:10" ht="15" hidden="1" customHeight="1">
      <c r="A445" s="37">
        <v>44475</v>
      </c>
      <c r="B445" s="8" t="s">
        <v>235</v>
      </c>
      <c r="C445" s="34" t="s">
        <v>234</v>
      </c>
      <c r="D445">
        <v>6</v>
      </c>
      <c r="E445" t="s">
        <v>66</v>
      </c>
      <c r="F445" s="34" t="s">
        <v>54</v>
      </c>
      <c r="G445" s="34" t="s">
        <v>54</v>
      </c>
      <c r="H445" s="34" t="s">
        <v>54</v>
      </c>
      <c r="I445" s="34" t="s">
        <v>54</v>
      </c>
    </row>
    <row r="446" spans="1:10" ht="15" hidden="1" customHeight="1">
      <c r="A446" s="37">
        <v>44481</v>
      </c>
      <c r="B446" t="s">
        <v>249</v>
      </c>
      <c r="C446" t="s">
        <v>248</v>
      </c>
      <c r="D446">
        <v>1</v>
      </c>
      <c r="E446" t="s">
        <v>62</v>
      </c>
      <c r="F446" s="34" t="s">
        <v>54</v>
      </c>
      <c r="G446" s="34" t="s">
        <v>54</v>
      </c>
      <c r="H446" s="34" t="s">
        <v>54</v>
      </c>
      <c r="I446" s="34" t="s">
        <v>54</v>
      </c>
      <c r="J446" s="34" t="s">
        <v>296</v>
      </c>
    </row>
    <row r="447" spans="1:10" ht="15" hidden="1" customHeight="1">
      <c r="A447" s="37">
        <v>44481</v>
      </c>
      <c r="B447" t="s">
        <v>249</v>
      </c>
      <c r="C447" t="s">
        <v>248</v>
      </c>
      <c r="D447">
        <v>1</v>
      </c>
      <c r="E447" t="s">
        <v>63</v>
      </c>
      <c r="F447" s="34" t="s">
        <v>54</v>
      </c>
      <c r="G447" s="34" t="s">
        <v>54</v>
      </c>
      <c r="H447" s="34" t="s">
        <v>54</v>
      </c>
      <c r="I447" s="34" t="s">
        <v>54</v>
      </c>
      <c r="J447" s="34" t="s">
        <v>296</v>
      </c>
    </row>
    <row r="448" spans="1:10" ht="15" hidden="1" customHeight="1">
      <c r="A448" s="37">
        <v>44481</v>
      </c>
      <c r="B448" t="s">
        <v>249</v>
      </c>
      <c r="C448" t="s">
        <v>248</v>
      </c>
      <c r="D448">
        <v>1</v>
      </c>
      <c r="E448" t="s">
        <v>64</v>
      </c>
      <c r="F448" s="34" t="s">
        <v>54</v>
      </c>
      <c r="G448" s="34" t="s">
        <v>54</v>
      </c>
      <c r="H448" s="34" t="s">
        <v>54</v>
      </c>
      <c r="I448" s="34" t="s">
        <v>54</v>
      </c>
      <c r="J448" s="34" t="s">
        <v>296</v>
      </c>
    </row>
    <row r="449" spans="1:10" ht="15" hidden="1" customHeight="1">
      <c r="A449" s="37">
        <v>44481</v>
      </c>
      <c r="B449" t="s">
        <v>249</v>
      </c>
      <c r="C449" t="s">
        <v>248</v>
      </c>
      <c r="D449">
        <v>1</v>
      </c>
      <c r="E449" t="s">
        <v>65</v>
      </c>
      <c r="F449" s="34" t="s">
        <v>54</v>
      </c>
      <c r="G449" s="34" t="s">
        <v>54</v>
      </c>
      <c r="H449" s="34" t="s">
        <v>54</v>
      </c>
      <c r="I449" s="34" t="s">
        <v>54</v>
      </c>
      <c r="J449" s="34" t="s">
        <v>296</v>
      </c>
    </row>
    <row r="450" spans="1:10" ht="15" hidden="1" customHeight="1">
      <c r="A450" s="37">
        <v>44481</v>
      </c>
      <c r="B450" t="s">
        <v>249</v>
      </c>
      <c r="C450" t="s">
        <v>248</v>
      </c>
      <c r="D450">
        <v>1</v>
      </c>
      <c r="E450" t="s">
        <v>66</v>
      </c>
      <c r="F450" s="34" t="s">
        <v>54</v>
      </c>
      <c r="G450" s="34" t="s">
        <v>54</v>
      </c>
      <c r="H450" s="34" t="s">
        <v>54</v>
      </c>
      <c r="I450" s="34" t="s">
        <v>54</v>
      </c>
      <c r="J450" s="34" t="s">
        <v>296</v>
      </c>
    </row>
    <row r="451" spans="1:10" ht="15" hidden="1" customHeight="1">
      <c r="A451" s="37">
        <v>44481</v>
      </c>
      <c r="B451" t="s">
        <v>249</v>
      </c>
      <c r="C451" t="s">
        <v>248</v>
      </c>
      <c r="D451">
        <v>2</v>
      </c>
      <c r="E451" t="s">
        <v>62</v>
      </c>
      <c r="F451" s="34" t="s">
        <v>54</v>
      </c>
      <c r="G451" s="34" t="s">
        <v>54</v>
      </c>
      <c r="H451" s="34" t="s">
        <v>54</v>
      </c>
      <c r="I451" s="34" t="s">
        <v>54</v>
      </c>
      <c r="J451" s="34" t="s">
        <v>297</v>
      </c>
    </row>
    <row r="452" spans="1:10" ht="15" hidden="1" customHeight="1">
      <c r="A452" s="37">
        <v>44481</v>
      </c>
      <c r="B452" t="s">
        <v>249</v>
      </c>
      <c r="C452" t="s">
        <v>248</v>
      </c>
      <c r="D452">
        <v>2</v>
      </c>
      <c r="E452" t="s">
        <v>63</v>
      </c>
      <c r="F452" s="34" t="s">
        <v>54</v>
      </c>
      <c r="G452" s="34" t="s">
        <v>54</v>
      </c>
      <c r="H452" s="34" t="s">
        <v>54</v>
      </c>
      <c r="I452" s="34" t="s">
        <v>54</v>
      </c>
      <c r="J452" s="34" t="s">
        <v>297</v>
      </c>
    </row>
    <row r="453" spans="1:10" ht="15" hidden="1" customHeight="1">
      <c r="A453" s="37">
        <v>44481</v>
      </c>
      <c r="B453" t="s">
        <v>249</v>
      </c>
      <c r="C453" t="s">
        <v>248</v>
      </c>
      <c r="D453">
        <v>2</v>
      </c>
      <c r="E453" t="s">
        <v>64</v>
      </c>
      <c r="F453" s="34" t="s">
        <v>54</v>
      </c>
      <c r="G453" s="34" t="s">
        <v>54</v>
      </c>
      <c r="H453" s="34" t="s">
        <v>54</v>
      </c>
      <c r="I453" s="34" t="s">
        <v>54</v>
      </c>
      <c r="J453" s="34" t="s">
        <v>297</v>
      </c>
    </row>
    <row r="454" spans="1:10" ht="15" hidden="1" customHeight="1">
      <c r="A454" s="37">
        <v>44481</v>
      </c>
      <c r="B454" t="s">
        <v>249</v>
      </c>
      <c r="C454" t="s">
        <v>248</v>
      </c>
      <c r="D454">
        <v>2</v>
      </c>
      <c r="E454" t="s">
        <v>65</v>
      </c>
      <c r="F454" s="34" t="s">
        <v>54</v>
      </c>
      <c r="G454" s="34" t="s">
        <v>54</v>
      </c>
      <c r="H454" s="34" t="s">
        <v>54</v>
      </c>
      <c r="I454" s="34" t="s">
        <v>54</v>
      </c>
      <c r="J454" s="34" t="s">
        <v>297</v>
      </c>
    </row>
    <row r="455" spans="1:10" ht="15" hidden="1" customHeight="1">
      <c r="A455" s="37">
        <v>44481</v>
      </c>
      <c r="B455" t="s">
        <v>249</v>
      </c>
      <c r="C455" t="s">
        <v>248</v>
      </c>
      <c r="D455">
        <v>2</v>
      </c>
      <c r="E455" t="s">
        <v>66</v>
      </c>
      <c r="F455" s="34" t="s">
        <v>54</v>
      </c>
      <c r="G455" s="34" t="s">
        <v>54</v>
      </c>
      <c r="H455" s="34" t="s">
        <v>54</v>
      </c>
      <c r="I455" s="34" t="s">
        <v>54</v>
      </c>
      <c r="J455" s="34" t="s">
        <v>297</v>
      </c>
    </row>
    <row r="456" spans="1:10" ht="15" hidden="1" customHeight="1">
      <c r="A456" s="37">
        <v>44481</v>
      </c>
      <c r="B456" t="s">
        <v>249</v>
      </c>
      <c r="C456" t="s">
        <v>248</v>
      </c>
      <c r="D456">
        <v>3</v>
      </c>
      <c r="E456" t="s">
        <v>62</v>
      </c>
      <c r="F456" s="34" t="s">
        <v>54</v>
      </c>
      <c r="G456" s="34" t="s">
        <v>54</v>
      </c>
      <c r="H456" s="34" t="s">
        <v>54</v>
      </c>
      <c r="I456" s="34" t="s">
        <v>54</v>
      </c>
      <c r="J456" s="34" t="s">
        <v>298</v>
      </c>
    </row>
    <row r="457" spans="1:10" ht="15" hidden="1" customHeight="1">
      <c r="A457" s="37">
        <v>44481</v>
      </c>
      <c r="B457" t="s">
        <v>249</v>
      </c>
      <c r="C457" t="s">
        <v>248</v>
      </c>
      <c r="D457">
        <v>3</v>
      </c>
      <c r="E457" t="s">
        <v>63</v>
      </c>
      <c r="F457" s="34" t="s">
        <v>54</v>
      </c>
      <c r="G457" s="34" t="s">
        <v>54</v>
      </c>
      <c r="H457" s="34" t="s">
        <v>54</v>
      </c>
      <c r="I457" s="34" t="s">
        <v>54</v>
      </c>
      <c r="J457" s="34" t="s">
        <v>298</v>
      </c>
    </row>
    <row r="458" spans="1:10" ht="15" hidden="1" customHeight="1">
      <c r="A458" s="37">
        <v>44481</v>
      </c>
      <c r="B458" t="s">
        <v>249</v>
      </c>
      <c r="C458" t="s">
        <v>248</v>
      </c>
      <c r="D458">
        <v>3</v>
      </c>
      <c r="E458" t="s">
        <v>64</v>
      </c>
      <c r="F458" s="34" t="s">
        <v>54</v>
      </c>
      <c r="G458" s="34" t="s">
        <v>54</v>
      </c>
      <c r="H458" s="34" t="s">
        <v>54</v>
      </c>
      <c r="I458" s="34" t="s">
        <v>54</v>
      </c>
      <c r="J458" s="34" t="s">
        <v>298</v>
      </c>
    </row>
    <row r="459" spans="1:10" ht="15" hidden="1" customHeight="1">
      <c r="A459" s="37">
        <v>44481</v>
      </c>
      <c r="B459" t="s">
        <v>249</v>
      </c>
      <c r="C459" t="s">
        <v>248</v>
      </c>
      <c r="D459">
        <v>3</v>
      </c>
      <c r="E459" t="s">
        <v>65</v>
      </c>
      <c r="F459" s="34" t="s">
        <v>54</v>
      </c>
      <c r="G459" s="34" t="s">
        <v>54</v>
      </c>
      <c r="H459" s="34" t="s">
        <v>54</v>
      </c>
      <c r="I459" s="34" t="s">
        <v>54</v>
      </c>
      <c r="J459" s="34" t="s">
        <v>298</v>
      </c>
    </row>
    <row r="460" spans="1:10" ht="15" hidden="1" customHeight="1">
      <c r="A460" s="37">
        <v>44481</v>
      </c>
      <c r="B460" t="s">
        <v>249</v>
      </c>
      <c r="C460" t="s">
        <v>248</v>
      </c>
      <c r="D460">
        <v>3</v>
      </c>
      <c r="E460" t="s">
        <v>66</v>
      </c>
      <c r="F460" s="34" t="s">
        <v>54</v>
      </c>
      <c r="G460" s="34" t="s">
        <v>54</v>
      </c>
      <c r="H460" s="34" t="s">
        <v>54</v>
      </c>
      <c r="I460" s="34" t="s">
        <v>54</v>
      </c>
      <c r="J460" s="34" t="s">
        <v>298</v>
      </c>
    </row>
    <row r="461" spans="1:10" ht="15" hidden="1" customHeight="1">
      <c r="A461" s="37">
        <v>44481</v>
      </c>
      <c r="B461" t="s">
        <v>249</v>
      </c>
      <c r="C461" t="s">
        <v>248</v>
      </c>
      <c r="D461">
        <v>4</v>
      </c>
      <c r="E461" t="s">
        <v>62</v>
      </c>
      <c r="F461" s="34" t="s">
        <v>54</v>
      </c>
      <c r="G461" s="34" t="s">
        <v>54</v>
      </c>
      <c r="H461" s="34" t="s">
        <v>54</v>
      </c>
      <c r="I461" s="34" t="s">
        <v>54</v>
      </c>
    </row>
    <row r="462" spans="1:10" ht="15" hidden="1" customHeight="1">
      <c r="A462" s="37">
        <v>44481</v>
      </c>
      <c r="B462" t="s">
        <v>249</v>
      </c>
      <c r="C462" t="s">
        <v>248</v>
      </c>
      <c r="D462">
        <v>4</v>
      </c>
      <c r="E462" t="s">
        <v>63</v>
      </c>
      <c r="F462" s="34" t="s">
        <v>54</v>
      </c>
      <c r="G462" s="34" t="s">
        <v>54</v>
      </c>
      <c r="H462" s="34" t="s">
        <v>54</v>
      </c>
      <c r="I462" s="34" t="s">
        <v>54</v>
      </c>
    </row>
    <row r="463" spans="1:10" ht="15" hidden="1" customHeight="1">
      <c r="A463" s="37">
        <v>44481</v>
      </c>
      <c r="B463" t="s">
        <v>249</v>
      </c>
      <c r="C463" t="s">
        <v>248</v>
      </c>
      <c r="D463">
        <v>4</v>
      </c>
      <c r="E463" t="s">
        <v>64</v>
      </c>
      <c r="F463" s="34" t="s">
        <v>54</v>
      </c>
      <c r="G463" s="34" t="s">
        <v>54</v>
      </c>
      <c r="H463" s="34" t="s">
        <v>54</v>
      </c>
      <c r="I463" s="34" t="s">
        <v>54</v>
      </c>
    </row>
    <row r="464" spans="1:10" ht="15" hidden="1" customHeight="1">
      <c r="A464" s="37">
        <v>44481</v>
      </c>
      <c r="B464" t="s">
        <v>249</v>
      </c>
      <c r="C464" t="s">
        <v>248</v>
      </c>
      <c r="D464">
        <v>4</v>
      </c>
      <c r="E464" t="s">
        <v>65</v>
      </c>
      <c r="F464" s="34" t="s">
        <v>54</v>
      </c>
      <c r="G464" s="34" t="s">
        <v>54</v>
      </c>
      <c r="H464" s="34" t="s">
        <v>54</v>
      </c>
      <c r="I464" s="34" t="s">
        <v>54</v>
      </c>
    </row>
    <row r="465" spans="1:10" ht="15" hidden="1" customHeight="1">
      <c r="A465" s="37">
        <v>44481</v>
      </c>
      <c r="B465" t="s">
        <v>249</v>
      </c>
      <c r="C465" t="s">
        <v>248</v>
      </c>
      <c r="D465">
        <v>4</v>
      </c>
      <c r="E465" t="s">
        <v>66</v>
      </c>
      <c r="F465" s="34" t="s">
        <v>54</v>
      </c>
      <c r="G465" s="34" t="s">
        <v>54</v>
      </c>
      <c r="H465" s="34" t="s">
        <v>54</v>
      </c>
      <c r="I465" s="34" t="s">
        <v>54</v>
      </c>
    </row>
    <row r="466" spans="1:10" ht="15" hidden="1" customHeight="1">
      <c r="A466" s="37">
        <v>44481</v>
      </c>
      <c r="B466" t="s">
        <v>249</v>
      </c>
      <c r="C466" t="s">
        <v>248</v>
      </c>
      <c r="D466">
        <v>5</v>
      </c>
      <c r="E466" t="s">
        <v>62</v>
      </c>
      <c r="F466" s="34" t="s">
        <v>54</v>
      </c>
      <c r="G466" s="34" t="s">
        <v>54</v>
      </c>
      <c r="H466" s="34" t="s">
        <v>54</v>
      </c>
      <c r="I466" s="34" t="s">
        <v>54</v>
      </c>
      <c r="J466" s="34" t="s">
        <v>298</v>
      </c>
    </row>
    <row r="467" spans="1:10" ht="15" hidden="1" customHeight="1">
      <c r="A467" s="37">
        <v>44481</v>
      </c>
      <c r="B467" t="s">
        <v>249</v>
      </c>
      <c r="C467" t="s">
        <v>248</v>
      </c>
      <c r="D467">
        <v>5</v>
      </c>
      <c r="E467" t="s">
        <v>63</v>
      </c>
      <c r="F467" s="34" t="s">
        <v>54</v>
      </c>
      <c r="G467" s="34" t="s">
        <v>54</v>
      </c>
      <c r="H467" s="34" t="s">
        <v>54</v>
      </c>
      <c r="I467" s="34" t="s">
        <v>54</v>
      </c>
      <c r="J467" s="34" t="s">
        <v>298</v>
      </c>
    </row>
    <row r="468" spans="1:10" ht="15" hidden="1" customHeight="1">
      <c r="A468" s="37">
        <v>44481</v>
      </c>
      <c r="B468" t="s">
        <v>249</v>
      </c>
      <c r="C468" t="s">
        <v>248</v>
      </c>
      <c r="D468">
        <v>5</v>
      </c>
      <c r="E468" t="s">
        <v>64</v>
      </c>
      <c r="F468" s="34" t="s">
        <v>54</v>
      </c>
      <c r="G468" s="34" t="s">
        <v>54</v>
      </c>
      <c r="H468" s="34" t="s">
        <v>54</v>
      </c>
      <c r="I468" s="34" t="s">
        <v>54</v>
      </c>
      <c r="J468" s="34" t="s">
        <v>298</v>
      </c>
    </row>
    <row r="469" spans="1:10" ht="15" hidden="1" customHeight="1">
      <c r="A469" s="37">
        <v>44481</v>
      </c>
      <c r="B469" t="s">
        <v>249</v>
      </c>
      <c r="C469" t="s">
        <v>248</v>
      </c>
      <c r="D469">
        <v>5</v>
      </c>
      <c r="E469" t="s">
        <v>65</v>
      </c>
      <c r="F469" s="34" t="s">
        <v>54</v>
      </c>
      <c r="G469" s="34" t="s">
        <v>54</v>
      </c>
      <c r="H469" s="34" t="s">
        <v>54</v>
      </c>
      <c r="I469" s="34" t="s">
        <v>54</v>
      </c>
      <c r="J469" s="34" t="s">
        <v>298</v>
      </c>
    </row>
    <row r="470" spans="1:10" ht="15" hidden="1" customHeight="1">
      <c r="A470" s="37">
        <v>44481</v>
      </c>
      <c r="B470" t="s">
        <v>249</v>
      </c>
      <c r="C470" t="s">
        <v>248</v>
      </c>
      <c r="D470">
        <v>5</v>
      </c>
      <c r="E470" t="s">
        <v>66</v>
      </c>
      <c r="F470" s="34" t="s">
        <v>54</v>
      </c>
      <c r="G470" s="34" t="s">
        <v>54</v>
      </c>
      <c r="H470" s="34" t="s">
        <v>54</v>
      </c>
      <c r="I470" s="34" t="s">
        <v>54</v>
      </c>
      <c r="J470" s="34" t="s">
        <v>298</v>
      </c>
    </row>
    <row r="471" spans="1:10" ht="15" hidden="1" customHeight="1">
      <c r="A471" s="37">
        <v>44481</v>
      </c>
      <c r="B471" t="s">
        <v>249</v>
      </c>
      <c r="C471" t="s">
        <v>248</v>
      </c>
      <c r="D471">
        <v>6</v>
      </c>
      <c r="E471" t="s">
        <v>62</v>
      </c>
      <c r="F471" s="34" t="s">
        <v>54</v>
      </c>
      <c r="G471" s="34" t="s">
        <v>54</v>
      </c>
      <c r="H471" s="34" t="s">
        <v>54</v>
      </c>
      <c r="I471" s="34" t="s">
        <v>54</v>
      </c>
      <c r="J471" s="34" t="s">
        <v>296</v>
      </c>
    </row>
    <row r="472" spans="1:10" ht="15" hidden="1" customHeight="1">
      <c r="A472" s="37">
        <v>44481</v>
      </c>
      <c r="B472" t="s">
        <v>249</v>
      </c>
      <c r="C472" t="s">
        <v>248</v>
      </c>
      <c r="D472">
        <v>6</v>
      </c>
      <c r="E472" t="s">
        <v>63</v>
      </c>
      <c r="F472" s="34" t="s">
        <v>54</v>
      </c>
      <c r="G472" s="34" t="s">
        <v>54</v>
      </c>
      <c r="H472" s="34" t="s">
        <v>54</v>
      </c>
      <c r="I472" s="34" t="s">
        <v>54</v>
      </c>
    </row>
    <row r="473" spans="1:10" ht="15" hidden="1" customHeight="1">
      <c r="A473" s="37">
        <v>44481</v>
      </c>
      <c r="B473" t="s">
        <v>249</v>
      </c>
      <c r="C473" t="s">
        <v>248</v>
      </c>
      <c r="D473">
        <v>6</v>
      </c>
      <c r="E473" t="s">
        <v>64</v>
      </c>
      <c r="F473" s="34" t="s">
        <v>54</v>
      </c>
      <c r="G473" s="34" t="s">
        <v>54</v>
      </c>
      <c r="H473" s="34" t="s">
        <v>54</v>
      </c>
      <c r="I473" s="34" t="s">
        <v>54</v>
      </c>
    </row>
    <row r="474" spans="1:10" ht="15" hidden="1" customHeight="1">
      <c r="A474" s="37">
        <v>44481</v>
      </c>
      <c r="B474" t="s">
        <v>249</v>
      </c>
      <c r="C474" t="s">
        <v>248</v>
      </c>
      <c r="D474">
        <v>6</v>
      </c>
      <c r="E474" t="s">
        <v>65</v>
      </c>
      <c r="F474" s="34" t="s">
        <v>54</v>
      </c>
      <c r="G474" s="34" t="s">
        <v>54</v>
      </c>
      <c r="H474" s="34" t="s">
        <v>54</v>
      </c>
      <c r="I474" s="34" t="s">
        <v>54</v>
      </c>
    </row>
    <row r="475" spans="1:10" ht="15" hidden="1" customHeight="1">
      <c r="A475" s="37">
        <v>44481</v>
      </c>
      <c r="B475" t="s">
        <v>249</v>
      </c>
      <c r="C475" t="s">
        <v>248</v>
      </c>
      <c r="D475">
        <v>6</v>
      </c>
      <c r="E475" t="s">
        <v>66</v>
      </c>
      <c r="F475" s="34" t="s">
        <v>54</v>
      </c>
      <c r="G475" s="34" t="s">
        <v>54</v>
      </c>
      <c r="H475" s="34" t="s">
        <v>54</v>
      </c>
      <c r="I475" s="34" t="s">
        <v>54</v>
      </c>
    </row>
    <row r="476" spans="1:10" ht="15" hidden="1" customHeight="1">
      <c r="A476" s="37">
        <v>44482</v>
      </c>
      <c r="B476" s="8" t="s">
        <v>257</v>
      </c>
      <c r="C476" s="34" t="s">
        <v>256</v>
      </c>
      <c r="D476">
        <v>1</v>
      </c>
      <c r="E476" t="s">
        <v>62</v>
      </c>
      <c r="F476" s="34" t="s">
        <v>54</v>
      </c>
      <c r="G476" s="34" t="s">
        <v>54</v>
      </c>
      <c r="H476" s="34" t="s">
        <v>54</v>
      </c>
      <c r="I476" s="34" t="s">
        <v>54</v>
      </c>
      <c r="J476" s="34" t="s">
        <v>300</v>
      </c>
    </row>
    <row r="477" spans="1:10" ht="15" hidden="1" customHeight="1">
      <c r="A477" s="37">
        <v>44482</v>
      </c>
      <c r="B477" s="8" t="s">
        <v>257</v>
      </c>
      <c r="C477" s="34" t="s">
        <v>256</v>
      </c>
      <c r="D477">
        <v>1</v>
      </c>
      <c r="E477" t="s">
        <v>63</v>
      </c>
      <c r="F477" s="34" t="s">
        <v>54</v>
      </c>
      <c r="G477" s="34" t="s">
        <v>54</v>
      </c>
      <c r="H477" s="34" t="s">
        <v>54</v>
      </c>
      <c r="I477" s="34" t="s">
        <v>54</v>
      </c>
      <c r="J477" s="34" t="s">
        <v>300</v>
      </c>
    </row>
    <row r="478" spans="1:10" ht="15" hidden="1" customHeight="1">
      <c r="A478" s="37">
        <v>44482</v>
      </c>
      <c r="B478" s="8" t="s">
        <v>257</v>
      </c>
      <c r="C478" s="34" t="s">
        <v>256</v>
      </c>
      <c r="D478">
        <v>1</v>
      </c>
      <c r="E478" t="s">
        <v>64</v>
      </c>
      <c r="F478" s="34" t="s">
        <v>54</v>
      </c>
      <c r="G478" s="34" t="s">
        <v>54</v>
      </c>
      <c r="H478" s="34" t="s">
        <v>54</v>
      </c>
      <c r="I478" s="34" t="s">
        <v>54</v>
      </c>
      <c r="J478" s="34" t="s">
        <v>300</v>
      </c>
    </row>
    <row r="479" spans="1:10" ht="15" hidden="1" customHeight="1">
      <c r="A479" s="37">
        <v>44482</v>
      </c>
      <c r="B479" s="8" t="s">
        <v>257</v>
      </c>
      <c r="C479" s="34" t="s">
        <v>256</v>
      </c>
      <c r="D479">
        <v>1</v>
      </c>
      <c r="E479" t="s">
        <v>65</v>
      </c>
      <c r="F479" s="34" t="s">
        <v>54</v>
      </c>
      <c r="G479" s="34" t="s">
        <v>54</v>
      </c>
      <c r="H479" s="34" t="s">
        <v>54</v>
      </c>
      <c r="I479" s="34" t="s">
        <v>54</v>
      </c>
      <c r="J479" s="34" t="s">
        <v>300</v>
      </c>
    </row>
    <row r="480" spans="1:10" ht="15" hidden="1" customHeight="1">
      <c r="A480" s="37">
        <v>44482</v>
      </c>
      <c r="B480" s="8" t="s">
        <v>257</v>
      </c>
      <c r="C480" s="34" t="s">
        <v>256</v>
      </c>
      <c r="D480">
        <v>1</v>
      </c>
      <c r="E480" t="s">
        <v>66</v>
      </c>
      <c r="F480" s="34" t="s">
        <v>54</v>
      </c>
      <c r="G480" s="34" t="s">
        <v>54</v>
      </c>
      <c r="H480" s="34" t="s">
        <v>54</v>
      </c>
      <c r="I480" s="34" t="s">
        <v>54</v>
      </c>
      <c r="J480" s="34" t="s">
        <v>300</v>
      </c>
    </row>
    <row r="481" spans="1:10" ht="15" hidden="1" customHeight="1">
      <c r="A481" s="37">
        <v>44482</v>
      </c>
      <c r="B481" s="8" t="s">
        <v>257</v>
      </c>
      <c r="C481" s="34" t="s">
        <v>256</v>
      </c>
      <c r="D481">
        <v>2</v>
      </c>
      <c r="E481" t="s">
        <v>62</v>
      </c>
      <c r="F481" s="34" t="s">
        <v>54</v>
      </c>
      <c r="G481" s="34" t="s">
        <v>54</v>
      </c>
      <c r="H481" s="34" t="s">
        <v>54</v>
      </c>
      <c r="I481" s="34" t="s">
        <v>54</v>
      </c>
      <c r="J481" s="34" t="s">
        <v>300</v>
      </c>
    </row>
    <row r="482" spans="1:10" ht="15" hidden="1" customHeight="1">
      <c r="A482" s="37">
        <v>44482</v>
      </c>
      <c r="B482" s="8" t="s">
        <v>257</v>
      </c>
      <c r="C482" s="34" t="s">
        <v>256</v>
      </c>
      <c r="D482">
        <v>2</v>
      </c>
      <c r="E482" t="s">
        <v>63</v>
      </c>
      <c r="F482" s="34" t="s">
        <v>54</v>
      </c>
      <c r="G482" s="34" t="s">
        <v>54</v>
      </c>
      <c r="H482" s="34" t="s">
        <v>54</v>
      </c>
      <c r="I482" s="34" t="s">
        <v>54</v>
      </c>
      <c r="J482" s="34" t="s">
        <v>300</v>
      </c>
    </row>
    <row r="483" spans="1:10" ht="15" hidden="1" customHeight="1">
      <c r="A483" s="37">
        <v>44482</v>
      </c>
      <c r="B483" s="8" t="s">
        <v>257</v>
      </c>
      <c r="C483" s="34" t="s">
        <v>256</v>
      </c>
      <c r="D483">
        <v>2</v>
      </c>
      <c r="E483" t="s">
        <v>64</v>
      </c>
      <c r="F483" s="34" t="s">
        <v>54</v>
      </c>
      <c r="G483" s="34" t="s">
        <v>54</v>
      </c>
      <c r="H483" s="34" t="s">
        <v>54</v>
      </c>
      <c r="I483" s="34" t="s">
        <v>54</v>
      </c>
      <c r="J483" s="34" t="s">
        <v>300</v>
      </c>
    </row>
    <row r="484" spans="1:10" ht="15" hidden="1" customHeight="1">
      <c r="A484" s="37">
        <v>44482</v>
      </c>
      <c r="B484" s="8" t="s">
        <v>257</v>
      </c>
      <c r="C484" s="34" t="s">
        <v>256</v>
      </c>
      <c r="D484">
        <v>2</v>
      </c>
      <c r="E484" t="s">
        <v>65</v>
      </c>
      <c r="F484" s="34" t="s">
        <v>54</v>
      </c>
      <c r="G484" s="34" t="s">
        <v>54</v>
      </c>
      <c r="H484" s="34" t="s">
        <v>54</v>
      </c>
      <c r="I484" s="34" t="s">
        <v>54</v>
      </c>
      <c r="J484" s="34" t="s">
        <v>300</v>
      </c>
    </row>
    <row r="485" spans="1:10" ht="15" hidden="1" customHeight="1">
      <c r="A485" s="37">
        <v>44482</v>
      </c>
      <c r="B485" s="8" t="s">
        <v>257</v>
      </c>
      <c r="C485" s="34" t="s">
        <v>256</v>
      </c>
      <c r="D485">
        <v>2</v>
      </c>
      <c r="E485" t="s">
        <v>66</v>
      </c>
      <c r="F485" s="34" t="s">
        <v>54</v>
      </c>
      <c r="G485" s="34" t="s">
        <v>54</v>
      </c>
      <c r="H485" s="34" t="s">
        <v>54</v>
      </c>
      <c r="I485" s="34" t="s">
        <v>54</v>
      </c>
      <c r="J485" s="34" t="s">
        <v>300</v>
      </c>
    </row>
    <row r="486" spans="1:10" ht="15" hidden="1" customHeight="1">
      <c r="A486" s="37">
        <v>44482</v>
      </c>
      <c r="B486" s="8" t="s">
        <v>257</v>
      </c>
      <c r="C486" s="34" t="s">
        <v>256</v>
      </c>
      <c r="D486">
        <v>3</v>
      </c>
      <c r="E486" t="s">
        <v>62</v>
      </c>
      <c r="F486" s="34" t="s">
        <v>54</v>
      </c>
      <c r="G486" s="34" t="s">
        <v>54</v>
      </c>
      <c r="H486" s="34" t="s">
        <v>54</v>
      </c>
      <c r="I486" s="34" t="s">
        <v>54</v>
      </c>
      <c r="J486" s="34" t="s">
        <v>300</v>
      </c>
    </row>
    <row r="487" spans="1:10" ht="15" hidden="1" customHeight="1">
      <c r="A487" s="37">
        <v>44482</v>
      </c>
      <c r="B487" s="8" t="s">
        <v>257</v>
      </c>
      <c r="C487" s="34" t="s">
        <v>256</v>
      </c>
      <c r="D487">
        <v>3</v>
      </c>
      <c r="E487" t="s">
        <v>63</v>
      </c>
      <c r="F487" s="34" t="s">
        <v>54</v>
      </c>
      <c r="G487" s="34" t="s">
        <v>54</v>
      </c>
      <c r="H487" s="34" t="s">
        <v>54</v>
      </c>
      <c r="I487" s="34" t="s">
        <v>54</v>
      </c>
      <c r="J487" s="34" t="s">
        <v>300</v>
      </c>
    </row>
    <row r="488" spans="1:10" ht="15" hidden="1" customHeight="1">
      <c r="A488" s="37">
        <v>44482</v>
      </c>
      <c r="B488" s="8" t="s">
        <v>257</v>
      </c>
      <c r="C488" s="34" t="s">
        <v>256</v>
      </c>
      <c r="D488">
        <v>3</v>
      </c>
      <c r="E488" t="s">
        <v>64</v>
      </c>
      <c r="F488" s="34" t="s">
        <v>54</v>
      </c>
      <c r="G488" s="34" t="s">
        <v>54</v>
      </c>
      <c r="H488" s="34" t="s">
        <v>54</v>
      </c>
      <c r="I488" s="34" t="s">
        <v>54</v>
      </c>
      <c r="J488" s="34" t="s">
        <v>300</v>
      </c>
    </row>
    <row r="489" spans="1:10" ht="15" hidden="1" customHeight="1">
      <c r="A489" s="37">
        <v>44482</v>
      </c>
      <c r="B489" s="8" t="s">
        <v>257</v>
      </c>
      <c r="C489" s="34" t="s">
        <v>256</v>
      </c>
      <c r="D489">
        <v>3</v>
      </c>
      <c r="E489" t="s">
        <v>65</v>
      </c>
      <c r="F489" s="34" t="s">
        <v>54</v>
      </c>
      <c r="G489" s="34" t="s">
        <v>54</v>
      </c>
      <c r="H489" s="34" t="s">
        <v>54</v>
      </c>
      <c r="I489" s="34" t="s">
        <v>54</v>
      </c>
      <c r="J489" s="34" t="s">
        <v>300</v>
      </c>
    </row>
    <row r="490" spans="1:10" ht="15" hidden="1" customHeight="1">
      <c r="A490" s="37">
        <v>44482</v>
      </c>
      <c r="B490" s="8" t="s">
        <v>257</v>
      </c>
      <c r="C490" s="34" t="s">
        <v>256</v>
      </c>
      <c r="D490">
        <v>3</v>
      </c>
      <c r="E490" t="s">
        <v>66</v>
      </c>
      <c r="F490" s="34" t="s">
        <v>54</v>
      </c>
      <c r="G490" s="34" t="s">
        <v>54</v>
      </c>
      <c r="H490" s="34" t="s">
        <v>54</v>
      </c>
      <c r="I490" s="34" t="s">
        <v>54</v>
      </c>
      <c r="J490" s="34" t="s">
        <v>300</v>
      </c>
    </row>
    <row r="491" spans="1:10" ht="15" hidden="1" customHeight="1">
      <c r="A491" s="37">
        <v>44482</v>
      </c>
      <c r="B491" s="8" t="s">
        <v>257</v>
      </c>
      <c r="C491" s="34" t="s">
        <v>256</v>
      </c>
      <c r="D491">
        <v>4</v>
      </c>
      <c r="E491" t="s">
        <v>62</v>
      </c>
      <c r="F491" s="34" t="s">
        <v>54</v>
      </c>
      <c r="G491" s="34" t="s">
        <v>54</v>
      </c>
      <c r="H491" s="34" t="s">
        <v>54</v>
      </c>
      <c r="I491" s="34" t="s">
        <v>54</v>
      </c>
      <c r="J491" s="34" t="s">
        <v>300</v>
      </c>
    </row>
    <row r="492" spans="1:10" ht="15" hidden="1" customHeight="1">
      <c r="A492" s="37">
        <v>44482</v>
      </c>
      <c r="B492" s="8" t="s">
        <v>257</v>
      </c>
      <c r="C492" s="34" t="s">
        <v>256</v>
      </c>
      <c r="D492">
        <v>4</v>
      </c>
      <c r="E492" t="s">
        <v>63</v>
      </c>
      <c r="F492" s="34" t="s">
        <v>54</v>
      </c>
      <c r="G492" s="34" t="s">
        <v>54</v>
      </c>
      <c r="H492" s="34" t="s">
        <v>54</v>
      </c>
      <c r="I492" s="34" t="s">
        <v>54</v>
      </c>
      <c r="J492" s="34" t="s">
        <v>300</v>
      </c>
    </row>
    <row r="493" spans="1:10" ht="15" hidden="1" customHeight="1">
      <c r="A493" s="37">
        <v>44482</v>
      </c>
      <c r="B493" s="8" t="s">
        <v>257</v>
      </c>
      <c r="C493" s="34" t="s">
        <v>256</v>
      </c>
      <c r="D493">
        <v>4</v>
      </c>
      <c r="E493" t="s">
        <v>64</v>
      </c>
      <c r="F493" s="34" t="s">
        <v>54</v>
      </c>
      <c r="G493" s="34" t="s">
        <v>54</v>
      </c>
      <c r="H493" s="34" t="s">
        <v>54</v>
      </c>
      <c r="I493" s="34" t="s">
        <v>54</v>
      </c>
      <c r="J493" s="34" t="s">
        <v>300</v>
      </c>
    </row>
    <row r="494" spans="1:10" ht="15" hidden="1" customHeight="1">
      <c r="A494" s="37">
        <v>44482</v>
      </c>
      <c r="B494" s="8" t="s">
        <v>257</v>
      </c>
      <c r="C494" s="34" t="s">
        <v>256</v>
      </c>
      <c r="D494">
        <v>4</v>
      </c>
      <c r="E494" t="s">
        <v>65</v>
      </c>
      <c r="F494" s="34" t="s">
        <v>54</v>
      </c>
      <c r="G494" s="34" t="s">
        <v>54</v>
      </c>
      <c r="H494" s="34" t="s">
        <v>54</v>
      </c>
      <c r="I494" s="34" t="s">
        <v>54</v>
      </c>
      <c r="J494" s="34" t="s">
        <v>300</v>
      </c>
    </row>
    <row r="495" spans="1:10" ht="15" hidden="1" customHeight="1">
      <c r="A495" s="37">
        <v>44482</v>
      </c>
      <c r="B495" s="8" t="s">
        <v>257</v>
      </c>
      <c r="C495" s="34" t="s">
        <v>256</v>
      </c>
      <c r="D495">
        <v>4</v>
      </c>
      <c r="E495" t="s">
        <v>66</v>
      </c>
      <c r="F495" s="34" t="s">
        <v>54</v>
      </c>
      <c r="G495" s="34" t="s">
        <v>54</v>
      </c>
      <c r="H495" s="34" t="s">
        <v>54</v>
      </c>
      <c r="I495" s="34" t="s">
        <v>54</v>
      </c>
      <c r="J495" s="34" t="s">
        <v>300</v>
      </c>
    </row>
    <row r="496" spans="1:10" ht="15" hidden="1" customHeight="1">
      <c r="A496" s="37">
        <v>44482</v>
      </c>
      <c r="B496" s="8" t="s">
        <v>257</v>
      </c>
      <c r="C496" s="34" t="s">
        <v>256</v>
      </c>
      <c r="D496">
        <v>5</v>
      </c>
      <c r="E496" t="s">
        <v>62</v>
      </c>
      <c r="F496" s="34" t="s">
        <v>54</v>
      </c>
      <c r="G496" s="34" t="s">
        <v>54</v>
      </c>
      <c r="H496" s="34" t="s">
        <v>54</v>
      </c>
      <c r="I496" s="34" t="s">
        <v>54</v>
      </c>
      <c r="J496" s="34" t="s">
        <v>300</v>
      </c>
    </row>
    <row r="497" spans="1:10" ht="15" hidden="1" customHeight="1">
      <c r="A497" s="37">
        <v>44482</v>
      </c>
      <c r="B497" s="8" t="s">
        <v>257</v>
      </c>
      <c r="C497" s="34" t="s">
        <v>256</v>
      </c>
      <c r="D497">
        <v>5</v>
      </c>
      <c r="E497" t="s">
        <v>63</v>
      </c>
      <c r="F497" s="34" t="s">
        <v>54</v>
      </c>
      <c r="G497" s="34" t="s">
        <v>54</v>
      </c>
      <c r="H497" s="34" t="s">
        <v>54</v>
      </c>
      <c r="I497" s="34" t="s">
        <v>54</v>
      </c>
      <c r="J497" s="34" t="s">
        <v>300</v>
      </c>
    </row>
    <row r="498" spans="1:10" ht="15" hidden="1" customHeight="1">
      <c r="A498" s="37">
        <v>44482</v>
      </c>
      <c r="B498" s="8" t="s">
        <v>257</v>
      </c>
      <c r="C498" s="34" t="s">
        <v>256</v>
      </c>
      <c r="D498">
        <v>5</v>
      </c>
      <c r="E498" t="s">
        <v>64</v>
      </c>
      <c r="F498" s="34" t="s">
        <v>54</v>
      </c>
      <c r="G498" s="34" t="s">
        <v>54</v>
      </c>
      <c r="H498" s="34" t="s">
        <v>54</v>
      </c>
      <c r="I498" s="34" t="s">
        <v>54</v>
      </c>
      <c r="J498" s="34" t="s">
        <v>300</v>
      </c>
    </row>
    <row r="499" spans="1:10" ht="15" hidden="1" customHeight="1">
      <c r="A499" s="37">
        <v>44482</v>
      </c>
      <c r="B499" s="8" t="s">
        <v>257</v>
      </c>
      <c r="C499" s="34" t="s">
        <v>256</v>
      </c>
      <c r="D499">
        <v>5</v>
      </c>
      <c r="E499" t="s">
        <v>65</v>
      </c>
      <c r="F499" s="34" t="s">
        <v>54</v>
      </c>
      <c r="G499" s="34" t="s">
        <v>54</v>
      </c>
      <c r="H499" s="34" t="s">
        <v>54</v>
      </c>
      <c r="I499" s="34" t="s">
        <v>54</v>
      </c>
      <c r="J499" s="34" t="s">
        <v>300</v>
      </c>
    </row>
    <row r="500" spans="1:10" ht="15" hidden="1" customHeight="1">
      <c r="A500" s="37">
        <v>44482</v>
      </c>
      <c r="B500" s="8" t="s">
        <v>257</v>
      </c>
      <c r="C500" s="34" t="s">
        <v>256</v>
      </c>
      <c r="D500">
        <v>5</v>
      </c>
      <c r="E500" t="s">
        <v>66</v>
      </c>
      <c r="F500" s="34" t="s">
        <v>54</v>
      </c>
      <c r="G500" s="34" t="s">
        <v>54</v>
      </c>
      <c r="H500" s="34" t="s">
        <v>54</v>
      </c>
      <c r="I500" s="34" t="s">
        <v>54</v>
      </c>
      <c r="J500" s="34" t="s">
        <v>300</v>
      </c>
    </row>
    <row r="501" spans="1:10" ht="15" hidden="1" customHeight="1">
      <c r="A501" s="37">
        <v>44482</v>
      </c>
      <c r="B501" s="8" t="s">
        <v>257</v>
      </c>
      <c r="C501" s="34" t="s">
        <v>256</v>
      </c>
      <c r="D501">
        <v>6</v>
      </c>
      <c r="E501" t="s">
        <v>62</v>
      </c>
      <c r="F501" s="34" t="s">
        <v>54</v>
      </c>
      <c r="G501" s="34" t="s">
        <v>54</v>
      </c>
      <c r="H501" s="34" t="s">
        <v>54</v>
      </c>
      <c r="I501" s="34" t="s">
        <v>54</v>
      </c>
      <c r="J501" s="34" t="s">
        <v>300</v>
      </c>
    </row>
    <row r="502" spans="1:10" ht="15" hidden="1" customHeight="1">
      <c r="A502" s="37">
        <v>44482</v>
      </c>
      <c r="B502" s="8" t="s">
        <v>257</v>
      </c>
      <c r="C502" s="34" t="s">
        <v>256</v>
      </c>
      <c r="D502">
        <v>6</v>
      </c>
      <c r="E502" t="s">
        <v>63</v>
      </c>
      <c r="F502" s="34" t="s">
        <v>54</v>
      </c>
      <c r="G502" s="34" t="s">
        <v>54</v>
      </c>
      <c r="H502" s="34" t="s">
        <v>54</v>
      </c>
      <c r="I502" s="34" t="s">
        <v>54</v>
      </c>
      <c r="J502" s="34" t="s">
        <v>300</v>
      </c>
    </row>
    <row r="503" spans="1:10" ht="15" hidden="1" customHeight="1">
      <c r="A503" s="37">
        <v>44482</v>
      </c>
      <c r="B503" s="8" t="s">
        <v>257</v>
      </c>
      <c r="C503" s="34" t="s">
        <v>256</v>
      </c>
      <c r="D503">
        <v>6</v>
      </c>
      <c r="E503" t="s">
        <v>64</v>
      </c>
      <c r="F503" s="34" t="s">
        <v>54</v>
      </c>
      <c r="G503" s="34" t="s">
        <v>54</v>
      </c>
      <c r="H503" s="34" t="s">
        <v>54</v>
      </c>
      <c r="I503" s="34" t="s">
        <v>54</v>
      </c>
      <c r="J503" s="34" t="s">
        <v>300</v>
      </c>
    </row>
    <row r="504" spans="1:10" ht="15" hidden="1" customHeight="1">
      <c r="A504" s="37">
        <v>44482</v>
      </c>
      <c r="B504" s="8" t="s">
        <v>257</v>
      </c>
      <c r="C504" s="34" t="s">
        <v>256</v>
      </c>
      <c r="D504">
        <v>6</v>
      </c>
      <c r="E504" t="s">
        <v>65</v>
      </c>
      <c r="F504" s="34" t="s">
        <v>54</v>
      </c>
      <c r="G504" s="34" t="s">
        <v>54</v>
      </c>
      <c r="H504" s="34" t="s">
        <v>54</v>
      </c>
      <c r="I504" s="34" t="s">
        <v>54</v>
      </c>
      <c r="J504" s="34" t="s">
        <v>300</v>
      </c>
    </row>
    <row r="505" spans="1:10" ht="15" hidden="1" customHeight="1">
      <c r="A505" s="37">
        <v>44482</v>
      </c>
      <c r="B505" s="8" t="s">
        <v>257</v>
      </c>
      <c r="C505" s="34" t="s">
        <v>256</v>
      </c>
      <c r="D505">
        <v>6</v>
      </c>
      <c r="E505" t="s">
        <v>66</v>
      </c>
      <c r="F505" s="34" t="s">
        <v>54</v>
      </c>
      <c r="G505" s="34" t="s">
        <v>54</v>
      </c>
      <c r="H505" s="34" t="s">
        <v>54</v>
      </c>
      <c r="I505" s="34" t="s">
        <v>54</v>
      </c>
      <c r="J505" s="34" t="s">
        <v>300</v>
      </c>
    </row>
    <row r="506" spans="1:10" ht="15" hidden="1" customHeight="1">
      <c r="A506" s="37">
        <v>44499</v>
      </c>
      <c r="B506" t="s">
        <v>277</v>
      </c>
      <c r="C506" s="34" t="s">
        <v>276</v>
      </c>
      <c r="D506">
        <v>1</v>
      </c>
      <c r="E506" t="s">
        <v>62</v>
      </c>
      <c r="F506" s="34" t="s">
        <v>54</v>
      </c>
      <c r="G506" s="34" t="s">
        <v>54</v>
      </c>
      <c r="H506" s="34" t="s">
        <v>54</v>
      </c>
      <c r="I506" s="34" t="s">
        <v>54</v>
      </c>
      <c r="J506" s="34" t="s">
        <v>300</v>
      </c>
    </row>
    <row r="507" spans="1:10" ht="15" hidden="1" customHeight="1">
      <c r="A507" s="37">
        <v>44499</v>
      </c>
      <c r="B507" t="s">
        <v>277</v>
      </c>
      <c r="C507" s="34" t="s">
        <v>276</v>
      </c>
      <c r="D507">
        <v>1</v>
      </c>
      <c r="E507" t="s">
        <v>63</v>
      </c>
      <c r="F507" s="34" t="s">
        <v>54</v>
      </c>
      <c r="G507" s="34" t="s">
        <v>54</v>
      </c>
      <c r="H507" s="34" t="s">
        <v>54</v>
      </c>
      <c r="I507" s="34" t="s">
        <v>54</v>
      </c>
      <c r="J507" s="34" t="s">
        <v>300</v>
      </c>
    </row>
    <row r="508" spans="1:10" ht="15" hidden="1" customHeight="1">
      <c r="A508" s="37">
        <v>44499</v>
      </c>
      <c r="B508" t="s">
        <v>277</v>
      </c>
      <c r="C508" s="34" t="s">
        <v>276</v>
      </c>
      <c r="D508">
        <v>1</v>
      </c>
      <c r="E508" t="s">
        <v>64</v>
      </c>
      <c r="F508" s="34" t="s">
        <v>54</v>
      </c>
      <c r="G508" s="34" t="s">
        <v>54</v>
      </c>
      <c r="H508" s="34" t="s">
        <v>54</v>
      </c>
      <c r="I508" s="34" t="s">
        <v>54</v>
      </c>
      <c r="J508" s="34" t="s">
        <v>300</v>
      </c>
    </row>
    <row r="509" spans="1:10" ht="15" hidden="1" customHeight="1">
      <c r="A509" s="37">
        <v>44499</v>
      </c>
      <c r="B509" t="s">
        <v>277</v>
      </c>
      <c r="C509" s="34" t="s">
        <v>276</v>
      </c>
      <c r="D509">
        <v>1</v>
      </c>
      <c r="E509" t="s">
        <v>65</v>
      </c>
      <c r="F509" s="34" t="s">
        <v>54</v>
      </c>
      <c r="G509" s="34" t="s">
        <v>54</v>
      </c>
      <c r="H509" s="34" t="s">
        <v>54</v>
      </c>
      <c r="I509" s="34" t="s">
        <v>54</v>
      </c>
      <c r="J509" s="34" t="s">
        <v>300</v>
      </c>
    </row>
    <row r="510" spans="1:10" ht="15" hidden="1" customHeight="1">
      <c r="A510" s="37">
        <v>44499</v>
      </c>
      <c r="B510" t="s">
        <v>277</v>
      </c>
      <c r="C510" s="34" t="s">
        <v>276</v>
      </c>
      <c r="D510">
        <v>1</v>
      </c>
      <c r="E510" t="s">
        <v>66</v>
      </c>
      <c r="F510" s="34" t="s">
        <v>54</v>
      </c>
      <c r="G510" s="34" t="s">
        <v>54</v>
      </c>
      <c r="H510" s="34" t="s">
        <v>54</v>
      </c>
      <c r="I510" s="34" t="s">
        <v>54</v>
      </c>
      <c r="J510" s="34" t="s">
        <v>300</v>
      </c>
    </row>
    <row r="511" spans="1:10" ht="15" hidden="1" customHeight="1">
      <c r="A511" s="37">
        <v>44499</v>
      </c>
      <c r="B511" t="s">
        <v>277</v>
      </c>
      <c r="C511" s="34" t="s">
        <v>276</v>
      </c>
      <c r="D511">
        <v>2</v>
      </c>
      <c r="E511" t="s">
        <v>62</v>
      </c>
      <c r="F511" s="34" t="s">
        <v>54</v>
      </c>
      <c r="G511" s="34" t="s">
        <v>54</v>
      </c>
      <c r="H511" s="34" t="s">
        <v>54</v>
      </c>
      <c r="I511" s="34" t="s">
        <v>54</v>
      </c>
      <c r="J511" s="34" t="s">
        <v>300</v>
      </c>
    </row>
    <row r="512" spans="1:10" ht="15" hidden="1" customHeight="1">
      <c r="A512" s="37">
        <v>44499</v>
      </c>
      <c r="B512" t="s">
        <v>277</v>
      </c>
      <c r="C512" s="34" t="s">
        <v>276</v>
      </c>
      <c r="D512">
        <v>2</v>
      </c>
      <c r="E512" t="s">
        <v>63</v>
      </c>
      <c r="F512" s="34" t="s">
        <v>54</v>
      </c>
      <c r="G512" s="34" t="s">
        <v>54</v>
      </c>
      <c r="H512" s="34" t="s">
        <v>54</v>
      </c>
      <c r="I512" s="34" t="s">
        <v>54</v>
      </c>
      <c r="J512" s="34" t="s">
        <v>300</v>
      </c>
    </row>
    <row r="513" spans="1:10" ht="15" hidden="1" customHeight="1">
      <c r="A513" s="37">
        <v>44499</v>
      </c>
      <c r="B513" t="s">
        <v>277</v>
      </c>
      <c r="C513" s="34" t="s">
        <v>276</v>
      </c>
      <c r="D513">
        <v>2</v>
      </c>
      <c r="E513" t="s">
        <v>64</v>
      </c>
      <c r="F513" s="34" t="s">
        <v>54</v>
      </c>
      <c r="G513" s="34" t="s">
        <v>54</v>
      </c>
      <c r="H513" s="34" t="s">
        <v>54</v>
      </c>
      <c r="I513" s="34" t="s">
        <v>54</v>
      </c>
      <c r="J513" s="34" t="s">
        <v>300</v>
      </c>
    </row>
    <row r="514" spans="1:10" ht="15" hidden="1" customHeight="1">
      <c r="A514" s="37">
        <v>44499</v>
      </c>
      <c r="B514" t="s">
        <v>277</v>
      </c>
      <c r="C514" s="34" t="s">
        <v>276</v>
      </c>
      <c r="D514">
        <v>2</v>
      </c>
      <c r="E514" t="s">
        <v>65</v>
      </c>
      <c r="F514" s="34" t="s">
        <v>54</v>
      </c>
      <c r="G514" s="34" t="s">
        <v>54</v>
      </c>
      <c r="H514" s="34" t="s">
        <v>54</v>
      </c>
      <c r="I514" s="34" t="s">
        <v>54</v>
      </c>
      <c r="J514" s="34" t="s">
        <v>300</v>
      </c>
    </row>
    <row r="515" spans="1:10" ht="15" hidden="1" customHeight="1">
      <c r="A515" s="37">
        <v>44499</v>
      </c>
      <c r="B515" t="s">
        <v>277</v>
      </c>
      <c r="C515" s="34" t="s">
        <v>276</v>
      </c>
      <c r="D515">
        <v>2</v>
      </c>
      <c r="E515" t="s">
        <v>66</v>
      </c>
      <c r="F515" s="34" t="s">
        <v>54</v>
      </c>
      <c r="G515" s="34" t="s">
        <v>54</v>
      </c>
      <c r="H515" s="34" t="s">
        <v>54</v>
      </c>
      <c r="I515" s="34" t="s">
        <v>54</v>
      </c>
      <c r="J515" s="34" t="s">
        <v>300</v>
      </c>
    </row>
    <row r="516" spans="1:10" ht="15" hidden="1" customHeight="1">
      <c r="A516" s="37">
        <v>44499</v>
      </c>
      <c r="B516" t="s">
        <v>277</v>
      </c>
      <c r="C516" s="34" t="s">
        <v>276</v>
      </c>
      <c r="D516">
        <v>3</v>
      </c>
      <c r="E516" t="s">
        <v>62</v>
      </c>
      <c r="F516" s="34" t="s">
        <v>54</v>
      </c>
      <c r="G516" s="34" t="s">
        <v>54</v>
      </c>
      <c r="H516" s="34" t="s">
        <v>54</v>
      </c>
      <c r="I516" s="34" t="s">
        <v>54</v>
      </c>
      <c r="J516" s="34" t="s">
        <v>300</v>
      </c>
    </row>
    <row r="517" spans="1:10" ht="15" hidden="1" customHeight="1">
      <c r="A517" s="37">
        <v>44499</v>
      </c>
      <c r="B517" t="s">
        <v>277</v>
      </c>
      <c r="C517" s="34" t="s">
        <v>276</v>
      </c>
      <c r="D517">
        <v>3</v>
      </c>
      <c r="E517" t="s">
        <v>63</v>
      </c>
      <c r="F517" s="34" t="s">
        <v>54</v>
      </c>
      <c r="G517" s="34" t="s">
        <v>54</v>
      </c>
      <c r="H517" s="34" t="s">
        <v>54</v>
      </c>
      <c r="I517" s="34" t="s">
        <v>54</v>
      </c>
      <c r="J517" s="34" t="s">
        <v>300</v>
      </c>
    </row>
    <row r="518" spans="1:10" ht="15" hidden="1" customHeight="1">
      <c r="A518" s="37">
        <v>44499</v>
      </c>
      <c r="B518" t="s">
        <v>277</v>
      </c>
      <c r="C518" s="34" t="s">
        <v>276</v>
      </c>
      <c r="D518">
        <v>3</v>
      </c>
      <c r="E518" t="s">
        <v>64</v>
      </c>
      <c r="F518" s="34" t="s">
        <v>54</v>
      </c>
      <c r="G518" s="34" t="s">
        <v>54</v>
      </c>
      <c r="H518" s="34" t="s">
        <v>54</v>
      </c>
      <c r="I518" s="34" t="s">
        <v>54</v>
      </c>
      <c r="J518" s="34" t="s">
        <v>300</v>
      </c>
    </row>
    <row r="519" spans="1:10" ht="15" hidden="1" customHeight="1">
      <c r="A519" s="37">
        <v>44499</v>
      </c>
      <c r="B519" t="s">
        <v>277</v>
      </c>
      <c r="C519" s="34" t="s">
        <v>276</v>
      </c>
      <c r="D519">
        <v>3</v>
      </c>
      <c r="E519" t="s">
        <v>65</v>
      </c>
      <c r="F519" s="34" t="s">
        <v>54</v>
      </c>
      <c r="G519" s="34" t="s">
        <v>54</v>
      </c>
      <c r="H519" s="34" t="s">
        <v>54</v>
      </c>
      <c r="I519" s="34" t="s">
        <v>54</v>
      </c>
      <c r="J519" s="34" t="s">
        <v>300</v>
      </c>
    </row>
    <row r="520" spans="1:10" ht="15" hidden="1" customHeight="1">
      <c r="A520" s="37">
        <v>44499</v>
      </c>
      <c r="B520" t="s">
        <v>277</v>
      </c>
      <c r="C520" s="34" t="s">
        <v>276</v>
      </c>
      <c r="D520">
        <v>3</v>
      </c>
      <c r="E520" t="s">
        <v>66</v>
      </c>
      <c r="F520" s="34" t="s">
        <v>54</v>
      </c>
      <c r="G520" s="34" t="s">
        <v>54</v>
      </c>
      <c r="H520" s="34" t="s">
        <v>54</v>
      </c>
      <c r="I520" s="34" t="s">
        <v>54</v>
      </c>
      <c r="J520" s="34" t="s">
        <v>300</v>
      </c>
    </row>
    <row r="521" spans="1:10" ht="15" hidden="1" customHeight="1">
      <c r="A521" s="37">
        <v>44499</v>
      </c>
      <c r="B521" t="s">
        <v>277</v>
      </c>
      <c r="C521" s="34" t="s">
        <v>276</v>
      </c>
      <c r="D521">
        <v>4</v>
      </c>
      <c r="E521" t="s">
        <v>62</v>
      </c>
      <c r="F521" s="34" t="s">
        <v>54</v>
      </c>
      <c r="G521" s="34" t="s">
        <v>54</v>
      </c>
      <c r="H521" s="34" t="s">
        <v>54</v>
      </c>
      <c r="I521" s="34" t="s">
        <v>54</v>
      </c>
      <c r="J521" s="34" t="s">
        <v>300</v>
      </c>
    </row>
    <row r="522" spans="1:10" ht="15" hidden="1" customHeight="1">
      <c r="A522" s="37">
        <v>44499</v>
      </c>
      <c r="B522" t="s">
        <v>277</v>
      </c>
      <c r="C522" s="34" t="s">
        <v>276</v>
      </c>
      <c r="D522">
        <v>4</v>
      </c>
      <c r="E522" t="s">
        <v>63</v>
      </c>
      <c r="F522" s="34" t="s">
        <v>54</v>
      </c>
      <c r="G522" s="34" t="s">
        <v>54</v>
      </c>
      <c r="H522" s="34" t="s">
        <v>54</v>
      </c>
      <c r="I522" s="34" t="s">
        <v>54</v>
      </c>
      <c r="J522" s="34" t="s">
        <v>300</v>
      </c>
    </row>
    <row r="523" spans="1:10" ht="15" hidden="1" customHeight="1">
      <c r="A523" s="37">
        <v>44499</v>
      </c>
      <c r="B523" t="s">
        <v>277</v>
      </c>
      <c r="C523" s="34" t="s">
        <v>276</v>
      </c>
      <c r="D523">
        <v>4</v>
      </c>
      <c r="E523" t="s">
        <v>64</v>
      </c>
      <c r="F523" s="34" t="s">
        <v>54</v>
      </c>
      <c r="G523" s="34" t="s">
        <v>54</v>
      </c>
      <c r="H523" s="34" t="s">
        <v>54</v>
      </c>
      <c r="I523" s="34" t="s">
        <v>54</v>
      </c>
      <c r="J523" s="34" t="s">
        <v>300</v>
      </c>
    </row>
    <row r="524" spans="1:10" ht="15" hidden="1" customHeight="1">
      <c r="A524" s="37">
        <v>44499</v>
      </c>
      <c r="B524" t="s">
        <v>277</v>
      </c>
      <c r="C524" s="34" t="s">
        <v>276</v>
      </c>
      <c r="D524">
        <v>4</v>
      </c>
      <c r="E524" t="s">
        <v>65</v>
      </c>
      <c r="F524" s="34" t="s">
        <v>54</v>
      </c>
      <c r="G524" s="34" t="s">
        <v>54</v>
      </c>
      <c r="H524" s="34" t="s">
        <v>54</v>
      </c>
      <c r="I524" s="34" t="s">
        <v>54</v>
      </c>
      <c r="J524" s="34" t="s">
        <v>300</v>
      </c>
    </row>
    <row r="525" spans="1:10" ht="15" hidden="1" customHeight="1">
      <c r="A525" s="37">
        <v>44499</v>
      </c>
      <c r="B525" t="s">
        <v>277</v>
      </c>
      <c r="C525" s="34" t="s">
        <v>276</v>
      </c>
      <c r="D525">
        <v>4</v>
      </c>
      <c r="E525" t="s">
        <v>66</v>
      </c>
      <c r="F525" s="34" t="s">
        <v>54</v>
      </c>
      <c r="G525" s="34" t="s">
        <v>54</v>
      </c>
      <c r="H525" s="34" t="s">
        <v>54</v>
      </c>
      <c r="I525" s="34" t="s">
        <v>54</v>
      </c>
      <c r="J525" s="34" t="s">
        <v>300</v>
      </c>
    </row>
    <row r="526" spans="1:10" ht="15" hidden="1" customHeight="1">
      <c r="A526" s="37">
        <v>44499</v>
      </c>
      <c r="B526" t="s">
        <v>277</v>
      </c>
      <c r="C526" s="34" t="s">
        <v>276</v>
      </c>
      <c r="D526">
        <v>5</v>
      </c>
      <c r="E526" t="s">
        <v>62</v>
      </c>
      <c r="F526" s="34" t="s">
        <v>54</v>
      </c>
      <c r="G526" s="34" t="s">
        <v>54</v>
      </c>
      <c r="H526" s="34" t="s">
        <v>54</v>
      </c>
      <c r="I526" s="34" t="s">
        <v>54</v>
      </c>
      <c r="J526" s="34" t="s">
        <v>300</v>
      </c>
    </row>
    <row r="527" spans="1:10" ht="15" hidden="1" customHeight="1">
      <c r="A527" s="37">
        <v>44499</v>
      </c>
      <c r="B527" t="s">
        <v>277</v>
      </c>
      <c r="C527" s="34" t="s">
        <v>276</v>
      </c>
      <c r="D527">
        <v>5</v>
      </c>
      <c r="E527" t="s">
        <v>63</v>
      </c>
      <c r="F527" s="34" t="s">
        <v>54</v>
      </c>
      <c r="G527" s="34" t="s">
        <v>54</v>
      </c>
      <c r="H527" s="34" t="s">
        <v>54</v>
      </c>
      <c r="I527" s="34" t="s">
        <v>54</v>
      </c>
      <c r="J527" s="34" t="s">
        <v>300</v>
      </c>
    </row>
    <row r="528" spans="1:10" ht="15" hidden="1" customHeight="1">
      <c r="A528" s="37">
        <v>44499</v>
      </c>
      <c r="B528" t="s">
        <v>277</v>
      </c>
      <c r="C528" s="34" t="s">
        <v>276</v>
      </c>
      <c r="D528">
        <v>5</v>
      </c>
      <c r="E528" t="s">
        <v>64</v>
      </c>
      <c r="F528" s="34" t="s">
        <v>54</v>
      </c>
      <c r="G528" s="34" t="s">
        <v>54</v>
      </c>
      <c r="H528" s="34" t="s">
        <v>54</v>
      </c>
      <c r="I528" s="34" t="s">
        <v>54</v>
      </c>
      <c r="J528" s="34" t="s">
        <v>300</v>
      </c>
    </row>
    <row r="529" spans="1:10" ht="15" hidden="1" customHeight="1">
      <c r="A529" s="37">
        <v>44499</v>
      </c>
      <c r="B529" t="s">
        <v>277</v>
      </c>
      <c r="C529" s="34" t="s">
        <v>276</v>
      </c>
      <c r="D529">
        <v>5</v>
      </c>
      <c r="E529" t="s">
        <v>65</v>
      </c>
      <c r="F529" s="34" t="s">
        <v>54</v>
      </c>
      <c r="G529" s="34" t="s">
        <v>54</v>
      </c>
      <c r="H529" s="34" t="s">
        <v>54</v>
      </c>
      <c r="I529" s="34" t="s">
        <v>54</v>
      </c>
      <c r="J529" s="34" t="s">
        <v>300</v>
      </c>
    </row>
    <row r="530" spans="1:10" ht="15" hidden="1" customHeight="1">
      <c r="A530" s="37">
        <v>44499</v>
      </c>
      <c r="B530" t="s">
        <v>277</v>
      </c>
      <c r="C530" s="34" t="s">
        <v>276</v>
      </c>
      <c r="D530">
        <v>5</v>
      </c>
      <c r="E530" t="s">
        <v>66</v>
      </c>
      <c r="F530" s="34" t="s">
        <v>54</v>
      </c>
      <c r="G530" s="34" t="s">
        <v>54</v>
      </c>
      <c r="H530" s="34" t="s">
        <v>54</v>
      </c>
      <c r="I530" s="34" t="s">
        <v>54</v>
      </c>
      <c r="J530" s="34" t="s">
        <v>300</v>
      </c>
    </row>
    <row r="531" spans="1:10" ht="15" hidden="1" customHeight="1">
      <c r="A531" s="37">
        <v>44499</v>
      </c>
      <c r="B531" t="s">
        <v>277</v>
      </c>
      <c r="C531" s="34" t="s">
        <v>276</v>
      </c>
      <c r="D531">
        <v>6</v>
      </c>
      <c r="E531" t="s">
        <v>62</v>
      </c>
      <c r="F531" s="34" t="s">
        <v>54</v>
      </c>
      <c r="G531" s="34" t="s">
        <v>54</v>
      </c>
      <c r="H531" s="34" t="s">
        <v>54</v>
      </c>
      <c r="I531" s="34" t="s">
        <v>54</v>
      </c>
      <c r="J531" s="34" t="s">
        <v>300</v>
      </c>
    </row>
    <row r="532" spans="1:10" ht="15" hidden="1" customHeight="1">
      <c r="A532" s="37">
        <v>44499</v>
      </c>
      <c r="B532" t="s">
        <v>277</v>
      </c>
      <c r="C532" s="34" t="s">
        <v>276</v>
      </c>
      <c r="D532">
        <v>6</v>
      </c>
      <c r="E532" t="s">
        <v>63</v>
      </c>
      <c r="F532" s="34" t="s">
        <v>54</v>
      </c>
      <c r="G532" s="34" t="s">
        <v>54</v>
      </c>
      <c r="H532" s="34" t="s">
        <v>54</v>
      </c>
      <c r="I532" s="34" t="s">
        <v>54</v>
      </c>
      <c r="J532" s="34" t="s">
        <v>300</v>
      </c>
    </row>
    <row r="533" spans="1:10" ht="15" hidden="1" customHeight="1">
      <c r="A533" s="37">
        <v>44499</v>
      </c>
      <c r="B533" t="s">
        <v>277</v>
      </c>
      <c r="C533" s="34" t="s">
        <v>276</v>
      </c>
      <c r="D533">
        <v>6</v>
      </c>
      <c r="E533" t="s">
        <v>64</v>
      </c>
      <c r="F533" s="34" t="s">
        <v>54</v>
      </c>
      <c r="G533" s="34" t="s">
        <v>54</v>
      </c>
      <c r="H533" s="34" t="s">
        <v>54</v>
      </c>
      <c r="I533" s="34" t="s">
        <v>54</v>
      </c>
      <c r="J533" s="34" t="s">
        <v>300</v>
      </c>
    </row>
    <row r="534" spans="1:10" ht="15" hidden="1" customHeight="1">
      <c r="A534" s="37">
        <v>44499</v>
      </c>
      <c r="B534" t="s">
        <v>277</v>
      </c>
      <c r="C534" s="34" t="s">
        <v>276</v>
      </c>
      <c r="D534">
        <v>6</v>
      </c>
      <c r="E534" t="s">
        <v>65</v>
      </c>
      <c r="F534" s="34" t="s">
        <v>54</v>
      </c>
      <c r="G534" s="34" t="s">
        <v>54</v>
      </c>
      <c r="H534" s="34" t="s">
        <v>54</v>
      </c>
      <c r="I534" s="34" t="s">
        <v>54</v>
      </c>
      <c r="J534" s="34" t="s">
        <v>300</v>
      </c>
    </row>
    <row r="535" spans="1:10" ht="15" hidden="1" customHeight="1">
      <c r="A535" s="37">
        <v>44499</v>
      </c>
      <c r="B535" t="s">
        <v>277</v>
      </c>
      <c r="C535" s="34" t="s">
        <v>276</v>
      </c>
      <c r="D535">
        <v>6</v>
      </c>
      <c r="E535" t="s">
        <v>66</v>
      </c>
      <c r="F535" s="34" t="s">
        <v>54</v>
      </c>
      <c r="G535" s="34" t="s">
        <v>54</v>
      </c>
      <c r="H535" s="34" t="s">
        <v>54</v>
      </c>
      <c r="I535" s="34" t="s">
        <v>54</v>
      </c>
      <c r="J535" s="34" t="s">
        <v>300</v>
      </c>
    </row>
    <row r="536" spans="1:10" ht="15" hidden="1" customHeight="1">
      <c r="A536" s="37">
        <v>44499</v>
      </c>
      <c r="B536" s="8" t="s">
        <v>310</v>
      </c>
      <c r="C536" s="34" t="s">
        <v>309</v>
      </c>
      <c r="D536">
        <v>1</v>
      </c>
      <c r="E536" t="s">
        <v>62</v>
      </c>
      <c r="F536" s="34" t="s">
        <v>54</v>
      </c>
      <c r="G536" s="34" t="s">
        <v>54</v>
      </c>
      <c r="H536" s="34" t="s">
        <v>54</v>
      </c>
      <c r="I536" s="34" t="s">
        <v>54</v>
      </c>
    </row>
    <row r="537" spans="1:10" ht="15" hidden="1" customHeight="1">
      <c r="A537" s="37">
        <v>44499</v>
      </c>
      <c r="B537" s="8" t="s">
        <v>310</v>
      </c>
      <c r="C537" s="34" t="s">
        <v>309</v>
      </c>
      <c r="D537">
        <v>1</v>
      </c>
      <c r="E537" t="s">
        <v>63</v>
      </c>
      <c r="F537" s="34" t="s">
        <v>54</v>
      </c>
      <c r="G537" s="34" t="s">
        <v>54</v>
      </c>
      <c r="H537" s="34" t="s">
        <v>54</v>
      </c>
      <c r="I537" s="34" t="s">
        <v>54</v>
      </c>
    </row>
    <row r="538" spans="1:10" ht="15" hidden="1" customHeight="1">
      <c r="A538" s="37">
        <v>44499</v>
      </c>
      <c r="B538" s="8" t="s">
        <v>310</v>
      </c>
      <c r="C538" s="34" t="s">
        <v>309</v>
      </c>
      <c r="D538">
        <v>1</v>
      </c>
      <c r="E538" t="s">
        <v>64</v>
      </c>
      <c r="F538" s="34" t="s">
        <v>54</v>
      </c>
      <c r="G538" s="34" t="s">
        <v>54</v>
      </c>
      <c r="H538" s="34" t="s">
        <v>54</v>
      </c>
      <c r="I538" s="34" t="s">
        <v>54</v>
      </c>
    </row>
    <row r="539" spans="1:10" ht="15" hidden="1" customHeight="1">
      <c r="A539" s="37">
        <v>44499</v>
      </c>
      <c r="B539" s="8" t="s">
        <v>310</v>
      </c>
      <c r="C539" s="34" t="s">
        <v>309</v>
      </c>
      <c r="D539">
        <v>1</v>
      </c>
      <c r="E539" t="s">
        <v>65</v>
      </c>
      <c r="F539" s="34" t="s">
        <v>54</v>
      </c>
      <c r="G539" s="34" t="s">
        <v>54</v>
      </c>
      <c r="H539" s="34" t="s">
        <v>54</v>
      </c>
      <c r="I539" s="34" t="s">
        <v>54</v>
      </c>
    </row>
    <row r="540" spans="1:10" ht="15" hidden="1" customHeight="1">
      <c r="A540" s="37">
        <v>44499</v>
      </c>
      <c r="B540" s="8" t="s">
        <v>310</v>
      </c>
      <c r="C540" s="34" t="s">
        <v>309</v>
      </c>
      <c r="D540">
        <v>1</v>
      </c>
      <c r="E540" t="s">
        <v>66</v>
      </c>
      <c r="F540" s="34" t="s">
        <v>54</v>
      </c>
      <c r="G540" s="34" t="s">
        <v>54</v>
      </c>
      <c r="H540" s="34" t="s">
        <v>54</v>
      </c>
      <c r="I540" s="34" t="s">
        <v>54</v>
      </c>
    </row>
    <row r="541" spans="1:10" ht="15" hidden="1" customHeight="1">
      <c r="A541" s="37">
        <v>44499</v>
      </c>
      <c r="B541" s="8" t="s">
        <v>310</v>
      </c>
      <c r="C541" s="34" t="s">
        <v>309</v>
      </c>
      <c r="D541">
        <v>2</v>
      </c>
      <c r="E541" t="s">
        <v>62</v>
      </c>
      <c r="F541" s="34" t="s">
        <v>54</v>
      </c>
      <c r="G541" s="34" t="s">
        <v>54</v>
      </c>
      <c r="H541" s="34" t="s">
        <v>54</v>
      </c>
      <c r="I541" s="34" t="s">
        <v>54</v>
      </c>
    </row>
    <row r="542" spans="1:10" ht="15" hidden="1" customHeight="1">
      <c r="A542" s="37">
        <v>44499</v>
      </c>
      <c r="B542" s="8" t="s">
        <v>310</v>
      </c>
      <c r="C542" s="34" t="s">
        <v>309</v>
      </c>
      <c r="D542">
        <v>2</v>
      </c>
      <c r="E542" t="s">
        <v>63</v>
      </c>
      <c r="F542" s="34" t="s">
        <v>54</v>
      </c>
      <c r="G542" s="34" t="s">
        <v>54</v>
      </c>
      <c r="H542" s="34" t="s">
        <v>54</v>
      </c>
      <c r="I542" s="34" t="s">
        <v>54</v>
      </c>
    </row>
    <row r="543" spans="1:10" ht="15" hidden="1" customHeight="1">
      <c r="A543" s="37">
        <v>44499</v>
      </c>
      <c r="B543" s="8" t="s">
        <v>310</v>
      </c>
      <c r="C543" s="34" t="s">
        <v>309</v>
      </c>
      <c r="D543">
        <v>2</v>
      </c>
      <c r="E543" t="s">
        <v>64</v>
      </c>
      <c r="F543" s="34" t="s">
        <v>54</v>
      </c>
      <c r="G543" s="34" t="s">
        <v>54</v>
      </c>
      <c r="H543" s="34" t="s">
        <v>54</v>
      </c>
      <c r="I543" s="34" t="s">
        <v>54</v>
      </c>
    </row>
    <row r="544" spans="1:10" ht="15" hidden="1" customHeight="1">
      <c r="A544" s="37">
        <v>44499</v>
      </c>
      <c r="B544" s="8" t="s">
        <v>310</v>
      </c>
      <c r="C544" s="34" t="s">
        <v>309</v>
      </c>
      <c r="D544">
        <v>2</v>
      </c>
      <c r="E544" t="s">
        <v>65</v>
      </c>
      <c r="F544" s="34" t="s">
        <v>54</v>
      </c>
      <c r="G544" s="34" t="s">
        <v>54</v>
      </c>
      <c r="H544" s="34" t="s">
        <v>54</v>
      </c>
      <c r="I544" s="34" t="s">
        <v>54</v>
      </c>
    </row>
    <row r="545" spans="1:9" ht="15" hidden="1" customHeight="1">
      <c r="A545" s="37">
        <v>44499</v>
      </c>
      <c r="B545" s="8" t="s">
        <v>310</v>
      </c>
      <c r="C545" s="34" t="s">
        <v>309</v>
      </c>
      <c r="D545">
        <v>2</v>
      </c>
      <c r="E545" t="s">
        <v>66</v>
      </c>
      <c r="F545" s="34" t="s">
        <v>54</v>
      </c>
      <c r="G545" s="34" t="s">
        <v>54</v>
      </c>
      <c r="H545" s="34" t="s">
        <v>54</v>
      </c>
      <c r="I545" s="34" t="s">
        <v>54</v>
      </c>
    </row>
    <row r="546" spans="1:9" ht="15" hidden="1" customHeight="1">
      <c r="A546" s="37">
        <v>44499</v>
      </c>
      <c r="B546" s="8" t="s">
        <v>310</v>
      </c>
      <c r="C546" s="34" t="s">
        <v>309</v>
      </c>
      <c r="D546">
        <v>3</v>
      </c>
      <c r="E546" t="s">
        <v>62</v>
      </c>
      <c r="F546" s="34" t="s">
        <v>54</v>
      </c>
      <c r="G546" s="34" t="s">
        <v>54</v>
      </c>
      <c r="H546" s="34" t="s">
        <v>54</v>
      </c>
      <c r="I546" s="34" t="s">
        <v>54</v>
      </c>
    </row>
    <row r="547" spans="1:9" ht="15" hidden="1" customHeight="1">
      <c r="A547" s="37">
        <v>44499</v>
      </c>
      <c r="B547" s="8" t="s">
        <v>310</v>
      </c>
      <c r="C547" s="34" t="s">
        <v>309</v>
      </c>
      <c r="D547">
        <v>3</v>
      </c>
      <c r="E547" t="s">
        <v>63</v>
      </c>
      <c r="F547" s="34" t="s">
        <v>54</v>
      </c>
      <c r="G547" s="34" t="s">
        <v>54</v>
      </c>
      <c r="H547" s="34" t="s">
        <v>54</v>
      </c>
      <c r="I547" s="34" t="s">
        <v>54</v>
      </c>
    </row>
    <row r="548" spans="1:9" ht="15" hidden="1" customHeight="1">
      <c r="A548" s="37">
        <v>44499</v>
      </c>
      <c r="B548" s="8" t="s">
        <v>310</v>
      </c>
      <c r="C548" s="34" t="s">
        <v>309</v>
      </c>
      <c r="D548">
        <v>3</v>
      </c>
      <c r="E548" t="s">
        <v>64</v>
      </c>
      <c r="F548" s="34" t="s">
        <v>54</v>
      </c>
      <c r="G548" s="34" t="s">
        <v>54</v>
      </c>
      <c r="H548" s="34" t="s">
        <v>54</v>
      </c>
      <c r="I548" s="34" t="s">
        <v>54</v>
      </c>
    </row>
    <row r="549" spans="1:9" ht="15" hidden="1" customHeight="1">
      <c r="A549" s="37">
        <v>44499</v>
      </c>
      <c r="B549" s="8" t="s">
        <v>310</v>
      </c>
      <c r="C549" s="34" t="s">
        <v>309</v>
      </c>
      <c r="D549">
        <v>3</v>
      </c>
      <c r="E549" t="s">
        <v>65</v>
      </c>
      <c r="F549" s="34" t="s">
        <v>54</v>
      </c>
      <c r="G549" s="34" t="s">
        <v>54</v>
      </c>
      <c r="H549" s="34" t="s">
        <v>54</v>
      </c>
      <c r="I549" s="34" t="s">
        <v>54</v>
      </c>
    </row>
    <row r="550" spans="1:9" ht="15" hidden="1" customHeight="1">
      <c r="A550" s="37">
        <v>44499</v>
      </c>
      <c r="B550" s="8" t="s">
        <v>310</v>
      </c>
      <c r="C550" s="34" t="s">
        <v>309</v>
      </c>
      <c r="D550">
        <v>3</v>
      </c>
      <c r="E550" t="s">
        <v>66</v>
      </c>
      <c r="F550" s="34" t="s">
        <v>54</v>
      </c>
      <c r="G550" s="34" t="s">
        <v>54</v>
      </c>
      <c r="H550" s="34" t="s">
        <v>54</v>
      </c>
      <c r="I550" s="34" t="s">
        <v>54</v>
      </c>
    </row>
    <row r="551" spans="1:9" ht="15" hidden="1" customHeight="1">
      <c r="A551" s="37">
        <v>44499</v>
      </c>
      <c r="B551" s="8" t="s">
        <v>310</v>
      </c>
      <c r="C551" s="34" t="s">
        <v>309</v>
      </c>
      <c r="D551">
        <v>4</v>
      </c>
      <c r="E551" t="s">
        <v>62</v>
      </c>
      <c r="F551" s="34" t="s">
        <v>54</v>
      </c>
      <c r="G551" s="34" t="s">
        <v>54</v>
      </c>
      <c r="H551" s="34" t="s">
        <v>54</v>
      </c>
      <c r="I551" s="34" t="s">
        <v>54</v>
      </c>
    </row>
    <row r="552" spans="1:9" ht="15" hidden="1" customHeight="1">
      <c r="A552" s="37">
        <v>44499</v>
      </c>
      <c r="B552" s="8" t="s">
        <v>310</v>
      </c>
      <c r="C552" s="34" t="s">
        <v>309</v>
      </c>
      <c r="D552">
        <v>4</v>
      </c>
      <c r="E552" t="s">
        <v>63</v>
      </c>
      <c r="F552" s="34" t="s">
        <v>54</v>
      </c>
      <c r="G552" s="34" t="s">
        <v>54</v>
      </c>
      <c r="H552" s="34" t="s">
        <v>54</v>
      </c>
      <c r="I552" s="34" t="s">
        <v>54</v>
      </c>
    </row>
    <row r="553" spans="1:9" ht="15" hidden="1" customHeight="1">
      <c r="A553" s="37">
        <v>44499</v>
      </c>
      <c r="B553" s="8" t="s">
        <v>310</v>
      </c>
      <c r="C553" s="34" t="s">
        <v>309</v>
      </c>
      <c r="D553">
        <v>4</v>
      </c>
      <c r="E553" t="s">
        <v>64</v>
      </c>
      <c r="F553" s="34" t="s">
        <v>54</v>
      </c>
      <c r="G553" s="34" t="s">
        <v>54</v>
      </c>
      <c r="H553" s="34" t="s">
        <v>54</v>
      </c>
      <c r="I553" s="34" t="s">
        <v>54</v>
      </c>
    </row>
    <row r="554" spans="1:9" ht="15" hidden="1" customHeight="1">
      <c r="A554" s="37">
        <v>44499</v>
      </c>
      <c r="B554" s="8" t="s">
        <v>310</v>
      </c>
      <c r="C554" s="34" t="s">
        <v>309</v>
      </c>
      <c r="D554">
        <v>4</v>
      </c>
      <c r="E554" t="s">
        <v>65</v>
      </c>
      <c r="F554" s="34" t="s">
        <v>54</v>
      </c>
      <c r="G554" s="34" t="s">
        <v>54</v>
      </c>
      <c r="H554" s="34" t="s">
        <v>54</v>
      </c>
      <c r="I554" s="34" t="s">
        <v>54</v>
      </c>
    </row>
    <row r="555" spans="1:9" ht="15" hidden="1" customHeight="1">
      <c r="A555" s="37">
        <v>44499</v>
      </c>
      <c r="B555" s="8" t="s">
        <v>310</v>
      </c>
      <c r="C555" s="34" t="s">
        <v>309</v>
      </c>
      <c r="D555">
        <v>4</v>
      </c>
      <c r="E555" t="s">
        <v>66</v>
      </c>
      <c r="F555" s="34" t="s">
        <v>54</v>
      </c>
      <c r="G555" s="34" t="s">
        <v>54</v>
      </c>
      <c r="H555" s="34" t="s">
        <v>54</v>
      </c>
      <c r="I555" s="34" t="s">
        <v>54</v>
      </c>
    </row>
    <row r="556" spans="1:9" ht="15" hidden="1" customHeight="1">
      <c r="A556" s="37">
        <v>44499</v>
      </c>
      <c r="B556" s="8" t="s">
        <v>310</v>
      </c>
      <c r="C556" s="34" t="s">
        <v>309</v>
      </c>
      <c r="D556">
        <v>5</v>
      </c>
      <c r="E556" t="s">
        <v>62</v>
      </c>
      <c r="F556" s="34" t="s">
        <v>54</v>
      </c>
      <c r="G556" s="34" t="s">
        <v>54</v>
      </c>
      <c r="H556" s="34" t="s">
        <v>54</v>
      </c>
      <c r="I556" s="34" t="s">
        <v>54</v>
      </c>
    </row>
    <row r="557" spans="1:9" ht="15" hidden="1" customHeight="1">
      <c r="A557" s="37">
        <v>44499</v>
      </c>
      <c r="B557" s="8" t="s">
        <v>310</v>
      </c>
      <c r="C557" s="34" t="s">
        <v>309</v>
      </c>
      <c r="D557">
        <v>5</v>
      </c>
      <c r="E557" t="s">
        <v>63</v>
      </c>
      <c r="F557" s="34" t="s">
        <v>54</v>
      </c>
      <c r="G557" s="34" t="s">
        <v>54</v>
      </c>
      <c r="H557" s="34" t="s">
        <v>54</v>
      </c>
      <c r="I557" s="34" t="s">
        <v>54</v>
      </c>
    </row>
    <row r="558" spans="1:9" ht="15" hidden="1" customHeight="1">
      <c r="A558" s="37">
        <v>44499</v>
      </c>
      <c r="B558" s="8" t="s">
        <v>310</v>
      </c>
      <c r="C558" s="34" t="s">
        <v>309</v>
      </c>
      <c r="D558">
        <v>5</v>
      </c>
      <c r="E558" t="s">
        <v>64</v>
      </c>
      <c r="F558" s="34" t="s">
        <v>54</v>
      </c>
      <c r="G558" s="34" t="s">
        <v>54</v>
      </c>
      <c r="H558" s="34" t="s">
        <v>54</v>
      </c>
      <c r="I558" s="34" t="s">
        <v>54</v>
      </c>
    </row>
    <row r="559" spans="1:9" ht="15" hidden="1" customHeight="1">
      <c r="A559" s="37">
        <v>44499</v>
      </c>
      <c r="B559" s="8" t="s">
        <v>310</v>
      </c>
      <c r="C559" s="34" t="s">
        <v>309</v>
      </c>
      <c r="D559">
        <v>5</v>
      </c>
      <c r="E559" t="s">
        <v>65</v>
      </c>
      <c r="F559" s="34" t="s">
        <v>54</v>
      </c>
      <c r="G559" s="34" t="s">
        <v>54</v>
      </c>
      <c r="H559" s="34" t="s">
        <v>54</v>
      </c>
      <c r="I559" s="34" t="s">
        <v>54</v>
      </c>
    </row>
    <row r="560" spans="1:9" ht="15" hidden="1" customHeight="1">
      <c r="A560" s="37">
        <v>44499</v>
      </c>
      <c r="B560" s="8" t="s">
        <v>310</v>
      </c>
      <c r="C560" s="34" t="s">
        <v>309</v>
      </c>
      <c r="D560">
        <v>5</v>
      </c>
      <c r="E560" t="s">
        <v>66</v>
      </c>
      <c r="F560" s="34" t="s">
        <v>54</v>
      </c>
      <c r="G560" s="34" t="s">
        <v>54</v>
      </c>
      <c r="H560" s="34" t="s">
        <v>54</v>
      </c>
      <c r="I560" s="34" t="s">
        <v>54</v>
      </c>
    </row>
    <row r="561" spans="1:9" ht="15" hidden="1" customHeight="1">
      <c r="A561" s="37">
        <v>44499</v>
      </c>
      <c r="B561" s="8" t="s">
        <v>310</v>
      </c>
      <c r="C561" s="34" t="s">
        <v>309</v>
      </c>
      <c r="D561">
        <v>6</v>
      </c>
      <c r="E561" t="s">
        <v>62</v>
      </c>
      <c r="F561" s="34" t="s">
        <v>54</v>
      </c>
      <c r="G561" s="34" t="s">
        <v>54</v>
      </c>
      <c r="H561" s="34" t="s">
        <v>54</v>
      </c>
      <c r="I561" s="34" t="s">
        <v>54</v>
      </c>
    </row>
    <row r="562" spans="1:9" ht="15" hidden="1" customHeight="1">
      <c r="A562" s="37">
        <v>44499</v>
      </c>
      <c r="B562" s="8" t="s">
        <v>310</v>
      </c>
      <c r="C562" s="34" t="s">
        <v>309</v>
      </c>
      <c r="D562">
        <v>6</v>
      </c>
      <c r="E562" t="s">
        <v>63</v>
      </c>
      <c r="F562" s="34" t="s">
        <v>54</v>
      </c>
      <c r="G562" s="34" t="s">
        <v>54</v>
      </c>
      <c r="H562" s="34" t="s">
        <v>54</v>
      </c>
      <c r="I562" s="34" t="s">
        <v>54</v>
      </c>
    </row>
    <row r="563" spans="1:9" ht="15" hidden="1" customHeight="1">
      <c r="A563" s="37">
        <v>44499</v>
      </c>
      <c r="B563" s="8" t="s">
        <v>310</v>
      </c>
      <c r="C563" s="34" t="s">
        <v>309</v>
      </c>
      <c r="D563">
        <v>6</v>
      </c>
      <c r="E563" t="s">
        <v>64</v>
      </c>
      <c r="F563" s="34" t="s">
        <v>54</v>
      </c>
      <c r="G563" s="34" t="s">
        <v>54</v>
      </c>
      <c r="H563" s="34" t="s">
        <v>54</v>
      </c>
      <c r="I563" s="34" t="s">
        <v>54</v>
      </c>
    </row>
    <row r="564" spans="1:9" ht="15" hidden="1" customHeight="1">
      <c r="A564" s="37">
        <v>44499</v>
      </c>
      <c r="B564" s="8" t="s">
        <v>310</v>
      </c>
      <c r="C564" s="34" t="s">
        <v>309</v>
      </c>
      <c r="D564">
        <v>6</v>
      </c>
      <c r="E564" t="s">
        <v>65</v>
      </c>
      <c r="F564" s="34" t="s">
        <v>54</v>
      </c>
      <c r="G564" s="34" t="s">
        <v>54</v>
      </c>
      <c r="H564" s="34" t="s">
        <v>54</v>
      </c>
      <c r="I564" s="34" t="s">
        <v>54</v>
      </c>
    </row>
    <row r="565" spans="1:9" ht="15" hidden="1" customHeight="1">
      <c r="A565" s="37">
        <v>44499</v>
      </c>
      <c r="B565" s="8" t="s">
        <v>310</v>
      </c>
      <c r="C565" s="34" t="s">
        <v>309</v>
      </c>
      <c r="D565">
        <v>6</v>
      </c>
      <c r="E565" t="s">
        <v>66</v>
      </c>
      <c r="F565" s="34" t="s">
        <v>54</v>
      </c>
      <c r="G565" s="34" t="s">
        <v>54</v>
      </c>
      <c r="H565" s="34" t="s">
        <v>54</v>
      </c>
      <c r="I565" s="34" t="s">
        <v>54</v>
      </c>
    </row>
    <row r="566" spans="1:9" ht="15" hidden="1" customHeight="1">
      <c r="A566" s="37">
        <v>44413</v>
      </c>
      <c r="B566" s="8" t="s">
        <v>314</v>
      </c>
      <c r="C566" s="34" t="s">
        <v>313</v>
      </c>
      <c r="D566">
        <v>1</v>
      </c>
      <c r="E566" t="s">
        <v>62</v>
      </c>
      <c r="F566" s="34" t="s">
        <v>54</v>
      </c>
      <c r="G566" s="34" t="s">
        <v>54</v>
      </c>
      <c r="H566" s="34" t="s">
        <v>54</v>
      </c>
      <c r="I566" s="34" t="s">
        <v>54</v>
      </c>
    </row>
    <row r="567" spans="1:9" ht="15" hidden="1" customHeight="1">
      <c r="A567" s="37">
        <v>44413</v>
      </c>
      <c r="B567" s="8" t="s">
        <v>314</v>
      </c>
      <c r="C567" s="34" t="s">
        <v>313</v>
      </c>
      <c r="D567">
        <v>1</v>
      </c>
      <c r="E567" t="s">
        <v>63</v>
      </c>
      <c r="F567" s="34" t="s">
        <v>54</v>
      </c>
      <c r="G567" s="34" t="s">
        <v>54</v>
      </c>
      <c r="H567" s="34" t="s">
        <v>54</v>
      </c>
      <c r="I567" s="34" t="s">
        <v>54</v>
      </c>
    </row>
    <row r="568" spans="1:9" ht="15" hidden="1" customHeight="1">
      <c r="A568" s="37">
        <v>44413</v>
      </c>
      <c r="B568" s="8" t="s">
        <v>314</v>
      </c>
      <c r="C568" s="34" t="s">
        <v>313</v>
      </c>
      <c r="D568">
        <v>1</v>
      </c>
      <c r="E568" t="s">
        <v>64</v>
      </c>
      <c r="F568" s="34" t="s">
        <v>54</v>
      </c>
      <c r="G568" s="34" t="s">
        <v>54</v>
      </c>
      <c r="H568" s="34" t="s">
        <v>54</v>
      </c>
      <c r="I568" s="34" t="s">
        <v>54</v>
      </c>
    </row>
    <row r="569" spans="1:9" ht="15" hidden="1" customHeight="1">
      <c r="A569" s="37">
        <v>44413</v>
      </c>
      <c r="B569" s="8" t="s">
        <v>314</v>
      </c>
      <c r="C569" s="34" t="s">
        <v>313</v>
      </c>
      <c r="D569">
        <v>1</v>
      </c>
      <c r="E569" t="s">
        <v>65</v>
      </c>
      <c r="F569" s="34" t="s">
        <v>54</v>
      </c>
      <c r="G569" s="34" t="s">
        <v>54</v>
      </c>
      <c r="H569" s="34" t="s">
        <v>54</v>
      </c>
      <c r="I569" s="34" t="s">
        <v>54</v>
      </c>
    </row>
    <row r="570" spans="1:9" ht="15" hidden="1" customHeight="1">
      <c r="A570" s="37">
        <v>44413</v>
      </c>
      <c r="B570" s="8" t="s">
        <v>314</v>
      </c>
      <c r="C570" s="34" t="s">
        <v>313</v>
      </c>
      <c r="D570">
        <v>1</v>
      </c>
      <c r="E570" t="s">
        <v>66</v>
      </c>
      <c r="F570" s="34" t="s">
        <v>54</v>
      </c>
      <c r="G570" s="34" t="s">
        <v>54</v>
      </c>
      <c r="H570" s="34" t="s">
        <v>54</v>
      </c>
      <c r="I570" s="34" t="s">
        <v>54</v>
      </c>
    </row>
    <row r="571" spans="1:9" ht="15" hidden="1" customHeight="1">
      <c r="A571" s="37">
        <v>44413</v>
      </c>
      <c r="B571" s="8" t="s">
        <v>314</v>
      </c>
      <c r="C571" s="34" t="s">
        <v>313</v>
      </c>
      <c r="D571">
        <v>2</v>
      </c>
      <c r="E571" t="s">
        <v>62</v>
      </c>
      <c r="F571" s="34" t="s">
        <v>54</v>
      </c>
      <c r="G571" s="34" t="s">
        <v>54</v>
      </c>
      <c r="H571" s="34" t="s">
        <v>54</v>
      </c>
      <c r="I571" s="34" t="s">
        <v>54</v>
      </c>
    </row>
    <row r="572" spans="1:9" ht="15" hidden="1" customHeight="1">
      <c r="A572" s="37">
        <v>44413</v>
      </c>
      <c r="B572" s="8" t="s">
        <v>314</v>
      </c>
      <c r="C572" s="34" t="s">
        <v>313</v>
      </c>
      <c r="D572">
        <v>2</v>
      </c>
      <c r="E572" t="s">
        <v>63</v>
      </c>
      <c r="F572" s="34" t="s">
        <v>54</v>
      </c>
      <c r="G572" s="34" t="s">
        <v>54</v>
      </c>
      <c r="H572" s="34" t="s">
        <v>54</v>
      </c>
      <c r="I572" s="34" t="s">
        <v>54</v>
      </c>
    </row>
    <row r="573" spans="1:9" ht="15" hidden="1" customHeight="1">
      <c r="A573" s="37">
        <v>44413</v>
      </c>
      <c r="B573" s="8" t="s">
        <v>314</v>
      </c>
      <c r="C573" s="34" t="s">
        <v>313</v>
      </c>
      <c r="D573">
        <v>2</v>
      </c>
      <c r="E573" t="s">
        <v>64</v>
      </c>
      <c r="F573" s="34" t="s">
        <v>54</v>
      </c>
      <c r="G573" s="34" t="s">
        <v>54</v>
      </c>
      <c r="H573" s="34" t="s">
        <v>54</v>
      </c>
      <c r="I573" s="34" t="s">
        <v>54</v>
      </c>
    </row>
    <row r="574" spans="1:9" ht="15" hidden="1" customHeight="1">
      <c r="A574" s="37">
        <v>44413</v>
      </c>
      <c r="B574" s="8" t="s">
        <v>314</v>
      </c>
      <c r="C574" s="34" t="s">
        <v>313</v>
      </c>
      <c r="D574">
        <v>2</v>
      </c>
      <c r="E574" t="s">
        <v>65</v>
      </c>
      <c r="F574" s="34" t="s">
        <v>54</v>
      </c>
      <c r="G574" s="34" t="s">
        <v>54</v>
      </c>
      <c r="H574" s="34" t="s">
        <v>54</v>
      </c>
      <c r="I574" s="34" t="s">
        <v>54</v>
      </c>
    </row>
    <row r="575" spans="1:9" ht="15" hidden="1" customHeight="1">
      <c r="A575" s="37">
        <v>44413</v>
      </c>
      <c r="B575" s="8" t="s">
        <v>314</v>
      </c>
      <c r="C575" s="34" t="s">
        <v>313</v>
      </c>
      <c r="D575">
        <v>2</v>
      </c>
      <c r="E575" t="s">
        <v>66</v>
      </c>
      <c r="F575" s="34" t="s">
        <v>54</v>
      </c>
      <c r="G575" s="34" t="s">
        <v>54</v>
      </c>
      <c r="H575" s="34" t="s">
        <v>54</v>
      </c>
      <c r="I575" s="34" t="s">
        <v>54</v>
      </c>
    </row>
    <row r="576" spans="1:9" ht="15" hidden="1" customHeight="1">
      <c r="A576" s="37">
        <v>44413</v>
      </c>
      <c r="B576" s="8" t="s">
        <v>314</v>
      </c>
      <c r="C576" s="34" t="s">
        <v>313</v>
      </c>
      <c r="D576">
        <v>3</v>
      </c>
      <c r="E576" t="s">
        <v>62</v>
      </c>
      <c r="F576" s="34" t="s">
        <v>54</v>
      </c>
      <c r="G576" s="34" t="s">
        <v>54</v>
      </c>
      <c r="H576" s="34" t="s">
        <v>54</v>
      </c>
      <c r="I576" s="34" t="s">
        <v>54</v>
      </c>
    </row>
    <row r="577" spans="1:9" ht="15" hidden="1" customHeight="1">
      <c r="A577" s="37">
        <v>44413</v>
      </c>
      <c r="B577" s="8" t="s">
        <v>314</v>
      </c>
      <c r="C577" s="34" t="s">
        <v>313</v>
      </c>
      <c r="D577">
        <v>3</v>
      </c>
      <c r="E577" t="s">
        <v>63</v>
      </c>
      <c r="F577" s="34" t="s">
        <v>54</v>
      </c>
      <c r="G577" s="34" t="s">
        <v>54</v>
      </c>
      <c r="H577" s="34" t="s">
        <v>54</v>
      </c>
      <c r="I577" s="34" t="s">
        <v>54</v>
      </c>
    </row>
    <row r="578" spans="1:9" ht="15" hidden="1" customHeight="1">
      <c r="A578" s="37">
        <v>44413</v>
      </c>
      <c r="B578" s="8" t="s">
        <v>314</v>
      </c>
      <c r="C578" s="34" t="s">
        <v>313</v>
      </c>
      <c r="D578">
        <v>3</v>
      </c>
      <c r="E578" t="s">
        <v>64</v>
      </c>
      <c r="F578" s="34" t="s">
        <v>54</v>
      </c>
      <c r="G578" s="34" t="s">
        <v>54</v>
      </c>
      <c r="H578" s="34" t="s">
        <v>54</v>
      </c>
      <c r="I578" s="34" t="s">
        <v>54</v>
      </c>
    </row>
    <row r="579" spans="1:9" ht="15" hidden="1" customHeight="1">
      <c r="A579" s="37">
        <v>44413</v>
      </c>
      <c r="B579" s="8" t="s">
        <v>314</v>
      </c>
      <c r="C579" s="34" t="s">
        <v>313</v>
      </c>
      <c r="D579">
        <v>3</v>
      </c>
      <c r="E579" t="s">
        <v>65</v>
      </c>
      <c r="F579" s="34" t="s">
        <v>54</v>
      </c>
      <c r="G579" s="34" t="s">
        <v>54</v>
      </c>
      <c r="H579" s="34" t="s">
        <v>54</v>
      </c>
      <c r="I579" s="34" t="s">
        <v>54</v>
      </c>
    </row>
    <row r="580" spans="1:9" ht="15" hidden="1" customHeight="1">
      <c r="A580" s="37">
        <v>44413</v>
      </c>
      <c r="B580" s="8" t="s">
        <v>314</v>
      </c>
      <c r="C580" s="34" t="s">
        <v>313</v>
      </c>
      <c r="D580">
        <v>3</v>
      </c>
      <c r="E580" t="s">
        <v>66</v>
      </c>
      <c r="F580" s="34" t="s">
        <v>54</v>
      </c>
      <c r="G580" s="34" t="s">
        <v>54</v>
      </c>
      <c r="H580" s="34" t="s">
        <v>54</v>
      </c>
      <c r="I580" s="34" t="s">
        <v>54</v>
      </c>
    </row>
    <row r="581" spans="1:9" ht="15" hidden="1" customHeight="1">
      <c r="A581" s="37">
        <v>44413</v>
      </c>
      <c r="B581" s="8" t="s">
        <v>314</v>
      </c>
      <c r="C581" s="34" t="s">
        <v>313</v>
      </c>
      <c r="D581">
        <v>4</v>
      </c>
      <c r="E581" t="s">
        <v>62</v>
      </c>
      <c r="F581" s="34" t="s">
        <v>54</v>
      </c>
      <c r="G581" s="34" t="s">
        <v>54</v>
      </c>
      <c r="H581" s="34" t="s">
        <v>54</v>
      </c>
      <c r="I581" s="34" t="s">
        <v>54</v>
      </c>
    </row>
    <row r="582" spans="1:9" ht="15" hidden="1" customHeight="1">
      <c r="A582" s="37">
        <v>44413</v>
      </c>
      <c r="B582" s="8" t="s">
        <v>314</v>
      </c>
      <c r="C582" s="34" t="s">
        <v>313</v>
      </c>
      <c r="D582">
        <v>4</v>
      </c>
      <c r="E582" t="s">
        <v>63</v>
      </c>
      <c r="F582" s="34" t="s">
        <v>54</v>
      </c>
      <c r="G582" s="34" t="s">
        <v>54</v>
      </c>
      <c r="H582" s="34" t="s">
        <v>54</v>
      </c>
      <c r="I582" s="34" t="s">
        <v>54</v>
      </c>
    </row>
    <row r="583" spans="1:9" ht="15" hidden="1" customHeight="1">
      <c r="A583" s="37">
        <v>44413</v>
      </c>
      <c r="B583" s="8" t="s">
        <v>314</v>
      </c>
      <c r="C583" s="34" t="s">
        <v>313</v>
      </c>
      <c r="D583">
        <v>4</v>
      </c>
      <c r="E583" t="s">
        <v>64</v>
      </c>
      <c r="F583" s="34" t="s">
        <v>54</v>
      </c>
      <c r="G583" s="34" t="s">
        <v>54</v>
      </c>
      <c r="H583" s="34" t="s">
        <v>54</v>
      </c>
      <c r="I583" s="34" t="s">
        <v>54</v>
      </c>
    </row>
    <row r="584" spans="1:9" ht="15" hidden="1" customHeight="1">
      <c r="A584" s="37">
        <v>44413</v>
      </c>
      <c r="B584" s="8" t="s">
        <v>314</v>
      </c>
      <c r="C584" s="34" t="s">
        <v>313</v>
      </c>
      <c r="D584">
        <v>4</v>
      </c>
      <c r="E584" t="s">
        <v>65</v>
      </c>
      <c r="F584" s="34" t="s">
        <v>54</v>
      </c>
      <c r="G584" s="34" t="s">
        <v>54</v>
      </c>
      <c r="H584" s="34" t="s">
        <v>54</v>
      </c>
      <c r="I584" s="34" t="s">
        <v>54</v>
      </c>
    </row>
    <row r="585" spans="1:9" ht="15" hidden="1" customHeight="1">
      <c r="A585" s="37">
        <v>44413</v>
      </c>
      <c r="B585" s="8" t="s">
        <v>314</v>
      </c>
      <c r="C585" s="34" t="s">
        <v>313</v>
      </c>
      <c r="D585">
        <v>4</v>
      </c>
      <c r="E585" t="s">
        <v>66</v>
      </c>
      <c r="F585" s="34" t="s">
        <v>54</v>
      </c>
      <c r="G585" s="34" t="s">
        <v>54</v>
      </c>
      <c r="H585" s="34" t="s">
        <v>54</v>
      </c>
      <c r="I585" s="34" t="s">
        <v>54</v>
      </c>
    </row>
    <row r="586" spans="1:9" ht="15" hidden="1" customHeight="1">
      <c r="A586" s="37">
        <v>44413</v>
      </c>
      <c r="B586" s="8" t="s">
        <v>314</v>
      </c>
      <c r="C586" s="34" t="s">
        <v>313</v>
      </c>
      <c r="D586">
        <v>5</v>
      </c>
      <c r="E586" t="s">
        <v>62</v>
      </c>
      <c r="F586" s="34" t="s">
        <v>54</v>
      </c>
      <c r="G586" s="34" t="s">
        <v>54</v>
      </c>
      <c r="H586" s="34" t="s">
        <v>54</v>
      </c>
      <c r="I586" s="34" t="s">
        <v>54</v>
      </c>
    </row>
    <row r="587" spans="1:9" ht="15" hidden="1" customHeight="1">
      <c r="A587" s="37">
        <v>44413</v>
      </c>
      <c r="B587" s="8" t="s">
        <v>314</v>
      </c>
      <c r="C587" s="34" t="s">
        <v>313</v>
      </c>
      <c r="D587">
        <v>5</v>
      </c>
      <c r="E587" t="s">
        <v>63</v>
      </c>
      <c r="F587" s="34" t="s">
        <v>54</v>
      </c>
      <c r="G587" s="34" t="s">
        <v>54</v>
      </c>
      <c r="H587" s="34" t="s">
        <v>54</v>
      </c>
      <c r="I587" s="34" t="s">
        <v>54</v>
      </c>
    </row>
    <row r="588" spans="1:9" ht="15" hidden="1" customHeight="1">
      <c r="A588" s="37">
        <v>44413</v>
      </c>
      <c r="B588" s="8" t="s">
        <v>314</v>
      </c>
      <c r="C588" s="34" t="s">
        <v>313</v>
      </c>
      <c r="D588">
        <v>5</v>
      </c>
      <c r="E588" t="s">
        <v>64</v>
      </c>
      <c r="F588" s="34" t="s">
        <v>54</v>
      </c>
      <c r="G588" s="34" t="s">
        <v>54</v>
      </c>
      <c r="H588" s="34" t="s">
        <v>54</v>
      </c>
      <c r="I588" s="34" t="s">
        <v>54</v>
      </c>
    </row>
    <row r="589" spans="1:9" ht="15" hidden="1" customHeight="1">
      <c r="A589" s="37">
        <v>44413</v>
      </c>
      <c r="B589" s="8" t="s">
        <v>314</v>
      </c>
      <c r="C589" s="34" t="s">
        <v>313</v>
      </c>
      <c r="D589">
        <v>5</v>
      </c>
      <c r="E589" t="s">
        <v>65</v>
      </c>
      <c r="F589" s="34" t="s">
        <v>54</v>
      </c>
      <c r="G589" s="34" t="s">
        <v>54</v>
      </c>
      <c r="H589" s="34" t="s">
        <v>54</v>
      </c>
      <c r="I589" s="34" t="s">
        <v>54</v>
      </c>
    </row>
    <row r="590" spans="1:9" ht="15" hidden="1" customHeight="1">
      <c r="A590" s="37">
        <v>44413</v>
      </c>
      <c r="B590" s="8" t="s">
        <v>314</v>
      </c>
      <c r="C590" s="34" t="s">
        <v>313</v>
      </c>
      <c r="D590">
        <v>5</v>
      </c>
      <c r="E590" t="s">
        <v>66</v>
      </c>
      <c r="F590" s="34" t="s">
        <v>54</v>
      </c>
      <c r="G590" s="34" t="s">
        <v>54</v>
      </c>
      <c r="H590" s="34" t="s">
        <v>54</v>
      </c>
      <c r="I590" s="34" t="s">
        <v>54</v>
      </c>
    </row>
    <row r="591" spans="1:9" ht="15" hidden="1" customHeight="1">
      <c r="A591" s="37">
        <v>44413</v>
      </c>
      <c r="B591" s="8" t="s">
        <v>314</v>
      </c>
      <c r="C591" s="34" t="s">
        <v>313</v>
      </c>
      <c r="D591">
        <v>6</v>
      </c>
      <c r="E591" t="s">
        <v>62</v>
      </c>
      <c r="F591" s="34" t="s">
        <v>54</v>
      </c>
      <c r="G591" s="34" t="s">
        <v>54</v>
      </c>
      <c r="H591" s="34" t="s">
        <v>54</v>
      </c>
      <c r="I591" s="34" t="s">
        <v>54</v>
      </c>
    </row>
    <row r="592" spans="1:9" ht="15" hidden="1" customHeight="1">
      <c r="A592" s="37">
        <v>44413</v>
      </c>
      <c r="B592" s="8" t="s">
        <v>314</v>
      </c>
      <c r="C592" s="34" t="s">
        <v>313</v>
      </c>
      <c r="D592">
        <v>6</v>
      </c>
      <c r="E592" t="s">
        <v>63</v>
      </c>
      <c r="F592" s="34" t="s">
        <v>54</v>
      </c>
      <c r="G592" s="34" t="s">
        <v>54</v>
      </c>
      <c r="H592" s="34" t="s">
        <v>54</v>
      </c>
      <c r="I592" s="34" t="s">
        <v>54</v>
      </c>
    </row>
    <row r="593" spans="1:9" ht="15" hidden="1" customHeight="1">
      <c r="A593" s="37">
        <v>44413</v>
      </c>
      <c r="B593" s="8" t="s">
        <v>314</v>
      </c>
      <c r="C593" s="34" t="s">
        <v>313</v>
      </c>
      <c r="D593">
        <v>6</v>
      </c>
      <c r="E593" t="s">
        <v>64</v>
      </c>
      <c r="F593" s="34" t="s">
        <v>54</v>
      </c>
      <c r="G593" s="34" t="s">
        <v>54</v>
      </c>
      <c r="H593" s="34" t="s">
        <v>54</v>
      </c>
      <c r="I593" s="34" t="s">
        <v>54</v>
      </c>
    </row>
    <row r="594" spans="1:9" ht="15" hidden="1" customHeight="1">
      <c r="A594" s="37">
        <v>44413</v>
      </c>
      <c r="B594" s="8" t="s">
        <v>314</v>
      </c>
      <c r="C594" s="34" t="s">
        <v>313</v>
      </c>
      <c r="D594">
        <v>6</v>
      </c>
      <c r="E594" t="s">
        <v>65</v>
      </c>
      <c r="F594" s="34" t="s">
        <v>54</v>
      </c>
      <c r="G594" s="34" t="s">
        <v>54</v>
      </c>
      <c r="H594" s="34" t="s">
        <v>54</v>
      </c>
      <c r="I594" s="34" t="s">
        <v>54</v>
      </c>
    </row>
    <row r="595" spans="1:9" ht="15" hidden="1" customHeight="1">
      <c r="A595" s="37">
        <v>44413</v>
      </c>
      <c r="B595" s="8" t="s">
        <v>314</v>
      </c>
      <c r="C595" s="34" t="s">
        <v>313</v>
      </c>
      <c r="D595">
        <v>6</v>
      </c>
      <c r="E595" t="s">
        <v>66</v>
      </c>
      <c r="F595" s="34" t="s">
        <v>54</v>
      </c>
      <c r="G595" s="34" t="s">
        <v>54</v>
      </c>
      <c r="H595" s="34" t="s">
        <v>54</v>
      </c>
      <c r="I595" s="34" t="s">
        <v>54</v>
      </c>
    </row>
    <row r="596" spans="1:9" ht="15" hidden="1" customHeight="1">
      <c r="A596" s="37">
        <v>44471</v>
      </c>
      <c r="B596" s="8" t="s">
        <v>317</v>
      </c>
      <c r="C596" s="34" t="s">
        <v>316</v>
      </c>
      <c r="D596">
        <v>1</v>
      </c>
      <c r="E596" t="s">
        <v>62</v>
      </c>
      <c r="F596" s="34" t="s">
        <v>54</v>
      </c>
      <c r="G596" s="34" t="s">
        <v>54</v>
      </c>
      <c r="H596" s="34" t="s">
        <v>54</v>
      </c>
      <c r="I596" s="34" t="s">
        <v>54</v>
      </c>
    </row>
    <row r="597" spans="1:9" ht="15" hidden="1" customHeight="1">
      <c r="A597" s="37">
        <v>44471</v>
      </c>
      <c r="B597" s="8" t="s">
        <v>317</v>
      </c>
      <c r="C597" s="34" t="s">
        <v>316</v>
      </c>
      <c r="D597">
        <v>1</v>
      </c>
      <c r="E597" t="s">
        <v>63</v>
      </c>
      <c r="F597" s="34" t="s">
        <v>54</v>
      </c>
      <c r="G597" s="34" t="s">
        <v>54</v>
      </c>
      <c r="H597" s="34" t="s">
        <v>54</v>
      </c>
      <c r="I597" s="34" t="s">
        <v>54</v>
      </c>
    </row>
    <row r="598" spans="1:9" ht="15" hidden="1" customHeight="1">
      <c r="A598" s="37">
        <v>44471</v>
      </c>
      <c r="B598" s="8" t="s">
        <v>317</v>
      </c>
      <c r="C598" s="34" t="s">
        <v>316</v>
      </c>
      <c r="D598">
        <v>1</v>
      </c>
      <c r="E598" t="s">
        <v>64</v>
      </c>
      <c r="F598" s="34" t="s">
        <v>54</v>
      </c>
      <c r="G598" s="34" t="s">
        <v>54</v>
      </c>
      <c r="H598" s="34" t="s">
        <v>54</v>
      </c>
      <c r="I598" s="34" t="s">
        <v>54</v>
      </c>
    </row>
    <row r="599" spans="1:9" ht="15" hidden="1" customHeight="1">
      <c r="A599" s="37">
        <v>44471</v>
      </c>
      <c r="B599" s="8" t="s">
        <v>317</v>
      </c>
      <c r="C599" s="34" t="s">
        <v>316</v>
      </c>
      <c r="D599">
        <v>1</v>
      </c>
      <c r="E599" t="s">
        <v>65</v>
      </c>
      <c r="F599" s="34" t="s">
        <v>54</v>
      </c>
      <c r="G599" s="34" t="s">
        <v>54</v>
      </c>
      <c r="H599" s="34" t="s">
        <v>54</v>
      </c>
      <c r="I599" s="34" t="s">
        <v>54</v>
      </c>
    </row>
    <row r="600" spans="1:9" ht="15" hidden="1" customHeight="1">
      <c r="A600" s="37">
        <v>44471</v>
      </c>
      <c r="B600" s="8" t="s">
        <v>317</v>
      </c>
      <c r="C600" s="34" t="s">
        <v>316</v>
      </c>
      <c r="D600">
        <v>1</v>
      </c>
      <c r="E600" t="s">
        <v>66</v>
      </c>
      <c r="F600" s="34" t="s">
        <v>54</v>
      </c>
      <c r="G600" s="34" t="s">
        <v>54</v>
      </c>
      <c r="H600" s="34" t="s">
        <v>54</v>
      </c>
      <c r="I600" s="34" t="s">
        <v>54</v>
      </c>
    </row>
    <row r="601" spans="1:9" ht="15" hidden="1" customHeight="1">
      <c r="A601" s="37">
        <v>44471</v>
      </c>
      <c r="B601" s="8" t="s">
        <v>317</v>
      </c>
      <c r="C601" s="34" t="s">
        <v>316</v>
      </c>
      <c r="D601">
        <v>2</v>
      </c>
      <c r="E601" t="s">
        <v>62</v>
      </c>
      <c r="F601" s="34" t="s">
        <v>54</v>
      </c>
      <c r="G601" s="34" t="s">
        <v>54</v>
      </c>
      <c r="H601" s="34" t="s">
        <v>54</v>
      </c>
      <c r="I601" s="34" t="s">
        <v>54</v>
      </c>
    </row>
    <row r="602" spans="1:9" ht="15" hidden="1" customHeight="1">
      <c r="A602" s="37">
        <v>44471</v>
      </c>
      <c r="B602" s="8" t="s">
        <v>317</v>
      </c>
      <c r="C602" s="34" t="s">
        <v>316</v>
      </c>
      <c r="D602">
        <v>2</v>
      </c>
      <c r="E602" t="s">
        <v>63</v>
      </c>
      <c r="F602" s="34" t="s">
        <v>54</v>
      </c>
      <c r="G602" s="34" t="s">
        <v>54</v>
      </c>
      <c r="H602" s="34" t="s">
        <v>54</v>
      </c>
      <c r="I602" s="34" t="s">
        <v>54</v>
      </c>
    </row>
    <row r="603" spans="1:9" ht="15" hidden="1" customHeight="1">
      <c r="A603" s="37">
        <v>44471</v>
      </c>
      <c r="B603" s="8" t="s">
        <v>317</v>
      </c>
      <c r="C603" s="34" t="s">
        <v>316</v>
      </c>
      <c r="D603">
        <v>2</v>
      </c>
      <c r="E603" t="s">
        <v>64</v>
      </c>
      <c r="F603" s="34" t="s">
        <v>54</v>
      </c>
      <c r="G603" s="34" t="s">
        <v>54</v>
      </c>
      <c r="H603" s="34" t="s">
        <v>54</v>
      </c>
      <c r="I603" s="34" t="s">
        <v>54</v>
      </c>
    </row>
    <row r="604" spans="1:9" ht="15" hidden="1" customHeight="1">
      <c r="A604" s="37">
        <v>44471</v>
      </c>
      <c r="B604" s="8" t="s">
        <v>317</v>
      </c>
      <c r="C604" s="34" t="s">
        <v>316</v>
      </c>
      <c r="D604">
        <v>2</v>
      </c>
      <c r="E604" t="s">
        <v>65</v>
      </c>
      <c r="F604" s="34" t="s">
        <v>54</v>
      </c>
      <c r="G604" s="34" t="s">
        <v>54</v>
      </c>
      <c r="H604" s="34" t="s">
        <v>54</v>
      </c>
      <c r="I604" s="34" t="s">
        <v>54</v>
      </c>
    </row>
    <row r="605" spans="1:9" ht="15" hidden="1" customHeight="1">
      <c r="A605" s="37">
        <v>44471</v>
      </c>
      <c r="B605" s="8" t="s">
        <v>317</v>
      </c>
      <c r="C605" s="34" t="s">
        <v>316</v>
      </c>
      <c r="D605">
        <v>2</v>
      </c>
      <c r="E605" t="s">
        <v>66</v>
      </c>
      <c r="F605" s="34" t="s">
        <v>54</v>
      </c>
      <c r="G605" s="34" t="s">
        <v>54</v>
      </c>
      <c r="H605" s="34" t="s">
        <v>54</v>
      </c>
      <c r="I605" s="34" t="s">
        <v>54</v>
      </c>
    </row>
    <row r="606" spans="1:9" ht="15" hidden="1" customHeight="1">
      <c r="A606" s="37">
        <v>44471</v>
      </c>
      <c r="B606" s="8" t="s">
        <v>317</v>
      </c>
      <c r="C606" s="34" t="s">
        <v>316</v>
      </c>
      <c r="D606">
        <v>3</v>
      </c>
      <c r="E606" t="s">
        <v>62</v>
      </c>
      <c r="F606" s="34" t="s">
        <v>54</v>
      </c>
      <c r="G606" s="34" t="s">
        <v>54</v>
      </c>
      <c r="H606" s="34" t="s">
        <v>54</v>
      </c>
      <c r="I606" s="34" t="s">
        <v>54</v>
      </c>
    </row>
    <row r="607" spans="1:9" ht="15" hidden="1" customHeight="1">
      <c r="A607" s="37">
        <v>44471</v>
      </c>
      <c r="B607" s="8" t="s">
        <v>317</v>
      </c>
      <c r="C607" s="34" t="s">
        <v>316</v>
      </c>
      <c r="D607">
        <v>3</v>
      </c>
      <c r="E607" t="s">
        <v>63</v>
      </c>
      <c r="F607" s="34" t="s">
        <v>54</v>
      </c>
      <c r="G607" s="34" t="s">
        <v>54</v>
      </c>
      <c r="H607" s="34" t="s">
        <v>54</v>
      </c>
      <c r="I607" s="34" t="s">
        <v>54</v>
      </c>
    </row>
    <row r="608" spans="1:9" ht="15" hidden="1" customHeight="1">
      <c r="A608" s="37">
        <v>44471</v>
      </c>
      <c r="B608" s="8" t="s">
        <v>317</v>
      </c>
      <c r="C608" s="34" t="s">
        <v>316</v>
      </c>
      <c r="D608">
        <v>3</v>
      </c>
      <c r="E608" t="s">
        <v>64</v>
      </c>
      <c r="F608" s="34" t="s">
        <v>54</v>
      </c>
      <c r="G608" s="34" t="s">
        <v>54</v>
      </c>
      <c r="H608" s="34" t="s">
        <v>54</v>
      </c>
      <c r="I608" s="34" t="s">
        <v>54</v>
      </c>
    </row>
    <row r="609" spans="1:9" ht="15" hidden="1" customHeight="1">
      <c r="A609" s="37">
        <v>44471</v>
      </c>
      <c r="B609" s="8" t="s">
        <v>317</v>
      </c>
      <c r="C609" s="34" t="s">
        <v>316</v>
      </c>
      <c r="D609">
        <v>3</v>
      </c>
      <c r="E609" t="s">
        <v>65</v>
      </c>
      <c r="F609" s="34" t="s">
        <v>54</v>
      </c>
      <c r="G609" s="34" t="s">
        <v>54</v>
      </c>
      <c r="H609" s="34" t="s">
        <v>54</v>
      </c>
      <c r="I609" s="34" t="s">
        <v>54</v>
      </c>
    </row>
    <row r="610" spans="1:9" ht="15" hidden="1" customHeight="1">
      <c r="A610" s="37">
        <v>44471</v>
      </c>
      <c r="B610" s="8" t="s">
        <v>317</v>
      </c>
      <c r="C610" s="34" t="s">
        <v>316</v>
      </c>
      <c r="D610">
        <v>3</v>
      </c>
      <c r="E610" t="s">
        <v>66</v>
      </c>
      <c r="F610" s="34" t="s">
        <v>54</v>
      </c>
      <c r="G610" s="34" t="s">
        <v>54</v>
      </c>
      <c r="H610" s="34" t="s">
        <v>54</v>
      </c>
      <c r="I610" s="34" t="s">
        <v>54</v>
      </c>
    </row>
    <row r="611" spans="1:9" ht="15" hidden="1" customHeight="1">
      <c r="A611" s="37">
        <v>44471</v>
      </c>
      <c r="B611" s="8" t="s">
        <v>317</v>
      </c>
      <c r="C611" s="34" t="s">
        <v>316</v>
      </c>
      <c r="D611">
        <v>4</v>
      </c>
      <c r="E611" t="s">
        <v>62</v>
      </c>
      <c r="F611" s="34" t="s">
        <v>54</v>
      </c>
      <c r="G611" s="34" t="s">
        <v>54</v>
      </c>
      <c r="H611" s="34" t="s">
        <v>54</v>
      </c>
      <c r="I611" s="34" t="s">
        <v>54</v>
      </c>
    </row>
    <row r="612" spans="1:9" ht="15" hidden="1" customHeight="1">
      <c r="A612" s="37">
        <v>44471</v>
      </c>
      <c r="B612" s="8" t="s">
        <v>317</v>
      </c>
      <c r="C612" s="34" t="s">
        <v>316</v>
      </c>
      <c r="D612">
        <v>4</v>
      </c>
      <c r="E612" t="s">
        <v>63</v>
      </c>
      <c r="F612" s="34" t="s">
        <v>54</v>
      </c>
      <c r="G612" s="34" t="s">
        <v>54</v>
      </c>
      <c r="H612" s="34" t="s">
        <v>54</v>
      </c>
      <c r="I612" s="34" t="s">
        <v>54</v>
      </c>
    </row>
    <row r="613" spans="1:9" ht="15" hidden="1" customHeight="1">
      <c r="A613" s="37">
        <v>44471</v>
      </c>
      <c r="B613" s="8" t="s">
        <v>317</v>
      </c>
      <c r="C613" s="34" t="s">
        <v>316</v>
      </c>
      <c r="D613">
        <v>4</v>
      </c>
      <c r="E613" t="s">
        <v>64</v>
      </c>
      <c r="F613" s="34" t="s">
        <v>53</v>
      </c>
      <c r="G613" s="34" t="s">
        <v>54</v>
      </c>
      <c r="H613" s="34" t="s">
        <v>54</v>
      </c>
      <c r="I613" s="34" t="s">
        <v>54</v>
      </c>
    </row>
    <row r="614" spans="1:9" ht="15" hidden="1" customHeight="1">
      <c r="A614" s="37">
        <v>44471</v>
      </c>
      <c r="B614" s="8" t="s">
        <v>317</v>
      </c>
      <c r="C614" s="34" t="s">
        <v>316</v>
      </c>
      <c r="D614">
        <v>4</v>
      </c>
      <c r="E614" t="s">
        <v>65</v>
      </c>
      <c r="F614" s="34" t="s">
        <v>54</v>
      </c>
      <c r="G614" s="34" t="s">
        <v>54</v>
      </c>
      <c r="H614" s="34" t="s">
        <v>54</v>
      </c>
      <c r="I614" s="34" t="s">
        <v>54</v>
      </c>
    </row>
    <row r="615" spans="1:9" ht="15" hidden="1" customHeight="1">
      <c r="A615" s="37">
        <v>44471</v>
      </c>
      <c r="B615" s="8" t="s">
        <v>317</v>
      </c>
      <c r="C615" s="34" t="s">
        <v>316</v>
      </c>
      <c r="D615">
        <v>4</v>
      </c>
      <c r="E615" t="s">
        <v>66</v>
      </c>
      <c r="F615" s="34" t="s">
        <v>54</v>
      </c>
      <c r="G615" s="34" t="s">
        <v>54</v>
      </c>
      <c r="H615" s="34" t="s">
        <v>54</v>
      </c>
      <c r="I615" s="34" t="s">
        <v>54</v>
      </c>
    </row>
    <row r="616" spans="1:9" ht="15" hidden="1" customHeight="1">
      <c r="A616" s="37">
        <v>44471</v>
      </c>
      <c r="B616" s="8" t="s">
        <v>317</v>
      </c>
      <c r="C616" s="34" t="s">
        <v>316</v>
      </c>
      <c r="D616">
        <v>5</v>
      </c>
      <c r="E616" t="s">
        <v>62</v>
      </c>
      <c r="F616" s="34" t="s">
        <v>54</v>
      </c>
      <c r="G616" s="34" t="s">
        <v>54</v>
      </c>
      <c r="H616" s="34" t="s">
        <v>54</v>
      </c>
      <c r="I616" s="34" t="s">
        <v>54</v>
      </c>
    </row>
    <row r="617" spans="1:9" ht="15" hidden="1" customHeight="1">
      <c r="A617" s="37">
        <v>44471</v>
      </c>
      <c r="B617" s="8" t="s">
        <v>317</v>
      </c>
      <c r="C617" s="34" t="s">
        <v>316</v>
      </c>
      <c r="D617">
        <v>5</v>
      </c>
      <c r="E617" t="s">
        <v>63</v>
      </c>
      <c r="F617" s="34" t="s">
        <v>54</v>
      </c>
      <c r="G617" s="34" t="s">
        <v>54</v>
      </c>
      <c r="H617" s="34" t="s">
        <v>54</v>
      </c>
      <c r="I617" s="34" t="s">
        <v>54</v>
      </c>
    </row>
    <row r="618" spans="1:9" ht="15" hidden="1" customHeight="1">
      <c r="A618" s="37">
        <v>44471</v>
      </c>
      <c r="B618" s="8" t="s">
        <v>317</v>
      </c>
      <c r="C618" s="34" t="s">
        <v>316</v>
      </c>
      <c r="D618">
        <v>5</v>
      </c>
      <c r="E618" t="s">
        <v>64</v>
      </c>
      <c r="F618" s="34" t="s">
        <v>54</v>
      </c>
      <c r="G618" s="34" t="s">
        <v>54</v>
      </c>
      <c r="H618" s="34" t="s">
        <v>54</v>
      </c>
      <c r="I618" s="34" t="s">
        <v>54</v>
      </c>
    </row>
    <row r="619" spans="1:9" ht="15" hidden="1" customHeight="1">
      <c r="A619" s="37">
        <v>44471</v>
      </c>
      <c r="B619" s="8" t="s">
        <v>317</v>
      </c>
      <c r="C619" s="34" t="s">
        <v>316</v>
      </c>
      <c r="D619">
        <v>5</v>
      </c>
      <c r="E619" t="s">
        <v>65</v>
      </c>
      <c r="F619" s="34" t="s">
        <v>54</v>
      </c>
      <c r="G619" s="34" t="s">
        <v>54</v>
      </c>
      <c r="H619" s="34" t="s">
        <v>54</v>
      </c>
      <c r="I619" s="34" t="s">
        <v>54</v>
      </c>
    </row>
    <row r="620" spans="1:9" ht="15" hidden="1" customHeight="1">
      <c r="A620" s="37">
        <v>44471</v>
      </c>
      <c r="B620" s="8" t="s">
        <v>317</v>
      </c>
      <c r="C620" s="34" t="s">
        <v>316</v>
      </c>
      <c r="D620">
        <v>5</v>
      </c>
      <c r="E620" t="s">
        <v>66</v>
      </c>
      <c r="F620" s="34" t="s">
        <v>54</v>
      </c>
      <c r="G620" s="34" t="s">
        <v>54</v>
      </c>
      <c r="H620" s="34" t="s">
        <v>54</v>
      </c>
      <c r="I620" s="34" t="s">
        <v>54</v>
      </c>
    </row>
    <row r="621" spans="1:9" ht="15" hidden="1" customHeight="1">
      <c r="A621" s="37">
        <v>44471</v>
      </c>
      <c r="B621" s="8" t="s">
        <v>317</v>
      </c>
      <c r="C621" s="34" t="s">
        <v>316</v>
      </c>
      <c r="D621">
        <v>6</v>
      </c>
      <c r="E621" t="s">
        <v>62</v>
      </c>
      <c r="F621" s="34" t="s">
        <v>54</v>
      </c>
      <c r="G621" s="34" t="s">
        <v>54</v>
      </c>
      <c r="H621" s="34" t="s">
        <v>54</v>
      </c>
      <c r="I621" s="34" t="s">
        <v>54</v>
      </c>
    </row>
    <row r="622" spans="1:9" ht="15" hidden="1" customHeight="1">
      <c r="A622" s="37">
        <v>44471</v>
      </c>
      <c r="B622" s="8" t="s">
        <v>317</v>
      </c>
      <c r="C622" s="34" t="s">
        <v>316</v>
      </c>
      <c r="D622">
        <v>6</v>
      </c>
      <c r="E622" t="s">
        <v>63</v>
      </c>
      <c r="F622" s="34" t="s">
        <v>54</v>
      </c>
      <c r="G622" s="34" t="s">
        <v>54</v>
      </c>
      <c r="H622" s="34" t="s">
        <v>54</v>
      </c>
      <c r="I622" s="34" t="s">
        <v>54</v>
      </c>
    </row>
    <row r="623" spans="1:9" ht="15" hidden="1" customHeight="1">
      <c r="A623" s="37">
        <v>44471</v>
      </c>
      <c r="B623" s="8" t="s">
        <v>317</v>
      </c>
      <c r="C623" s="34" t="s">
        <v>316</v>
      </c>
      <c r="D623">
        <v>6</v>
      </c>
      <c r="E623" t="s">
        <v>64</v>
      </c>
      <c r="F623" s="34" t="s">
        <v>54</v>
      </c>
      <c r="G623" s="34" t="s">
        <v>54</v>
      </c>
      <c r="H623" s="34" t="s">
        <v>54</v>
      </c>
      <c r="I623" s="34" t="s">
        <v>54</v>
      </c>
    </row>
    <row r="624" spans="1:9" ht="15" hidden="1" customHeight="1">
      <c r="A624" s="37">
        <v>44471</v>
      </c>
      <c r="B624" s="8" t="s">
        <v>317</v>
      </c>
      <c r="C624" s="34" t="s">
        <v>316</v>
      </c>
      <c r="D624">
        <v>6</v>
      </c>
      <c r="E624" t="s">
        <v>65</v>
      </c>
      <c r="F624" s="34" t="s">
        <v>54</v>
      </c>
      <c r="G624" s="34" t="s">
        <v>54</v>
      </c>
      <c r="H624" s="34" t="s">
        <v>54</v>
      </c>
      <c r="I624" s="34" t="s">
        <v>54</v>
      </c>
    </row>
    <row r="625" spans="1:9" ht="15" hidden="1" customHeight="1">
      <c r="A625" s="37">
        <v>44471</v>
      </c>
      <c r="B625" s="8" t="s">
        <v>317</v>
      </c>
      <c r="C625" s="34" t="s">
        <v>316</v>
      </c>
      <c r="D625">
        <v>6</v>
      </c>
      <c r="E625" t="s">
        <v>66</v>
      </c>
      <c r="F625" s="34" t="s">
        <v>54</v>
      </c>
      <c r="G625" s="34" t="s">
        <v>54</v>
      </c>
      <c r="H625" s="34" t="s">
        <v>54</v>
      </c>
      <c r="I625" s="34" t="s">
        <v>54</v>
      </c>
    </row>
    <row r="626" spans="1:9" ht="15" hidden="1" customHeight="1">
      <c r="A626" s="37">
        <v>44472</v>
      </c>
      <c r="B626" s="8" t="s">
        <v>321</v>
      </c>
      <c r="C626" s="34" t="s">
        <v>320</v>
      </c>
      <c r="D626">
        <v>1</v>
      </c>
      <c r="E626" t="s">
        <v>62</v>
      </c>
      <c r="F626" s="34" t="s">
        <v>54</v>
      </c>
      <c r="G626" s="34" t="s">
        <v>54</v>
      </c>
      <c r="H626" s="34" t="s">
        <v>54</v>
      </c>
      <c r="I626" s="34" t="s">
        <v>54</v>
      </c>
    </row>
    <row r="627" spans="1:9" ht="15" hidden="1" customHeight="1">
      <c r="A627" s="37">
        <v>44472</v>
      </c>
      <c r="B627" s="8" t="s">
        <v>321</v>
      </c>
      <c r="C627" s="34" t="s">
        <v>320</v>
      </c>
      <c r="D627">
        <v>1</v>
      </c>
      <c r="E627" t="s">
        <v>63</v>
      </c>
      <c r="F627" s="34" t="s">
        <v>54</v>
      </c>
      <c r="G627" s="34" t="s">
        <v>54</v>
      </c>
      <c r="H627" s="34" t="s">
        <v>54</v>
      </c>
      <c r="I627" s="34" t="s">
        <v>54</v>
      </c>
    </row>
    <row r="628" spans="1:9" ht="15" hidden="1" customHeight="1">
      <c r="A628" s="37">
        <v>44472</v>
      </c>
      <c r="B628" s="8" t="s">
        <v>321</v>
      </c>
      <c r="C628" s="34" t="s">
        <v>320</v>
      </c>
      <c r="D628">
        <v>1</v>
      </c>
      <c r="E628" t="s">
        <v>64</v>
      </c>
      <c r="F628" s="34" t="s">
        <v>54</v>
      </c>
      <c r="G628" s="34" t="s">
        <v>54</v>
      </c>
      <c r="H628" s="34" t="s">
        <v>54</v>
      </c>
      <c r="I628" s="34" t="s">
        <v>54</v>
      </c>
    </row>
    <row r="629" spans="1:9" ht="15" hidden="1" customHeight="1">
      <c r="A629" s="37">
        <v>44472</v>
      </c>
      <c r="B629" s="8" t="s">
        <v>321</v>
      </c>
      <c r="C629" s="34" t="s">
        <v>320</v>
      </c>
      <c r="D629">
        <v>1</v>
      </c>
      <c r="E629" t="s">
        <v>65</v>
      </c>
      <c r="F629" s="34" t="s">
        <v>54</v>
      </c>
      <c r="G629" s="34" t="s">
        <v>54</v>
      </c>
      <c r="H629" s="34" t="s">
        <v>54</v>
      </c>
      <c r="I629" s="34" t="s">
        <v>54</v>
      </c>
    </row>
    <row r="630" spans="1:9" ht="15" hidden="1" customHeight="1">
      <c r="A630" s="37">
        <v>44472</v>
      </c>
      <c r="B630" s="8" t="s">
        <v>321</v>
      </c>
      <c r="C630" s="34" t="s">
        <v>320</v>
      </c>
      <c r="D630">
        <v>1</v>
      </c>
      <c r="E630" t="s">
        <v>66</v>
      </c>
      <c r="F630" s="34" t="s">
        <v>54</v>
      </c>
      <c r="G630" s="34" t="s">
        <v>54</v>
      </c>
      <c r="H630" s="34" t="s">
        <v>54</v>
      </c>
      <c r="I630" s="34" t="s">
        <v>54</v>
      </c>
    </row>
    <row r="631" spans="1:9" ht="15" hidden="1" customHeight="1">
      <c r="A631" s="37">
        <v>44472</v>
      </c>
      <c r="B631" s="8" t="s">
        <v>321</v>
      </c>
      <c r="C631" s="34" t="s">
        <v>320</v>
      </c>
      <c r="D631">
        <v>2</v>
      </c>
      <c r="E631" t="s">
        <v>62</v>
      </c>
      <c r="F631" s="34" t="s">
        <v>54</v>
      </c>
      <c r="G631" s="34" t="s">
        <v>54</v>
      </c>
      <c r="H631" s="34" t="s">
        <v>54</v>
      </c>
      <c r="I631" s="34" t="s">
        <v>54</v>
      </c>
    </row>
    <row r="632" spans="1:9" ht="15" hidden="1" customHeight="1">
      <c r="A632" s="37">
        <v>44472</v>
      </c>
      <c r="B632" s="8" t="s">
        <v>321</v>
      </c>
      <c r="C632" s="34" t="s">
        <v>320</v>
      </c>
      <c r="D632">
        <v>2</v>
      </c>
      <c r="E632" t="s">
        <v>63</v>
      </c>
      <c r="F632" s="34" t="s">
        <v>54</v>
      </c>
      <c r="G632" s="34" t="s">
        <v>54</v>
      </c>
      <c r="H632" s="34" t="s">
        <v>54</v>
      </c>
      <c r="I632" s="34" t="s">
        <v>54</v>
      </c>
    </row>
    <row r="633" spans="1:9" ht="15" hidden="1" customHeight="1">
      <c r="A633" s="37">
        <v>44472</v>
      </c>
      <c r="B633" s="8" t="s">
        <v>321</v>
      </c>
      <c r="C633" s="34" t="s">
        <v>320</v>
      </c>
      <c r="D633">
        <v>2</v>
      </c>
      <c r="E633" t="s">
        <v>64</v>
      </c>
      <c r="F633" s="34" t="s">
        <v>54</v>
      </c>
      <c r="G633" s="34" t="s">
        <v>54</v>
      </c>
      <c r="H633" s="34" t="s">
        <v>54</v>
      </c>
      <c r="I633" s="34" t="s">
        <v>54</v>
      </c>
    </row>
    <row r="634" spans="1:9" ht="15" hidden="1" customHeight="1">
      <c r="A634" s="37">
        <v>44472</v>
      </c>
      <c r="B634" s="8" t="s">
        <v>321</v>
      </c>
      <c r="C634" s="34" t="s">
        <v>320</v>
      </c>
      <c r="D634">
        <v>2</v>
      </c>
      <c r="E634" t="s">
        <v>65</v>
      </c>
      <c r="F634" s="34" t="s">
        <v>54</v>
      </c>
      <c r="G634" s="34" t="s">
        <v>54</v>
      </c>
      <c r="H634" s="34" t="s">
        <v>54</v>
      </c>
      <c r="I634" s="34" t="s">
        <v>54</v>
      </c>
    </row>
    <row r="635" spans="1:9" ht="15" hidden="1" customHeight="1">
      <c r="A635" s="37">
        <v>44472</v>
      </c>
      <c r="B635" s="8" t="s">
        <v>321</v>
      </c>
      <c r="C635" s="34" t="s">
        <v>320</v>
      </c>
      <c r="D635">
        <v>2</v>
      </c>
      <c r="E635" t="s">
        <v>66</v>
      </c>
      <c r="F635" s="34" t="s">
        <v>54</v>
      </c>
      <c r="G635" s="34" t="s">
        <v>54</v>
      </c>
      <c r="H635" s="34" t="s">
        <v>54</v>
      </c>
      <c r="I635" s="34" t="s">
        <v>54</v>
      </c>
    </row>
    <row r="636" spans="1:9" ht="15" hidden="1" customHeight="1">
      <c r="A636" s="37">
        <v>44472</v>
      </c>
      <c r="B636" s="8" t="s">
        <v>321</v>
      </c>
      <c r="C636" s="34" t="s">
        <v>320</v>
      </c>
      <c r="D636">
        <v>3</v>
      </c>
      <c r="E636" t="s">
        <v>62</v>
      </c>
      <c r="F636" s="34" t="s">
        <v>54</v>
      </c>
      <c r="G636" s="34" t="s">
        <v>54</v>
      </c>
      <c r="H636" s="34" t="s">
        <v>54</v>
      </c>
      <c r="I636" s="34" t="s">
        <v>54</v>
      </c>
    </row>
    <row r="637" spans="1:9" ht="15" hidden="1" customHeight="1">
      <c r="A637" s="37">
        <v>44472</v>
      </c>
      <c r="B637" s="8" t="s">
        <v>321</v>
      </c>
      <c r="C637" s="34" t="s">
        <v>320</v>
      </c>
      <c r="D637">
        <v>3</v>
      </c>
      <c r="E637" t="s">
        <v>63</v>
      </c>
      <c r="F637" s="34" t="s">
        <v>54</v>
      </c>
      <c r="G637" s="34" t="s">
        <v>54</v>
      </c>
      <c r="H637" s="34" t="s">
        <v>54</v>
      </c>
      <c r="I637" s="34" t="s">
        <v>54</v>
      </c>
    </row>
    <row r="638" spans="1:9" ht="15" hidden="1" customHeight="1">
      <c r="A638" s="37">
        <v>44472</v>
      </c>
      <c r="B638" s="8" t="s">
        <v>321</v>
      </c>
      <c r="C638" s="34" t="s">
        <v>320</v>
      </c>
      <c r="D638">
        <v>3</v>
      </c>
      <c r="E638" t="s">
        <v>64</v>
      </c>
      <c r="F638" s="34" t="s">
        <v>54</v>
      </c>
      <c r="G638" s="34" t="s">
        <v>54</v>
      </c>
      <c r="H638" s="34" t="s">
        <v>54</v>
      </c>
      <c r="I638" s="34" t="s">
        <v>54</v>
      </c>
    </row>
    <row r="639" spans="1:9" ht="15" hidden="1" customHeight="1">
      <c r="A639" s="37">
        <v>44472</v>
      </c>
      <c r="B639" s="8" t="s">
        <v>321</v>
      </c>
      <c r="C639" s="34" t="s">
        <v>320</v>
      </c>
      <c r="D639">
        <v>3</v>
      </c>
      <c r="E639" t="s">
        <v>65</v>
      </c>
      <c r="F639" s="34" t="s">
        <v>54</v>
      </c>
      <c r="G639" s="34" t="s">
        <v>54</v>
      </c>
      <c r="H639" s="34" t="s">
        <v>54</v>
      </c>
      <c r="I639" s="34" t="s">
        <v>54</v>
      </c>
    </row>
    <row r="640" spans="1:9" ht="15" hidden="1" customHeight="1">
      <c r="A640" s="37">
        <v>44472</v>
      </c>
      <c r="B640" s="8" t="s">
        <v>321</v>
      </c>
      <c r="C640" s="34" t="s">
        <v>320</v>
      </c>
      <c r="D640">
        <v>3</v>
      </c>
      <c r="E640" t="s">
        <v>66</v>
      </c>
      <c r="F640" s="34" t="s">
        <v>54</v>
      </c>
      <c r="G640" s="34" t="s">
        <v>54</v>
      </c>
      <c r="H640" s="34" t="s">
        <v>54</v>
      </c>
      <c r="I640" s="34" t="s">
        <v>54</v>
      </c>
    </row>
    <row r="641" spans="1:10" ht="15" hidden="1" customHeight="1">
      <c r="A641" s="37">
        <v>44472</v>
      </c>
      <c r="B641" s="8" t="s">
        <v>321</v>
      </c>
      <c r="C641" s="34" t="s">
        <v>320</v>
      </c>
      <c r="D641">
        <v>4</v>
      </c>
      <c r="E641" t="s">
        <v>62</v>
      </c>
      <c r="F641" s="34" t="s">
        <v>54</v>
      </c>
      <c r="G641" s="34" t="s">
        <v>54</v>
      </c>
      <c r="H641" s="34" t="s">
        <v>54</v>
      </c>
      <c r="I641" s="34" t="s">
        <v>54</v>
      </c>
    </row>
    <row r="642" spans="1:10" ht="15" hidden="1" customHeight="1">
      <c r="A642" s="37">
        <v>44472</v>
      </c>
      <c r="B642" s="8" t="s">
        <v>321</v>
      </c>
      <c r="C642" s="34" t="s">
        <v>320</v>
      </c>
      <c r="D642">
        <v>4</v>
      </c>
      <c r="E642" t="s">
        <v>63</v>
      </c>
      <c r="F642" s="34" t="s">
        <v>54</v>
      </c>
      <c r="G642" s="34" t="s">
        <v>54</v>
      </c>
      <c r="H642" s="34" t="s">
        <v>54</v>
      </c>
      <c r="I642" s="34" t="s">
        <v>54</v>
      </c>
    </row>
    <row r="643" spans="1:10" ht="15" hidden="1" customHeight="1">
      <c r="A643" s="37">
        <v>44472</v>
      </c>
      <c r="B643" s="8" t="s">
        <v>321</v>
      </c>
      <c r="C643" s="34" t="s">
        <v>320</v>
      </c>
      <c r="D643">
        <v>4</v>
      </c>
      <c r="E643" t="s">
        <v>64</v>
      </c>
      <c r="F643" s="34" t="s">
        <v>53</v>
      </c>
      <c r="G643" s="34" t="s">
        <v>54</v>
      </c>
      <c r="H643" s="34" t="s">
        <v>54</v>
      </c>
      <c r="I643" s="34" t="s">
        <v>54</v>
      </c>
    </row>
    <row r="644" spans="1:10" ht="15" hidden="1" customHeight="1">
      <c r="A644" s="37">
        <v>44472</v>
      </c>
      <c r="B644" s="8" t="s">
        <v>321</v>
      </c>
      <c r="C644" s="34" t="s">
        <v>320</v>
      </c>
      <c r="D644">
        <v>4</v>
      </c>
      <c r="E644" t="s">
        <v>65</v>
      </c>
      <c r="F644" s="34" t="s">
        <v>54</v>
      </c>
      <c r="G644" s="34" t="s">
        <v>54</v>
      </c>
      <c r="H644" s="34" t="s">
        <v>54</v>
      </c>
      <c r="I644" s="34" t="s">
        <v>54</v>
      </c>
    </row>
    <row r="645" spans="1:10" ht="15" hidden="1" customHeight="1">
      <c r="A645" s="37">
        <v>44472</v>
      </c>
      <c r="B645" s="8" t="s">
        <v>321</v>
      </c>
      <c r="C645" s="34" t="s">
        <v>320</v>
      </c>
      <c r="D645">
        <v>4</v>
      </c>
      <c r="E645" t="s">
        <v>66</v>
      </c>
      <c r="F645" s="34" t="s">
        <v>54</v>
      </c>
      <c r="G645" s="34" t="s">
        <v>54</v>
      </c>
      <c r="H645" s="34" t="s">
        <v>54</v>
      </c>
      <c r="I645" s="34" t="s">
        <v>54</v>
      </c>
    </row>
    <row r="646" spans="1:10" ht="15" hidden="1" customHeight="1">
      <c r="A646" s="37">
        <v>44472</v>
      </c>
      <c r="B646" s="8" t="s">
        <v>321</v>
      </c>
      <c r="C646" s="34" t="s">
        <v>320</v>
      </c>
      <c r="D646">
        <v>5</v>
      </c>
      <c r="E646" t="s">
        <v>62</v>
      </c>
      <c r="F646" s="34" t="s">
        <v>54</v>
      </c>
      <c r="G646" s="34" t="s">
        <v>54</v>
      </c>
      <c r="H646" s="34" t="s">
        <v>54</v>
      </c>
      <c r="I646" s="34" t="s">
        <v>54</v>
      </c>
    </row>
    <row r="647" spans="1:10" ht="15" hidden="1" customHeight="1">
      <c r="A647" s="37">
        <v>44472</v>
      </c>
      <c r="B647" s="8" t="s">
        <v>321</v>
      </c>
      <c r="C647" s="34" t="s">
        <v>320</v>
      </c>
      <c r="D647">
        <v>5</v>
      </c>
      <c r="E647" t="s">
        <v>63</v>
      </c>
      <c r="F647" s="34" t="s">
        <v>54</v>
      </c>
      <c r="G647" s="34" t="s">
        <v>54</v>
      </c>
      <c r="H647" s="34" t="s">
        <v>54</v>
      </c>
      <c r="I647" s="34" t="s">
        <v>54</v>
      </c>
    </row>
    <row r="648" spans="1:10" ht="15" hidden="1" customHeight="1">
      <c r="A648" s="37">
        <v>44472</v>
      </c>
      <c r="B648" s="8" t="s">
        <v>321</v>
      </c>
      <c r="C648" s="34" t="s">
        <v>320</v>
      </c>
      <c r="D648">
        <v>5</v>
      </c>
      <c r="E648" t="s">
        <v>64</v>
      </c>
      <c r="F648" s="34" t="s">
        <v>54</v>
      </c>
      <c r="G648" s="34" t="s">
        <v>54</v>
      </c>
      <c r="H648" s="34" t="s">
        <v>54</v>
      </c>
      <c r="I648" s="34" t="s">
        <v>54</v>
      </c>
    </row>
    <row r="649" spans="1:10" ht="15" hidden="1" customHeight="1">
      <c r="A649" s="37">
        <v>44472</v>
      </c>
      <c r="B649" s="8" t="s">
        <v>321</v>
      </c>
      <c r="C649" s="34" t="s">
        <v>320</v>
      </c>
      <c r="D649">
        <v>5</v>
      </c>
      <c r="E649" t="s">
        <v>65</v>
      </c>
      <c r="F649" s="34" t="s">
        <v>54</v>
      </c>
      <c r="G649" s="34" t="s">
        <v>54</v>
      </c>
      <c r="H649" s="34" t="s">
        <v>54</v>
      </c>
      <c r="I649" s="34" t="s">
        <v>54</v>
      </c>
    </row>
    <row r="650" spans="1:10" ht="15" hidden="1" customHeight="1">
      <c r="A650" s="37">
        <v>44472</v>
      </c>
      <c r="B650" s="8" t="s">
        <v>321</v>
      </c>
      <c r="C650" s="34" t="s">
        <v>320</v>
      </c>
      <c r="D650">
        <v>5</v>
      </c>
      <c r="E650" t="s">
        <v>66</v>
      </c>
      <c r="F650" s="34" t="s">
        <v>54</v>
      </c>
      <c r="G650" s="34" t="s">
        <v>54</v>
      </c>
      <c r="H650" s="34" t="s">
        <v>54</v>
      </c>
      <c r="I650" s="34" t="s">
        <v>54</v>
      </c>
    </row>
    <row r="651" spans="1:10" ht="15" hidden="1" customHeight="1">
      <c r="A651" s="37">
        <v>44472</v>
      </c>
      <c r="B651" s="8" t="s">
        <v>321</v>
      </c>
      <c r="C651" s="34" t="s">
        <v>320</v>
      </c>
      <c r="D651">
        <v>6</v>
      </c>
      <c r="E651" t="s">
        <v>62</v>
      </c>
      <c r="F651" s="34" t="s">
        <v>54</v>
      </c>
      <c r="G651" s="34" t="s">
        <v>54</v>
      </c>
      <c r="H651" s="34" t="s">
        <v>54</v>
      </c>
      <c r="I651" s="34" t="s">
        <v>54</v>
      </c>
    </row>
    <row r="652" spans="1:10" ht="15" hidden="1" customHeight="1">
      <c r="A652" s="37">
        <v>44472</v>
      </c>
      <c r="B652" s="8" t="s">
        <v>321</v>
      </c>
      <c r="C652" s="34" t="s">
        <v>320</v>
      </c>
      <c r="D652">
        <v>6</v>
      </c>
      <c r="E652" t="s">
        <v>63</v>
      </c>
      <c r="F652" s="34" t="s">
        <v>54</v>
      </c>
      <c r="G652" s="34" t="s">
        <v>54</v>
      </c>
      <c r="H652" s="34" t="s">
        <v>54</v>
      </c>
      <c r="I652" s="34" t="s">
        <v>54</v>
      </c>
    </row>
    <row r="653" spans="1:10" ht="15" hidden="1" customHeight="1">
      <c r="A653" s="37">
        <v>44472</v>
      </c>
      <c r="B653" s="8" t="s">
        <v>321</v>
      </c>
      <c r="C653" s="34" t="s">
        <v>320</v>
      </c>
      <c r="D653">
        <v>6</v>
      </c>
      <c r="E653" t="s">
        <v>64</v>
      </c>
      <c r="F653" s="34" t="s">
        <v>54</v>
      </c>
      <c r="G653" s="34" t="s">
        <v>54</v>
      </c>
      <c r="H653" s="34" t="s">
        <v>54</v>
      </c>
      <c r="I653" s="34" t="s">
        <v>54</v>
      </c>
    </row>
    <row r="654" spans="1:10" ht="15" hidden="1" customHeight="1">
      <c r="A654" s="37">
        <v>44472</v>
      </c>
      <c r="B654" s="8" t="s">
        <v>321</v>
      </c>
      <c r="C654" s="34" t="s">
        <v>320</v>
      </c>
      <c r="D654">
        <v>6</v>
      </c>
      <c r="E654" t="s">
        <v>65</v>
      </c>
      <c r="F654" s="34" t="s">
        <v>54</v>
      </c>
      <c r="G654" s="34" t="s">
        <v>54</v>
      </c>
      <c r="H654" s="34" t="s">
        <v>54</v>
      </c>
      <c r="I654" s="34" t="s">
        <v>54</v>
      </c>
    </row>
    <row r="655" spans="1:10" ht="15" hidden="1" customHeight="1">
      <c r="A655" s="37">
        <v>44472</v>
      </c>
      <c r="B655" s="8" t="s">
        <v>321</v>
      </c>
      <c r="C655" s="34" t="s">
        <v>320</v>
      </c>
      <c r="D655">
        <v>6</v>
      </c>
      <c r="E655" t="s">
        <v>66</v>
      </c>
      <c r="F655" s="34" t="s">
        <v>54</v>
      </c>
      <c r="G655" s="34" t="s">
        <v>54</v>
      </c>
      <c r="H655" s="34" t="s">
        <v>54</v>
      </c>
      <c r="I655" s="34" t="s">
        <v>54</v>
      </c>
    </row>
    <row r="656" spans="1:10" ht="15" hidden="1" customHeight="1">
      <c r="A656" s="37">
        <v>44469</v>
      </c>
      <c r="B656" s="8" t="s">
        <v>325</v>
      </c>
      <c r="C656" t="s">
        <v>491</v>
      </c>
      <c r="D656">
        <v>1</v>
      </c>
      <c r="E656" t="s">
        <v>62</v>
      </c>
      <c r="F656" s="34" t="s">
        <v>54</v>
      </c>
      <c r="G656" s="34" t="s">
        <v>54</v>
      </c>
      <c r="H656" s="34" t="s">
        <v>54</v>
      </c>
      <c r="I656" s="34" t="s">
        <v>54</v>
      </c>
      <c r="J656" s="34" t="s">
        <v>324</v>
      </c>
    </row>
    <row r="657" spans="1:10" ht="15" hidden="1" customHeight="1">
      <c r="A657" s="37">
        <v>44469</v>
      </c>
      <c r="B657" s="8" t="s">
        <v>325</v>
      </c>
      <c r="C657" t="s">
        <v>491</v>
      </c>
      <c r="D657">
        <v>1</v>
      </c>
      <c r="E657" t="s">
        <v>63</v>
      </c>
      <c r="F657" s="34" t="s">
        <v>54</v>
      </c>
      <c r="G657" s="34" t="s">
        <v>54</v>
      </c>
      <c r="H657" s="34" t="s">
        <v>54</v>
      </c>
      <c r="I657" s="34" t="s">
        <v>54</v>
      </c>
      <c r="J657" s="34" t="s">
        <v>324</v>
      </c>
    </row>
    <row r="658" spans="1:10" ht="15" hidden="1" customHeight="1">
      <c r="A658" s="37">
        <v>44469</v>
      </c>
      <c r="B658" s="8" t="s">
        <v>325</v>
      </c>
      <c r="C658" t="s">
        <v>491</v>
      </c>
      <c r="D658">
        <v>1</v>
      </c>
      <c r="E658" t="s">
        <v>64</v>
      </c>
      <c r="F658" s="34" t="s">
        <v>54</v>
      </c>
      <c r="G658" s="34" t="s">
        <v>54</v>
      </c>
      <c r="H658" s="34" t="s">
        <v>54</v>
      </c>
      <c r="I658" s="34" t="s">
        <v>54</v>
      </c>
      <c r="J658" s="34" t="s">
        <v>324</v>
      </c>
    </row>
    <row r="659" spans="1:10" ht="15" hidden="1" customHeight="1">
      <c r="A659" s="37">
        <v>44469</v>
      </c>
      <c r="B659" s="8" t="s">
        <v>325</v>
      </c>
      <c r="C659" t="s">
        <v>491</v>
      </c>
      <c r="D659">
        <v>1</v>
      </c>
      <c r="E659" t="s">
        <v>65</v>
      </c>
      <c r="F659" s="34" t="s">
        <v>54</v>
      </c>
      <c r="G659" s="34" t="s">
        <v>54</v>
      </c>
      <c r="H659" s="34" t="s">
        <v>54</v>
      </c>
      <c r="I659" s="34" t="s">
        <v>54</v>
      </c>
      <c r="J659" s="34" t="s">
        <v>324</v>
      </c>
    </row>
    <row r="660" spans="1:10" ht="15" hidden="1" customHeight="1">
      <c r="A660" s="37">
        <v>44469</v>
      </c>
      <c r="B660" s="8" t="s">
        <v>325</v>
      </c>
      <c r="C660" t="s">
        <v>491</v>
      </c>
      <c r="D660">
        <v>1</v>
      </c>
      <c r="E660" t="s">
        <v>66</v>
      </c>
      <c r="F660" s="34" t="s">
        <v>54</v>
      </c>
      <c r="G660" s="34" t="s">
        <v>54</v>
      </c>
      <c r="H660" s="34" t="s">
        <v>54</v>
      </c>
      <c r="I660" s="34" t="s">
        <v>54</v>
      </c>
      <c r="J660" s="34" t="s">
        <v>324</v>
      </c>
    </row>
    <row r="661" spans="1:10" ht="15" hidden="1" customHeight="1">
      <c r="A661" s="37">
        <v>44469</v>
      </c>
      <c r="B661" s="8" t="s">
        <v>325</v>
      </c>
      <c r="C661" t="s">
        <v>491</v>
      </c>
      <c r="D661">
        <v>2</v>
      </c>
      <c r="E661" t="s">
        <v>62</v>
      </c>
      <c r="F661" s="34" t="s">
        <v>54</v>
      </c>
      <c r="G661" s="34" t="s">
        <v>54</v>
      </c>
      <c r="H661" s="34" t="s">
        <v>54</v>
      </c>
      <c r="I661" s="34" t="s">
        <v>54</v>
      </c>
      <c r="J661" s="34" t="s">
        <v>324</v>
      </c>
    </row>
    <row r="662" spans="1:10" ht="15" hidden="1" customHeight="1">
      <c r="A662" s="37">
        <v>44469</v>
      </c>
      <c r="B662" s="8" t="s">
        <v>325</v>
      </c>
      <c r="C662" t="s">
        <v>491</v>
      </c>
      <c r="D662">
        <v>2</v>
      </c>
      <c r="E662" t="s">
        <v>63</v>
      </c>
      <c r="F662" s="34" t="s">
        <v>54</v>
      </c>
      <c r="G662" s="34" t="s">
        <v>54</v>
      </c>
      <c r="H662" s="34" t="s">
        <v>54</v>
      </c>
      <c r="I662" s="34" t="s">
        <v>54</v>
      </c>
      <c r="J662" s="34" t="s">
        <v>324</v>
      </c>
    </row>
    <row r="663" spans="1:10" ht="15" hidden="1" customHeight="1">
      <c r="A663" s="37">
        <v>44469</v>
      </c>
      <c r="B663" s="8" t="s">
        <v>325</v>
      </c>
      <c r="C663" t="s">
        <v>491</v>
      </c>
      <c r="D663">
        <v>2</v>
      </c>
      <c r="E663" t="s">
        <v>64</v>
      </c>
      <c r="F663" s="34" t="s">
        <v>54</v>
      </c>
      <c r="G663" s="34" t="s">
        <v>54</v>
      </c>
      <c r="H663" s="34" t="s">
        <v>54</v>
      </c>
      <c r="I663" s="34" t="s">
        <v>54</v>
      </c>
      <c r="J663" s="34" t="s">
        <v>324</v>
      </c>
    </row>
    <row r="664" spans="1:10" ht="15" hidden="1" customHeight="1">
      <c r="A664" s="37">
        <v>44469</v>
      </c>
      <c r="B664" s="8" t="s">
        <v>325</v>
      </c>
      <c r="C664" t="s">
        <v>491</v>
      </c>
      <c r="D664">
        <v>2</v>
      </c>
      <c r="E664" t="s">
        <v>65</v>
      </c>
      <c r="F664" s="34" t="s">
        <v>54</v>
      </c>
      <c r="G664" s="34" t="s">
        <v>54</v>
      </c>
      <c r="H664" s="34" t="s">
        <v>54</v>
      </c>
      <c r="I664" s="34" t="s">
        <v>54</v>
      </c>
      <c r="J664" s="34" t="s">
        <v>324</v>
      </c>
    </row>
    <row r="665" spans="1:10" ht="15" hidden="1" customHeight="1">
      <c r="A665" s="37">
        <v>44469</v>
      </c>
      <c r="B665" s="8" t="s">
        <v>325</v>
      </c>
      <c r="C665" t="s">
        <v>491</v>
      </c>
      <c r="D665">
        <v>2</v>
      </c>
      <c r="E665" t="s">
        <v>66</v>
      </c>
      <c r="F665" s="34" t="s">
        <v>54</v>
      </c>
      <c r="G665" s="34" t="s">
        <v>54</v>
      </c>
      <c r="H665" s="34" t="s">
        <v>54</v>
      </c>
      <c r="I665" s="34" t="s">
        <v>54</v>
      </c>
      <c r="J665" s="34" t="s">
        <v>324</v>
      </c>
    </row>
    <row r="666" spans="1:10" ht="15" hidden="1" customHeight="1">
      <c r="A666" s="37">
        <v>44469</v>
      </c>
      <c r="B666" s="8" t="s">
        <v>325</v>
      </c>
      <c r="C666" t="s">
        <v>491</v>
      </c>
      <c r="D666">
        <v>3</v>
      </c>
      <c r="E666" t="s">
        <v>62</v>
      </c>
      <c r="F666" s="34" t="s">
        <v>54</v>
      </c>
      <c r="G666" s="34" t="s">
        <v>54</v>
      </c>
      <c r="H666" s="34" t="s">
        <v>54</v>
      </c>
      <c r="I666" s="34" t="s">
        <v>54</v>
      </c>
      <c r="J666" s="34" t="s">
        <v>324</v>
      </c>
    </row>
    <row r="667" spans="1:10" ht="15" hidden="1" customHeight="1">
      <c r="A667" s="37">
        <v>44469</v>
      </c>
      <c r="B667" s="8" t="s">
        <v>325</v>
      </c>
      <c r="C667" t="s">
        <v>491</v>
      </c>
      <c r="D667">
        <v>3</v>
      </c>
      <c r="E667" t="s">
        <v>63</v>
      </c>
      <c r="F667" s="34" t="s">
        <v>54</v>
      </c>
      <c r="G667" s="34" t="s">
        <v>54</v>
      </c>
      <c r="H667" s="34" t="s">
        <v>54</v>
      </c>
      <c r="I667" s="34" t="s">
        <v>54</v>
      </c>
      <c r="J667" s="34" t="s">
        <v>324</v>
      </c>
    </row>
    <row r="668" spans="1:10" ht="15" hidden="1" customHeight="1">
      <c r="A668" s="37">
        <v>44469</v>
      </c>
      <c r="B668" s="8" t="s">
        <v>325</v>
      </c>
      <c r="C668" t="s">
        <v>491</v>
      </c>
      <c r="D668">
        <v>3</v>
      </c>
      <c r="E668" t="s">
        <v>64</v>
      </c>
      <c r="F668" s="34" t="s">
        <v>54</v>
      </c>
      <c r="G668" s="34" t="s">
        <v>54</v>
      </c>
      <c r="H668" s="34" t="s">
        <v>54</v>
      </c>
      <c r="I668" s="34" t="s">
        <v>54</v>
      </c>
      <c r="J668" s="34" t="s">
        <v>324</v>
      </c>
    </row>
    <row r="669" spans="1:10" ht="15" hidden="1" customHeight="1">
      <c r="A669" s="37">
        <v>44469</v>
      </c>
      <c r="B669" s="8" t="s">
        <v>325</v>
      </c>
      <c r="C669" t="s">
        <v>491</v>
      </c>
      <c r="D669">
        <v>3</v>
      </c>
      <c r="E669" t="s">
        <v>65</v>
      </c>
      <c r="F669" s="34" t="s">
        <v>54</v>
      </c>
      <c r="G669" s="34" t="s">
        <v>54</v>
      </c>
      <c r="H669" s="34" t="s">
        <v>54</v>
      </c>
      <c r="I669" s="34" t="s">
        <v>54</v>
      </c>
      <c r="J669" s="34" t="s">
        <v>324</v>
      </c>
    </row>
    <row r="670" spans="1:10" ht="15" hidden="1" customHeight="1">
      <c r="A670" s="37">
        <v>44469</v>
      </c>
      <c r="B670" s="8" t="s">
        <v>325</v>
      </c>
      <c r="C670" t="s">
        <v>491</v>
      </c>
      <c r="D670">
        <v>3</v>
      </c>
      <c r="E670" t="s">
        <v>66</v>
      </c>
      <c r="F670" s="34" t="s">
        <v>54</v>
      </c>
      <c r="G670" s="34" t="s">
        <v>54</v>
      </c>
      <c r="H670" s="34" t="s">
        <v>54</v>
      </c>
      <c r="I670" s="34" t="s">
        <v>54</v>
      </c>
      <c r="J670" s="34" t="s">
        <v>324</v>
      </c>
    </row>
    <row r="671" spans="1:10" ht="15" hidden="1" customHeight="1">
      <c r="A671" s="37">
        <v>44469</v>
      </c>
      <c r="B671" s="8" t="s">
        <v>325</v>
      </c>
      <c r="C671" t="s">
        <v>491</v>
      </c>
      <c r="D671">
        <v>4</v>
      </c>
      <c r="E671" t="s">
        <v>62</v>
      </c>
      <c r="F671" s="34" t="s">
        <v>54</v>
      </c>
      <c r="G671" s="34" t="s">
        <v>54</v>
      </c>
      <c r="H671" s="34" t="s">
        <v>54</v>
      </c>
      <c r="I671" s="34" t="s">
        <v>54</v>
      </c>
      <c r="J671" s="34" t="s">
        <v>324</v>
      </c>
    </row>
    <row r="672" spans="1:10" ht="15" hidden="1" customHeight="1">
      <c r="A672" s="37">
        <v>44469</v>
      </c>
      <c r="B672" s="8" t="s">
        <v>325</v>
      </c>
      <c r="C672" t="s">
        <v>491</v>
      </c>
      <c r="D672">
        <v>4</v>
      </c>
      <c r="E672" t="s">
        <v>63</v>
      </c>
      <c r="F672" s="34" t="s">
        <v>54</v>
      </c>
      <c r="G672" s="34" t="s">
        <v>54</v>
      </c>
      <c r="H672" s="34" t="s">
        <v>54</v>
      </c>
      <c r="I672" s="34" t="s">
        <v>54</v>
      </c>
      <c r="J672" s="34" t="s">
        <v>324</v>
      </c>
    </row>
    <row r="673" spans="1:10" ht="15" hidden="1" customHeight="1">
      <c r="A673" s="37">
        <v>44469</v>
      </c>
      <c r="B673" s="8" t="s">
        <v>325</v>
      </c>
      <c r="C673" t="s">
        <v>491</v>
      </c>
      <c r="D673">
        <v>4</v>
      </c>
      <c r="E673" t="s">
        <v>64</v>
      </c>
      <c r="F673" s="34" t="s">
        <v>53</v>
      </c>
      <c r="G673" s="34" t="s">
        <v>54</v>
      </c>
      <c r="H673" s="34" t="s">
        <v>54</v>
      </c>
      <c r="I673" s="34" t="s">
        <v>54</v>
      </c>
      <c r="J673" s="34" t="s">
        <v>324</v>
      </c>
    </row>
    <row r="674" spans="1:10" ht="15" hidden="1" customHeight="1">
      <c r="A674" s="37">
        <v>44469</v>
      </c>
      <c r="B674" s="8" t="s">
        <v>325</v>
      </c>
      <c r="C674" t="s">
        <v>491</v>
      </c>
      <c r="D674">
        <v>4</v>
      </c>
      <c r="E674" t="s">
        <v>65</v>
      </c>
      <c r="F674" s="34" t="s">
        <v>54</v>
      </c>
      <c r="G674" s="34" t="s">
        <v>54</v>
      </c>
      <c r="H674" s="34" t="s">
        <v>54</v>
      </c>
      <c r="I674" s="34" t="s">
        <v>54</v>
      </c>
      <c r="J674" s="34" t="s">
        <v>324</v>
      </c>
    </row>
    <row r="675" spans="1:10" ht="15" hidden="1" customHeight="1">
      <c r="A675" s="37">
        <v>44469</v>
      </c>
      <c r="B675" s="8" t="s">
        <v>325</v>
      </c>
      <c r="C675" t="s">
        <v>491</v>
      </c>
      <c r="D675">
        <v>4</v>
      </c>
      <c r="E675" t="s">
        <v>66</v>
      </c>
      <c r="F675" s="34" t="s">
        <v>54</v>
      </c>
      <c r="G675" s="34" t="s">
        <v>54</v>
      </c>
      <c r="H675" s="34" t="s">
        <v>54</v>
      </c>
      <c r="I675" s="34" t="s">
        <v>54</v>
      </c>
      <c r="J675" s="34" t="s">
        <v>324</v>
      </c>
    </row>
    <row r="676" spans="1:10" ht="15" hidden="1" customHeight="1">
      <c r="A676" s="37">
        <v>44469</v>
      </c>
      <c r="B676" s="8" t="s">
        <v>325</v>
      </c>
      <c r="C676" t="s">
        <v>491</v>
      </c>
      <c r="D676">
        <v>5</v>
      </c>
      <c r="E676" t="s">
        <v>62</v>
      </c>
      <c r="F676" s="34" t="s">
        <v>54</v>
      </c>
      <c r="G676" s="34" t="s">
        <v>54</v>
      </c>
      <c r="H676" s="34" t="s">
        <v>54</v>
      </c>
      <c r="I676" s="34" t="s">
        <v>54</v>
      </c>
      <c r="J676" s="34" t="s">
        <v>324</v>
      </c>
    </row>
    <row r="677" spans="1:10" ht="15" hidden="1" customHeight="1">
      <c r="A677" s="37">
        <v>44469</v>
      </c>
      <c r="B677" s="8" t="s">
        <v>325</v>
      </c>
      <c r="C677" t="s">
        <v>491</v>
      </c>
      <c r="D677">
        <v>5</v>
      </c>
      <c r="E677" t="s">
        <v>63</v>
      </c>
      <c r="F677" s="34" t="s">
        <v>54</v>
      </c>
      <c r="G677" s="34" t="s">
        <v>54</v>
      </c>
      <c r="H677" s="34" t="s">
        <v>54</v>
      </c>
      <c r="I677" s="34" t="s">
        <v>54</v>
      </c>
      <c r="J677" s="34" t="s">
        <v>324</v>
      </c>
    </row>
    <row r="678" spans="1:10" ht="15" hidden="1" customHeight="1">
      <c r="A678" s="37">
        <v>44469</v>
      </c>
      <c r="B678" s="8" t="s">
        <v>325</v>
      </c>
      <c r="C678" t="s">
        <v>491</v>
      </c>
      <c r="D678">
        <v>5</v>
      </c>
      <c r="E678" t="s">
        <v>64</v>
      </c>
      <c r="F678" s="34" t="s">
        <v>54</v>
      </c>
      <c r="G678" s="34" t="s">
        <v>54</v>
      </c>
      <c r="H678" s="34" t="s">
        <v>54</v>
      </c>
      <c r="I678" s="34" t="s">
        <v>54</v>
      </c>
      <c r="J678" s="34" t="s">
        <v>324</v>
      </c>
    </row>
    <row r="679" spans="1:10" ht="15" hidden="1" customHeight="1">
      <c r="A679" s="37">
        <v>44469</v>
      </c>
      <c r="B679" s="8" t="s">
        <v>325</v>
      </c>
      <c r="C679" t="s">
        <v>491</v>
      </c>
      <c r="D679">
        <v>5</v>
      </c>
      <c r="E679" t="s">
        <v>65</v>
      </c>
      <c r="F679" s="34" t="s">
        <v>54</v>
      </c>
      <c r="G679" s="34" t="s">
        <v>54</v>
      </c>
      <c r="H679" s="34" t="s">
        <v>54</v>
      </c>
      <c r="I679" s="34" t="s">
        <v>54</v>
      </c>
      <c r="J679" s="34" t="s">
        <v>324</v>
      </c>
    </row>
    <row r="680" spans="1:10" ht="15" hidden="1" customHeight="1">
      <c r="A680" s="37">
        <v>44469</v>
      </c>
      <c r="B680" s="8" t="s">
        <v>325</v>
      </c>
      <c r="C680" t="s">
        <v>491</v>
      </c>
      <c r="D680">
        <v>5</v>
      </c>
      <c r="E680" t="s">
        <v>66</v>
      </c>
      <c r="F680" s="34" t="s">
        <v>54</v>
      </c>
      <c r="G680" s="34" t="s">
        <v>54</v>
      </c>
      <c r="H680" s="34" t="s">
        <v>54</v>
      </c>
      <c r="I680" s="34" t="s">
        <v>54</v>
      </c>
      <c r="J680" s="34" t="s">
        <v>324</v>
      </c>
    </row>
    <row r="681" spans="1:10" ht="15" hidden="1" customHeight="1">
      <c r="A681" s="37">
        <v>44469</v>
      </c>
      <c r="B681" s="8" t="s">
        <v>325</v>
      </c>
      <c r="C681" t="s">
        <v>491</v>
      </c>
      <c r="D681">
        <v>6</v>
      </c>
      <c r="E681" t="s">
        <v>62</v>
      </c>
      <c r="F681" s="34" t="s">
        <v>54</v>
      </c>
      <c r="G681" s="34" t="s">
        <v>54</v>
      </c>
      <c r="H681" s="34" t="s">
        <v>54</v>
      </c>
      <c r="I681" s="34" t="s">
        <v>54</v>
      </c>
      <c r="J681" s="34" t="s">
        <v>324</v>
      </c>
    </row>
    <row r="682" spans="1:10" ht="15" hidden="1" customHeight="1">
      <c r="A682" s="37">
        <v>44469</v>
      </c>
      <c r="B682" s="8" t="s">
        <v>325</v>
      </c>
      <c r="C682" t="s">
        <v>491</v>
      </c>
      <c r="D682">
        <v>6</v>
      </c>
      <c r="E682" t="s">
        <v>63</v>
      </c>
      <c r="F682" s="34" t="s">
        <v>54</v>
      </c>
      <c r="G682" s="34" t="s">
        <v>54</v>
      </c>
      <c r="H682" s="34" t="s">
        <v>54</v>
      </c>
      <c r="I682" s="34" t="s">
        <v>54</v>
      </c>
      <c r="J682" s="34" t="s">
        <v>324</v>
      </c>
    </row>
    <row r="683" spans="1:10" ht="15" hidden="1" customHeight="1">
      <c r="A683" s="37">
        <v>44469</v>
      </c>
      <c r="B683" s="8" t="s">
        <v>325</v>
      </c>
      <c r="C683" t="s">
        <v>491</v>
      </c>
      <c r="D683">
        <v>6</v>
      </c>
      <c r="E683" t="s">
        <v>64</v>
      </c>
      <c r="F683" s="34" t="s">
        <v>54</v>
      </c>
      <c r="G683" s="34" t="s">
        <v>54</v>
      </c>
      <c r="H683" s="34" t="s">
        <v>54</v>
      </c>
      <c r="I683" s="34" t="s">
        <v>54</v>
      </c>
      <c r="J683" s="34" t="s">
        <v>324</v>
      </c>
    </row>
    <row r="684" spans="1:10" ht="15" hidden="1" customHeight="1">
      <c r="A684" s="37">
        <v>44469</v>
      </c>
      <c r="B684" s="8" t="s">
        <v>325</v>
      </c>
      <c r="C684" t="s">
        <v>491</v>
      </c>
      <c r="D684">
        <v>6</v>
      </c>
      <c r="E684" t="s">
        <v>65</v>
      </c>
      <c r="F684" s="34" t="s">
        <v>54</v>
      </c>
      <c r="G684" s="34" t="s">
        <v>54</v>
      </c>
      <c r="H684" s="34" t="s">
        <v>54</v>
      </c>
      <c r="I684" s="34" t="s">
        <v>54</v>
      </c>
      <c r="J684" s="34" t="s">
        <v>324</v>
      </c>
    </row>
    <row r="685" spans="1:10" ht="15" hidden="1" customHeight="1">
      <c r="A685" s="37">
        <v>44469</v>
      </c>
      <c r="B685" s="8" t="s">
        <v>325</v>
      </c>
      <c r="C685" t="s">
        <v>491</v>
      </c>
      <c r="D685">
        <v>6</v>
      </c>
      <c r="E685" t="s">
        <v>66</v>
      </c>
      <c r="F685" s="34" t="s">
        <v>54</v>
      </c>
      <c r="G685" s="34" t="s">
        <v>54</v>
      </c>
      <c r="H685" s="34" t="s">
        <v>54</v>
      </c>
      <c r="I685" s="34" t="s">
        <v>54</v>
      </c>
      <c r="J685" s="34" t="s">
        <v>324</v>
      </c>
    </row>
    <row r="686" spans="1:10" ht="15" hidden="1" customHeight="1">
      <c r="A686" s="37">
        <v>44500</v>
      </c>
      <c r="B686" s="8" t="s">
        <v>332</v>
      </c>
      <c r="C686" t="s">
        <v>331</v>
      </c>
      <c r="D686">
        <v>1</v>
      </c>
      <c r="E686" t="s">
        <v>62</v>
      </c>
      <c r="F686" s="34" t="s">
        <v>54</v>
      </c>
      <c r="G686" s="34" t="s">
        <v>54</v>
      </c>
      <c r="H686" s="34" t="s">
        <v>54</v>
      </c>
      <c r="I686" s="34" t="s">
        <v>54</v>
      </c>
    </row>
    <row r="687" spans="1:10" ht="15" hidden="1" customHeight="1">
      <c r="A687" s="37">
        <v>44500</v>
      </c>
      <c r="B687" s="8" t="s">
        <v>332</v>
      </c>
      <c r="C687" t="s">
        <v>331</v>
      </c>
      <c r="D687">
        <v>1</v>
      </c>
      <c r="E687" t="s">
        <v>63</v>
      </c>
      <c r="F687" s="34" t="s">
        <v>54</v>
      </c>
      <c r="G687" s="34" t="s">
        <v>54</v>
      </c>
      <c r="H687" s="34" t="s">
        <v>54</v>
      </c>
      <c r="I687" s="34" t="s">
        <v>54</v>
      </c>
    </row>
    <row r="688" spans="1:10" ht="15" hidden="1" customHeight="1">
      <c r="A688" s="37">
        <v>44500</v>
      </c>
      <c r="B688" s="8" t="s">
        <v>332</v>
      </c>
      <c r="C688" t="s">
        <v>331</v>
      </c>
      <c r="D688">
        <v>1</v>
      </c>
      <c r="E688" t="s">
        <v>64</v>
      </c>
      <c r="F688" s="34" t="s">
        <v>54</v>
      </c>
      <c r="G688" s="34" t="s">
        <v>54</v>
      </c>
      <c r="H688" s="34" t="s">
        <v>54</v>
      </c>
      <c r="I688" s="34" t="s">
        <v>54</v>
      </c>
    </row>
    <row r="689" spans="1:9" ht="15" hidden="1" customHeight="1">
      <c r="A689" s="37">
        <v>44500</v>
      </c>
      <c r="B689" s="8" t="s">
        <v>332</v>
      </c>
      <c r="C689" t="s">
        <v>331</v>
      </c>
      <c r="D689">
        <v>1</v>
      </c>
      <c r="E689" t="s">
        <v>65</v>
      </c>
      <c r="F689" s="34" t="s">
        <v>54</v>
      </c>
      <c r="G689" s="34" t="s">
        <v>54</v>
      </c>
      <c r="H689" s="34" t="s">
        <v>54</v>
      </c>
      <c r="I689" s="34" t="s">
        <v>54</v>
      </c>
    </row>
    <row r="690" spans="1:9" ht="15" hidden="1" customHeight="1">
      <c r="A690" s="37">
        <v>44500</v>
      </c>
      <c r="B690" s="8" t="s">
        <v>332</v>
      </c>
      <c r="C690" t="s">
        <v>331</v>
      </c>
      <c r="D690">
        <v>1</v>
      </c>
      <c r="E690" t="s">
        <v>66</v>
      </c>
      <c r="F690" s="34" t="s">
        <v>54</v>
      </c>
      <c r="G690" s="34" t="s">
        <v>54</v>
      </c>
      <c r="H690" s="34" t="s">
        <v>54</v>
      </c>
      <c r="I690" s="34" t="s">
        <v>54</v>
      </c>
    </row>
    <row r="691" spans="1:9" ht="15" hidden="1" customHeight="1">
      <c r="A691" s="37">
        <v>44500</v>
      </c>
      <c r="B691" s="8" t="s">
        <v>332</v>
      </c>
      <c r="C691" t="s">
        <v>331</v>
      </c>
      <c r="D691">
        <v>2</v>
      </c>
      <c r="E691" t="s">
        <v>62</v>
      </c>
      <c r="F691" s="34" t="s">
        <v>54</v>
      </c>
      <c r="G691" s="34" t="s">
        <v>54</v>
      </c>
      <c r="H691" s="34" t="s">
        <v>54</v>
      </c>
      <c r="I691" s="34" t="s">
        <v>54</v>
      </c>
    </row>
    <row r="692" spans="1:9" ht="15" hidden="1" customHeight="1">
      <c r="A692" s="37">
        <v>44500</v>
      </c>
      <c r="B692" s="8" t="s">
        <v>332</v>
      </c>
      <c r="C692" t="s">
        <v>331</v>
      </c>
      <c r="D692">
        <v>2</v>
      </c>
      <c r="E692" t="s">
        <v>63</v>
      </c>
      <c r="F692" s="34" t="s">
        <v>54</v>
      </c>
      <c r="G692" s="34" t="s">
        <v>54</v>
      </c>
      <c r="H692" s="34" t="s">
        <v>54</v>
      </c>
      <c r="I692" s="34" t="s">
        <v>54</v>
      </c>
    </row>
    <row r="693" spans="1:9" ht="15" hidden="1" customHeight="1">
      <c r="A693" s="37">
        <v>44500</v>
      </c>
      <c r="B693" s="8" t="s">
        <v>332</v>
      </c>
      <c r="C693" t="s">
        <v>331</v>
      </c>
      <c r="D693">
        <v>2</v>
      </c>
      <c r="E693" t="s">
        <v>64</v>
      </c>
      <c r="F693" s="34" t="s">
        <v>54</v>
      </c>
      <c r="G693" s="34" t="s">
        <v>54</v>
      </c>
      <c r="H693" s="34" t="s">
        <v>54</v>
      </c>
      <c r="I693" s="34" t="s">
        <v>54</v>
      </c>
    </row>
    <row r="694" spans="1:9" ht="15" hidden="1" customHeight="1">
      <c r="A694" s="37">
        <v>44500</v>
      </c>
      <c r="B694" s="8" t="s">
        <v>332</v>
      </c>
      <c r="C694" t="s">
        <v>331</v>
      </c>
      <c r="D694">
        <v>2</v>
      </c>
      <c r="E694" t="s">
        <v>65</v>
      </c>
      <c r="F694" s="34" t="s">
        <v>54</v>
      </c>
      <c r="G694" s="34" t="s">
        <v>54</v>
      </c>
      <c r="H694" s="34" t="s">
        <v>54</v>
      </c>
      <c r="I694" s="34" t="s">
        <v>54</v>
      </c>
    </row>
    <row r="695" spans="1:9" ht="15" hidden="1" customHeight="1">
      <c r="A695" s="37">
        <v>44500</v>
      </c>
      <c r="B695" s="8" t="s">
        <v>332</v>
      </c>
      <c r="C695" t="s">
        <v>331</v>
      </c>
      <c r="D695">
        <v>2</v>
      </c>
      <c r="E695" t="s">
        <v>66</v>
      </c>
      <c r="F695" s="34" t="s">
        <v>54</v>
      </c>
      <c r="G695" s="34" t="s">
        <v>54</v>
      </c>
      <c r="H695" s="34" t="s">
        <v>54</v>
      </c>
      <c r="I695" s="34" t="s">
        <v>54</v>
      </c>
    </row>
    <row r="696" spans="1:9" ht="15" hidden="1" customHeight="1">
      <c r="A696" s="37">
        <v>44500</v>
      </c>
      <c r="B696" s="8" t="s">
        <v>332</v>
      </c>
      <c r="C696" t="s">
        <v>331</v>
      </c>
      <c r="D696">
        <v>3</v>
      </c>
      <c r="E696" t="s">
        <v>62</v>
      </c>
      <c r="F696" s="34" t="s">
        <v>54</v>
      </c>
      <c r="G696" s="34" t="s">
        <v>54</v>
      </c>
      <c r="H696" s="34" t="s">
        <v>54</v>
      </c>
      <c r="I696" s="34" t="s">
        <v>54</v>
      </c>
    </row>
    <row r="697" spans="1:9" ht="15" hidden="1" customHeight="1">
      <c r="A697" s="37">
        <v>44500</v>
      </c>
      <c r="B697" s="8" t="s">
        <v>332</v>
      </c>
      <c r="C697" t="s">
        <v>331</v>
      </c>
      <c r="D697">
        <v>3</v>
      </c>
      <c r="E697" t="s">
        <v>63</v>
      </c>
      <c r="F697" s="34" t="s">
        <v>54</v>
      </c>
      <c r="G697" s="34" t="s">
        <v>54</v>
      </c>
      <c r="H697" s="34" t="s">
        <v>54</v>
      </c>
      <c r="I697" s="34" t="s">
        <v>54</v>
      </c>
    </row>
    <row r="698" spans="1:9" ht="15" hidden="1" customHeight="1">
      <c r="A698" s="37">
        <v>44500</v>
      </c>
      <c r="B698" s="8" t="s">
        <v>332</v>
      </c>
      <c r="C698" t="s">
        <v>331</v>
      </c>
      <c r="D698">
        <v>3</v>
      </c>
      <c r="E698" t="s">
        <v>64</v>
      </c>
      <c r="F698" s="34" t="s">
        <v>54</v>
      </c>
      <c r="G698" s="34" t="s">
        <v>54</v>
      </c>
      <c r="H698" s="34" t="s">
        <v>54</v>
      </c>
      <c r="I698" s="34" t="s">
        <v>54</v>
      </c>
    </row>
    <row r="699" spans="1:9" ht="15" hidden="1" customHeight="1">
      <c r="A699" s="37">
        <v>44500</v>
      </c>
      <c r="B699" s="8" t="s">
        <v>332</v>
      </c>
      <c r="C699" t="s">
        <v>331</v>
      </c>
      <c r="D699">
        <v>3</v>
      </c>
      <c r="E699" t="s">
        <v>65</v>
      </c>
      <c r="F699" s="34" t="s">
        <v>54</v>
      </c>
      <c r="G699" s="34" t="s">
        <v>54</v>
      </c>
      <c r="H699" s="34" t="s">
        <v>54</v>
      </c>
      <c r="I699" s="34" t="s">
        <v>54</v>
      </c>
    </row>
    <row r="700" spans="1:9" ht="15" hidden="1" customHeight="1">
      <c r="A700" s="37">
        <v>44500</v>
      </c>
      <c r="B700" s="8" t="s">
        <v>332</v>
      </c>
      <c r="C700" t="s">
        <v>331</v>
      </c>
      <c r="D700">
        <v>3</v>
      </c>
      <c r="E700" t="s">
        <v>66</v>
      </c>
      <c r="F700" s="34" t="s">
        <v>54</v>
      </c>
      <c r="G700" s="34" t="s">
        <v>54</v>
      </c>
      <c r="H700" s="34" t="s">
        <v>54</v>
      </c>
      <c r="I700" s="34" t="s">
        <v>54</v>
      </c>
    </row>
    <row r="701" spans="1:9" ht="15" hidden="1" customHeight="1">
      <c r="A701" s="37">
        <v>44500</v>
      </c>
      <c r="B701" s="8" t="s">
        <v>332</v>
      </c>
      <c r="C701" t="s">
        <v>331</v>
      </c>
      <c r="D701">
        <v>4</v>
      </c>
      <c r="E701" t="s">
        <v>62</v>
      </c>
      <c r="F701" s="34" t="s">
        <v>54</v>
      </c>
      <c r="G701" s="34" t="s">
        <v>54</v>
      </c>
      <c r="H701" s="34" t="s">
        <v>54</v>
      </c>
      <c r="I701" s="34" t="s">
        <v>54</v>
      </c>
    </row>
    <row r="702" spans="1:9" ht="15" hidden="1" customHeight="1">
      <c r="A702" s="37">
        <v>44500</v>
      </c>
      <c r="B702" s="8" t="s">
        <v>332</v>
      </c>
      <c r="C702" t="s">
        <v>331</v>
      </c>
      <c r="D702">
        <v>4</v>
      </c>
      <c r="E702" t="s">
        <v>63</v>
      </c>
      <c r="F702" s="34" t="s">
        <v>54</v>
      </c>
      <c r="G702" s="34" t="s">
        <v>54</v>
      </c>
      <c r="H702" s="34" t="s">
        <v>54</v>
      </c>
      <c r="I702" s="34" t="s">
        <v>54</v>
      </c>
    </row>
    <row r="703" spans="1:9" ht="15" hidden="1" customHeight="1">
      <c r="A703" s="37">
        <v>44500</v>
      </c>
      <c r="B703" s="8" t="s">
        <v>332</v>
      </c>
      <c r="C703" t="s">
        <v>331</v>
      </c>
      <c r="D703">
        <v>4</v>
      </c>
      <c r="E703" t="s">
        <v>64</v>
      </c>
      <c r="F703" s="34" t="s">
        <v>54</v>
      </c>
      <c r="G703" s="34" t="s">
        <v>54</v>
      </c>
      <c r="H703" s="34" t="s">
        <v>54</v>
      </c>
      <c r="I703" s="34" t="s">
        <v>54</v>
      </c>
    </row>
    <row r="704" spans="1:9" ht="15" hidden="1" customHeight="1">
      <c r="A704" s="37">
        <v>44500</v>
      </c>
      <c r="B704" s="8" t="s">
        <v>332</v>
      </c>
      <c r="C704" t="s">
        <v>331</v>
      </c>
      <c r="D704">
        <v>4</v>
      </c>
      <c r="E704" t="s">
        <v>65</v>
      </c>
      <c r="F704" s="34" t="s">
        <v>54</v>
      </c>
      <c r="G704" s="34" t="s">
        <v>54</v>
      </c>
      <c r="H704" s="34" t="s">
        <v>54</v>
      </c>
      <c r="I704" s="34" t="s">
        <v>54</v>
      </c>
    </row>
    <row r="705" spans="1:10" ht="15" hidden="1" customHeight="1">
      <c r="A705" s="37">
        <v>44500</v>
      </c>
      <c r="B705" s="8" t="s">
        <v>332</v>
      </c>
      <c r="C705" t="s">
        <v>331</v>
      </c>
      <c r="D705">
        <v>4</v>
      </c>
      <c r="E705" t="s">
        <v>66</v>
      </c>
      <c r="F705" s="34" t="s">
        <v>54</v>
      </c>
      <c r="G705" s="34" t="s">
        <v>54</v>
      </c>
      <c r="H705" s="34" t="s">
        <v>54</v>
      </c>
      <c r="I705" s="34" t="s">
        <v>54</v>
      </c>
    </row>
    <row r="706" spans="1:10" ht="15" hidden="1" customHeight="1">
      <c r="A706" s="37">
        <v>44500</v>
      </c>
      <c r="B706" s="8" t="s">
        <v>332</v>
      </c>
      <c r="C706" t="s">
        <v>331</v>
      </c>
      <c r="D706">
        <v>5</v>
      </c>
      <c r="E706" t="s">
        <v>62</v>
      </c>
      <c r="F706" s="34" t="s">
        <v>54</v>
      </c>
      <c r="G706" s="34" t="s">
        <v>54</v>
      </c>
      <c r="H706" s="34" t="s">
        <v>54</v>
      </c>
      <c r="I706" s="34" t="s">
        <v>54</v>
      </c>
    </row>
    <row r="707" spans="1:10" ht="15" hidden="1" customHeight="1">
      <c r="A707" s="37">
        <v>44500</v>
      </c>
      <c r="B707" s="8" t="s">
        <v>332</v>
      </c>
      <c r="C707" t="s">
        <v>331</v>
      </c>
      <c r="D707">
        <v>5</v>
      </c>
      <c r="E707" t="s">
        <v>63</v>
      </c>
      <c r="F707" s="34" t="s">
        <v>54</v>
      </c>
      <c r="G707" s="34" t="s">
        <v>54</v>
      </c>
      <c r="H707" s="34" t="s">
        <v>54</v>
      </c>
      <c r="I707" s="34" t="s">
        <v>54</v>
      </c>
    </row>
    <row r="708" spans="1:10" ht="15" hidden="1" customHeight="1">
      <c r="A708" s="37">
        <v>44500</v>
      </c>
      <c r="B708" s="8" t="s">
        <v>332</v>
      </c>
      <c r="C708" t="s">
        <v>331</v>
      </c>
      <c r="D708">
        <v>5</v>
      </c>
      <c r="E708" t="s">
        <v>64</v>
      </c>
      <c r="F708" s="34" t="s">
        <v>54</v>
      </c>
      <c r="G708" s="34" t="s">
        <v>54</v>
      </c>
      <c r="H708" s="34" t="s">
        <v>54</v>
      </c>
      <c r="I708" s="34" t="s">
        <v>54</v>
      </c>
    </row>
    <row r="709" spans="1:10" ht="15" hidden="1" customHeight="1">
      <c r="A709" s="37">
        <v>44500</v>
      </c>
      <c r="B709" s="8" t="s">
        <v>332</v>
      </c>
      <c r="C709" t="s">
        <v>331</v>
      </c>
      <c r="D709">
        <v>5</v>
      </c>
      <c r="E709" t="s">
        <v>65</v>
      </c>
      <c r="F709" s="34" t="s">
        <v>54</v>
      </c>
      <c r="G709" s="34" t="s">
        <v>54</v>
      </c>
      <c r="H709" s="34" t="s">
        <v>54</v>
      </c>
      <c r="I709" s="34" t="s">
        <v>54</v>
      </c>
    </row>
    <row r="710" spans="1:10" ht="15" hidden="1" customHeight="1">
      <c r="A710" s="37">
        <v>44500</v>
      </c>
      <c r="B710" s="8" t="s">
        <v>332</v>
      </c>
      <c r="C710" t="s">
        <v>331</v>
      </c>
      <c r="D710">
        <v>5</v>
      </c>
      <c r="E710" t="s">
        <v>66</v>
      </c>
      <c r="F710" s="34" t="s">
        <v>54</v>
      </c>
      <c r="G710" s="34" t="s">
        <v>54</v>
      </c>
      <c r="H710" s="34" t="s">
        <v>54</v>
      </c>
      <c r="I710" s="34" t="s">
        <v>54</v>
      </c>
    </row>
    <row r="711" spans="1:10" ht="15" hidden="1" customHeight="1">
      <c r="A711" s="37">
        <v>44500</v>
      </c>
      <c r="B711" s="8" t="s">
        <v>332</v>
      </c>
      <c r="C711" t="s">
        <v>331</v>
      </c>
      <c r="D711">
        <v>6</v>
      </c>
      <c r="E711" t="s">
        <v>62</v>
      </c>
      <c r="F711" s="34" t="s">
        <v>54</v>
      </c>
      <c r="G711" s="34" t="s">
        <v>54</v>
      </c>
      <c r="H711" s="34" t="s">
        <v>54</v>
      </c>
      <c r="I711" s="34" t="s">
        <v>54</v>
      </c>
    </row>
    <row r="712" spans="1:10" ht="15" hidden="1" customHeight="1">
      <c r="A712" s="37">
        <v>44500</v>
      </c>
      <c r="B712" s="8" t="s">
        <v>332</v>
      </c>
      <c r="C712" t="s">
        <v>331</v>
      </c>
      <c r="D712">
        <v>6</v>
      </c>
      <c r="E712" t="s">
        <v>63</v>
      </c>
      <c r="F712" s="34" t="s">
        <v>54</v>
      </c>
      <c r="G712" s="34" t="s">
        <v>54</v>
      </c>
      <c r="H712" s="34" t="s">
        <v>54</v>
      </c>
      <c r="I712" s="34" t="s">
        <v>54</v>
      </c>
    </row>
    <row r="713" spans="1:10" ht="15" hidden="1" customHeight="1">
      <c r="A713" s="37">
        <v>44500</v>
      </c>
      <c r="B713" s="8" t="s">
        <v>332</v>
      </c>
      <c r="C713" t="s">
        <v>331</v>
      </c>
      <c r="D713">
        <v>6</v>
      </c>
      <c r="E713" t="s">
        <v>64</v>
      </c>
      <c r="F713" s="34" t="s">
        <v>54</v>
      </c>
      <c r="G713" s="34" t="s">
        <v>54</v>
      </c>
      <c r="H713" s="34" t="s">
        <v>54</v>
      </c>
      <c r="I713" s="34" t="s">
        <v>54</v>
      </c>
    </row>
    <row r="714" spans="1:10" ht="15" hidden="1" customHeight="1">
      <c r="A714" s="37">
        <v>44500</v>
      </c>
      <c r="B714" s="8" t="s">
        <v>332</v>
      </c>
      <c r="C714" t="s">
        <v>331</v>
      </c>
      <c r="D714">
        <v>6</v>
      </c>
      <c r="E714" t="s">
        <v>65</v>
      </c>
      <c r="F714" s="34" t="s">
        <v>54</v>
      </c>
      <c r="G714" s="34" t="s">
        <v>54</v>
      </c>
      <c r="H714" s="34" t="s">
        <v>54</v>
      </c>
      <c r="I714" s="34" t="s">
        <v>54</v>
      </c>
    </row>
    <row r="715" spans="1:10" ht="15" hidden="1" customHeight="1">
      <c r="A715" s="37">
        <v>44500</v>
      </c>
      <c r="B715" s="8" t="s">
        <v>332</v>
      </c>
      <c r="C715" t="s">
        <v>331</v>
      </c>
      <c r="D715">
        <v>6</v>
      </c>
      <c r="E715" t="s">
        <v>66</v>
      </c>
      <c r="F715" s="34" t="s">
        <v>54</v>
      </c>
      <c r="G715" s="34" t="s">
        <v>54</v>
      </c>
      <c r="H715" s="34" t="s">
        <v>54</v>
      </c>
      <c r="I715" s="34" t="s">
        <v>54</v>
      </c>
    </row>
    <row r="716" spans="1:10" ht="15" hidden="1" customHeight="1">
      <c r="A716" s="37">
        <v>44499</v>
      </c>
      <c r="B716" s="8" t="s">
        <v>336</v>
      </c>
      <c r="C716" t="s">
        <v>335</v>
      </c>
      <c r="D716">
        <v>1</v>
      </c>
      <c r="E716" t="s">
        <v>62</v>
      </c>
      <c r="F716" s="34" t="s">
        <v>54</v>
      </c>
      <c r="G716" s="34" t="s">
        <v>54</v>
      </c>
      <c r="H716" s="34" t="s">
        <v>54</v>
      </c>
      <c r="I716" s="34" t="s">
        <v>54</v>
      </c>
      <c r="J716" s="34" t="s">
        <v>334</v>
      </c>
    </row>
    <row r="717" spans="1:10" ht="15" hidden="1" customHeight="1">
      <c r="A717" s="37">
        <v>44499</v>
      </c>
      <c r="B717" s="8" t="s">
        <v>336</v>
      </c>
      <c r="C717" t="s">
        <v>335</v>
      </c>
      <c r="D717">
        <v>1</v>
      </c>
      <c r="E717" t="s">
        <v>63</v>
      </c>
      <c r="F717" s="34" t="s">
        <v>54</v>
      </c>
      <c r="G717" s="34" t="s">
        <v>54</v>
      </c>
      <c r="H717" s="34" t="s">
        <v>54</v>
      </c>
      <c r="I717" s="34" t="s">
        <v>54</v>
      </c>
      <c r="J717" s="34" t="s">
        <v>334</v>
      </c>
    </row>
    <row r="718" spans="1:10" ht="15" hidden="1" customHeight="1">
      <c r="A718" s="37">
        <v>44499</v>
      </c>
      <c r="B718" s="8" t="s">
        <v>336</v>
      </c>
      <c r="C718" t="s">
        <v>335</v>
      </c>
      <c r="D718">
        <v>1</v>
      </c>
      <c r="E718" t="s">
        <v>64</v>
      </c>
      <c r="F718" s="34" t="s">
        <v>54</v>
      </c>
      <c r="G718" s="34" t="s">
        <v>54</v>
      </c>
      <c r="H718" s="34" t="s">
        <v>54</v>
      </c>
      <c r="I718" s="34" t="s">
        <v>54</v>
      </c>
      <c r="J718" s="34" t="s">
        <v>334</v>
      </c>
    </row>
    <row r="719" spans="1:10" ht="15" hidden="1" customHeight="1">
      <c r="A719" s="37">
        <v>44499</v>
      </c>
      <c r="B719" s="8" t="s">
        <v>336</v>
      </c>
      <c r="C719" t="s">
        <v>335</v>
      </c>
      <c r="D719">
        <v>1</v>
      </c>
      <c r="E719" t="s">
        <v>65</v>
      </c>
      <c r="F719" s="34" t="s">
        <v>54</v>
      </c>
      <c r="G719" s="34" t="s">
        <v>54</v>
      </c>
      <c r="H719" s="34" t="s">
        <v>54</v>
      </c>
      <c r="I719" s="34" t="s">
        <v>54</v>
      </c>
      <c r="J719" s="34" t="s">
        <v>334</v>
      </c>
    </row>
    <row r="720" spans="1:10" ht="15" hidden="1" customHeight="1">
      <c r="A720" s="37">
        <v>44499</v>
      </c>
      <c r="B720" s="8" t="s">
        <v>336</v>
      </c>
      <c r="C720" t="s">
        <v>335</v>
      </c>
      <c r="D720">
        <v>1</v>
      </c>
      <c r="E720" t="s">
        <v>66</v>
      </c>
      <c r="F720" s="34" t="s">
        <v>54</v>
      </c>
      <c r="G720" s="34" t="s">
        <v>54</v>
      </c>
      <c r="H720" s="34" t="s">
        <v>54</v>
      </c>
      <c r="I720" s="34" t="s">
        <v>54</v>
      </c>
      <c r="J720" s="34" t="s">
        <v>334</v>
      </c>
    </row>
    <row r="721" spans="1:10" ht="15" hidden="1" customHeight="1">
      <c r="A721" s="37">
        <v>44499</v>
      </c>
      <c r="B721" s="8" t="s">
        <v>336</v>
      </c>
      <c r="C721" t="s">
        <v>335</v>
      </c>
      <c r="D721">
        <v>2</v>
      </c>
      <c r="E721" t="s">
        <v>62</v>
      </c>
      <c r="F721" s="34" t="s">
        <v>54</v>
      </c>
      <c r="G721" s="34" t="s">
        <v>54</v>
      </c>
      <c r="H721" s="34" t="s">
        <v>54</v>
      </c>
      <c r="I721" s="34" t="s">
        <v>54</v>
      </c>
      <c r="J721" s="34" t="s">
        <v>334</v>
      </c>
    </row>
    <row r="722" spans="1:10" ht="15" hidden="1" customHeight="1">
      <c r="A722" s="37">
        <v>44499</v>
      </c>
      <c r="B722" s="8" t="s">
        <v>336</v>
      </c>
      <c r="C722" t="s">
        <v>335</v>
      </c>
      <c r="D722">
        <v>2</v>
      </c>
      <c r="E722" t="s">
        <v>63</v>
      </c>
      <c r="F722" s="34" t="s">
        <v>54</v>
      </c>
      <c r="G722" s="34" t="s">
        <v>54</v>
      </c>
      <c r="H722" s="34" t="s">
        <v>54</v>
      </c>
      <c r="I722" s="34" t="s">
        <v>54</v>
      </c>
      <c r="J722" s="34" t="s">
        <v>334</v>
      </c>
    </row>
    <row r="723" spans="1:10" ht="15" hidden="1" customHeight="1">
      <c r="A723" s="37">
        <v>44499</v>
      </c>
      <c r="B723" s="8" t="s">
        <v>336</v>
      </c>
      <c r="C723" t="s">
        <v>335</v>
      </c>
      <c r="D723">
        <v>2</v>
      </c>
      <c r="E723" t="s">
        <v>64</v>
      </c>
      <c r="F723" s="34" t="s">
        <v>54</v>
      </c>
      <c r="G723" s="34" t="s">
        <v>54</v>
      </c>
      <c r="H723" s="34" t="s">
        <v>54</v>
      </c>
      <c r="I723" s="34" t="s">
        <v>54</v>
      </c>
      <c r="J723" s="34" t="s">
        <v>334</v>
      </c>
    </row>
    <row r="724" spans="1:10" ht="15" hidden="1" customHeight="1">
      <c r="A724" s="37">
        <v>44499</v>
      </c>
      <c r="B724" s="8" t="s">
        <v>336</v>
      </c>
      <c r="C724" t="s">
        <v>335</v>
      </c>
      <c r="D724">
        <v>2</v>
      </c>
      <c r="E724" t="s">
        <v>65</v>
      </c>
      <c r="F724" s="34" t="s">
        <v>54</v>
      </c>
      <c r="G724" s="34" t="s">
        <v>54</v>
      </c>
      <c r="H724" s="34" t="s">
        <v>54</v>
      </c>
      <c r="I724" s="34" t="s">
        <v>54</v>
      </c>
      <c r="J724" s="34" t="s">
        <v>334</v>
      </c>
    </row>
    <row r="725" spans="1:10" ht="15" hidden="1" customHeight="1">
      <c r="A725" s="37">
        <v>44499</v>
      </c>
      <c r="B725" s="8" t="s">
        <v>336</v>
      </c>
      <c r="C725" t="s">
        <v>335</v>
      </c>
      <c r="D725">
        <v>2</v>
      </c>
      <c r="E725" t="s">
        <v>66</v>
      </c>
      <c r="F725" s="34" t="s">
        <v>54</v>
      </c>
      <c r="G725" s="34" t="s">
        <v>54</v>
      </c>
      <c r="H725" s="34" t="s">
        <v>54</v>
      </c>
      <c r="I725" s="34" t="s">
        <v>54</v>
      </c>
      <c r="J725" s="34" t="s">
        <v>334</v>
      </c>
    </row>
    <row r="726" spans="1:10" ht="15" hidden="1" customHeight="1">
      <c r="A726" s="37">
        <v>44499</v>
      </c>
      <c r="B726" s="8" t="s">
        <v>336</v>
      </c>
      <c r="C726" t="s">
        <v>335</v>
      </c>
      <c r="D726">
        <v>3</v>
      </c>
      <c r="E726" t="s">
        <v>62</v>
      </c>
      <c r="F726" s="34" t="s">
        <v>54</v>
      </c>
      <c r="G726" s="34" t="s">
        <v>54</v>
      </c>
      <c r="H726" s="34" t="s">
        <v>54</v>
      </c>
      <c r="I726" s="34" t="s">
        <v>54</v>
      </c>
      <c r="J726" s="34" t="s">
        <v>334</v>
      </c>
    </row>
    <row r="727" spans="1:10" ht="15" hidden="1" customHeight="1">
      <c r="A727" s="37">
        <v>44499</v>
      </c>
      <c r="B727" s="8" t="s">
        <v>336</v>
      </c>
      <c r="C727" t="s">
        <v>335</v>
      </c>
      <c r="D727">
        <v>3</v>
      </c>
      <c r="E727" t="s">
        <v>63</v>
      </c>
      <c r="F727" s="34" t="s">
        <v>54</v>
      </c>
      <c r="G727" s="34" t="s">
        <v>54</v>
      </c>
      <c r="H727" s="34" t="s">
        <v>54</v>
      </c>
      <c r="I727" s="34" t="s">
        <v>54</v>
      </c>
      <c r="J727" s="34" t="s">
        <v>334</v>
      </c>
    </row>
    <row r="728" spans="1:10" ht="15" hidden="1" customHeight="1">
      <c r="A728" s="37">
        <v>44499</v>
      </c>
      <c r="B728" s="8" t="s">
        <v>336</v>
      </c>
      <c r="C728" t="s">
        <v>335</v>
      </c>
      <c r="D728">
        <v>3</v>
      </c>
      <c r="E728" t="s">
        <v>64</v>
      </c>
      <c r="F728" s="34" t="s">
        <v>54</v>
      </c>
      <c r="G728" s="34" t="s">
        <v>54</v>
      </c>
      <c r="H728" s="34" t="s">
        <v>54</v>
      </c>
      <c r="I728" s="34" t="s">
        <v>54</v>
      </c>
      <c r="J728" s="34" t="s">
        <v>334</v>
      </c>
    </row>
    <row r="729" spans="1:10" ht="15" hidden="1" customHeight="1">
      <c r="A729" s="37">
        <v>44499</v>
      </c>
      <c r="B729" s="8" t="s">
        <v>336</v>
      </c>
      <c r="C729" t="s">
        <v>335</v>
      </c>
      <c r="D729">
        <v>3</v>
      </c>
      <c r="E729" t="s">
        <v>65</v>
      </c>
      <c r="F729" s="34" t="s">
        <v>54</v>
      </c>
      <c r="G729" s="34" t="s">
        <v>54</v>
      </c>
      <c r="H729" s="34" t="s">
        <v>54</v>
      </c>
      <c r="I729" s="34" t="s">
        <v>54</v>
      </c>
      <c r="J729" s="34" t="s">
        <v>334</v>
      </c>
    </row>
    <row r="730" spans="1:10" ht="15" hidden="1" customHeight="1">
      <c r="A730" s="37">
        <v>44499</v>
      </c>
      <c r="B730" s="8" t="s">
        <v>336</v>
      </c>
      <c r="C730" t="s">
        <v>335</v>
      </c>
      <c r="D730">
        <v>3</v>
      </c>
      <c r="E730" t="s">
        <v>66</v>
      </c>
      <c r="F730" s="34" t="s">
        <v>54</v>
      </c>
      <c r="G730" s="34" t="s">
        <v>54</v>
      </c>
      <c r="H730" s="34" t="s">
        <v>54</v>
      </c>
      <c r="I730" s="34" t="s">
        <v>54</v>
      </c>
      <c r="J730" s="34" t="s">
        <v>334</v>
      </c>
    </row>
    <row r="731" spans="1:10" ht="15" hidden="1" customHeight="1">
      <c r="A731" s="37">
        <v>44499</v>
      </c>
      <c r="B731" s="8" t="s">
        <v>336</v>
      </c>
      <c r="C731" t="s">
        <v>335</v>
      </c>
      <c r="D731">
        <v>4</v>
      </c>
      <c r="E731" t="s">
        <v>62</v>
      </c>
      <c r="F731" s="34" t="s">
        <v>54</v>
      </c>
      <c r="G731" s="34" t="s">
        <v>54</v>
      </c>
      <c r="H731" s="34" t="s">
        <v>54</v>
      </c>
      <c r="I731" s="34" t="s">
        <v>54</v>
      </c>
      <c r="J731" s="34" t="s">
        <v>334</v>
      </c>
    </row>
    <row r="732" spans="1:10" ht="15" hidden="1" customHeight="1">
      <c r="A732" s="37">
        <v>44499</v>
      </c>
      <c r="B732" s="8" t="s">
        <v>336</v>
      </c>
      <c r="C732" t="s">
        <v>335</v>
      </c>
      <c r="D732">
        <v>4</v>
      </c>
      <c r="E732" t="s">
        <v>63</v>
      </c>
      <c r="F732" s="34" t="s">
        <v>54</v>
      </c>
      <c r="G732" s="34" t="s">
        <v>54</v>
      </c>
      <c r="H732" s="34" t="s">
        <v>54</v>
      </c>
      <c r="I732" s="34" t="s">
        <v>54</v>
      </c>
      <c r="J732" s="34" t="s">
        <v>334</v>
      </c>
    </row>
    <row r="733" spans="1:10" ht="15" hidden="1" customHeight="1">
      <c r="A733" s="37">
        <v>44499</v>
      </c>
      <c r="B733" s="8" t="s">
        <v>336</v>
      </c>
      <c r="C733" t="s">
        <v>335</v>
      </c>
      <c r="D733">
        <v>4</v>
      </c>
      <c r="E733" t="s">
        <v>64</v>
      </c>
      <c r="F733" s="34" t="s">
        <v>54</v>
      </c>
      <c r="G733" s="34" t="s">
        <v>54</v>
      </c>
      <c r="H733" s="34" t="s">
        <v>54</v>
      </c>
      <c r="I733" s="34" t="s">
        <v>54</v>
      </c>
      <c r="J733" s="34" t="s">
        <v>334</v>
      </c>
    </row>
    <row r="734" spans="1:10" ht="15" hidden="1" customHeight="1">
      <c r="A734" s="37">
        <v>44499</v>
      </c>
      <c r="B734" s="8" t="s">
        <v>336</v>
      </c>
      <c r="C734" t="s">
        <v>335</v>
      </c>
      <c r="D734">
        <v>4</v>
      </c>
      <c r="E734" t="s">
        <v>65</v>
      </c>
      <c r="F734" s="34" t="s">
        <v>54</v>
      </c>
      <c r="G734" s="34" t="s">
        <v>54</v>
      </c>
      <c r="H734" s="34" t="s">
        <v>54</v>
      </c>
      <c r="I734" s="34" t="s">
        <v>54</v>
      </c>
      <c r="J734" s="34" t="s">
        <v>334</v>
      </c>
    </row>
    <row r="735" spans="1:10" ht="15" hidden="1" customHeight="1">
      <c r="A735" s="37">
        <v>44499</v>
      </c>
      <c r="B735" s="8" t="s">
        <v>336</v>
      </c>
      <c r="C735" t="s">
        <v>335</v>
      </c>
      <c r="D735">
        <v>4</v>
      </c>
      <c r="E735" t="s">
        <v>66</v>
      </c>
      <c r="F735" s="34" t="s">
        <v>54</v>
      </c>
      <c r="G735" s="34" t="s">
        <v>54</v>
      </c>
      <c r="H735" s="34" t="s">
        <v>54</v>
      </c>
      <c r="I735" s="34" t="s">
        <v>54</v>
      </c>
      <c r="J735" s="34" t="s">
        <v>334</v>
      </c>
    </row>
    <row r="736" spans="1:10" ht="15" hidden="1" customHeight="1">
      <c r="A736" s="37">
        <v>44499</v>
      </c>
      <c r="B736" s="8" t="s">
        <v>336</v>
      </c>
      <c r="C736" t="s">
        <v>335</v>
      </c>
      <c r="D736">
        <v>5</v>
      </c>
      <c r="E736" t="s">
        <v>62</v>
      </c>
      <c r="F736" s="34" t="s">
        <v>54</v>
      </c>
      <c r="G736" s="34" t="s">
        <v>54</v>
      </c>
      <c r="H736" s="34" t="s">
        <v>54</v>
      </c>
      <c r="I736" s="34" t="s">
        <v>54</v>
      </c>
      <c r="J736" s="34" t="s">
        <v>334</v>
      </c>
    </row>
    <row r="737" spans="1:10" ht="15" hidden="1" customHeight="1">
      <c r="A737" s="37">
        <v>44499</v>
      </c>
      <c r="B737" s="8" t="s">
        <v>336</v>
      </c>
      <c r="C737" t="s">
        <v>335</v>
      </c>
      <c r="D737">
        <v>5</v>
      </c>
      <c r="E737" t="s">
        <v>63</v>
      </c>
      <c r="F737" s="34" t="s">
        <v>54</v>
      </c>
      <c r="G737" s="34" t="s">
        <v>54</v>
      </c>
      <c r="H737" s="34" t="s">
        <v>54</v>
      </c>
      <c r="I737" s="34" t="s">
        <v>54</v>
      </c>
      <c r="J737" s="34" t="s">
        <v>334</v>
      </c>
    </row>
    <row r="738" spans="1:10" ht="15" hidden="1" customHeight="1">
      <c r="A738" s="37">
        <v>44499</v>
      </c>
      <c r="B738" s="8" t="s">
        <v>336</v>
      </c>
      <c r="C738" t="s">
        <v>335</v>
      </c>
      <c r="D738">
        <v>5</v>
      </c>
      <c r="E738" t="s">
        <v>64</v>
      </c>
      <c r="F738" s="34" t="s">
        <v>54</v>
      </c>
      <c r="G738" s="34" t="s">
        <v>54</v>
      </c>
      <c r="H738" s="34" t="s">
        <v>54</v>
      </c>
      <c r="I738" s="34" t="s">
        <v>54</v>
      </c>
      <c r="J738" s="34" t="s">
        <v>334</v>
      </c>
    </row>
    <row r="739" spans="1:10" ht="15" hidden="1" customHeight="1">
      <c r="A739" s="37">
        <v>44499</v>
      </c>
      <c r="B739" s="8" t="s">
        <v>336</v>
      </c>
      <c r="C739" t="s">
        <v>335</v>
      </c>
      <c r="D739">
        <v>5</v>
      </c>
      <c r="E739" t="s">
        <v>65</v>
      </c>
      <c r="F739" s="34" t="s">
        <v>54</v>
      </c>
      <c r="G739" s="34" t="s">
        <v>54</v>
      </c>
      <c r="H739" s="34" t="s">
        <v>54</v>
      </c>
      <c r="I739" s="34" t="s">
        <v>54</v>
      </c>
      <c r="J739" s="34" t="s">
        <v>334</v>
      </c>
    </row>
    <row r="740" spans="1:10" ht="15" hidden="1" customHeight="1">
      <c r="A740" s="37">
        <v>44499</v>
      </c>
      <c r="B740" s="8" t="s">
        <v>336</v>
      </c>
      <c r="C740" t="s">
        <v>335</v>
      </c>
      <c r="D740">
        <v>5</v>
      </c>
      <c r="E740" t="s">
        <v>66</v>
      </c>
      <c r="F740" s="34" t="s">
        <v>54</v>
      </c>
      <c r="G740" s="34" t="s">
        <v>54</v>
      </c>
      <c r="H740" s="34" t="s">
        <v>54</v>
      </c>
      <c r="I740" s="34" t="s">
        <v>54</v>
      </c>
      <c r="J740" s="34" t="s">
        <v>334</v>
      </c>
    </row>
    <row r="741" spans="1:10" ht="15" hidden="1" customHeight="1">
      <c r="A741" s="37">
        <v>44499</v>
      </c>
      <c r="B741" s="8" t="s">
        <v>336</v>
      </c>
      <c r="C741" t="s">
        <v>335</v>
      </c>
      <c r="D741">
        <v>6</v>
      </c>
      <c r="E741" t="s">
        <v>62</v>
      </c>
      <c r="F741" s="34" t="s">
        <v>54</v>
      </c>
      <c r="G741" s="34" t="s">
        <v>54</v>
      </c>
      <c r="H741" s="34" t="s">
        <v>54</v>
      </c>
      <c r="I741" s="34" t="s">
        <v>54</v>
      </c>
      <c r="J741" s="34" t="s">
        <v>334</v>
      </c>
    </row>
    <row r="742" spans="1:10" ht="15" hidden="1" customHeight="1">
      <c r="A742" s="37">
        <v>44499</v>
      </c>
      <c r="B742" s="8" t="s">
        <v>336</v>
      </c>
      <c r="C742" t="s">
        <v>335</v>
      </c>
      <c r="D742">
        <v>6</v>
      </c>
      <c r="E742" t="s">
        <v>63</v>
      </c>
      <c r="F742" s="34" t="s">
        <v>54</v>
      </c>
      <c r="G742" s="34" t="s">
        <v>54</v>
      </c>
      <c r="H742" s="34" t="s">
        <v>54</v>
      </c>
      <c r="I742" s="34" t="s">
        <v>54</v>
      </c>
      <c r="J742" s="34" t="s">
        <v>334</v>
      </c>
    </row>
    <row r="743" spans="1:10" ht="15" hidden="1" customHeight="1">
      <c r="A743" s="37">
        <v>44499</v>
      </c>
      <c r="B743" s="8" t="s">
        <v>336</v>
      </c>
      <c r="C743" t="s">
        <v>335</v>
      </c>
      <c r="D743">
        <v>6</v>
      </c>
      <c r="E743" t="s">
        <v>64</v>
      </c>
      <c r="F743" s="34" t="s">
        <v>54</v>
      </c>
      <c r="G743" s="34" t="s">
        <v>54</v>
      </c>
      <c r="H743" s="34" t="s">
        <v>54</v>
      </c>
      <c r="I743" s="34" t="s">
        <v>54</v>
      </c>
      <c r="J743" s="34" t="s">
        <v>334</v>
      </c>
    </row>
    <row r="744" spans="1:10" ht="15" hidden="1" customHeight="1">
      <c r="A744" s="37">
        <v>44499</v>
      </c>
      <c r="B744" s="8" t="s">
        <v>336</v>
      </c>
      <c r="C744" t="s">
        <v>335</v>
      </c>
      <c r="D744">
        <v>6</v>
      </c>
      <c r="E744" t="s">
        <v>65</v>
      </c>
      <c r="F744" s="34" t="s">
        <v>54</v>
      </c>
      <c r="G744" s="34" t="s">
        <v>54</v>
      </c>
      <c r="H744" s="34" t="s">
        <v>54</v>
      </c>
      <c r="I744" s="34" t="s">
        <v>54</v>
      </c>
      <c r="J744" s="34" t="s">
        <v>334</v>
      </c>
    </row>
    <row r="745" spans="1:10" ht="15" hidden="1" customHeight="1">
      <c r="A745" s="37">
        <v>44499</v>
      </c>
      <c r="B745" s="8" t="s">
        <v>336</v>
      </c>
      <c r="C745" t="s">
        <v>335</v>
      </c>
      <c r="D745">
        <v>6</v>
      </c>
      <c r="E745" t="s">
        <v>66</v>
      </c>
      <c r="F745" s="34" t="s">
        <v>54</v>
      </c>
      <c r="G745" s="34" t="s">
        <v>54</v>
      </c>
      <c r="H745" s="34" t="s">
        <v>54</v>
      </c>
      <c r="I745" s="34" t="s">
        <v>54</v>
      </c>
      <c r="J745" s="34" t="s">
        <v>334</v>
      </c>
    </row>
    <row r="746" spans="1:10" ht="15" hidden="1" customHeight="1">
      <c r="A746" s="37">
        <v>44500</v>
      </c>
      <c r="B746" s="8" t="s">
        <v>348</v>
      </c>
      <c r="C746" t="s">
        <v>347</v>
      </c>
      <c r="D746">
        <v>1</v>
      </c>
      <c r="E746" t="s">
        <v>62</v>
      </c>
      <c r="F746" s="34" t="s">
        <v>54</v>
      </c>
      <c r="G746" s="34" t="s">
        <v>54</v>
      </c>
      <c r="H746" s="34" t="s">
        <v>54</v>
      </c>
      <c r="I746" s="34" t="s">
        <v>54</v>
      </c>
    </row>
    <row r="747" spans="1:10" ht="15" hidden="1" customHeight="1">
      <c r="A747" s="37">
        <v>44500</v>
      </c>
      <c r="B747" s="8" t="s">
        <v>348</v>
      </c>
      <c r="C747" t="s">
        <v>347</v>
      </c>
      <c r="D747">
        <v>1</v>
      </c>
      <c r="E747" t="s">
        <v>63</v>
      </c>
      <c r="F747" s="34" t="s">
        <v>54</v>
      </c>
      <c r="G747" s="34" t="s">
        <v>54</v>
      </c>
      <c r="H747" s="34" t="s">
        <v>54</v>
      </c>
      <c r="I747" s="34" t="s">
        <v>54</v>
      </c>
    </row>
    <row r="748" spans="1:10" ht="15" hidden="1" customHeight="1">
      <c r="A748" s="37">
        <v>44500</v>
      </c>
      <c r="B748" s="8" t="s">
        <v>348</v>
      </c>
      <c r="C748" t="s">
        <v>347</v>
      </c>
      <c r="D748">
        <v>1</v>
      </c>
      <c r="E748" t="s">
        <v>64</v>
      </c>
      <c r="F748" s="34" t="s">
        <v>54</v>
      </c>
      <c r="G748" s="34" t="s">
        <v>54</v>
      </c>
      <c r="H748" s="34" t="s">
        <v>54</v>
      </c>
      <c r="I748" s="34" t="s">
        <v>54</v>
      </c>
    </row>
    <row r="749" spans="1:10" ht="15" hidden="1" customHeight="1">
      <c r="A749" s="37">
        <v>44500</v>
      </c>
      <c r="B749" s="8" t="s">
        <v>348</v>
      </c>
      <c r="C749" t="s">
        <v>347</v>
      </c>
      <c r="D749">
        <v>1</v>
      </c>
      <c r="E749" t="s">
        <v>65</v>
      </c>
      <c r="F749" s="34" t="s">
        <v>54</v>
      </c>
      <c r="G749" s="34" t="s">
        <v>54</v>
      </c>
      <c r="H749" s="34" t="s">
        <v>54</v>
      </c>
      <c r="I749" s="34" t="s">
        <v>54</v>
      </c>
    </row>
    <row r="750" spans="1:10" ht="15" hidden="1" customHeight="1">
      <c r="A750" s="37">
        <v>44500</v>
      </c>
      <c r="B750" s="8" t="s">
        <v>348</v>
      </c>
      <c r="C750" t="s">
        <v>347</v>
      </c>
      <c r="D750">
        <v>1</v>
      </c>
      <c r="E750" t="s">
        <v>66</v>
      </c>
      <c r="F750" s="34" t="s">
        <v>54</v>
      </c>
      <c r="G750" s="34" t="s">
        <v>54</v>
      </c>
      <c r="H750" s="34" t="s">
        <v>54</v>
      </c>
      <c r="I750" s="34" t="s">
        <v>54</v>
      </c>
    </row>
    <row r="751" spans="1:10" ht="15" hidden="1" customHeight="1">
      <c r="A751" s="37">
        <v>44500</v>
      </c>
      <c r="B751" s="8" t="s">
        <v>348</v>
      </c>
      <c r="C751" t="s">
        <v>347</v>
      </c>
      <c r="D751">
        <v>2</v>
      </c>
      <c r="E751" t="s">
        <v>62</v>
      </c>
      <c r="F751" s="34" t="s">
        <v>54</v>
      </c>
      <c r="G751" s="34" t="s">
        <v>54</v>
      </c>
      <c r="H751" s="34" t="s">
        <v>54</v>
      </c>
      <c r="I751" s="34" t="s">
        <v>54</v>
      </c>
    </row>
    <row r="752" spans="1:10" ht="15" hidden="1" customHeight="1">
      <c r="A752" s="37">
        <v>44500</v>
      </c>
      <c r="B752" s="8" t="s">
        <v>348</v>
      </c>
      <c r="C752" t="s">
        <v>347</v>
      </c>
      <c r="D752">
        <v>2</v>
      </c>
      <c r="E752" t="s">
        <v>63</v>
      </c>
      <c r="F752" s="34" t="s">
        <v>54</v>
      </c>
      <c r="G752" s="34" t="s">
        <v>54</v>
      </c>
      <c r="H752" s="34" t="s">
        <v>54</v>
      </c>
      <c r="I752" s="34" t="s">
        <v>54</v>
      </c>
    </row>
    <row r="753" spans="1:9" ht="15" hidden="1" customHeight="1">
      <c r="A753" s="37">
        <v>44500</v>
      </c>
      <c r="B753" s="8" t="s">
        <v>348</v>
      </c>
      <c r="C753" t="s">
        <v>347</v>
      </c>
      <c r="D753">
        <v>2</v>
      </c>
      <c r="E753" t="s">
        <v>64</v>
      </c>
      <c r="F753" s="34" t="s">
        <v>54</v>
      </c>
      <c r="G753" s="34" t="s">
        <v>54</v>
      </c>
      <c r="H753" s="34" t="s">
        <v>54</v>
      </c>
      <c r="I753" s="34" t="s">
        <v>54</v>
      </c>
    </row>
    <row r="754" spans="1:9" ht="15" hidden="1" customHeight="1">
      <c r="A754" s="37">
        <v>44500</v>
      </c>
      <c r="B754" s="8" t="s">
        <v>348</v>
      </c>
      <c r="C754" t="s">
        <v>347</v>
      </c>
      <c r="D754">
        <v>2</v>
      </c>
      <c r="E754" t="s">
        <v>65</v>
      </c>
      <c r="F754" s="34" t="s">
        <v>54</v>
      </c>
      <c r="G754" s="34" t="s">
        <v>54</v>
      </c>
      <c r="H754" s="34" t="s">
        <v>54</v>
      </c>
      <c r="I754" s="34" t="s">
        <v>54</v>
      </c>
    </row>
    <row r="755" spans="1:9" ht="15" hidden="1" customHeight="1">
      <c r="A755" s="37">
        <v>44500</v>
      </c>
      <c r="B755" s="8" t="s">
        <v>348</v>
      </c>
      <c r="C755" t="s">
        <v>347</v>
      </c>
      <c r="D755">
        <v>2</v>
      </c>
      <c r="E755" t="s">
        <v>66</v>
      </c>
      <c r="F755" s="34" t="s">
        <v>54</v>
      </c>
      <c r="G755" s="34" t="s">
        <v>54</v>
      </c>
      <c r="H755" s="34" t="s">
        <v>54</v>
      </c>
      <c r="I755" s="34" t="s">
        <v>54</v>
      </c>
    </row>
    <row r="756" spans="1:9" ht="15" hidden="1" customHeight="1">
      <c r="A756" s="37">
        <v>44500</v>
      </c>
      <c r="B756" s="8" t="s">
        <v>348</v>
      </c>
      <c r="C756" t="s">
        <v>347</v>
      </c>
      <c r="D756">
        <v>3</v>
      </c>
      <c r="E756" t="s">
        <v>62</v>
      </c>
      <c r="F756" s="34" t="s">
        <v>54</v>
      </c>
      <c r="G756" s="34" t="s">
        <v>54</v>
      </c>
      <c r="H756" s="34" t="s">
        <v>54</v>
      </c>
      <c r="I756" s="34" t="s">
        <v>54</v>
      </c>
    </row>
    <row r="757" spans="1:9" ht="15" hidden="1" customHeight="1">
      <c r="A757" s="37">
        <v>44500</v>
      </c>
      <c r="B757" s="8" t="s">
        <v>348</v>
      </c>
      <c r="C757" t="s">
        <v>347</v>
      </c>
      <c r="D757">
        <v>3</v>
      </c>
      <c r="E757" t="s">
        <v>63</v>
      </c>
      <c r="F757" s="34" t="s">
        <v>54</v>
      </c>
      <c r="G757" s="34" t="s">
        <v>54</v>
      </c>
      <c r="H757" s="34" t="s">
        <v>54</v>
      </c>
      <c r="I757" s="34" t="s">
        <v>54</v>
      </c>
    </row>
    <row r="758" spans="1:9" ht="15" hidden="1" customHeight="1">
      <c r="A758" s="37">
        <v>44500</v>
      </c>
      <c r="B758" s="8" t="s">
        <v>348</v>
      </c>
      <c r="C758" t="s">
        <v>347</v>
      </c>
      <c r="D758">
        <v>3</v>
      </c>
      <c r="E758" t="s">
        <v>64</v>
      </c>
      <c r="F758" s="34" t="s">
        <v>54</v>
      </c>
      <c r="G758" s="34" t="s">
        <v>54</v>
      </c>
      <c r="H758" s="34" t="s">
        <v>54</v>
      </c>
      <c r="I758" s="34" t="s">
        <v>54</v>
      </c>
    </row>
    <row r="759" spans="1:9" ht="15" hidden="1" customHeight="1">
      <c r="A759" s="37">
        <v>44500</v>
      </c>
      <c r="B759" s="8" t="s">
        <v>348</v>
      </c>
      <c r="C759" t="s">
        <v>347</v>
      </c>
      <c r="D759">
        <v>3</v>
      </c>
      <c r="E759" t="s">
        <v>65</v>
      </c>
      <c r="F759" s="34" t="s">
        <v>54</v>
      </c>
      <c r="G759" s="34" t="s">
        <v>54</v>
      </c>
      <c r="H759" s="34" t="s">
        <v>54</v>
      </c>
      <c r="I759" s="34" t="s">
        <v>54</v>
      </c>
    </row>
    <row r="760" spans="1:9" ht="15" hidden="1" customHeight="1">
      <c r="A760" s="37">
        <v>44500</v>
      </c>
      <c r="B760" s="8" t="s">
        <v>348</v>
      </c>
      <c r="C760" t="s">
        <v>347</v>
      </c>
      <c r="D760">
        <v>3</v>
      </c>
      <c r="E760" t="s">
        <v>66</v>
      </c>
      <c r="F760" s="34" t="s">
        <v>54</v>
      </c>
      <c r="G760" s="34" t="s">
        <v>54</v>
      </c>
      <c r="H760" s="34" t="s">
        <v>54</v>
      </c>
      <c r="I760" s="34" t="s">
        <v>54</v>
      </c>
    </row>
    <row r="761" spans="1:9" ht="15" hidden="1" customHeight="1">
      <c r="A761" s="37">
        <v>44500</v>
      </c>
      <c r="B761" s="8" t="s">
        <v>348</v>
      </c>
      <c r="C761" t="s">
        <v>347</v>
      </c>
      <c r="D761">
        <v>4</v>
      </c>
      <c r="E761" t="s">
        <v>62</v>
      </c>
      <c r="F761" s="34" t="s">
        <v>54</v>
      </c>
      <c r="G761" s="34" t="s">
        <v>54</v>
      </c>
      <c r="H761" s="34" t="s">
        <v>54</v>
      </c>
      <c r="I761" s="34" t="s">
        <v>54</v>
      </c>
    </row>
    <row r="762" spans="1:9" ht="15" hidden="1" customHeight="1">
      <c r="A762" s="37">
        <v>44500</v>
      </c>
      <c r="B762" s="8" t="s">
        <v>348</v>
      </c>
      <c r="C762" t="s">
        <v>347</v>
      </c>
      <c r="D762">
        <v>4</v>
      </c>
      <c r="E762" t="s">
        <v>63</v>
      </c>
      <c r="F762" s="34" t="s">
        <v>54</v>
      </c>
      <c r="G762" s="34" t="s">
        <v>54</v>
      </c>
      <c r="H762" s="34" t="s">
        <v>54</v>
      </c>
      <c r="I762" s="34" t="s">
        <v>54</v>
      </c>
    </row>
    <row r="763" spans="1:9" ht="15" hidden="1" customHeight="1">
      <c r="A763" s="37">
        <v>44500</v>
      </c>
      <c r="B763" s="8" t="s">
        <v>348</v>
      </c>
      <c r="C763" t="s">
        <v>347</v>
      </c>
      <c r="D763">
        <v>4</v>
      </c>
      <c r="E763" t="s">
        <v>64</v>
      </c>
      <c r="F763" s="34" t="s">
        <v>54</v>
      </c>
      <c r="G763" s="34" t="s">
        <v>54</v>
      </c>
      <c r="H763" s="34" t="s">
        <v>54</v>
      </c>
      <c r="I763" s="34" t="s">
        <v>54</v>
      </c>
    </row>
    <row r="764" spans="1:9" ht="15" hidden="1" customHeight="1">
      <c r="A764" s="37">
        <v>44500</v>
      </c>
      <c r="B764" s="8" t="s">
        <v>348</v>
      </c>
      <c r="C764" t="s">
        <v>347</v>
      </c>
      <c r="D764">
        <v>4</v>
      </c>
      <c r="E764" t="s">
        <v>65</v>
      </c>
      <c r="F764" s="34" t="s">
        <v>54</v>
      </c>
      <c r="G764" s="34" t="s">
        <v>54</v>
      </c>
      <c r="H764" s="34" t="s">
        <v>54</v>
      </c>
      <c r="I764" s="34" t="s">
        <v>54</v>
      </c>
    </row>
    <row r="765" spans="1:9" ht="15" hidden="1" customHeight="1">
      <c r="A765" s="37">
        <v>44500</v>
      </c>
      <c r="B765" s="8" t="s">
        <v>348</v>
      </c>
      <c r="C765" t="s">
        <v>347</v>
      </c>
      <c r="D765">
        <v>4</v>
      </c>
      <c r="E765" t="s">
        <v>66</v>
      </c>
      <c r="F765" s="34" t="s">
        <v>54</v>
      </c>
      <c r="G765" s="34" t="s">
        <v>54</v>
      </c>
      <c r="H765" s="34" t="s">
        <v>54</v>
      </c>
      <c r="I765" s="34" t="s">
        <v>54</v>
      </c>
    </row>
    <row r="766" spans="1:9" ht="15" hidden="1" customHeight="1">
      <c r="A766" s="37">
        <v>44500</v>
      </c>
      <c r="B766" s="8" t="s">
        <v>348</v>
      </c>
      <c r="C766" t="s">
        <v>347</v>
      </c>
      <c r="D766">
        <v>5</v>
      </c>
      <c r="E766" t="s">
        <v>62</v>
      </c>
      <c r="F766" s="34" t="s">
        <v>54</v>
      </c>
      <c r="G766" s="34" t="s">
        <v>54</v>
      </c>
      <c r="H766" s="34" t="s">
        <v>54</v>
      </c>
      <c r="I766" s="34" t="s">
        <v>54</v>
      </c>
    </row>
    <row r="767" spans="1:9" ht="15" hidden="1" customHeight="1">
      <c r="A767" s="37">
        <v>44500</v>
      </c>
      <c r="B767" s="8" t="s">
        <v>348</v>
      </c>
      <c r="C767" t="s">
        <v>347</v>
      </c>
      <c r="D767">
        <v>5</v>
      </c>
      <c r="E767" t="s">
        <v>63</v>
      </c>
      <c r="F767" s="34" t="s">
        <v>54</v>
      </c>
      <c r="G767" s="34" t="s">
        <v>54</v>
      </c>
      <c r="H767" s="34" t="s">
        <v>54</v>
      </c>
      <c r="I767" s="34" t="s">
        <v>54</v>
      </c>
    </row>
    <row r="768" spans="1:9" ht="15" hidden="1" customHeight="1">
      <c r="A768" s="37">
        <v>44500</v>
      </c>
      <c r="B768" s="8" t="s">
        <v>348</v>
      </c>
      <c r="C768" t="s">
        <v>347</v>
      </c>
      <c r="D768">
        <v>5</v>
      </c>
      <c r="E768" t="s">
        <v>64</v>
      </c>
      <c r="F768" s="34" t="s">
        <v>54</v>
      </c>
      <c r="G768" s="34" t="s">
        <v>54</v>
      </c>
      <c r="H768" s="34" t="s">
        <v>54</v>
      </c>
      <c r="I768" s="34" t="s">
        <v>54</v>
      </c>
    </row>
    <row r="769" spans="1:9" ht="15" hidden="1" customHeight="1">
      <c r="A769" s="37">
        <v>44500</v>
      </c>
      <c r="B769" s="8" t="s">
        <v>348</v>
      </c>
      <c r="C769" t="s">
        <v>347</v>
      </c>
      <c r="D769">
        <v>5</v>
      </c>
      <c r="E769" t="s">
        <v>65</v>
      </c>
      <c r="F769" s="34" t="s">
        <v>54</v>
      </c>
      <c r="G769" s="34" t="s">
        <v>54</v>
      </c>
      <c r="H769" s="34" t="s">
        <v>54</v>
      </c>
      <c r="I769" s="34" t="s">
        <v>54</v>
      </c>
    </row>
    <row r="770" spans="1:9" ht="15" hidden="1" customHeight="1">
      <c r="A770" s="37">
        <v>44500</v>
      </c>
      <c r="B770" s="8" t="s">
        <v>348</v>
      </c>
      <c r="C770" t="s">
        <v>347</v>
      </c>
      <c r="D770">
        <v>5</v>
      </c>
      <c r="E770" t="s">
        <v>66</v>
      </c>
      <c r="F770" s="34" t="s">
        <v>54</v>
      </c>
      <c r="G770" s="34" t="s">
        <v>54</v>
      </c>
      <c r="H770" s="34" t="s">
        <v>54</v>
      </c>
      <c r="I770" s="34" t="s">
        <v>54</v>
      </c>
    </row>
    <row r="771" spans="1:9" ht="15" hidden="1" customHeight="1">
      <c r="A771" s="37">
        <v>44500</v>
      </c>
      <c r="B771" s="8" t="s">
        <v>348</v>
      </c>
      <c r="C771" t="s">
        <v>347</v>
      </c>
      <c r="D771">
        <v>6</v>
      </c>
      <c r="E771" t="s">
        <v>62</v>
      </c>
      <c r="F771" s="34" t="s">
        <v>54</v>
      </c>
      <c r="G771" s="34" t="s">
        <v>54</v>
      </c>
      <c r="H771" s="34" t="s">
        <v>54</v>
      </c>
      <c r="I771" s="34" t="s">
        <v>54</v>
      </c>
    </row>
    <row r="772" spans="1:9" ht="15" hidden="1" customHeight="1">
      <c r="A772" s="37">
        <v>44500</v>
      </c>
      <c r="B772" s="8" t="s">
        <v>348</v>
      </c>
      <c r="C772" t="s">
        <v>347</v>
      </c>
      <c r="D772">
        <v>6</v>
      </c>
      <c r="E772" t="s">
        <v>63</v>
      </c>
      <c r="F772" s="34" t="s">
        <v>54</v>
      </c>
      <c r="G772" s="34" t="s">
        <v>54</v>
      </c>
      <c r="H772" s="34" t="s">
        <v>54</v>
      </c>
      <c r="I772" s="34" t="s">
        <v>54</v>
      </c>
    </row>
    <row r="773" spans="1:9" ht="15" hidden="1" customHeight="1">
      <c r="A773" s="37">
        <v>44500</v>
      </c>
      <c r="B773" s="8" t="s">
        <v>348</v>
      </c>
      <c r="C773" t="s">
        <v>347</v>
      </c>
      <c r="D773">
        <v>6</v>
      </c>
      <c r="E773" t="s">
        <v>64</v>
      </c>
      <c r="F773" s="34" t="s">
        <v>54</v>
      </c>
      <c r="G773" s="34" t="s">
        <v>54</v>
      </c>
      <c r="H773" s="34" t="s">
        <v>54</v>
      </c>
      <c r="I773" s="34" t="s">
        <v>54</v>
      </c>
    </row>
    <row r="774" spans="1:9" ht="15" hidden="1" customHeight="1">
      <c r="A774" s="37">
        <v>44500</v>
      </c>
      <c r="B774" s="8" t="s">
        <v>348</v>
      </c>
      <c r="C774" t="s">
        <v>347</v>
      </c>
      <c r="D774">
        <v>6</v>
      </c>
      <c r="E774" t="s">
        <v>65</v>
      </c>
      <c r="F774" s="34" t="s">
        <v>54</v>
      </c>
      <c r="G774" s="34" t="s">
        <v>54</v>
      </c>
      <c r="H774" s="34" t="s">
        <v>54</v>
      </c>
      <c r="I774" s="34" t="s">
        <v>54</v>
      </c>
    </row>
    <row r="775" spans="1:9" ht="15" hidden="1" customHeight="1">
      <c r="A775" s="37">
        <v>44500</v>
      </c>
      <c r="B775" s="8" t="s">
        <v>348</v>
      </c>
      <c r="C775" t="s">
        <v>347</v>
      </c>
      <c r="D775">
        <v>6</v>
      </c>
      <c r="E775" t="s">
        <v>66</v>
      </c>
      <c r="F775" s="34" t="s">
        <v>54</v>
      </c>
      <c r="G775" s="34" t="s">
        <v>54</v>
      </c>
      <c r="H775" s="34" t="s">
        <v>54</v>
      </c>
      <c r="I775" s="34" t="s">
        <v>54</v>
      </c>
    </row>
  </sheetData>
  <autoFilter ref="A1:Z775" xr:uid="{00000000-0001-0000-0700-000000000000}">
    <filterColumn colId="2">
      <filters>
        <filter val="Jacksons Creek"/>
      </filters>
    </filterColumn>
  </autoFilter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Site info</vt:lpstr>
      <vt:lpstr>Belt transect counts</vt:lpstr>
      <vt:lpstr>Soil samples</vt:lpstr>
      <vt:lpstr>1m quadrat</vt:lpstr>
      <vt:lpstr>Tree Heights</vt:lpstr>
      <vt:lpstr>DBH</vt:lpstr>
      <vt:lpstr>Strata Heights</vt:lpstr>
      <vt:lpstr>Canopy</vt:lpstr>
      <vt:lpstr>Pellet counts</vt:lpstr>
      <vt:lpstr>Sheet1</vt:lpstr>
      <vt:lpstr>Landscape_old</vt:lpstr>
      <vt:lpstr>Landscape_new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 Foley-Congdon</dc:creator>
  <cp:lastModifiedBy>Joe Greet</cp:lastModifiedBy>
  <dcterms:created xsi:type="dcterms:W3CDTF">2021-06-16T00:59:29Z</dcterms:created>
  <dcterms:modified xsi:type="dcterms:W3CDTF">2023-10-13T01:28:28Z</dcterms:modified>
</cp:coreProperties>
</file>