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Users\shrey\Downloads\"/>
    </mc:Choice>
  </mc:AlternateContent>
  <xr:revisionPtr revIDLastSave="0" documentId="13_ncr:1_{C383DCFC-E630-4609-AC09-A1F4C7484FF6}" xr6:coauthVersionLast="40" xr6:coauthVersionMax="40" xr10:uidLastSave="{00000000-0000-0000-0000-000000000000}"/>
  <bookViews>
    <workbookView xWindow="-98" yWindow="-98" windowWidth="20715" windowHeight="13276" activeTab="1" xr2:uid="{00000000-000D-0000-FFFF-FFFF00000000}"/>
  </bookViews>
  <sheets>
    <sheet name="Robot Requirements" sheetId="1" r:id="rId1"/>
    <sheet name="User Controls" sheetId="6" r:id="rId2"/>
    <sheet name="Tactics" sheetId="2" r:id="rId3"/>
    <sheet name="Strategies" sheetId="4" r:id="rId4"/>
    <sheet name="Other"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39" i="1" l="1"/>
  <c r="N38" i="1"/>
  <c r="N37" i="1" l="1"/>
  <c r="N36" i="1"/>
  <c r="N35" i="1"/>
  <c r="O20" i="1" l="1"/>
  <c r="O18" i="1"/>
  <c r="O16" i="1"/>
  <c r="O12" i="1"/>
  <c r="O11" i="1"/>
  <c r="O10" i="1"/>
  <c r="N34" i="1"/>
  <c r="N33" i="1" l="1"/>
  <c r="N32" i="1"/>
  <c r="N31" i="1"/>
  <c r="N30" i="1"/>
  <c r="N29" i="1"/>
  <c r="N28" i="1"/>
  <c r="N27" i="1"/>
  <c r="N26" i="1"/>
  <c r="O6" i="1" l="1"/>
  <c r="N6" i="1"/>
  <c r="O8" i="1"/>
  <c r="N7" i="1"/>
  <c r="O7" i="1"/>
  <c r="N8" i="1"/>
  <c r="N9" i="1"/>
  <c r="O9" i="1"/>
  <c r="N10" i="1"/>
  <c r="N11" i="1"/>
  <c r="N12" i="1"/>
  <c r="N13" i="1"/>
  <c r="O13" i="1"/>
  <c r="N14" i="1"/>
  <c r="O14" i="1"/>
  <c r="N15" i="1"/>
  <c r="O15" i="1"/>
  <c r="N16" i="1"/>
  <c r="N17" i="1"/>
  <c r="O17" i="1"/>
  <c r="N18" i="1"/>
  <c r="N19" i="1"/>
  <c r="O19" i="1"/>
  <c r="N20" i="1"/>
  <c r="N21" i="1"/>
  <c r="O21" i="1"/>
  <c r="N22" i="1"/>
  <c r="O22" i="1"/>
  <c r="N23" i="1"/>
  <c r="O23" i="1"/>
  <c r="N24" i="1"/>
  <c r="O24" i="1"/>
  <c r="N25" i="1"/>
  <c r="O25" i="1"/>
  <c r="O5" i="1"/>
  <c r="N5" i="1"/>
  <c r="N3" i="1" l="1"/>
  <c r="O3" i="1"/>
  <c r="D47" i="1"/>
  <c r="D46" i="1"/>
  <c r="D45" i="1"/>
  <c r="D44" i="1"/>
  <c r="C24" i="1"/>
  <c r="C25" i="1"/>
  <c r="C23" i="1"/>
  <c r="C9" i="1"/>
  <c r="C13" i="1"/>
  <c r="C14" i="1"/>
  <c r="C15" i="1"/>
  <c r="C17" i="1"/>
  <c r="C19" i="1"/>
  <c r="C21" i="1"/>
  <c r="C22" i="1"/>
  <c r="C7" i="1"/>
  <c r="C5" i="1"/>
</calcChain>
</file>

<file path=xl/sharedStrings.xml><?xml version="1.0" encoding="utf-8"?>
<sst xmlns="http://schemas.openxmlformats.org/spreadsheetml/2006/main" count="366" uniqueCount="213">
  <si>
    <t>Crossing HAB line while starting on Level 1</t>
  </si>
  <si>
    <t>Crossing HAB line while starting on Level 2</t>
  </si>
  <si>
    <t>Opportunities</t>
  </si>
  <si>
    <t>Manual Drive Forward</t>
  </si>
  <si>
    <t>Points Each</t>
  </si>
  <si>
    <t>Point Opportunity Description</t>
  </si>
  <si>
    <t>Rocket Low Hatch</t>
  </si>
  <si>
    <t>Rocket Middle Hatch</t>
  </si>
  <si>
    <t>Rocket High Hatch</t>
  </si>
  <si>
    <t>Rocket Low Cargo</t>
  </si>
  <si>
    <t>Rocket Middle Cargo</t>
  </si>
  <si>
    <t>Rocket High Cargo</t>
  </si>
  <si>
    <t>Total Points</t>
  </si>
  <si>
    <t>Match Points</t>
  </si>
  <si>
    <t>Climb Tier 1</t>
  </si>
  <si>
    <t>Climb Tier 2</t>
  </si>
  <si>
    <t>Climb Tier 3</t>
  </si>
  <si>
    <t>Ranking Points</t>
  </si>
  <si>
    <t>&gt;= 15 Climb Point</t>
  </si>
  <si>
    <t>Complete at least 1 full rocket</t>
  </si>
  <si>
    <t>Tie Match</t>
  </si>
  <si>
    <t>Win Match</t>
  </si>
  <si>
    <t>Auton Drive Forward then stop safely</t>
  </si>
  <si>
    <t>Push Hatch onto loop tape (High Height)</t>
  </si>
  <si>
    <t>Push Hatch onto loop tape (Mid Height)</t>
  </si>
  <si>
    <t>Push Xbox Controller stick, drive train.</t>
  </si>
  <si>
    <t>SW timer, drive train, sonic sensor collision avoidance.</t>
  </si>
  <si>
    <t>Manual Push Hatch onto loop tape (Low Height)</t>
  </si>
  <si>
    <t>Auton Push Hatch onto loop tape (Low Height)</t>
  </si>
  <si>
    <t>Assisted Manual Push Hatch onto loop tape (Low Height)</t>
  </si>
  <si>
    <t>Duration Per Function (seconds)</t>
  </si>
  <si>
    <t>Tally of Function Invocations Selected</t>
  </si>
  <si>
    <t>Subtotal Duration</t>
  </si>
  <si>
    <t>Subtotal Points Earned</t>
  </si>
  <si>
    <t>Easy</t>
  </si>
  <si>
    <t>n/a</t>
  </si>
  <si>
    <t>Pick up Hatch from floor</t>
  </si>
  <si>
    <t>Receive Hatch from Human Player</t>
  </si>
  <si>
    <t>Pick up cargo from floor</t>
  </si>
  <si>
    <t>Receive cargo from Human Player</t>
  </si>
  <si>
    <t>Comments</t>
  </si>
  <si>
    <t>Line follower has risk of floor tape being beat up during competitions, rendering them unreliable.</t>
  </si>
  <si>
    <t>Central Cargo (cargo ship)</t>
  </si>
  <si>
    <t>Central Hatch (cargo ship)</t>
  </si>
  <si>
    <t>Push Hatch onto loop tape (Low Height)</t>
  </si>
  <si>
    <t>Traceable Matrix from Goals to win, to system funcitons needed, to robot mechanisms to accomplish the functions.  The robot is the system of interest (SOI).</t>
  </si>
  <si>
    <t>Push Xbox Controller stick, drive train. hatch holder &amp; pusher.</t>
  </si>
  <si>
    <t>22, 23</t>
  </si>
  <si>
    <t>24, 25</t>
  </si>
  <si>
    <t>Drive up shallow ramp 3" @ 15deg</t>
  </si>
  <si>
    <t>Climb 13"</t>
  </si>
  <si>
    <t>Climb 6"</t>
  </si>
  <si>
    <t>Supports Ranking Point (Index)</t>
  </si>
  <si>
    <t>Support System Functions (Index)</t>
  </si>
  <si>
    <t>Rank Point Type Index</t>
  </si>
  <si>
    <t>2, 3, 4</t>
  </si>
  <si>
    <t>1,2,3,4</t>
  </si>
  <si>
    <t>Authorized to Pursue</t>
  </si>
  <si>
    <t>Difficulty to Design/Implement  (Easy, Medium, Hard)</t>
  </si>
  <si>
    <t>Robot Mechanism Candidate 
(How the system will do it)</t>
  </si>
  <si>
    <t>System Functions Candidates 
(What the system must do)</t>
  </si>
  <si>
    <t>Pick up Cargo from Depot</t>
  </si>
  <si>
    <t>Is this already covered by system fuction 24?</t>
  </si>
  <si>
    <t>Type (Offense/Defense)</t>
  </si>
  <si>
    <t>Defense</t>
  </si>
  <si>
    <t>Name</t>
  </si>
  <si>
    <t>Description</t>
  </si>
  <si>
    <t xml:space="preserve">Stay in front of opponent habitate line in front of their feeding station, to dramatically slow them down from getting cargo/hatches. </t>
  </si>
  <si>
    <t>Choke hold on feeder</t>
  </si>
  <si>
    <t>Roaming Bully</t>
  </si>
  <si>
    <t>Drive around and just get in their way on purpose, and for as long as don't get penalties.</t>
  </si>
  <si>
    <t>Push/drop ball into low bay</t>
  </si>
  <si>
    <t>Shoot ball into low bay</t>
  </si>
  <si>
    <t>Push/drop ball into middle bay</t>
  </si>
  <si>
    <t>Shoot ball into middle bay</t>
  </si>
  <si>
    <t>Push/drop ball into high bay</t>
  </si>
  <si>
    <t>Shoot ball into high bay</t>
  </si>
  <si>
    <t xml:space="preserve">Park our robot in front of opponent's rocket and extent upwards to block all three bays. </t>
  </si>
  <si>
    <t>Offense</t>
  </si>
  <si>
    <t>Top Down</t>
  </si>
  <si>
    <t>Bump</t>
  </si>
  <si>
    <t>Bump opponent at the moment they attempt to place hatch/cargo.</t>
  </si>
  <si>
    <t>Cargo Hog</t>
  </si>
  <si>
    <t xml:space="preserve">If we've aleady place all cargo as we can for our own point gain, then continue to take cargo from the field and overstuff or bays.  Though no more points for us, it starves the other alliance of cargo. </t>
  </si>
  <si>
    <t xml:space="preserve">During autonomous and teleop, first focus on placing hatches onto top of rocket, then middle of rocket.  Then fill them high to low with cargo.  Then do low hatches then cargo to bottom level rocket.  Then move onto cargo ship.  Then climb tier 3.  A variation on this is to do both hatch then balls top level first, then both second level too. </t>
  </si>
  <si>
    <t>Rocket Three-Port Block</t>
  </si>
  <si>
    <t>Collision Avoidance</t>
  </si>
  <si>
    <t xml:space="preserve">Helpful for autonomous, and for manual using video to drive.  Prevents accidents, but override allows purposeful hits. </t>
  </si>
  <si>
    <t>Cargo front bays are already pre-loaded with cargo, that will eject if not hatched.  Don't let that pre-load go to waste, hatch them within time (before end of sandstorm).  (IS THIS CORRECT??)</t>
  </si>
  <si>
    <t>Increase total cargo available</t>
  </si>
  <si>
    <t xml:space="preserve">Any pre-loaded cargo on the cargo ship does not count toward the total field elements rule, so actually increases how much is available to the game.  So even if we can't hatch it before end of sandstorm, its dumped onto the field and available for both alliances.  </t>
  </si>
  <si>
    <t>Neutral</t>
  </si>
  <si>
    <t>Don't redo front of cargo ship</t>
  </si>
  <si>
    <t>Offense/Defense</t>
  </si>
  <si>
    <t>Speed</t>
  </si>
  <si>
    <t>Our robot must be faster than opponents to out-maneuver them to achieve our offensive and defensive tactics.</t>
  </si>
  <si>
    <t>Decisions to be Made</t>
  </si>
  <si>
    <t>separate tank treads (front &amp; back)</t>
  </si>
  <si>
    <t>Tanks treads or other wheels on their own pneumatic extensions</t>
  </si>
  <si>
    <t xml:space="preserve">Legs rather than wheels.  </t>
  </si>
  <si>
    <t xml:space="preserve">Climb with piston action </t>
  </si>
  <si>
    <t>Attach to level 3 and lift &amp; or flip bumpers over the level 3 plane.</t>
  </si>
  <si>
    <t>Deploy ramp for the other robots to climb.</t>
  </si>
  <si>
    <t>6-wheel vs. omni + pneumatic vs. tank treads</t>
  </si>
  <si>
    <t>Robot Mechanism Candidate Index</t>
  </si>
  <si>
    <t>Same as Robot Mechanism 11, 12.</t>
  </si>
  <si>
    <t>Same as Robot Mechanism 5, 6, 7, 8.</t>
  </si>
  <si>
    <t>Anti-Tilt</t>
  </si>
  <si>
    <t>System Function Candidate Index</t>
  </si>
  <si>
    <t>Ranking Points Each</t>
  </si>
  <si>
    <t>Total Ranking Points</t>
  </si>
  <si>
    <t>Ranking Point Opportunity Description</t>
  </si>
  <si>
    <t>Autonomous Settings Mezzanine Board</t>
  </si>
  <si>
    <t>Entertainment LED System</t>
  </si>
  <si>
    <t>Cargo sweeper (clear balls/hatches out of way so robot can approach bays).</t>
  </si>
  <si>
    <t>Reuse code from Power Up robot.  Detects tilt angle and proportionally adds inputs to motors to drive into the fall.</t>
  </si>
  <si>
    <t xml:space="preserve">Sonic sensor(s).  Manual override toggle available. </t>
  </si>
  <si>
    <t>Robot  Mode/Status LEDs to Drivers</t>
  </si>
  <si>
    <t>Push Xbox Controller stick, drive train, vision system. hatch holder &amp; pusher.  Elevator Low Position.</t>
  </si>
  <si>
    <t>Push Xbox Controller stick, drive train, floor tape following system.  hatch holder &amp;  pusher.   Elevator Low Position.</t>
  </si>
  <si>
    <t>Drive train, vision system, floor tape following system, sonic and/or lidar range sensor. hatch holder &amp; pusher. Elevator Low Position.</t>
  </si>
  <si>
    <t>Yes</t>
  </si>
  <si>
    <t>6 wheel drivebase, mamually steered</t>
  </si>
  <si>
    <t>6 wheel drivebase w/ large diameter wheels, mamually steered</t>
  </si>
  <si>
    <t>Live Driver Video Feed (forward view &amp; rear view)</t>
  </si>
  <si>
    <t>Microsoft USB cameras, Net Tables, Driver Station, LCD panel on driver station tray?</t>
  </si>
  <si>
    <t>Same as 22, but compatible with coral lip on floor.</t>
  </si>
  <si>
    <t>Fixed width arms that flip down 90deg from elevator plate, roller wheels suck in and eject ball.  TBD detector stops intake rollling when ball is fully ingested.</t>
  </si>
  <si>
    <t xml:space="preserve">Velco ring on elevator plate in upright position (flush with elevator plate) is articulated forward from elevator face plate to attach to hatch.  </t>
  </si>
  <si>
    <t xml:space="preserve">Three pistons poke out from hatch plate on elevator plate to detach hatch from hatch plate, and eject it forward to the loop tape on the bay.  Elelvator is at Mid Height. </t>
  </si>
  <si>
    <t>Control</t>
  </si>
  <si>
    <t>Function</t>
  </si>
  <si>
    <t>Restrictions</t>
  </si>
  <si>
    <t>2 AXES: Left Analog Stick</t>
  </si>
  <si>
    <t>2 AXES: Right Analog Stick</t>
  </si>
  <si>
    <t>POV: Directional Pad (D-Pad)</t>
  </si>
  <si>
    <t>BUTTON: A Button</t>
  </si>
  <si>
    <t>BUTTON: B Button</t>
  </si>
  <si>
    <t>BUTTON: X Button</t>
  </si>
  <si>
    <t>BUTTON: Y Button</t>
  </si>
  <si>
    <t>BUTTON: Left Bumper</t>
  </si>
  <si>
    <t>BUTTON: Right Bumper</t>
  </si>
  <si>
    <t>AXIS: Left Trigger</t>
  </si>
  <si>
    <t>AXIS: Right Trigger</t>
  </si>
  <si>
    <t>BUTTON: Left Stick</t>
  </si>
  <si>
    <t>BUTTON: Right Stick</t>
  </si>
  <si>
    <t>BUTTON: Start Button</t>
  </si>
  <si>
    <t>BUTTON: Back Button</t>
  </si>
  <si>
    <t>FEEDBACK MECHANISMS</t>
  </si>
  <si>
    <t>Controller Rumble</t>
  </si>
  <si>
    <t>3 short rumble pulses at the last 30 second time, to both controllers.</t>
  </si>
  <si>
    <t xml:space="preserve">2 short rumble pulses if a macro is attempted but it cannot find a target
</t>
  </si>
  <si>
    <t>PRIMARY CONTROLLER</t>
  </si>
  <si>
    <t>SECONDARY CONTROLLER</t>
  </si>
  <si>
    <t>Drive forward/backward proportional to stick deflection in the verticle axis.</t>
  </si>
  <si>
    <t>Turn left or right proportional to stick deflection in the horizontal axis.</t>
  </si>
  <si>
    <t>Camera 1 (Forward-facing for drivers)</t>
  </si>
  <si>
    <t>Camera 2 (Rear-facing for drivers)</t>
  </si>
  <si>
    <t>Camera 3 (Front-floor-facing, vision processing for lines in front of bays)</t>
  </si>
  <si>
    <t>Camera 4 (Front-facing fixed height, for vision processing for bay retro-reflective tape pairs)</t>
  </si>
  <si>
    <t>LEDs to communicate robot modes &amp; status</t>
  </si>
  <si>
    <t>LEDs for style &amp; entertainment value</t>
  </si>
  <si>
    <t>Displayed on 2nd LCD monitor of driver station.</t>
  </si>
  <si>
    <t>Displayed on 2nd LCD monitor of driver station.
OR
Imagery processed local to CPU, with only (X,Y,Validity) data displayed to drivers on 2nd LCD monitor of driver station.</t>
  </si>
  <si>
    <t>Displayed on 2nd LCD monitor of driver station.
OR
Imagery processed local to CPU, with only (X,Y,Validity) data displayed to drivers on 2nd LCD monitor of driver station.
MAYBE 
supports semi-autonomous kinematic approach and interaction with bays, feedback to be defined.</t>
  </si>
  <si>
    <t>LED 360 degree emitter mounted so that drivers can see easily, coloring to be defined.</t>
  </si>
  <si>
    <t>TBD</t>
  </si>
  <si>
    <t>Mechanism Controlled</t>
  </si>
  <si>
    <t>BUTTON BOX</t>
  </si>
  <si>
    <t>Toggle Cargo/Hatch</t>
  </si>
  <si>
    <t>Pressing any of these buttons selects that specific port</t>
  </si>
  <si>
    <t>Toggles the vertical shift for the elevator to be appropriate for either hatch or cargo. Also toggles orientation of grabber mechanism for either cargo or hatches.</t>
  </si>
  <si>
    <t>1, 3, 19</t>
  </si>
  <si>
    <t xml:space="preserve">Initiate six inch climb sequence. </t>
  </si>
  <si>
    <t>Initiate thirteen inch climb sequence.</t>
  </si>
  <si>
    <t>Rocket Lower Left Port Level</t>
  </si>
  <si>
    <t>Rocket Lower Middle Port Level</t>
  </si>
  <si>
    <t>Rocket Lower Right Port Level</t>
  </si>
  <si>
    <t>Rocket Mid Left Port Level</t>
  </si>
  <si>
    <t>Rocket Mid Middle Port Level</t>
  </si>
  <si>
    <t>Rocket Mid Right Port Level</t>
  </si>
  <si>
    <t>Rocket High Left Port Level</t>
  </si>
  <si>
    <t>Rocket High Middle Port Level</t>
  </si>
  <si>
    <t>Rocket High Right Port Level</t>
  </si>
  <si>
    <t>Cargo Left Ports Level</t>
  </si>
  <si>
    <t>Cargo Front Ports Level</t>
  </si>
  <si>
    <t>Cargo Right Ports Level</t>
  </si>
  <si>
    <t>Floor Level (pick up hatches from floor)</t>
  </si>
  <si>
    <t>Human Player Loading Station Level</t>
  </si>
  <si>
    <t>Pre-condition: Button Box 0-13 and 14 must have been previously selected</t>
  </si>
  <si>
    <t>Defaults to on</t>
  </si>
  <si>
    <t>5, 9-18, 22/29, 23-25, 27</t>
  </si>
  <si>
    <t>Built-In-Test (BIT): Power Up BIT, Continuous BIT, Initiated BIT</t>
  </si>
  <si>
    <t>Manaully control elevator height based off of Y axis on stick.</t>
  </si>
  <si>
    <t>Manual Elevator Control</t>
  </si>
  <si>
    <t>Interact: Manually ejects hatch off of robot's velcro (launching hatch onto velcro of rocket/cargo ship), or ejects ball (into rocket/cargo ship or dumps</t>
  </si>
  <si>
    <t>From floor level only, slap ground to pick up hatch from floor.</t>
  </si>
  <si>
    <t>When at ground level, the hatch/ball mechanism is always oriented in the cargo position (extended).</t>
  </si>
  <si>
    <t>Pre-condition:Left Trigger must be held while manually driving the elevator</t>
  </si>
  <si>
    <t>Drives Intake to Collect Cargo</t>
  </si>
  <si>
    <t>Initiates Manual Override for the elevator. If pressed in conjunction with the START button: initiates BIT</t>
  </si>
  <si>
    <t>Flushes Elevator and Intake Command Queue. If pressed in conjunction with the BACK button: initates BIT</t>
  </si>
  <si>
    <t>BIT is only available during Test Mode</t>
  </si>
  <si>
    <t>Pre-condition: Must be in CARGO Mode, i.e Extended</t>
  </si>
  <si>
    <t>Pre-condition for LEFT ANALOG STICK to manually drive Elevator</t>
  </si>
  <si>
    <t>Changes Intake Position: UP moves Intake to TOP TILT position, RIGHT moves Intake to CARGO position, LEFT moves Intake to HATCH position</t>
  </si>
  <si>
    <t>Sets Robot Drive to HIGH Gear</t>
  </si>
  <si>
    <t>Sets Robot Drive to LOW Gear</t>
  </si>
  <si>
    <t>Toggle Anti Tilt</t>
  </si>
  <si>
    <t>Toggles Tank Drive</t>
  </si>
  <si>
    <t>Flushes Drive Command Queue</t>
  </si>
  <si>
    <t>Pre-condition: Must be Pressed with RIGHT TRIGGER to start Climb</t>
  </si>
  <si>
    <t>Must be Pressed with RIGHT BUMPER to initiate Level 3 Hab Climb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</si>
</sst>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Calibri"/>
      <family val="2"/>
      <scheme val="minor"/>
    </font>
    <font>
      <b/>
      <sz val="14"/>
      <color theme="1"/>
      <name val="Arial"/>
      <family val="2"/>
    </font>
    <font>
      <b/>
      <sz val="10"/>
      <color theme="1"/>
      <name val="Arial"/>
      <family val="2"/>
    </font>
    <font>
      <sz val="10"/>
      <color theme="1"/>
      <name val="Arial"/>
      <family val="2"/>
    </font>
  </fonts>
  <fills count="13">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00B05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s>
  <cellStyleXfs count="1">
    <xf numFmtId="0" fontId="0" fillId="0" borderId="0"/>
  </cellStyleXfs>
  <cellXfs count="72">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left" vertical="center" wrapText="1"/>
    </xf>
    <xf numFmtId="0" fontId="1" fillId="0" borderId="0" xfId="0" applyFont="1" applyAlignment="1">
      <alignment wrapText="1"/>
    </xf>
    <xf numFmtId="0" fontId="1" fillId="0" borderId="0" xfId="0" applyFont="1"/>
    <xf numFmtId="0" fontId="1" fillId="0" borderId="1" xfId="0" applyFont="1" applyBorder="1" applyAlignment="1">
      <alignment horizontal="left" vertical="center" wrapText="1"/>
    </xf>
    <xf numFmtId="0" fontId="1" fillId="0" borderId="0" xfId="0" applyFont="1" applyAlignment="1">
      <alignment horizontal="center"/>
    </xf>
    <xf numFmtId="0" fontId="1" fillId="0" borderId="0" xfId="0" applyFont="1" applyAlignment="1">
      <alignment horizontal="center" vertical="center"/>
    </xf>
    <xf numFmtId="0" fontId="1" fillId="2" borderId="1" xfId="0" applyFont="1" applyFill="1" applyBorder="1" applyAlignment="1">
      <alignment horizontal="center" vertical="center"/>
    </xf>
    <xf numFmtId="0" fontId="1" fillId="0" borderId="0" xfId="0" applyFont="1" applyAlignment="1">
      <alignment horizontal="left"/>
    </xf>
    <xf numFmtId="0" fontId="1" fillId="3" borderId="3" xfId="0" applyFont="1" applyFill="1" applyBorder="1" applyAlignment="1">
      <alignment horizontal="center" wrapText="1"/>
    </xf>
    <xf numFmtId="0" fontId="1" fillId="3" borderId="3" xfId="0" applyFont="1" applyFill="1" applyBorder="1" applyAlignment="1">
      <alignment horizontal="left" wrapText="1"/>
    </xf>
    <xf numFmtId="0" fontId="1" fillId="0" borderId="5" xfId="0" applyFont="1" applyBorder="1" applyAlignment="1">
      <alignment vertical="center"/>
    </xf>
    <xf numFmtId="0" fontId="1" fillId="4" borderId="1" xfId="0" applyFont="1" applyFill="1" applyBorder="1" applyAlignment="1">
      <alignment horizontal="center" vertical="center"/>
    </xf>
    <xf numFmtId="0" fontId="1" fillId="5" borderId="1" xfId="0" applyFont="1" applyFill="1" applyBorder="1" applyAlignment="1">
      <alignment horizontal="left" wrapText="1"/>
    </xf>
    <xf numFmtId="0" fontId="1" fillId="6" borderId="1" xfId="0" applyFont="1" applyFill="1" applyBorder="1" applyAlignment="1">
      <alignment horizontal="left" vertical="center" wrapText="1"/>
    </xf>
    <xf numFmtId="0" fontId="1" fillId="7" borderId="1" xfId="0" applyFont="1" applyFill="1" applyBorder="1" applyAlignment="1">
      <alignment horizontal="left" wrapText="1"/>
    </xf>
    <xf numFmtId="0" fontId="1" fillId="8" borderId="1" xfId="0" applyFont="1" applyFill="1" applyBorder="1" applyAlignment="1">
      <alignment horizontal="left" vertical="center" wrapText="1"/>
    </xf>
    <xf numFmtId="0" fontId="1" fillId="9" borderId="1" xfId="0" applyFont="1" applyFill="1" applyBorder="1" applyAlignment="1">
      <alignment horizontal="center" vertical="center" wrapText="1"/>
    </xf>
    <xf numFmtId="0" fontId="0" fillId="0" borderId="0" xfId="0" applyAlignment="1">
      <alignment wrapText="1"/>
    </xf>
    <xf numFmtId="0" fontId="0" fillId="7" borderId="1" xfId="0" applyFill="1" applyBorder="1" applyAlignment="1">
      <alignment wrapText="1"/>
    </xf>
    <xf numFmtId="0" fontId="0" fillId="8" borderId="1" xfId="0" applyFill="1" applyBorder="1" applyAlignment="1">
      <alignment wrapText="1"/>
    </xf>
    <xf numFmtId="0" fontId="1" fillId="0" borderId="5" xfId="0" applyFont="1" applyBorder="1" applyAlignment="1">
      <alignment vertical="center" wrapText="1"/>
    </xf>
    <xf numFmtId="0" fontId="1" fillId="4"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4" borderId="1" xfId="0" applyFont="1" applyFill="1" applyBorder="1" applyAlignment="1">
      <alignment horizontal="center" vertical="center"/>
    </xf>
    <xf numFmtId="0" fontId="1" fillId="0" borderId="0" xfId="0" applyFont="1" applyBorder="1" applyAlignment="1">
      <alignment horizontal="center" vertical="center"/>
    </xf>
    <xf numFmtId="0" fontId="1" fillId="6"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Border="1" applyAlignment="1">
      <alignment horizontal="center" vertical="center" wrapText="1"/>
    </xf>
    <xf numFmtId="0" fontId="1" fillId="7" borderId="1" xfId="0" applyFont="1" applyFill="1" applyBorder="1" applyAlignment="1">
      <alignment horizontal="center" wrapText="1"/>
    </xf>
    <xf numFmtId="0" fontId="1" fillId="8" borderId="1" xfId="0" applyFont="1" applyFill="1" applyBorder="1" applyAlignment="1">
      <alignment horizontal="center" vertical="center"/>
    </xf>
    <xf numFmtId="0" fontId="1" fillId="10" borderId="1" xfId="0" applyFont="1" applyFill="1" applyBorder="1" applyAlignment="1">
      <alignment horizontal="center" vertical="center" wrapText="1"/>
    </xf>
    <xf numFmtId="0" fontId="1" fillId="10" borderId="1" xfId="0" applyFont="1" applyFill="1" applyBorder="1" applyAlignment="1">
      <alignment horizontal="center" vertical="center"/>
    </xf>
    <xf numFmtId="0" fontId="1" fillId="10" borderId="1" xfId="0" applyFont="1" applyFill="1" applyBorder="1" applyAlignment="1">
      <alignment horizontal="left" vertical="center"/>
    </xf>
    <xf numFmtId="0" fontId="1" fillId="11" borderId="1" xfId="0" applyFont="1" applyFill="1" applyBorder="1" applyAlignment="1">
      <alignment horizontal="center" vertical="center" wrapText="1"/>
    </xf>
    <xf numFmtId="0" fontId="1" fillId="11" borderId="1" xfId="0" applyFont="1" applyFill="1" applyBorder="1" applyAlignment="1">
      <alignment horizontal="center" wrapText="1"/>
    </xf>
    <xf numFmtId="0" fontId="1" fillId="11" borderId="1" xfId="0" applyFont="1" applyFill="1" applyBorder="1" applyAlignment="1">
      <alignment horizontal="left" wrapText="1"/>
    </xf>
    <xf numFmtId="0" fontId="1" fillId="0" borderId="0" xfId="0" applyFont="1" applyFill="1" applyBorder="1" applyAlignment="1">
      <alignment vertical="center"/>
    </xf>
    <xf numFmtId="0" fontId="1" fillId="5" borderId="1" xfId="0" applyFont="1" applyFill="1" applyBorder="1" applyAlignment="1">
      <alignment horizontal="center" wrapText="1"/>
    </xf>
    <xf numFmtId="0" fontId="1" fillId="12" borderId="1" xfId="0" applyFont="1" applyFill="1" applyBorder="1" applyAlignment="1">
      <alignment horizontal="left" wrapText="1"/>
    </xf>
    <xf numFmtId="0" fontId="1" fillId="12" borderId="1" xfId="0" applyFont="1" applyFill="1" applyBorder="1" applyAlignment="1">
      <alignment horizontal="center" vertical="center" wrapText="1"/>
    </xf>
    <xf numFmtId="0" fontId="2" fillId="0" borderId="0" xfId="0" applyFont="1" applyAlignment="1">
      <alignment horizontal="center"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1" fillId="4" borderId="1" xfId="0" applyFont="1" applyFill="1" applyBorder="1" applyAlignment="1">
      <alignment horizontal="center" vertical="center"/>
    </xf>
    <xf numFmtId="0" fontId="1" fillId="4" borderId="1" xfId="0" applyFont="1" applyFill="1" applyBorder="1" applyAlignment="1">
      <alignment horizontal="left" vertical="center" wrapText="1"/>
    </xf>
    <xf numFmtId="0" fontId="4" fillId="0" borderId="0" xfId="0" applyFont="1" applyAlignment="1">
      <alignment vertical="center" wrapText="1"/>
    </xf>
    <xf numFmtId="0" fontId="3" fillId="0" borderId="1" xfId="0" applyFont="1" applyBorder="1" applyAlignment="1">
      <alignment wrapText="1"/>
    </xf>
    <xf numFmtId="0" fontId="4" fillId="0" borderId="1" xfId="0" applyFont="1" applyBorder="1" applyAlignment="1">
      <alignment wrapText="1"/>
    </xf>
    <xf numFmtId="0" fontId="0" fillId="0" borderId="1" xfId="0" applyBorder="1"/>
    <xf numFmtId="0" fontId="4" fillId="0" borderId="1" xfId="0" applyFont="1" applyBorder="1" applyAlignment="1">
      <alignment horizontal="center" wrapText="1"/>
    </xf>
    <xf numFmtId="0" fontId="4" fillId="0" borderId="1" xfId="0" applyFont="1" applyBorder="1" applyAlignment="1">
      <alignment horizontal="center" vertical="center" wrapText="1"/>
    </xf>
    <xf numFmtId="0" fontId="1" fillId="4" borderId="2"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6" borderId="2" xfId="0" applyFont="1" applyFill="1" applyBorder="1" applyAlignment="1">
      <alignment horizontal="left" vertical="center" wrapText="1"/>
    </xf>
    <xf numFmtId="0" fontId="1" fillId="6" borderId="3" xfId="0" applyFont="1" applyFill="1" applyBorder="1" applyAlignment="1">
      <alignment horizontal="left" vertical="center" wrapText="1"/>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left" vertical="center" wrapText="1"/>
    </xf>
    <xf numFmtId="0" fontId="1" fillId="4" borderId="4" xfId="0" applyFont="1" applyFill="1" applyBorder="1" applyAlignment="1">
      <alignment horizontal="center" vertical="center"/>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4" borderId="1" xfId="0" applyFont="1" applyFill="1" applyBorder="1" applyAlignment="1">
      <alignment horizontal="center" vertical="center"/>
    </xf>
    <xf numFmtId="0" fontId="1" fillId="6" borderId="4"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cellXfs>
  <cellStyles count="1">
    <cellStyle name="Normal" xfId="0" builtinId="0"/>
  </cellStyles>
  <dxfs count="16">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7"/>
  <sheetViews>
    <sheetView zoomScale="60" zoomScaleNormal="60" workbookViewId="0">
      <pane xSplit="4" ySplit="4" topLeftCell="E36" activePane="bottomRight" state="frozen"/>
      <selection pane="topRight" activeCell="E1" sqref="E1"/>
      <selection pane="bottomLeft" activeCell="A3" sqref="A3"/>
      <selection pane="bottomRight" activeCell="F40" sqref="F40"/>
    </sheetView>
  </sheetViews>
  <sheetFormatPr defaultColWidth="9" defaultRowHeight="18" x14ac:dyDescent="0.55000000000000004"/>
  <cols>
    <col min="1" max="1" width="10.86328125" style="7" customWidth="1"/>
    <col min="2" max="2" width="18.73046875" style="7" customWidth="1"/>
    <col min="3" max="3" width="17.265625" style="8" customWidth="1"/>
    <col min="4" max="4" width="50.73046875" style="3" customWidth="1"/>
    <col min="5" max="5" width="16.59765625" style="29" customWidth="1"/>
    <col min="6" max="6" width="39" style="3" customWidth="1"/>
    <col min="7" max="7" width="15.1328125" style="8" customWidth="1"/>
    <col min="8" max="8" width="40.3984375" style="4" customWidth="1"/>
    <col min="9" max="10" width="15.265625" style="4" customWidth="1"/>
    <col min="11" max="12" width="12.86328125" style="8" customWidth="1"/>
    <col min="13" max="13" width="13.59765625" style="8" customWidth="1"/>
    <col min="14" max="15" width="12.86328125" style="8" customWidth="1"/>
    <col min="16" max="16" width="13.3984375" style="8" customWidth="1"/>
    <col min="17" max="17" width="40.3984375" style="4" customWidth="1"/>
    <col min="18" max="16384" width="9" style="5"/>
  </cols>
  <sheetData>
    <row r="1" spans="1:17" x14ac:dyDescent="0.55000000000000004">
      <c r="A1" s="10" t="s">
        <v>45</v>
      </c>
    </row>
    <row r="3" spans="1:17" x14ac:dyDescent="0.55000000000000004">
      <c r="A3" s="13" t="s">
        <v>13</v>
      </c>
      <c r="B3" s="13"/>
      <c r="C3" s="13"/>
      <c r="D3" s="23"/>
      <c r="E3" s="30"/>
      <c r="G3" s="27"/>
      <c r="N3" s="9">
        <f>SUM(N5:N116)</f>
        <v>15</v>
      </c>
      <c r="O3" s="9">
        <f>SUM(O5:O116)</f>
        <v>6</v>
      </c>
    </row>
    <row r="4" spans="1:17" s="4" customFormat="1" ht="132" customHeight="1" x14ac:dyDescent="0.55000000000000004">
      <c r="A4" s="11" t="s">
        <v>4</v>
      </c>
      <c r="B4" s="11" t="s">
        <v>2</v>
      </c>
      <c r="C4" s="11" t="s">
        <v>12</v>
      </c>
      <c r="D4" s="12" t="s">
        <v>5</v>
      </c>
      <c r="E4" s="40" t="s">
        <v>108</v>
      </c>
      <c r="F4" s="15" t="s">
        <v>60</v>
      </c>
      <c r="G4" s="31" t="s">
        <v>104</v>
      </c>
      <c r="H4" s="17" t="s">
        <v>59</v>
      </c>
      <c r="I4" s="41" t="s">
        <v>53</v>
      </c>
      <c r="J4" s="41" t="s">
        <v>52</v>
      </c>
      <c r="K4" s="42" t="s">
        <v>58</v>
      </c>
      <c r="L4" s="42" t="s">
        <v>30</v>
      </c>
      <c r="M4" s="42" t="s">
        <v>31</v>
      </c>
      <c r="N4" s="42" t="s">
        <v>32</v>
      </c>
      <c r="O4" s="42" t="s">
        <v>33</v>
      </c>
      <c r="P4" s="19" t="s">
        <v>57</v>
      </c>
      <c r="Q4" s="41" t="s">
        <v>40</v>
      </c>
    </row>
    <row r="5" spans="1:17" ht="39" customHeight="1" x14ac:dyDescent="0.55000000000000004">
      <c r="A5" s="66">
        <v>3</v>
      </c>
      <c r="B5" s="60">
        <v>1</v>
      </c>
      <c r="C5" s="60">
        <f>A5*B5</f>
        <v>3</v>
      </c>
      <c r="D5" s="68" t="s">
        <v>0</v>
      </c>
      <c r="E5" s="64">
        <v>1</v>
      </c>
      <c r="F5" s="16" t="s">
        <v>3</v>
      </c>
      <c r="G5" s="32">
        <v>1</v>
      </c>
      <c r="H5" s="18" t="s">
        <v>25</v>
      </c>
      <c r="I5" s="6"/>
      <c r="J5" s="6" t="s">
        <v>55</v>
      </c>
      <c r="K5" s="1" t="s">
        <v>34</v>
      </c>
      <c r="L5" s="1">
        <v>15</v>
      </c>
      <c r="M5" s="1">
        <v>0</v>
      </c>
      <c r="N5" s="1">
        <f>M5*L5</f>
        <v>0</v>
      </c>
      <c r="O5" s="1">
        <f>M5*A5</f>
        <v>0</v>
      </c>
      <c r="P5" s="2"/>
      <c r="Q5" s="6"/>
    </row>
    <row r="6" spans="1:17" ht="36" x14ac:dyDescent="0.55000000000000004">
      <c r="A6" s="66"/>
      <c r="B6" s="61"/>
      <c r="C6" s="61"/>
      <c r="D6" s="68"/>
      <c r="E6" s="65"/>
      <c r="F6" s="16" t="s">
        <v>22</v>
      </c>
      <c r="G6" s="32">
        <v>2</v>
      </c>
      <c r="H6" s="18" t="s">
        <v>26</v>
      </c>
      <c r="I6" s="6"/>
      <c r="J6" s="6" t="s">
        <v>55</v>
      </c>
      <c r="K6" s="1" t="s">
        <v>34</v>
      </c>
      <c r="L6" s="1">
        <v>15</v>
      </c>
      <c r="M6" s="1">
        <v>0</v>
      </c>
      <c r="N6" s="1">
        <f t="shared" ref="N6:N25" si="0">M6*L6</f>
        <v>0</v>
      </c>
      <c r="O6" s="1">
        <f>M5*A6</f>
        <v>0</v>
      </c>
      <c r="P6" s="2"/>
      <c r="Q6" s="6"/>
    </row>
    <row r="7" spans="1:17" ht="41.25" customHeight="1" x14ac:dyDescent="0.55000000000000004">
      <c r="A7" s="60">
        <v>6</v>
      </c>
      <c r="B7" s="60">
        <v>1</v>
      </c>
      <c r="C7" s="60">
        <f>A7*B7</f>
        <v>6</v>
      </c>
      <c r="D7" s="56" t="s">
        <v>1</v>
      </c>
      <c r="E7" s="64">
        <v>2</v>
      </c>
      <c r="F7" s="16" t="s">
        <v>3</v>
      </c>
      <c r="G7" s="32">
        <v>3</v>
      </c>
      <c r="H7" s="18" t="s">
        <v>25</v>
      </c>
      <c r="I7" s="6"/>
      <c r="J7" s="6" t="s">
        <v>55</v>
      </c>
      <c r="K7" s="1" t="s">
        <v>34</v>
      </c>
      <c r="L7" s="1">
        <v>15</v>
      </c>
      <c r="M7" s="1">
        <v>0</v>
      </c>
      <c r="N7" s="1">
        <f t="shared" si="0"/>
        <v>0</v>
      </c>
      <c r="O7" s="1">
        <f>M7*A7</f>
        <v>0</v>
      </c>
      <c r="P7" s="2"/>
      <c r="Q7" s="6"/>
    </row>
    <row r="8" spans="1:17" ht="36.75" customHeight="1" x14ac:dyDescent="0.55000000000000004">
      <c r="A8" s="61"/>
      <c r="B8" s="61"/>
      <c r="C8" s="61"/>
      <c r="D8" s="57"/>
      <c r="E8" s="65"/>
      <c r="F8" s="16" t="s">
        <v>22</v>
      </c>
      <c r="G8" s="32">
        <v>4</v>
      </c>
      <c r="H8" s="18" t="s">
        <v>26</v>
      </c>
      <c r="I8" s="6"/>
      <c r="J8" s="6" t="s">
        <v>55</v>
      </c>
      <c r="K8" s="1" t="s">
        <v>34</v>
      </c>
      <c r="L8" s="1">
        <v>15</v>
      </c>
      <c r="M8" s="1">
        <v>1</v>
      </c>
      <c r="N8" s="1">
        <f t="shared" si="0"/>
        <v>15</v>
      </c>
      <c r="O8" s="1">
        <f>M8*A7</f>
        <v>6</v>
      </c>
      <c r="P8" s="2"/>
      <c r="Q8" s="6"/>
    </row>
    <row r="9" spans="1:17" ht="36" x14ac:dyDescent="0.55000000000000004">
      <c r="A9" s="60">
        <v>2</v>
      </c>
      <c r="B9" s="60">
        <v>4</v>
      </c>
      <c r="C9" s="60">
        <f t="shared" ref="C9:C22" si="1">A9*B9</f>
        <v>8</v>
      </c>
      <c r="D9" s="56" t="s">
        <v>6</v>
      </c>
      <c r="E9" s="64">
        <v>3</v>
      </c>
      <c r="F9" s="16" t="s">
        <v>27</v>
      </c>
      <c r="G9" s="32">
        <v>5</v>
      </c>
      <c r="H9" s="18" t="s">
        <v>46</v>
      </c>
      <c r="I9" s="6" t="s">
        <v>47</v>
      </c>
      <c r="J9" s="6" t="s">
        <v>55</v>
      </c>
      <c r="K9" s="1"/>
      <c r="L9" s="1"/>
      <c r="M9" s="1"/>
      <c r="N9" s="1">
        <f t="shared" si="0"/>
        <v>0</v>
      </c>
      <c r="O9" s="1">
        <f t="shared" ref="O9:O25" si="2">M9*A9</f>
        <v>0</v>
      </c>
      <c r="P9" s="2"/>
      <c r="Q9" s="6"/>
    </row>
    <row r="10" spans="1:17" ht="56.25" customHeight="1" x14ac:dyDescent="0.55000000000000004">
      <c r="A10" s="63"/>
      <c r="B10" s="63"/>
      <c r="C10" s="63"/>
      <c r="D10" s="62"/>
      <c r="E10" s="67"/>
      <c r="F10" s="58" t="s">
        <v>29</v>
      </c>
      <c r="G10" s="32">
        <v>6</v>
      </c>
      <c r="H10" s="18" t="s">
        <v>118</v>
      </c>
      <c r="I10" s="6" t="s">
        <v>47</v>
      </c>
      <c r="J10" s="6" t="s">
        <v>55</v>
      </c>
      <c r="K10" s="1"/>
      <c r="L10" s="1"/>
      <c r="M10" s="1"/>
      <c r="N10" s="1">
        <f t="shared" si="0"/>
        <v>0</v>
      </c>
      <c r="O10" s="1">
        <f>M10*A9</f>
        <v>0</v>
      </c>
      <c r="P10" s="2"/>
      <c r="Q10" s="6"/>
    </row>
    <row r="11" spans="1:17" ht="72" x14ac:dyDescent="0.55000000000000004">
      <c r="A11" s="63"/>
      <c r="B11" s="63"/>
      <c r="C11" s="63"/>
      <c r="D11" s="62"/>
      <c r="E11" s="67"/>
      <c r="F11" s="59"/>
      <c r="G11" s="32">
        <v>7</v>
      </c>
      <c r="H11" s="18" t="s">
        <v>119</v>
      </c>
      <c r="I11" s="6" t="s">
        <v>47</v>
      </c>
      <c r="J11" s="6" t="s">
        <v>55</v>
      </c>
      <c r="K11" s="1"/>
      <c r="L11" s="1"/>
      <c r="M11" s="1"/>
      <c r="N11" s="1">
        <f t="shared" si="0"/>
        <v>0</v>
      </c>
      <c r="O11" s="1">
        <f>M11*A9</f>
        <v>0</v>
      </c>
      <c r="P11" s="2"/>
      <c r="Q11" s="6" t="s">
        <v>41</v>
      </c>
    </row>
    <row r="12" spans="1:17" ht="72" x14ac:dyDescent="0.55000000000000004">
      <c r="A12" s="61"/>
      <c r="B12" s="61"/>
      <c r="C12" s="61"/>
      <c r="D12" s="57"/>
      <c r="E12" s="65"/>
      <c r="F12" s="16" t="s">
        <v>28</v>
      </c>
      <c r="G12" s="32">
        <v>8</v>
      </c>
      <c r="H12" s="18" t="s">
        <v>120</v>
      </c>
      <c r="I12" s="6" t="s">
        <v>47</v>
      </c>
      <c r="J12" s="6" t="s">
        <v>55</v>
      </c>
      <c r="K12" s="1"/>
      <c r="L12" s="1"/>
      <c r="M12" s="1"/>
      <c r="N12" s="1">
        <f t="shared" si="0"/>
        <v>0</v>
      </c>
      <c r="O12" s="1">
        <f>M12*A9</f>
        <v>0</v>
      </c>
      <c r="P12" s="2" t="s">
        <v>121</v>
      </c>
      <c r="Q12" s="6"/>
    </row>
    <row r="13" spans="1:17" ht="90" x14ac:dyDescent="0.55000000000000004">
      <c r="A13" s="14">
        <v>2</v>
      </c>
      <c r="B13" s="14">
        <v>4</v>
      </c>
      <c r="C13" s="14">
        <f t="shared" si="1"/>
        <v>8</v>
      </c>
      <c r="D13" s="24" t="s">
        <v>7</v>
      </c>
      <c r="E13" s="28">
        <v>4</v>
      </c>
      <c r="F13" s="16" t="s">
        <v>24</v>
      </c>
      <c r="G13" s="32">
        <v>9</v>
      </c>
      <c r="H13" s="18" t="s">
        <v>129</v>
      </c>
      <c r="I13" s="6" t="s">
        <v>47</v>
      </c>
      <c r="J13" s="6" t="s">
        <v>55</v>
      </c>
      <c r="K13" s="1"/>
      <c r="L13" s="1"/>
      <c r="M13" s="1"/>
      <c r="N13" s="1">
        <f t="shared" si="0"/>
        <v>0</v>
      </c>
      <c r="O13" s="1">
        <f t="shared" si="2"/>
        <v>0</v>
      </c>
      <c r="P13" s="2"/>
      <c r="Q13" s="6"/>
    </row>
    <row r="14" spans="1:17" ht="36" x14ac:dyDescent="0.55000000000000004">
      <c r="A14" s="14">
        <v>2</v>
      </c>
      <c r="B14" s="14">
        <v>4</v>
      </c>
      <c r="C14" s="14">
        <f t="shared" si="1"/>
        <v>8</v>
      </c>
      <c r="D14" s="24" t="s">
        <v>8</v>
      </c>
      <c r="E14" s="28">
        <v>5</v>
      </c>
      <c r="F14" s="16" t="s">
        <v>23</v>
      </c>
      <c r="G14" s="32">
        <v>10</v>
      </c>
      <c r="H14" s="18"/>
      <c r="I14" s="6" t="s">
        <v>47</v>
      </c>
      <c r="J14" s="6" t="s">
        <v>55</v>
      </c>
      <c r="K14" s="1"/>
      <c r="L14" s="1"/>
      <c r="M14" s="1"/>
      <c r="N14" s="1">
        <f t="shared" si="0"/>
        <v>0</v>
      </c>
      <c r="O14" s="1">
        <f t="shared" si="2"/>
        <v>0</v>
      </c>
      <c r="P14" s="2"/>
      <c r="Q14" s="6"/>
    </row>
    <row r="15" spans="1:17" ht="33.75" customHeight="1" x14ac:dyDescent="0.55000000000000004">
      <c r="A15" s="60">
        <v>3</v>
      </c>
      <c r="B15" s="60">
        <v>4</v>
      </c>
      <c r="C15" s="60">
        <f t="shared" si="1"/>
        <v>12</v>
      </c>
      <c r="D15" s="56" t="s">
        <v>9</v>
      </c>
      <c r="E15" s="64">
        <v>6</v>
      </c>
      <c r="F15" s="16" t="s">
        <v>71</v>
      </c>
      <c r="G15" s="32">
        <v>11</v>
      </c>
      <c r="H15" s="18"/>
      <c r="I15" s="6" t="s">
        <v>48</v>
      </c>
      <c r="J15" s="6" t="s">
        <v>55</v>
      </c>
      <c r="K15" s="1"/>
      <c r="L15" s="1"/>
      <c r="M15" s="1"/>
      <c r="N15" s="1">
        <f t="shared" si="0"/>
        <v>0</v>
      </c>
      <c r="O15" s="1">
        <f t="shared" si="2"/>
        <v>0</v>
      </c>
      <c r="P15" s="2"/>
      <c r="Q15" s="6"/>
    </row>
    <row r="16" spans="1:17" ht="36.4" customHeight="1" x14ac:dyDescent="0.55000000000000004">
      <c r="A16" s="61"/>
      <c r="B16" s="61"/>
      <c r="C16" s="61"/>
      <c r="D16" s="57"/>
      <c r="E16" s="65"/>
      <c r="F16" s="16" t="s">
        <v>72</v>
      </c>
      <c r="G16" s="32">
        <v>12</v>
      </c>
      <c r="H16" s="18"/>
      <c r="I16" s="6" t="s">
        <v>48</v>
      </c>
      <c r="J16" s="6" t="s">
        <v>55</v>
      </c>
      <c r="K16" s="1"/>
      <c r="L16" s="1"/>
      <c r="M16" s="1"/>
      <c r="N16" s="1">
        <f t="shared" si="0"/>
        <v>0</v>
      </c>
      <c r="O16" s="1">
        <f>M16*A15</f>
        <v>0</v>
      </c>
      <c r="P16" s="2"/>
      <c r="Q16" s="6"/>
    </row>
    <row r="17" spans="1:17" ht="36.4" customHeight="1" x14ac:dyDescent="0.55000000000000004">
      <c r="A17" s="60">
        <v>3</v>
      </c>
      <c r="B17" s="60">
        <v>4</v>
      </c>
      <c r="C17" s="60">
        <f t="shared" si="1"/>
        <v>12</v>
      </c>
      <c r="D17" s="56" t="s">
        <v>10</v>
      </c>
      <c r="E17" s="64">
        <v>7</v>
      </c>
      <c r="F17" s="16" t="s">
        <v>73</v>
      </c>
      <c r="G17" s="32">
        <v>13</v>
      </c>
      <c r="H17" s="18"/>
      <c r="I17" s="6" t="s">
        <v>48</v>
      </c>
      <c r="J17" s="6" t="s">
        <v>55</v>
      </c>
      <c r="K17" s="1"/>
      <c r="L17" s="1"/>
      <c r="M17" s="1"/>
      <c r="N17" s="1">
        <f t="shared" si="0"/>
        <v>0</v>
      </c>
      <c r="O17" s="1">
        <f t="shared" si="2"/>
        <v>0</v>
      </c>
      <c r="P17" s="2"/>
      <c r="Q17" s="6"/>
    </row>
    <row r="18" spans="1:17" ht="38.65" customHeight="1" x14ac:dyDescent="0.55000000000000004">
      <c r="A18" s="61"/>
      <c r="B18" s="61"/>
      <c r="C18" s="61"/>
      <c r="D18" s="57"/>
      <c r="E18" s="65"/>
      <c r="F18" s="16" t="s">
        <v>74</v>
      </c>
      <c r="G18" s="32">
        <v>14</v>
      </c>
      <c r="H18" s="18"/>
      <c r="I18" s="6" t="s">
        <v>48</v>
      </c>
      <c r="J18" s="6" t="s">
        <v>55</v>
      </c>
      <c r="K18" s="1"/>
      <c r="L18" s="1"/>
      <c r="M18" s="1"/>
      <c r="N18" s="1">
        <f t="shared" si="0"/>
        <v>0</v>
      </c>
      <c r="O18" s="1">
        <f>M18*A17</f>
        <v>0</v>
      </c>
      <c r="P18" s="2"/>
      <c r="Q18" s="6"/>
    </row>
    <row r="19" spans="1:17" x14ac:dyDescent="0.55000000000000004">
      <c r="A19" s="60">
        <v>3</v>
      </c>
      <c r="B19" s="60">
        <v>4</v>
      </c>
      <c r="C19" s="60">
        <f t="shared" si="1"/>
        <v>12</v>
      </c>
      <c r="D19" s="56" t="s">
        <v>11</v>
      </c>
      <c r="E19" s="64">
        <v>8</v>
      </c>
      <c r="F19" s="16" t="s">
        <v>75</v>
      </c>
      <c r="G19" s="32">
        <v>15</v>
      </c>
      <c r="H19" s="18"/>
      <c r="I19" s="6" t="s">
        <v>48</v>
      </c>
      <c r="J19" s="6" t="s">
        <v>55</v>
      </c>
      <c r="K19" s="1"/>
      <c r="L19" s="1"/>
      <c r="M19" s="1"/>
      <c r="N19" s="1">
        <f t="shared" si="0"/>
        <v>0</v>
      </c>
      <c r="O19" s="1">
        <f t="shared" si="2"/>
        <v>0</v>
      </c>
      <c r="P19" s="2"/>
      <c r="Q19" s="6"/>
    </row>
    <row r="20" spans="1:17" x14ac:dyDescent="0.55000000000000004">
      <c r="A20" s="61"/>
      <c r="B20" s="61"/>
      <c r="C20" s="61"/>
      <c r="D20" s="57"/>
      <c r="E20" s="65"/>
      <c r="F20" s="16" t="s">
        <v>76</v>
      </c>
      <c r="G20" s="32">
        <v>16</v>
      </c>
      <c r="H20" s="18"/>
      <c r="I20" s="6" t="s">
        <v>48</v>
      </c>
      <c r="J20" s="6" t="s">
        <v>55</v>
      </c>
      <c r="K20" s="1"/>
      <c r="L20" s="1"/>
      <c r="M20" s="1"/>
      <c r="N20" s="1">
        <f t="shared" si="0"/>
        <v>0</v>
      </c>
      <c r="O20" s="1">
        <f>M20*A19</f>
        <v>0</v>
      </c>
      <c r="P20" s="2"/>
      <c r="Q20" s="6"/>
    </row>
    <row r="21" spans="1:17" ht="36" customHeight="1" x14ac:dyDescent="0.55000000000000004">
      <c r="A21" s="14">
        <v>3</v>
      </c>
      <c r="B21" s="14">
        <v>8</v>
      </c>
      <c r="C21" s="14">
        <f t="shared" si="1"/>
        <v>24</v>
      </c>
      <c r="D21" s="24" t="s">
        <v>42</v>
      </c>
      <c r="E21" s="28">
        <v>9</v>
      </c>
      <c r="F21" s="16" t="s">
        <v>44</v>
      </c>
      <c r="G21" s="32">
        <v>17</v>
      </c>
      <c r="H21" s="18" t="s">
        <v>105</v>
      </c>
      <c r="I21" s="6" t="s">
        <v>47</v>
      </c>
      <c r="J21" s="6" t="s">
        <v>55</v>
      </c>
      <c r="K21" s="1"/>
      <c r="L21" s="1"/>
      <c r="M21" s="1"/>
      <c r="N21" s="1">
        <f t="shared" si="0"/>
        <v>0</v>
      </c>
      <c r="O21" s="1">
        <f t="shared" si="2"/>
        <v>0</v>
      </c>
      <c r="P21" s="2"/>
      <c r="Q21" s="6"/>
    </row>
    <row r="22" spans="1:17" ht="36" x14ac:dyDescent="0.55000000000000004">
      <c r="A22" s="14">
        <v>2</v>
      </c>
      <c r="B22" s="14">
        <v>8</v>
      </c>
      <c r="C22" s="14">
        <f t="shared" si="1"/>
        <v>16</v>
      </c>
      <c r="D22" s="24" t="s">
        <v>43</v>
      </c>
      <c r="E22" s="28">
        <v>10</v>
      </c>
      <c r="F22" s="16" t="s">
        <v>44</v>
      </c>
      <c r="G22" s="32">
        <v>18</v>
      </c>
      <c r="H22" s="18" t="s">
        <v>106</v>
      </c>
      <c r="I22" s="6" t="s">
        <v>47</v>
      </c>
      <c r="J22" s="6" t="s">
        <v>55</v>
      </c>
      <c r="K22" s="1"/>
      <c r="L22" s="1"/>
      <c r="M22" s="1"/>
      <c r="N22" s="1">
        <f t="shared" si="0"/>
        <v>0</v>
      </c>
      <c r="O22" s="1">
        <f t="shared" si="2"/>
        <v>0</v>
      </c>
      <c r="P22" s="2"/>
      <c r="Q22" s="6"/>
    </row>
    <row r="23" spans="1:17" x14ac:dyDescent="0.55000000000000004">
      <c r="A23" s="14">
        <v>3</v>
      </c>
      <c r="B23" s="14">
        <v>1</v>
      </c>
      <c r="C23" s="14">
        <f t="shared" ref="C23" si="3">A23*B23</f>
        <v>3</v>
      </c>
      <c r="D23" s="24" t="s">
        <v>14</v>
      </c>
      <c r="E23" s="28">
        <v>11</v>
      </c>
      <c r="F23" s="16" t="s">
        <v>49</v>
      </c>
      <c r="G23" s="32">
        <v>19</v>
      </c>
      <c r="H23" s="18" t="s">
        <v>122</v>
      </c>
      <c r="I23" s="6"/>
      <c r="J23" s="6" t="s">
        <v>56</v>
      </c>
      <c r="K23" s="1"/>
      <c r="L23" s="1"/>
      <c r="M23" s="1"/>
      <c r="N23" s="1">
        <f t="shared" si="0"/>
        <v>0</v>
      </c>
      <c r="O23" s="1">
        <f t="shared" si="2"/>
        <v>0</v>
      </c>
      <c r="P23" s="2"/>
      <c r="Q23" s="6"/>
    </row>
    <row r="24" spans="1:17" ht="35.25" customHeight="1" x14ac:dyDescent="0.55000000000000004">
      <c r="A24" s="14">
        <v>6</v>
      </c>
      <c r="B24" s="14">
        <v>1</v>
      </c>
      <c r="C24" s="14">
        <f t="shared" ref="C24:C25" si="4">A24*B24</f>
        <v>6</v>
      </c>
      <c r="D24" s="24" t="s">
        <v>15</v>
      </c>
      <c r="E24" s="28">
        <v>12</v>
      </c>
      <c r="F24" s="16" t="s">
        <v>51</v>
      </c>
      <c r="G24" s="32">
        <v>20</v>
      </c>
      <c r="H24" s="18" t="s">
        <v>123</v>
      </c>
      <c r="I24" s="6"/>
      <c r="J24" s="6" t="s">
        <v>56</v>
      </c>
      <c r="K24" s="1"/>
      <c r="L24" s="1"/>
      <c r="M24" s="1"/>
      <c r="N24" s="1">
        <f t="shared" si="0"/>
        <v>0</v>
      </c>
      <c r="O24" s="1">
        <f t="shared" si="2"/>
        <v>0</v>
      </c>
      <c r="P24" s="2"/>
      <c r="Q24" s="6"/>
    </row>
    <row r="25" spans="1:17" ht="18.75" customHeight="1" x14ac:dyDescent="0.55000000000000004">
      <c r="A25" s="14">
        <v>12</v>
      </c>
      <c r="B25" s="14">
        <v>1</v>
      </c>
      <c r="C25" s="14">
        <f t="shared" si="4"/>
        <v>12</v>
      </c>
      <c r="D25" s="24" t="s">
        <v>16</v>
      </c>
      <c r="E25" s="28">
        <v>13</v>
      </c>
      <c r="F25" s="16" t="s">
        <v>50</v>
      </c>
      <c r="G25" s="32">
        <v>21</v>
      </c>
      <c r="H25" s="18"/>
      <c r="I25" s="6"/>
      <c r="J25" s="6" t="s">
        <v>56</v>
      </c>
      <c r="K25" s="1"/>
      <c r="L25" s="1"/>
      <c r="M25" s="1"/>
      <c r="N25" s="1">
        <f t="shared" si="0"/>
        <v>0</v>
      </c>
      <c r="O25" s="1">
        <f t="shared" si="2"/>
        <v>0</v>
      </c>
      <c r="P25" s="2"/>
      <c r="Q25" s="6"/>
    </row>
    <row r="26" spans="1:17" ht="18.75" customHeight="1" x14ac:dyDescent="0.55000000000000004">
      <c r="A26" s="14" t="s">
        <v>35</v>
      </c>
      <c r="B26" s="14" t="s">
        <v>35</v>
      </c>
      <c r="C26" s="14" t="s">
        <v>35</v>
      </c>
      <c r="D26" s="24" t="s">
        <v>35</v>
      </c>
      <c r="E26" s="28">
        <v>14</v>
      </c>
      <c r="F26" s="16" t="s">
        <v>36</v>
      </c>
      <c r="G26" s="32">
        <v>22</v>
      </c>
      <c r="H26" s="18"/>
      <c r="I26" s="6"/>
      <c r="J26" s="6" t="s">
        <v>55</v>
      </c>
      <c r="K26" s="2"/>
      <c r="L26" s="2"/>
      <c r="M26" s="2"/>
      <c r="N26" s="2">
        <f t="shared" ref="N26" si="5">M26*L26</f>
        <v>0</v>
      </c>
      <c r="O26" s="2" t="s">
        <v>35</v>
      </c>
      <c r="P26" s="2"/>
      <c r="Q26" s="6"/>
    </row>
    <row r="27" spans="1:17" ht="78" customHeight="1" x14ac:dyDescent="0.55000000000000004">
      <c r="A27" s="14" t="s">
        <v>35</v>
      </c>
      <c r="B27" s="14" t="s">
        <v>35</v>
      </c>
      <c r="C27" s="14" t="s">
        <v>35</v>
      </c>
      <c r="D27" s="24" t="s">
        <v>35</v>
      </c>
      <c r="E27" s="28">
        <v>15</v>
      </c>
      <c r="F27" s="16" t="s">
        <v>37</v>
      </c>
      <c r="G27" s="32">
        <v>23</v>
      </c>
      <c r="H27" s="18" t="s">
        <v>128</v>
      </c>
      <c r="I27" s="6"/>
      <c r="J27" s="6" t="s">
        <v>55</v>
      </c>
      <c r="K27" s="2"/>
      <c r="L27" s="2"/>
      <c r="M27" s="2"/>
      <c r="N27" s="2">
        <f t="shared" ref="N27:N28" si="6">M27*L27</f>
        <v>0</v>
      </c>
      <c r="O27" s="2" t="s">
        <v>35</v>
      </c>
      <c r="P27" s="2"/>
      <c r="Q27" s="6"/>
    </row>
    <row r="28" spans="1:17" ht="90" x14ac:dyDescent="0.55000000000000004">
      <c r="A28" s="14" t="s">
        <v>35</v>
      </c>
      <c r="B28" s="14" t="s">
        <v>35</v>
      </c>
      <c r="C28" s="14" t="s">
        <v>35</v>
      </c>
      <c r="D28" s="24" t="s">
        <v>35</v>
      </c>
      <c r="E28" s="28">
        <v>16</v>
      </c>
      <c r="F28" s="16" t="s">
        <v>38</v>
      </c>
      <c r="G28" s="32">
        <v>24</v>
      </c>
      <c r="H28" s="18" t="s">
        <v>127</v>
      </c>
      <c r="I28" s="6"/>
      <c r="J28" s="6" t="s">
        <v>55</v>
      </c>
      <c r="K28" s="2"/>
      <c r="L28" s="2"/>
      <c r="M28" s="2"/>
      <c r="N28" s="2">
        <f t="shared" si="6"/>
        <v>0</v>
      </c>
      <c r="O28" s="2" t="s">
        <v>35</v>
      </c>
      <c r="P28" s="2"/>
      <c r="Q28" s="6"/>
    </row>
    <row r="29" spans="1:17" ht="18.75" customHeight="1" x14ac:dyDescent="0.55000000000000004">
      <c r="A29" s="14" t="s">
        <v>35</v>
      </c>
      <c r="B29" s="14" t="s">
        <v>35</v>
      </c>
      <c r="C29" s="14" t="s">
        <v>35</v>
      </c>
      <c r="D29" s="24" t="s">
        <v>35</v>
      </c>
      <c r="E29" s="28">
        <v>17</v>
      </c>
      <c r="F29" s="16" t="s">
        <v>39</v>
      </c>
      <c r="G29" s="32">
        <v>25</v>
      </c>
      <c r="H29" s="18"/>
      <c r="I29" s="6"/>
      <c r="J29" s="6" t="s">
        <v>55</v>
      </c>
      <c r="K29" s="2"/>
      <c r="L29" s="2"/>
      <c r="M29" s="2"/>
      <c r="N29" s="2">
        <f t="shared" ref="N29" si="7">M29*L29</f>
        <v>0</v>
      </c>
      <c r="O29" s="2" t="s">
        <v>35</v>
      </c>
      <c r="P29" s="2"/>
      <c r="Q29" s="6"/>
    </row>
    <row r="30" spans="1:17" ht="67.5" customHeight="1" x14ac:dyDescent="0.55000000000000004">
      <c r="A30" s="14" t="s">
        <v>35</v>
      </c>
      <c r="B30" s="14" t="s">
        <v>35</v>
      </c>
      <c r="C30" s="14" t="s">
        <v>35</v>
      </c>
      <c r="D30" s="24" t="s">
        <v>35</v>
      </c>
      <c r="E30" s="28">
        <v>18</v>
      </c>
      <c r="F30" s="16" t="s">
        <v>124</v>
      </c>
      <c r="G30" s="32">
        <v>26</v>
      </c>
      <c r="H30" s="18" t="s">
        <v>125</v>
      </c>
      <c r="I30" s="6"/>
      <c r="J30" s="6" t="s">
        <v>55</v>
      </c>
      <c r="K30" s="2"/>
      <c r="L30" s="2"/>
      <c r="M30" s="2"/>
      <c r="N30" s="2">
        <f t="shared" ref="N30" si="8">M30*L30</f>
        <v>0</v>
      </c>
      <c r="O30" s="2" t="s">
        <v>35</v>
      </c>
      <c r="P30" s="2"/>
      <c r="Q30" s="6"/>
    </row>
    <row r="31" spans="1:17" ht="45.75" customHeight="1" x14ac:dyDescent="0.55000000000000004">
      <c r="A31" s="14" t="s">
        <v>35</v>
      </c>
      <c r="B31" s="14" t="s">
        <v>35</v>
      </c>
      <c r="C31" s="14" t="s">
        <v>35</v>
      </c>
      <c r="D31" s="24" t="s">
        <v>35</v>
      </c>
      <c r="E31" s="28">
        <v>19</v>
      </c>
      <c r="F31" s="16" t="s">
        <v>61</v>
      </c>
      <c r="G31" s="32">
        <v>27</v>
      </c>
      <c r="H31" s="18" t="s">
        <v>126</v>
      </c>
      <c r="I31" s="6"/>
      <c r="J31" s="6" t="s">
        <v>55</v>
      </c>
      <c r="K31" s="2"/>
      <c r="L31" s="2"/>
      <c r="M31" s="2"/>
      <c r="N31" s="2">
        <f t="shared" ref="N31" si="9">M31*L31</f>
        <v>0</v>
      </c>
      <c r="O31" s="2" t="s">
        <v>35</v>
      </c>
      <c r="P31" s="2"/>
      <c r="Q31" s="6" t="s">
        <v>62</v>
      </c>
    </row>
    <row r="32" spans="1:17" ht="77.45" customHeight="1" x14ac:dyDescent="0.55000000000000004">
      <c r="A32" s="14" t="s">
        <v>35</v>
      </c>
      <c r="B32" s="14" t="s">
        <v>35</v>
      </c>
      <c r="C32" s="14" t="s">
        <v>35</v>
      </c>
      <c r="D32" s="24" t="s">
        <v>35</v>
      </c>
      <c r="E32" s="28">
        <v>20</v>
      </c>
      <c r="F32" s="16" t="s">
        <v>86</v>
      </c>
      <c r="G32" s="32">
        <v>28</v>
      </c>
      <c r="H32" s="18" t="s">
        <v>116</v>
      </c>
      <c r="I32" s="6"/>
      <c r="J32" s="6"/>
      <c r="K32" s="2"/>
      <c r="L32" s="2"/>
      <c r="M32" s="2"/>
      <c r="N32" s="2">
        <f t="shared" ref="N32" si="10">M32*L32</f>
        <v>0</v>
      </c>
      <c r="O32" s="2" t="s">
        <v>35</v>
      </c>
      <c r="P32" s="2"/>
      <c r="Q32" s="6" t="s">
        <v>87</v>
      </c>
    </row>
    <row r="33" spans="1:17" ht="77.45" customHeight="1" x14ac:dyDescent="0.55000000000000004">
      <c r="A33" s="14" t="s">
        <v>35</v>
      </c>
      <c r="B33" s="14" t="s">
        <v>35</v>
      </c>
      <c r="C33" s="14" t="s">
        <v>35</v>
      </c>
      <c r="D33" s="24" t="s">
        <v>35</v>
      </c>
      <c r="E33" s="28">
        <v>21</v>
      </c>
      <c r="F33" s="16" t="s">
        <v>114</v>
      </c>
      <c r="G33" s="32">
        <v>29</v>
      </c>
      <c r="H33" s="18" t="s">
        <v>115</v>
      </c>
      <c r="I33" s="6"/>
      <c r="J33" s="6" t="s">
        <v>55</v>
      </c>
      <c r="K33" s="2"/>
      <c r="L33" s="2"/>
      <c r="M33" s="2"/>
      <c r="N33" s="2">
        <f t="shared" ref="N33" si="11">M33*L33</f>
        <v>0</v>
      </c>
      <c r="O33" s="2" t="s">
        <v>35</v>
      </c>
      <c r="P33" s="2"/>
      <c r="Q33" s="6" t="s">
        <v>87</v>
      </c>
    </row>
    <row r="34" spans="1:17" ht="77.45" customHeight="1" x14ac:dyDescent="0.55000000000000004">
      <c r="A34" s="14" t="s">
        <v>35</v>
      </c>
      <c r="B34" s="14" t="s">
        <v>35</v>
      </c>
      <c r="C34" s="14" t="s">
        <v>35</v>
      </c>
      <c r="D34" s="24" t="s">
        <v>35</v>
      </c>
      <c r="E34" s="28">
        <v>22</v>
      </c>
      <c r="F34" s="16" t="s">
        <v>107</v>
      </c>
      <c r="G34" s="32">
        <v>30</v>
      </c>
      <c r="H34" s="18"/>
      <c r="I34" s="6"/>
      <c r="J34" s="6" t="s">
        <v>55</v>
      </c>
      <c r="K34" s="2"/>
      <c r="L34" s="2"/>
      <c r="M34" s="2"/>
      <c r="N34" s="2">
        <f t="shared" ref="N34" si="12">M34*L34</f>
        <v>0</v>
      </c>
      <c r="O34" s="2" t="s">
        <v>35</v>
      </c>
      <c r="P34" s="2"/>
      <c r="Q34" s="6" t="s">
        <v>87</v>
      </c>
    </row>
    <row r="35" spans="1:17" ht="77.45" customHeight="1" x14ac:dyDescent="0.55000000000000004">
      <c r="A35" s="26" t="s">
        <v>35</v>
      </c>
      <c r="B35" s="26" t="s">
        <v>35</v>
      </c>
      <c r="C35" s="26" t="s">
        <v>35</v>
      </c>
      <c r="D35" s="25" t="s">
        <v>35</v>
      </c>
      <c r="E35" s="28">
        <v>23</v>
      </c>
      <c r="F35" s="16" t="s">
        <v>112</v>
      </c>
      <c r="G35" s="32">
        <v>31</v>
      </c>
      <c r="H35" s="18"/>
      <c r="I35" s="6"/>
      <c r="J35" s="6" t="s">
        <v>55</v>
      </c>
      <c r="K35" s="2"/>
      <c r="L35" s="2"/>
      <c r="M35" s="2"/>
      <c r="N35" s="2">
        <f t="shared" ref="N35" si="13">M35*L35</f>
        <v>0</v>
      </c>
      <c r="O35" s="2" t="s">
        <v>35</v>
      </c>
      <c r="P35" s="2"/>
      <c r="Q35" s="6" t="s">
        <v>87</v>
      </c>
    </row>
    <row r="36" spans="1:17" ht="77.45" customHeight="1" x14ac:dyDescent="0.55000000000000004">
      <c r="A36" s="26" t="s">
        <v>35</v>
      </c>
      <c r="B36" s="26" t="s">
        <v>35</v>
      </c>
      <c r="C36" s="26" t="s">
        <v>35</v>
      </c>
      <c r="D36" s="25" t="s">
        <v>35</v>
      </c>
      <c r="E36" s="28">
        <v>24</v>
      </c>
      <c r="F36" s="16" t="s">
        <v>117</v>
      </c>
      <c r="G36" s="32">
        <v>32</v>
      </c>
      <c r="H36" s="18"/>
      <c r="I36" s="6"/>
      <c r="J36" s="6" t="s">
        <v>55</v>
      </c>
      <c r="K36" s="2"/>
      <c r="L36" s="2"/>
      <c r="M36" s="2"/>
      <c r="N36" s="2">
        <f t="shared" ref="N36" si="14">M36*L36</f>
        <v>0</v>
      </c>
      <c r="O36" s="2" t="s">
        <v>35</v>
      </c>
      <c r="P36" s="2"/>
      <c r="Q36" s="6" t="s">
        <v>87</v>
      </c>
    </row>
    <row r="37" spans="1:17" ht="77.45" customHeight="1" x14ac:dyDescent="0.55000000000000004">
      <c r="A37" s="26" t="s">
        <v>35</v>
      </c>
      <c r="B37" s="26" t="s">
        <v>35</v>
      </c>
      <c r="C37" s="26" t="s">
        <v>35</v>
      </c>
      <c r="D37" s="25" t="s">
        <v>35</v>
      </c>
      <c r="E37" s="28">
        <v>25</v>
      </c>
      <c r="F37" s="16" t="s">
        <v>113</v>
      </c>
      <c r="G37" s="32">
        <v>33</v>
      </c>
      <c r="H37" s="18"/>
      <c r="I37" s="6"/>
      <c r="J37" s="6"/>
      <c r="K37" s="2"/>
      <c r="L37" s="2"/>
      <c r="M37" s="2"/>
      <c r="N37" s="2">
        <f t="shared" ref="N37" si="15">M37*L37</f>
        <v>0</v>
      </c>
      <c r="O37" s="2" t="s">
        <v>35</v>
      </c>
      <c r="P37" s="2"/>
      <c r="Q37" s="6" t="s">
        <v>87</v>
      </c>
    </row>
    <row r="38" spans="1:17" ht="77.45" customHeight="1" x14ac:dyDescent="0.55000000000000004">
      <c r="A38" s="48" t="s">
        <v>35</v>
      </c>
      <c r="B38" s="48" t="s">
        <v>35</v>
      </c>
      <c r="C38" s="48" t="s">
        <v>35</v>
      </c>
      <c r="D38" s="49" t="s">
        <v>35</v>
      </c>
      <c r="E38" s="28">
        <v>26</v>
      </c>
      <c r="F38" s="16" t="s">
        <v>192</v>
      </c>
      <c r="G38" s="32">
        <v>34</v>
      </c>
      <c r="H38" s="18"/>
      <c r="I38" s="6"/>
      <c r="J38" s="6"/>
      <c r="K38" s="2"/>
      <c r="L38" s="2"/>
      <c r="M38" s="2"/>
      <c r="N38" s="2">
        <f t="shared" ref="N38" si="16">M38*L38</f>
        <v>0</v>
      </c>
      <c r="O38" s="2" t="s">
        <v>35</v>
      </c>
      <c r="P38" s="2"/>
      <c r="Q38" s="6" t="s">
        <v>87</v>
      </c>
    </row>
    <row r="39" spans="1:17" ht="77.45" customHeight="1" x14ac:dyDescent="0.55000000000000004">
      <c r="A39" s="48" t="s">
        <v>35</v>
      </c>
      <c r="B39" s="48" t="s">
        <v>35</v>
      </c>
      <c r="C39" s="48" t="s">
        <v>35</v>
      </c>
      <c r="D39" s="49" t="s">
        <v>35</v>
      </c>
      <c r="E39" s="28">
        <v>27</v>
      </c>
      <c r="F39" s="16" t="s">
        <v>194</v>
      </c>
      <c r="G39" s="32">
        <v>35</v>
      </c>
      <c r="H39" s="18"/>
      <c r="I39" s="6"/>
      <c r="J39" s="6"/>
      <c r="K39" s="2"/>
      <c r="L39" s="2"/>
      <c r="M39" s="2"/>
      <c r="N39" s="2">
        <f t="shared" ref="N39" si="17">M39*L39</f>
        <v>0</v>
      </c>
      <c r="O39" s="2" t="s">
        <v>35</v>
      </c>
      <c r="P39" s="2"/>
      <c r="Q39" s="6" t="s">
        <v>87</v>
      </c>
    </row>
    <row r="40" spans="1:17" ht="15" customHeight="1" x14ac:dyDescent="0.55000000000000004"/>
    <row r="41" spans="1:17" ht="15" customHeight="1" x14ac:dyDescent="0.55000000000000004"/>
    <row r="42" spans="1:17" x14ac:dyDescent="0.55000000000000004">
      <c r="A42" s="39" t="s">
        <v>17</v>
      </c>
      <c r="G42" s="27"/>
    </row>
    <row r="43" spans="1:17" s="4" customFormat="1" ht="77.25" customHeight="1" x14ac:dyDescent="0.55000000000000004">
      <c r="A43" s="36" t="s">
        <v>54</v>
      </c>
      <c r="B43" s="37" t="s">
        <v>109</v>
      </c>
      <c r="C43" s="37" t="s">
        <v>2</v>
      </c>
      <c r="D43" s="37" t="s">
        <v>110</v>
      </c>
      <c r="E43" s="38" t="s">
        <v>111</v>
      </c>
    </row>
    <row r="44" spans="1:17" ht="18.75" customHeight="1" x14ac:dyDescent="0.55000000000000004">
      <c r="A44" s="34">
        <v>1</v>
      </c>
      <c r="B44" s="34">
        <v>1</v>
      </c>
      <c r="C44" s="34">
        <v>1</v>
      </c>
      <c r="D44" s="33">
        <f t="shared" ref="D44" si="18">B44*C44</f>
        <v>1</v>
      </c>
      <c r="E44" s="35" t="s">
        <v>18</v>
      </c>
      <c r="F44" s="5"/>
      <c r="G44" s="5"/>
      <c r="H44" s="5"/>
      <c r="I44" s="5"/>
      <c r="J44" s="5"/>
      <c r="K44" s="5"/>
      <c r="L44" s="5"/>
      <c r="M44" s="5"/>
      <c r="N44" s="5"/>
      <c r="O44" s="5"/>
      <c r="P44" s="5"/>
      <c r="Q44" s="5"/>
    </row>
    <row r="45" spans="1:17" ht="18.75" customHeight="1" x14ac:dyDescent="0.55000000000000004">
      <c r="A45" s="34">
        <v>2</v>
      </c>
      <c r="B45" s="34">
        <v>1</v>
      </c>
      <c r="C45" s="34">
        <v>1</v>
      </c>
      <c r="D45" s="33">
        <f t="shared" ref="D45" si="19">B45*C45</f>
        <v>1</v>
      </c>
      <c r="E45" s="35" t="s">
        <v>19</v>
      </c>
      <c r="F45" s="5"/>
      <c r="G45" s="5"/>
      <c r="H45" s="5"/>
      <c r="I45" s="5"/>
      <c r="J45" s="5"/>
      <c r="K45" s="5"/>
      <c r="L45" s="5"/>
      <c r="M45" s="5"/>
      <c r="N45" s="5"/>
      <c r="O45" s="5"/>
      <c r="P45" s="5"/>
      <c r="Q45" s="5"/>
    </row>
    <row r="46" spans="1:17" ht="18.75" customHeight="1" x14ac:dyDescent="0.55000000000000004">
      <c r="A46" s="34">
        <v>3</v>
      </c>
      <c r="B46" s="34">
        <v>1</v>
      </c>
      <c r="C46" s="34">
        <v>1</v>
      </c>
      <c r="D46" s="33">
        <f t="shared" ref="D46:D47" si="20">B46*C46</f>
        <v>1</v>
      </c>
      <c r="E46" s="35" t="s">
        <v>20</v>
      </c>
      <c r="F46" s="5"/>
      <c r="G46" s="5"/>
      <c r="H46" s="5"/>
      <c r="I46" s="5"/>
      <c r="J46" s="5"/>
      <c r="K46" s="5"/>
      <c r="L46" s="5"/>
      <c r="M46" s="5"/>
      <c r="N46" s="5"/>
      <c r="O46" s="5"/>
      <c r="P46" s="5"/>
      <c r="Q46" s="5"/>
    </row>
    <row r="47" spans="1:17" ht="18.75" customHeight="1" x14ac:dyDescent="0.55000000000000004">
      <c r="A47" s="34">
        <v>4</v>
      </c>
      <c r="B47" s="34">
        <v>2</v>
      </c>
      <c r="C47" s="34">
        <v>1</v>
      </c>
      <c r="D47" s="33">
        <f t="shared" si="20"/>
        <v>2</v>
      </c>
      <c r="E47" s="35" t="s">
        <v>21</v>
      </c>
      <c r="F47" s="5"/>
      <c r="G47" s="5"/>
      <c r="H47" s="5"/>
      <c r="I47" s="5"/>
      <c r="J47" s="5"/>
      <c r="K47" s="5"/>
      <c r="L47" s="5"/>
      <c r="M47" s="5"/>
      <c r="N47" s="5"/>
      <c r="O47" s="5"/>
      <c r="P47" s="5"/>
      <c r="Q47" s="5"/>
    </row>
  </sheetData>
  <mergeCells count="31">
    <mergeCell ref="A5:A6"/>
    <mergeCell ref="B5:B6"/>
    <mergeCell ref="C5:C6"/>
    <mergeCell ref="E5:E6"/>
    <mergeCell ref="B17:B18"/>
    <mergeCell ref="A17:A18"/>
    <mergeCell ref="D7:D8"/>
    <mergeCell ref="C7:C8"/>
    <mergeCell ref="B7:B8"/>
    <mergeCell ref="A7:A8"/>
    <mergeCell ref="E7:E8"/>
    <mergeCell ref="E9:E12"/>
    <mergeCell ref="E15:E16"/>
    <mergeCell ref="E17:E18"/>
    <mergeCell ref="D5:D6"/>
    <mergeCell ref="D19:D20"/>
    <mergeCell ref="F10:F11"/>
    <mergeCell ref="C19:C20"/>
    <mergeCell ref="B19:B20"/>
    <mergeCell ref="A19:A20"/>
    <mergeCell ref="D9:D12"/>
    <mergeCell ref="C9:C12"/>
    <mergeCell ref="B9:B12"/>
    <mergeCell ref="A9:A12"/>
    <mergeCell ref="E19:E20"/>
    <mergeCell ref="D15:D16"/>
    <mergeCell ref="C15:C16"/>
    <mergeCell ref="B15:B16"/>
    <mergeCell ref="A15:A16"/>
    <mergeCell ref="D17:D18"/>
    <mergeCell ref="C17:C18"/>
  </mergeCells>
  <conditionalFormatting sqref="M5">
    <cfRule type="cellIs" dxfId="15" priority="16" operator="greaterThan">
      <formula>$B$5</formula>
    </cfRule>
  </conditionalFormatting>
  <conditionalFormatting sqref="M6:M25">
    <cfRule type="cellIs" dxfId="14" priority="15" operator="greaterThan">
      <formula>$B$5</formula>
    </cfRule>
  </conditionalFormatting>
  <conditionalFormatting sqref="M26">
    <cfRule type="cellIs" dxfId="13" priority="14" operator="greaterThan">
      <formula>$B$5</formula>
    </cfRule>
  </conditionalFormatting>
  <conditionalFormatting sqref="M27">
    <cfRule type="cellIs" dxfId="12" priority="13" operator="greaterThan">
      <formula>$B$5</formula>
    </cfRule>
  </conditionalFormatting>
  <conditionalFormatting sqref="M28">
    <cfRule type="cellIs" dxfId="11" priority="12" operator="greaterThan">
      <formula>$B$5</formula>
    </cfRule>
  </conditionalFormatting>
  <conditionalFormatting sqref="M29">
    <cfRule type="cellIs" dxfId="10" priority="11" operator="greaterThan">
      <formula>$B$5</formula>
    </cfRule>
  </conditionalFormatting>
  <conditionalFormatting sqref="M30">
    <cfRule type="cellIs" dxfId="9" priority="10" operator="greaterThan">
      <formula>$B$5</formula>
    </cfRule>
  </conditionalFormatting>
  <conditionalFormatting sqref="M31">
    <cfRule type="cellIs" dxfId="8" priority="9" operator="greaterThan">
      <formula>$B$5</formula>
    </cfRule>
  </conditionalFormatting>
  <conditionalFormatting sqref="M32">
    <cfRule type="cellIs" dxfId="7" priority="8" operator="greaterThan">
      <formula>$B$5</formula>
    </cfRule>
  </conditionalFormatting>
  <conditionalFormatting sqref="M33">
    <cfRule type="cellIs" dxfId="6" priority="7" operator="greaterThan">
      <formula>$B$5</formula>
    </cfRule>
  </conditionalFormatting>
  <conditionalFormatting sqref="M34">
    <cfRule type="cellIs" dxfId="5" priority="6" operator="greaterThan">
      <formula>$B$5</formula>
    </cfRule>
  </conditionalFormatting>
  <conditionalFormatting sqref="M35">
    <cfRule type="cellIs" dxfId="4" priority="5" operator="greaterThan">
      <formula>$B$5</formula>
    </cfRule>
  </conditionalFormatting>
  <conditionalFormatting sqref="M36">
    <cfRule type="cellIs" dxfId="3" priority="4" operator="greaterThan">
      <formula>$B$5</formula>
    </cfRule>
  </conditionalFormatting>
  <conditionalFormatting sqref="M37">
    <cfRule type="cellIs" dxfId="2" priority="3" operator="greaterThan">
      <formula>$B$5</formula>
    </cfRule>
  </conditionalFormatting>
  <conditionalFormatting sqref="M38">
    <cfRule type="cellIs" dxfId="1" priority="2" operator="greaterThan">
      <formula>$B$5</formula>
    </cfRule>
  </conditionalFormatting>
  <conditionalFormatting sqref="M39">
    <cfRule type="cellIs" dxfId="0" priority="1" operator="greaterThan">
      <formula>$B$5</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D65"/>
  <sheetViews>
    <sheetView tabSelected="1" workbookViewId="0">
      <selection activeCell="B17" sqref="B17"/>
    </sheetView>
  </sheetViews>
  <sheetFormatPr defaultRowHeight="14.25" x14ac:dyDescent="0.45"/>
  <cols>
    <col min="1" max="1" width="33.1328125" customWidth="1"/>
    <col min="2" max="2" width="36" customWidth="1"/>
    <col min="3" max="3" width="32.86328125" customWidth="1"/>
    <col min="4" max="4" width="17" customWidth="1"/>
  </cols>
  <sheetData>
    <row r="4" spans="1:4" ht="35.25" x14ac:dyDescent="0.5">
      <c r="A4" s="43" t="s">
        <v>130</v>
      </c>
      <c r="B4" s="43" t="s">
        <v>131</v>
      </c>
      <c r="C4" s="43" t="s">
        <v>132</v>
      </c>
      <c r="D4" s="43" t="s">
        <v>167</v>
      </c>
    </row>
    <row r="5" spans="1:4" x14ac:dyDescent="0.45">
      <c r="A5" s="44" t="s">
        <v>152</v>
      </c>
      <c r="B5" s="45"/>
      <c r="C5" s="45"/>
      <c r="D5" t="s">
        <v>35</v>
      </c>
    </row>
    <row r="6" spans="1:4" ht="26.25" x14ac:dyDescent="0.45">
      <c r="A6" s="45" t="s">
        <v>133</v>
      </c>
      <c r="B6" s="45" t="s">
        <v>154</v>
      </c>
      <c r="C6" s="45"/>
      <c r="D6" t="s">
        <v>172</v>
      </c>
    </row>
    <row r="7" spans="1:4" ht="26.25" x14ac:dyDescent="0.45">
      <c r="A7" s="45" t="s">
        <v>134</v>
      </c>
      <c r="B7" s="45" t="s">
        <v>155</v>
      </c>
      <c r="C7" s="45"/>
      <c r="D7" t="s">
        <v>172</v>
      </c>
    </row>
    <row r="8" spans="1:4" ht="51.75" x14ac:dyDescent="0.45">
      <c r="A8" s="45" t="s">
        <v>135</v>
      </c>
      <c r="B8" s="45" t="s">
        <v>205</v>
      </c>
      <c r="C8" s="45"/>
    </row>
    <row r="9" spans="1:4" x14ac:dyDescent="0.45">
      <c r="A9" s="45" t="s">
        <v>136</v>
      </c>
      <c r="B9" s="45" t="s">
        <v>206</v>
      </c>
      <c r="C9" s="45"/>
    </row>
    <row r="10" spans="1:4" x14ac:dyDescent="0.45">
      <c r="A10" s="45" t="s">
        <v>137</v>
      </c>
      <c r="B10" s="45"/>
      <c r="C10" s="50"/>
    </row>
    <row r="11" spans="1:4" x14ac:dyDescent="0.45">
      <c r="A11" s="45" t="s">
        <v>138</v>
      </c>
      <c r="B11" s="47" t="s">
        <v>207</v>
      </c>
      <c r="C11" s="50"/>
      <c r="D11">
        <v>30</v>
      </c>
    </row>
    <row r="12" spans="1:4" x14ac:dyDescent="0.45">
      <c r="A12" s="45" t="s">
        <v>139</v>
      </c>
      <c r="B12" s="45" t="s">
        <v>208</v>
      </c>
      <c r="C12" s="50" t="s">
        <v>190</v>
      </c>
      <c r="D12">
        <v>28</v>
      </c>
    </row>
    <row r="13" spans="1:4" x14ac:dyDescent="0.45">
      <c r="A13" s="45" t="s">
        <v>140</v>
      </c>
      <c r="B13" s="47" t="s">
        <v>173</v>
      </c>
      <c r="C13" s="45"/>
    </row>
    <row r="14" spans="1:4" ht="26.25" x14ac:dyDescent="0.45">
      <c r="A14" s="45" t="s">
        <v>141</v>
      </c>
      <c r="B14" s="47" t="s">
        <v>174</v>
      </c>
      <c r="C14" s="45" t="s">
        <v>211</v>
      </c>
    </row>
    <row r="15" spans="1:4" x14ac:dyDescent="0.45">
      <c r="A15" s="45" t="s">
        <v>142</v>
      </c>
      <c r="B15" s="45"/>
      <c r="C15" s="50"/>
    </row>
    <row r="16" spans="1:4" ht="26.25" x14ac:dyDescent="0.45">
      <c r="A16" s="45" t="s">
        <v>143</v>
      </c>
      <c r="B16" s="45" t="s">
        <v>212</v>
      </c>
      <c r="C16" s="50"/>
    </row>
    <row r="17" spans="1:4" x14ac:dyDescent="0.45">
      <c r="A17" s="45" t="s">
        <v>144</v>
      </c>
      <c r="B17" s="45"/>
      <c r="C17" s="45"/>
    </row>
    <row r="18" spans="1:4" x14ac:dyDescent="0.45">
      <c r="A18" s="45" t="s">
        <v>145</v>
      </c>
      <c r="B18" s="45"/>
      <c r="C18" s="45"/>
    </row>
    <row r="19" spans="1:4" x14ac:dyDescent="0.45">
      <c r="A19" s="45" t="s">
        <v>146</v>
      </c>
      <c r="B19" s="45" t="s">
        <v>209</v>
      </c>
      <c r="C19" s="45"/>
      <c r="D19">
        <v>20</v>
      </c>
    </row>
    <row r="20" spans="1:4" x14ac:dyDescent="0.45">
      <c r="A20" s="45" t="s">
        <v>147</v>
      </c>
      <c r="B20" s="45" t="s">
        <v>210</v>
      </c>
      <c r="C20" s="45"/>
      <c r="D20">
        <v>21</v>
      </c>
    </row>
    <row r="21" spans="1:4" x14ac:dyDescent="0.45">
      <c r="A21" s="45"/>
      <c r="B21" s="45"/>
      <c r="C21" s="45"/>
    </row>
    <row r="22" spans="1:4" x14ac:dyDescent="0.45">
      <c r="A22" s="44" t="s">
        <v>153</v>
      </c>
      <c r="B22" s="45"/>
      <c r="C22" s="45"/>
    </row>
    <row r="23" spans="1:4" ht="26.25" x14ac:dyDescent="0.45">
      <c r="A23" s="45" t="s">
        <v>133</v>
      </c>
      <c r="B23" s="45" t="s">
        <v>193</v>
      </c>
      <c r="C23" s="45" t="s">
        <v>198</v>
      </c>
      <c r="D23">
        <v>35</v>
      </c>
    </row>
    <row r="24" spans="1:4" x14ac:dyDescent="0.45">
      <c r="A24" s="45" t="s">
        <v>134</v>
      </c>
      <c r="B24" s="45"/>
      <c r="C24" s="45"/>
    </row>
    <row r="25" spans="1:4" x14ac:dyDescent="0.45">
      <c r="A25" s="45" t="s">
        <v>135</v>
      </c>
      <c r="B25" s="45"/>
      <c r="C25" s="45"/>
    </row>
    <row r="26" spans="1:4" ht="26.25" x14ac:dyDescent="0.45">
      <c r="A26" s="45" t="s">
        <v>136</v>
      </c>
      <c r="B26" s="45" t="s">
        <v>199</v>
      </c>
      <c r="C26" s="47" t="s">
        <v>203</v>
      </c>
      <c r="D26" s="20"/>
    </row>
    <row r="27" spans="1:4" ht="51.75" x14ac:dyDescent="0.45">
      <c r="A27" s="45" t="s">
        <v>137</v>
      </c>
      <c r="B27" s="47" t="s">
        <v>195</v>
      </c>
      <c r="C27" s="47" t="s">
        <v>189</v>
      </c>
      <c r="D27" s="20" t="s">
        <v>191</v>
      </c>
    </row>
    <row r="28" spans="1:4" ht="39" x14ac:dyDescent="0.45">
      <c r="A28" s="45" t="s">
        <v>138</v>
      </c>
      <c r="B28" s="47" t="s">
        <v>196</v>
      </c>
      <c r="C28" s="47" t="s">
        <v>197</v>
      </c>
    </row>
    <row r="29" spans="1:4" x14ac:dyDescent="0.45">
      <c r="A29" s="45" t="s">
        <v>139</v>
      </c>
      <c r="B29" s="47"/>
      <c r="C29" s="47"/>
    </row>
    <row r="30" spans="1:4" x14ac:dyDescent="0.45">
      <c r="A30" s="45" t="s">
        <v>140</v>
      </c>
      <c r="B30" s="45"/>
      <c r="C30" s="45"/>
    </row>
    <row r="31" spans="1:4" x14ac:dyDescent="0.45">
      <c r="A31" s="45" t="s">
        <v>141</v>
      </c>
      <c r="B31" s="45"/>
      <c r="C31" s="45"/>
    </row>
    <row r="32" spans="1:4" ht="26.25" x14ac:dyDescent="0.45">
      <c r="A32" s="45" t="s">
        <v>142</v>
      </c>
      <c r="B32" s="45" t="s">
        <v>204</v>
      </c>
      <c r="C32" s="45"/>
    </row>
    <row r="33" spans="1:4" x14ac:dyDescent="0.45">
      <c r="A33" s="45" t="s">
        <v>143</v>
      </c>
      <c r="B33" s="45"/>
      <c r="C33" s="45"/>
    </row>
    <row r="34" spans="1:4" x14ac:dyDescent="0.45">
      <c r="A34" s="45" t="s">
        <v>144</v>
      </c>
      <c r="B34" s="45"/>
      <c r="C34" s="45"/>
    </row>
    <row r="35" spans="1:4" x14ac:dyDescent="0.45">
      <c r="A35" s="45" t="s">
        <v>145</v>
      </c>
      <c r="B35" s="45"/>
      <c r="C35" s="45"/>
    </row>
    <row r="36" spans="1:4" ht="39" x14ac:dyDescent="0.45">
      <c r="A36" s="45" t="s">
        <v>146</v>
      </c>
      <c r="B36" s="45" t="s">
        <v>201</v>
      </c>
      <c r="C36" s="45" t="s">
        <v>202</v>
      </c>
      <c r="D36">
        <v>34</v>
      </c>
    </row>
    <row r="37" spans="1:4" ht="39" x14ac:dyDescent="0.45">
      <c r="A37" s="45" t="s">
        <v>147</v>
      </c>
      <c r="B37" s="47" t="s">
        <v>200</v>
      </c>
      <c r="C37" s="47" t="s">
        <v>202</v>
      </c>
      <c r="D37">
        <v>34</v>
      </c>
    </row>
    <row r="38" spans="1:4" x14ac:dyDescent="0.45">
      <c r="A38" s="47"/>
      <c r="B38" s="47"/>
      <c r="C38" s="47"/>
    </row>
    <row r="39" spans="1:4" x14ac:dyDescent="0.45">
      <c r="A39" s="51" t="s">
        <v>168</v>
      </c>
      <c r="B39" s="52"/>
      <c r="C39" s="52"/>
      <c r="D39" s="53"/>
    </row>
    <row r="40" spans="1:4" ht="25.5" customHeight="1" x14ac:dyDescent="0.45">
      <c r="A40" s="55">
        <v>1</v>
      </c>
      <c r="B40" s="52" t="s">
        <v>187</v>
      </c>
      <c r="C40" s="69" t="s">
        <v>170</v>
      </c>
      <c r="D40" s="53"/>
    </row>
    <row r="41" spans="1:4" ht="15" customHeight="1" x14ac:dyDescent="0.45">
      <c r="A41" s="54">
        <v>2</v>
      </c>
      <c r="B41" s="52" t="s">
        <v>175</v>
      </c>
      <c r="C41" s="70"/>
      <c r="D41" s="52"/>
    </row>
    <row r="42" spans="1:4" x14ac:dyDescent="0.45">
      <c r="A42" s="54">
        <v>3</v>
      </c>
      <c r="B42" s="52" t="s">
        <v>176</v>
      </c>
      <c r="C42" s="70"/>
      <c r="D42" s="52"/>
    </row>
    <row r="43" spans="1:4" x14ac:dyDescent="0.45">
      <c r="A43" s="54">
        <v>4</v>
      </c>
      <c r="B43" s="52" t="s">
        <v>177</v>
      </c>
      <c r="C43" s="70"/>
      <c r="D43" s="52"/>
    </row>
    <row r="44" spans="1:4" x14ac:dyDescent="0.45">
      <c r="A44" s="54">
        <v>5</v>
      </c>
      <c r="B44" s="52" t="s">
        <v>178</v>
      </c>
      <c r="C44" s="70"/>
      <c r="D44" s="52"/>
    </row>
    <row r="45" spans="1:4" x14ac:dyDescent="0.45">
      <c r="A45" s="54">
        <v>6</v>
      </c>
      <c r="B45" s="52" t="s">
        <v>179</v>
      </c>
      <c r="C45" s="70"/>
      <c r="D45" s="52"/>
    </row>
    <row r="46" spans="1:4" x14ac:dyDescent="0.45">
      <c r="A46" s="54">
        <v>7</v>
      </c>
      <c r="B46" s="52" t="s">
        <v>180</v>
      </c>
      <c r="C46" s="70"/>
      <c r="D46" s="52"/>
    </row>
    <row r="47" spans="1:4" x14ac:dyDescent="0.45">
      <c r="A47" s="54">
        <v>8</v>
      </c>
      <c r="B47" s="52" t="s">
        <v>181</v>
      </c>
      <c r="C47" s="70"/>
      <c r="D47" s="52"/>
    </row>
    <row r="48" spans="1:4" x14ac:dyDescent="0.45">
      <c r="A48" s="54">
        <v>9</v>
      </c>
      <c r="B48" s="52" t="s">
        <v>182</v>
      </c>
      <c r="C48" s="70"/>
      <c r="D48" s="52"/>
    </row>
    <row r="49" spans="1:4" x14ac:dyDescent="0.45">
      <c r="A49" s="54">
        <v>10</v>
      </c>
      <c r="B49" s="52" t="s">
        <v>183</v>
      </c>
      <c r="C49" s="70"/>
      <c r="D49" s="52"/>
    </row>
    <row r="50" spans="1:4" x14ac:dyDescent="0.45">
      <c r="A50" s="54">
        <v>11</v>
      </c>
      <c r="B50" s="52" t="s">
        <v>184</v>
      </c>
      <c r="C50" s="70"/>
      <c r="D50" s="52"/>
    </row>
    <row r="51" spans="1:4" x14ac:dyDescent="0.45">
      <c r="A51" s="54">
        <v>12</v>
      </c>
      <c r="B51" s="52" t="s">
        <v>185</v>
      </c>
      <c r="C51" s="70"/>
      <c r="D51" s="52"/>
    </row>
    <row r="52" spans="1:4" x14ac:dyDescent="0.45">
      <c r="A52" s="54">
        <v>13</v>
      </c>
      <c r="B52" s="52" t="s">
        <v>186</v>
      </c>
      <c r="C52" s="70"/>
      <c r="D52" s="52"/>
    </row>
    <row r="53" spans="1:4" x14ac:dyDescent="0.45">
      <c r="A53" s="54">
        <v>14</v>
      </c>
      <c r="B53" s="52" t="s">
        <v>188</v>
      </c>
      <c r="C53" s="71"/>
      <c r="D53" s="52"/>
    </row>
    <row r="54" spans="1:4" ht="64.5" x14ac:dyDescent="0.45">
      <c r="A54" s="54">
        <v>15</v>
      </c>
      <c r="B54" s="52" t="s">
        <v>169</v>
      </c>
      <c r="C54" s="52" t="s">
        <v>171</v>
      </c>
      <c r="D54" s="52"/>
    </row>
    <row r="55" spans="1:4" x14ac:dyDescent="0.45">
      <c r="A55" s="47"/>
      <c r="B55" s="47"/>
      <c r="C55" s="47"/>
      <c r="D55" s="47"/>
    </row>
    <row r="56" spans="1:4" x14ac:dyDescent="0.45">
      <c r="A56" s="47"/>
      <c r="B56" s="47"/>
      <c r="C56" s="47"/>
      <c r="D56" s="47"/>
    </row>
    <row r="57" spans="1:4" x14ac:dyDescent="0.45">
      <c r="A57" s="47"/>
      <c r="B57" s="47"/>
      <c r="C57" s="47"/>
      <c r="D57" s="47"/>
    </row>
    <row r="58" spans="1:4" x14ac:dyDescent="0.45">
      <c r="A58" s="44" t="s">
        <v>148</v>
      </c>
      <c r="B58" s="45"/>
      <c r="C58" s="45"/>
    </row>
    <row r="59" spans="1:4" ht="26.25" x14ac:dyDescent="0.45">
      <c r="A59" s="45" t="s">
        <v>156</v>
      </c>
      <c r="B59" s="45" t="s">
        <v>162</v>
      </c>
      <c r="C59" s="45"/>
    </row>
    <row r="60" spans="1:4" ht="26.25" x14ac:dyDescent="0.45">
      <c r="A60" s="45" t="s">
        <v>157</v>
      </c>
      <c r="B60" s="46" t="s">
        <v>162</v>
      </c>
      <c r="C60" s="45"/>
    </row>
    <row r="61" spans="1:4" ht="77.25" x14ac:dyDescent="0.45">
      <c r="A61" s="46" t="s">
        <v>158</v>
      </c>
      <c r="B61" s="46" t="s">
        <v>163</v>
      </c>
      <c r="C61" s="46"/>
    </row>
    <row r="62" spans="1:4" ht="128.25" x14ac:dyDescent="0.45">
      <c r="A62" s="46" t="s">
        <v>159</v>
      </c>
      <c r="B62" s="46" t="s">
        <v>164</v>
      </c>
      <c r="C62" s="46"/>
    </row>
    <row r="63" spans="1:4" ht="39" x14ac:dyDescent="0.45">
      <c r="A63" s="45" t="s">
        <v>160</v>
      </c>
      <c r="B63" s="45" t="s">
        <v>165</v>
      </c>
      <c r="C63" s="45"/>
      <c r="D63">
        <v>32</v>
      </c>
    </row>
    <row r="64" spans="1:4" x14ac:dyDescent="0.45">
      <c r="A64" s="46" t="s">
        <v>161</v>
      </c>
      <c r="B64" s="46" t="s">
        <v>166</v>
      </c>
      <c r="C64" s="46"/>
      <c r="D64">
        <v>33</v>
      </c>
    </row>
    <row r="65" spans="1:3" ht="39" x14ac:dyDescent="0.45">
      <c r="A65" s="45" t="s">
        <v>149</v>
      </c>
      <c r="B65" s="45" t="s">
        <v>150</v>
      </c>
      <c r="C65" s="45" t="s">
        <v>151</v>
      </c>
    </row>
  </sheetData>
  <mergeCells count="1">
    <mergeCell ref="C40:C5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5:C22"/>
  <sheetViews>
    <sheetView topLeftCell="A8" zoomScale="130" zoomScaleNormal="130" workbookViewId="0">
      <selection activeCell="A14" sqref="A14"/>
    </sheetView>
  </sheetViews>
  <sheetFormatPr defaultRowHeight="14.25" x14ac:dyDescent="0.45"/>
  <cols>
    <col min="1" max="1" width="21.3984375" style="20" bestFit="1" customWidth="1"/>
    <col min="2" max="2" width="24.86328125" style="20" customWidth="1"/>
    <col min="3" max="3" width="55.3984375" style="20" customWidth="1"/>
    <col min="4" max="4" width="6" customWidth="1"/>
  </cols>
  <sheetData>
    <row r="5" spans="1:3" x14ac:dyDescent="0.45">
      <c r="A5" s="21" t="s">
        <v>63</v>
      </c>
      <c r="B5" s="21" t="s">
        <v>65</v>
      </c>
      <c r="C5" s="21" t="s">
        <v>66</v>
      </c>
    </row>
    <row r="6" spans="1:3" ht="28.5" x14ac:dyDescent="0.45">
      <c r="A6" s="22" t="s">
        <v>64</v>
      </c>
      <c r="B6" s="22" t="s">
        <v>85</v>
      </c>
      <c r="C6" s="22" t="s">
        <v>77</v>
      </c>
    </row>
    <row r="7" spans="1:3" ht="42.75" x14ac:dyDescent="0.45">
      <c r="A7" s="22" t="s">
        <v>64</v>
      </c>
      <c r="B7" s="22" t="s">
        <v>68</v>
      </c>
      <c r="C7" s="22" t="s">
        <v>67</v>
      </c>
    </row>
    <row r="8" spans="1:3" ht="28.5" x14ac:dyDescent="0.45">
      <c r="A8" s="22" t="s">
        <v>64</v>
      </c>
      <c r="B8" s="22" t="s">
        <v>69</v>
      </c>
      <c r="C8" s="22" t="s">
        <v>70</v>
      </c>
    </row>
    <row r="9" spans="1:3" x14ac:dyDescent="0.45">
      <c r="A9" s="22" t="s">
        <v>64</v>
      </c>
      <c r="B9" s="22" t="s">
        <v>80</v>
      </c>
      <c r="C9" s="22" t="s">
        <v>81</v>
      </c>
    </row>
    <row r="10" spans="1:3" ht="42.75" x14ac:dyDescent="0.45">
      <c r="A10" s="22" t="s">
        <v>64</v>
      </c>
      <c r="B10" s="22" t="s">
        <v>82</v>
      </c>
      <c r="C10" s="22" t="s">
        <v>83</v>
      </c>
    </row>
    <row r="11" spans="1:3" ht="42.75" x14ac:dyDescent="0.45">
      <c r="A11" s="22" t="s">
        <v>78</v>
      </c>
      <c r="B11" s="22" t="s">
        <v>92</v>
      </c>
      <c r="C11" s="22" t="s">
        <v>88</v>
      </c>
    </row>
    <row r="12" spans="1:3" ht="57" x14ac:dyDescent="0.45">
      <c r="A12" s="22" t="s">
        <v>91</v>
      </c>
      <c r="B12" s="22" t="s">
        <v>89</v>
      </c>
      <c r="C12" s="22" t="s">
        <v>90</v>
      </c>
    </row>
    <row r="13" spans="1:3" ht="28.5" x14ac:dyDescent="0.45">
      <c r="A13" s="22" t="s">
        <v>93</v>
      </c>
      <c r="B13" s="22" t="s">
        <v>94</v>
      </c>
      <c r="C13" s="22" t="s">
        <v>95</v>
      </c>
    </row>
    <row r="14" spans="1:3" x14ac:dyDescent="0.45">
      <c r="A14" s="22"/>
      <c r="B14" s="22"/>
      <c r="C14" s="22"/>
    </row>
    <row r="15" spans="1:3" x14ac:dyDescent="0.45">
      <c r="A15" s="22"/>
      <c r="B15" s="22"/>
      <c r="C15" s="22"/>
    </row>
    <row r="16" spans="1:3" x14ac:dyDescent="0.45">
      <c r="A16" s="22"/>
      <c r="B16" s="22"/>
      <c r="C16" s="22"/>
    </row>
    <row r="17" spans="1:3" x14ac:dyDescent="0.45">
      <c r="A17" s="22"/>
      <c r="B17" s="22"/>
      <c r="C17" s="22"/>
    </row>
    <row r="18" spans="1:3" x14ac:dyDescent="0.45">
      <c r="A18" s="22"/>
      <c r="B18" s="22"/>
      <c r="C18" s="22"/>
    </row>
    <row r="19" spans="1:3" x14ac:dyDescent="0.45">
      <c r="A19" s="22"/>
      <c r="B19" s="22"/>
      <c r="C19" s="22"/>
    </row>
    <row r="20" spans="1:3" x14ac:dyDescent="0.45">
      <c r="A20" s="22"/>
      <c r="B20" s="22"/>
      <c r="C20" s="22"/>
    </row>
    <row r="21" spans="1:3" x14ac:dyDescent="0.45">
      <c r="A21" s="22"/>
      <c r="B21" s="22"/>
      <c r="C21" s="22"/>
    </row>
    <row r="22" spans="1:3" x14ac:dyDescent="0.45">
      <c r="A22" s="22"/>
      <c r="B22" s="22"/>
      <c r="C22"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5:C22"/>
  <sheetViews>
    <sheetView topLeftCell="A5" zoomScale="145" zoomScaleNormal="145" workbookViewId="0">
      <selection activeCell="D6" sqref="D6"/>
    </sheetView>
  </sheetViews>
  <sheetFormatPr defaultRowHeight="14.25" x14ac:dyDescent="0.45"/>
  <cols>
    <col min="1" max="1" width="21.3984375" style="20" bestFit="1" customWidth="1"/>
    <col min="2" max="2" width="24.86328125" style="20" customWidth="1"/>
    <col min="3" max="3" width="55.3984375" style="20" customWidth="1"/>
    <col min="4" max="4" width="6" customWidth="1"/>
  </cols>
  <sheetData>
    <row r="5" spans="1:3" x14ac:dyDescent="0.45">
      <c r="A5" s="21" t="s">
        <v>63</v>
      </c>
      <c r="B5" s="21" t="s">
        <v>65</v>
      </c>
      <c r="C5" s="21" t="s">
        <v>66</v>
      </c>
    </row>
    <row r="6" spans="1:3" ht="85.5" x14ac:dyDescent="0.45">
      <c r="A6" s="22" t="s">
        <v>78</v>
      </c>
      <c r="B6" s="22" t="s">
        <v>79</v>
      </c>
      <c r="C6" s="22" t="s">
        <v>84</v>
      </c>
    </row>
    <row r="7" spans="1:3" x14ac:dyDescent="0.45">
      <c r="A7" s="22"/>
      <c r="B7" s="22"/>
      <c r="C7" s="22"/>
    </row>
    <row r="8" spans="1:3" x14ac:dyDescent="0.45">
      <c r="A8" s="22"/>
      <c r="B8" s="22"/>
      <c r="C8" s="22"/>
    </row>
    <row r="9" spans="1:3" x14ac:dyDescent="0.45">
      <c r="A9" s="22"/>
      <c r="B9" s="22"/>
      <c r="C9" s="22"/>
    </row>
    <row r="10" spans="1:3" x14ac:dyDescent="0.45">
      <c r="A10" s="22"/>
      <c r="B10" s="22"/>
      <c r="C10" s="22"/>
    </row>
    <row r="11" spans="1:3" x14ac:dyDescent="0.45">
      <c r="A11" s="22"/>
      <c r="B11" s="22"/>
      <c r="C11" s="22"/>
    </row>
    <row r="12" spans="1:3" x14ac:dyDescent="0.45">
      <c r="A12" s="22"/>
      <c r="B12" s="22"/>
      <c r="C12" s="22"/>
    </row>
    <row r="13" spans="1:3" x14ac:dyDescent="0.45">
      <c r="A13" s="22"/>
      <c r="B13" s="22"/>
      <c r="C13" s="22"/>
    </row>
    <row r="14" spans="1:3" x14ac:dyDescent="0.45">
      <c r="A14" s="22"/>
      <c r="B14" s="22"/>
      <c r="C14" s="22"/>
    </row>
    <row r="15" spans="1:3" x14ac:dyDescent="0.45">
      <c r="A15" s="22"/>
      <c r="B15" s="22"/>
      <c r="C15" s="22"/>
    </row>
    <row r="16" spans="1:3" x14ac:dyDescent="0.45">
      <c r="A16" s="22"/>
      <c r="B16" s="22"/>
      <c r="C16" s="22"/>
    </row>
    <row r="17" spans="1:3" x14ac:dyDescent="0.45">
      <c r="A17" s="22"/>
      <c r="B17" s="22"/>
      <c r="C17" s="22"/>
    </row>
    <row r="18" spans="1:3" x14ac:dyDescent="0.45">
      <c r="A18" s="22"/>
      <c r="B18" s="22"/>
      <c r="C18" s="22"/>
    </row>
    <row r="19" spans="1:3" x14ac:dyDescent="0.45">
      <c r="A19" s="22"/>
      <c r="B19" s="22"/>
      <c r="C19" s="22"/>
    </row>
    <row r="20" spans="1:3" x14ac:dyDescent="0.45">
      <c r="A20" s="22"/>
      <c r="B20" s="22"/>
      <c r="C20" s="22"/>
    </row>
    <row r="21" spans="1:3" x14ac:dyDescent="0.45">
      <c r="A21" s="22"/>
      <c r="B21" s="22"/>
      <c r="C21" s="22"/>
    </row>
    <row r="22" spans="1:3" x14ac:dyDescent="0.45">
      <c r="A22" s="22"/>
      <c r="B22" s="22"/>
      <c r="C22"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A11"/>
  <sheetViews>
    <sheetView workbookViewId="0">
      <selection activeCell="A14" sqref="A14"/>
    </sheetView>
  </sheetViews>
  <sheetFormatPr defaultRowHeight="14.25" x14ac:dyDescent="0.45"/>
  <cols>
    <col min="1" max="1" width="55.86328125" bestFit="1" customWidth="1"/>
  </cols>
  <sheetData>
    <row r="3" spans="1:1" x14ac:dyDescent="0.45">
      <c r="A3" t="s">
        <v>96</v>
      </c>
    </row>
    <row r="5" spans="1:1" x14ac:dyDescent="0.45">
      <c r="A5" t="s">
        <v>103</v>
      </c>
    </row>
    <row r="6" spans="1:1" x14ac:dyDescent="0.45">
      <c r="A6" t="s">
        <v>97</v>
      </c>
    </row>
    <row r="7" spans="1:1" x14ac:dyDescent="0.45">
      <c r="A7" t="s">
        <v>98</v>
      </c>
    </row>
    <row r="8" spans="1:1" x14ac:dyDescent="0.45">
      <c r="A8" t="s">
        <v>99</v>
      </c>
    </row>
    <row r="9" spans="1:1" x14ac:dyDescent="0.45">
      <c r="A9" t="s">
        <v>100</v>
      </c>
    </row>
    <row r="10" spans="1:1" x14ac:dyDescent="0.45">
      <c r="A10" t="s">
        <v>101</v>
      </c>
    </row>
    <row r="11" spans="1:1" x14ac:dyDescent="0.45">
      <c r="A1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Robot Requirements</vt:lpstr>
      <vt:lpstr>User Controls</vt:lpstr>
      <vt:lpstr>Tactics</vt:lpstr>
      <vt:lpstr>Strategies</vt:lpstr>
      <vt:lpstr>Other</vt:lpstr>
    </vt:vector>
  </TitlesOfParts>
  <Company>Sachem Central School District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Cifuni</dc:creator>
  <cp:lastModifiedBy>Shreyas Prasad</cp:lastModifiedBy>
  <dcterms:created xsi:type="dcterms:W3CDTF">2019-01-05T19:27:00Z</dcterms:created>
  <dcterms:modified xsi:type="dcterms:W3CDTF">2019-02-09T16:48:12Z</dcterms:modified>
</cp:coreProperties>
</file>