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-03\Desktop\"/>
    </mc:Choice>
  </mc:AlternateContent>
  <xr:revisionPtr revIDLastSave="0" documentId="8_{68862493-4896-4C77-BD3E-7D0AEB669735}" xr6:coauthVersionLast="47" xr6:coauthVersionMax="47" xr10:uidLastSave="{00000000-0000-0000-0000-000000000000}"/>
  <bookViews>
    <workbookView xWindow="-120" yWindow="-120" windowWidth="20730" windowHeight="11160" activeTab="1" xr2:uid="{24654DCC-3055-4B8E-9F15-756A0E03F2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J5" i="2"/>
  <c r="J6" i="2"/>
  <c r="J7" i="2"/>
  <c r="J8" i="2"/>
  <c r="J9" i="2"/>
  <c r="J10" i="2"/>
  <c r="J11" i="2"/>
  <c r="J12" i="2"/>
  <c r="J13" i="2"/>
  <c r="J4" i="2"/>
  <c r="I5" i="2"/>
  <c r="I6" i="2"/>
  <c r="I7" i="2"/>
  <c r="I8" i="2"/>
  <c r="I9" i="2"/>
  <c r="I10" i="2"/>
  <c r="I11" i="2"/>
  <c r="I12" i="2"/>
  <c r="I13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D5" i="2"/>
  <c r="D6" i="2"/>
  <c r="D7" i="2"/>
  <c r="D8" i="2"/>
  <c r="D9" i="2"/>
  <c r="D10" i="2"/>
  <c r="D11" i="2"/>
  <c r="D12" i="2"/>
  <c r="D13" i="2"/>
  <c r="D4" i="2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D5" i="1"/>
  <c r="E5" i="1"/>
  <c r="F5" i="1"/>
  <c r="G5" i="1"/>
  <c r="H5" i="1"/>
  <c r="I5" i="1"/>
  <c r="C5" i="1"/>
  <c r="K14" i="1" l="1"/>
  <c r="K11" i="1"/>
  <c r="K13" i="1"/>
  <c r="K8" i="1"/>
  <c r="K7" i="1"/>
  <c r="K12" i="1"/>
  <c r="K9" i="1"/>
  <c r="K10" i="1"/>
  <c r="K6" i="1"/>
  <c r="K5" i="1"/>
  <c r="J14" i="1"/>
  <c r="L14" i="1" s="1"/>
  <c r="J11" i="1"/>
  <c r="L11" i="1" s="1"/>
  <c r="J7" i="1"/>
  <c r="L7" i="1" s="1"/>
  <c r="J6" i="1"/>
  <c r="L6" i="1" s="1"/>
  <c r="J12" i="1"/>
  <c r="L12" i="1" s="1"/>
  <c r="J8" i="1"/>
  <c r="L8" i="1" s="1"/>
  <c r="J10" i="1"/>
  <c r="L10" i="1" s="1"/>
  <c r="J13" i="1"/>
  <c r="L13" i="1" s="1"/>
  <c r="J9" i="1"/>
  <c r="L9" i="1" s="1"/>
  <c r="J5" i="1"/>
  <c r="L5" i="1" s="1"/>
</calcChain>
</file>

<file path=xl/sharedStrings.xml><?xml version="1.0" encoding="utf-8"?>
<sst xmlns="http://schemas.openxmlformats.org/spreadsheetml/2006/main" count="70" uniqueCount="62">
  <si>
    <t>name</t>
  </si>
  <si>
    <t>id</t>
  </si>
  <si>
    <t>sub1</t>
  </si>
  <si>
    <t>sub2</t>
  </si>
  <si>
    <t>sub3</t>
  </si>
  <si>
    <t>sub4</t>
  </si>
  <si>
    <t>sub5</t>
  </si>
  <si>
    <t>sub6</t>
  </si>
  <si>
    <t>totAl</t>
  </si>
  <si>
    <t>average  grade</t>
  </si>
  <si>
    <t>student date</t>
  </si>
  <si>
    <t>new horizon collage</t>
  </si>
  <si>
    <t>class:first year ,section :ceba3</t>
  </si>
  <si>
    <t>tanvin</t>
  </si>
  <si>
    <t>sai</t>
  </si>
  <si>
    <t>sharan</t>
  </si>
  <si>
    <t>lokesh</t>
  </si>
  <si>
    <t>guru</t>
  </si>
  <si>
    <t>hari</t>
  </si>
  <si>
    <t>pretham</t>
  </si>
  <si>
    <t>manva</t>
  </si>
  <si>
    <t>vingesh</t>
  </si>
  <si>
    <t>santhu</t>
  </si>
  <si>
    <t>ascs199</t>
  </si>
  <si>
    <t>ascs200</t>
  </si>
  <si>
    <t>ascs212</t>
  </si>
  <si>
    <t>ascs231</t>
  </si>
  <si>
    <t>ascs232</t>
  </si>
  <si>
    <t>ascs243</t>
  </si>
  <si>
    <t>ascs245</t>
  </si>
  <si>
    <t>ascs246</t>
  </si>
  <si>
    <t>ascs249</t>
  </si>
  <si>
    <t>ascs250</t>
  </si>
  <si>
    <t>basic salary</t>
  </si>
  <si>
    <t>ta(8%)</t>
  </si>
  <si>
    <t>da(5%)</t>
  </si>
  <si>
    <t>hra20%)</t>
  </si>
  <si>
    <t>pf(23%)</t>
  </si>
  <si>
    <t>medical(20%)</t>
  </si>
  <si>
    <t>net salary</t>
  </si>
  <si>
    <t>gross salary</t>
  </si>
  <si>
    <t>maari</t>
  </si>
  <si>
    <t>sagar</t>
  </si>
  <si>
    <t>shree</t>
  </si>
  <si>
    <t>rohit</t>
  </si>
  <si>
    <t>vignesh</t>
  </si>
  <si>
    <t>prethram</t>
  </si>
  <si>
    <t>santosh</t>
  </si>
  <si>
    <t>poni101</t>
  </si>
  <si>
    <t>poni102</t>
  </si>
  <si>
    <t>poni103</t>
  </si>
  <si>
    <t>poni104</t>
  </si>
  <si>
    <t>poni105</t>
  </si>
  <si>
    <t>poni106</t>
  </si>
  <si>
    <t>poni107</t>
  </si>
  <si>
    <t>poni108</t>
  </si>
  <si>
    <t>poni109</t>
  </si>
  <si>
    <t>poni110</t>
  </si>
  <si>
    <t xml:space="preserve">employee data </t>
  </si>
  <si>
    <t>department:it</t>
  </si>
  <si>
    <t>vlookuop</t>
  </si>
  <si>
    <t>GROSS SALAARY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</si>
</sst>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E5743-61AB-4F39-88CE-D64F245E9241}">
  <dimension ref="A1:N14"/>
  <sheetViews>
    <sheetView workbookViewId="0">
      <selection activeCell="N15" sqref="N15"/>
    </sheetView>
  </sheetViews>
  <sheetFormatPr defaultRowHeight="15" x14ac:dyDescent="0.25"/>
  <sheetData>
    <row r="1" spans="1:14" ht="18.75" x14ac:dyDescent="0.4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4" ht="18.75" x14ac:dyDescent="0.4">
      <c r="A2" s="3" t="s">
        <v>11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4" ht="18.75" x14ac:dyDescent="0.4">
      <c r="A3" s="3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4" ht="18.75" x14ac:dyDescent="0.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/>
    </row>
    <row r="5" spans="1:14" x14ac:dyDescent="0.25">
      <c r="A5" t="s">
        <v>13</v>
      </c>
      <c r="B5" t="s">
        <v>23</v>
      </c>
      <c r="C5">
        <f ca="1">RANDBETWEEN(40,100)</f>
        <v>55</v>
      </c>
      <c r="D5">
        <f t="shared" ref="D5:I14" ca="1" si="0">RANDBETWEEN(40,100)</f>
        <v>100</v>
      </c>
      <c r="E5">
        <f t="shared" ca="1" si="0"/>
        <v>66</v>
      </c>
      <c r="F5">
        <f t="shared" ca="1" si="0"/>
        <v>77</v>
      </c>
      <c r="G5">
        <f t="shared" ca="1" si="0"/>
        <v>55</v>
      </c>
      <c r="H5">
        <f t="shared" ca="1" si="0"/>
        <v>88</v>
      </c>
      <c r="I5">
        <f t="shared" ca="1" si="0"/>
        <v>88</v>
      </c>
      <c r="J5">
        <f ca="1">SUM(C5:H5)</f>
        <v>441</v>
      </c>
      <c r="K5">
        <f ca="1">AVERAGE(C5:H5)</f>
        <v>73.5</v>
      </c>
      <c r="L5" t="str">
        <f ca="1">IF(J5&gt;80,"a","b")</f>
        <v>a</v>
      </c>
    </row>
    <row r="6" spans="1:14" x14ac:dyDescent="0.25">
      <c r="A6" t="s">
        <v>14</v>
      </c>
      <c r="B6" t="s">
        <v>24</v>
      </c>
      <c r="C6">
        <f t="shared" ref="C6:C14" ca="1" si="1">RANDBETWEEN(40,100)</f>
        <v>75</v>
      </c>
      <c r="D6">
        <f t="shared" ca="1" si="0"/>
        <v>77</v>
      </c>
      <c r="E6">
        <f t="shared" ca="1" si="0"/>
        <v>80</v>
      </c>
      <c r="F6">
        <f t="shared" ca="1" si="0"/>
        <v>78</v>
      </c>
      <c r="G6">
        <f t="shared" ca="1" si="0"/>
        <v>48</v>
      </c>
      <c r="H6">
        <f t="shared" ca="1" si="0"/>
        <v>51</v>
      </c>
      <c r="I6">
        <f t="shared" ca="1" si="0"/>
        <v>96</v>
      </c>
      <c r="J6">
        <f t="shared" ref="J6:J14" ca="1" si="2">SUM(C6:H6)</f>
        <v>409</v>
      </c>
      <c r="K6">
        <f t="shared" ref="K6:K14" ca="1" si="3">AVERAGE(C6:H6)</f>
        <v>68.166666666666671</v>
      </c>
      <c r="L6" t="str">
        <f t="shared" ref="L6:L14" ca="1" si="4">IF(J6&gt;80,"a","b")</f>
        <v>a</v>
      </c>
    </row>
    <row r="7" spans="1:14" x14ac:dyDescent="0.25">
      <c r="A7" t="s">
        <v>15</v>
      </c>
      <c r="B7" t="s">
        <v>25</v>
      </c>
      <c r="C7">
        <f t="shared" ca="1" si="1"/>
        <v>50</v>
      </c>
      <c r="D7">
        <f t="shared" ca="1" si="0"/>
        <v>90</v>
      </c>
      <c r="E7">
        <f t="shared" ca="1" si="0"/>
        <v>91</v>
      </c>
      <c r="F7">
        <f t="shared" ca="1" si="0"/>
        <v>50</v>
      </c>
      <c r="G7">
        <f t="shared" ca="1" si="0"/>
        <v>80</v>
      </c>
      <c r="H7">
        <f t="shared" ca="1" si="0"/>
        <v>95</v>
      </c>
      <c r="I7">
        <f t="shared" ca="1" si="0"/>
        <v>80</v>
      </c>
      <c r="J7">
        <f t="shared" ca="1" si="2"/>
        <v>456</v>
      </c>
      <c r="K7">
        <f t="shared" ca="1" si="3"/>
        <v>76</v>
      </c>
      <c r="L7" t="str">
        <f t="shared" ca="1" si="4"/>
        <v>a</v>
      </c>
    </row>
    <row r="8" spans="1:14" x14ac:dyDescent="0.25">
      <c r="A8" t="s">
        <v>16</v>
      </c>
      <c r="B8" t="s">
        <v>26</v>
      </c>
      <c r="C8">
        <f t="shared" ca="1" si="1"/>
        <v>56</v>
      </c>
      <c r="D8">
        <f t="shared" ca="1" si="0"/>
        <v>40</v>
      </c>
      <c r="E8">
        <f t="shared" ca="1" si="0"/>
        <v>44</v>
      </c>
      <c r="F8">
        <f t="shared" ca="1" si="0"/>
        <v>53</v>
      </c>
      <c r="G8">
        <f t="shared" ca="1" si="0"/>
        <v>88</v>
      </c>
      <c r="H8">
        <f t="shared" ca="1" si="0"/>
        <v>59</v>
      </c>
      <c r="I8">
        <f t="shared" ca="1" si="0"/>
        <v>48</v>
      </c>
      <c r="J8">
        <f t="shared" ca="1" si="2"/>
        <v>340</v>
      </c>
      <c r="K8">
        <f t="shared" ca="1" si="3"/>
        <v>56.666666666666664</v>
      </c>
      <c r="L8" t="str">
        <f t="shared" ca="1" si="4"/>
        <v>a</v>
      </c>
    </row>
    <row r="9" spans="1:14" x14ac:dyDescent="0.25">
      <c r="A9" t="s">
        <v>17</v>
      </c>
      <c r="B9" t="s">
        <v>27</v>
      </c>
      <c r="C9">
        <f t="shared" ca="1" si="1"/>
        <v>65</v>
      </c>
      <c r="D9">
        <f t="shared" ca="1" si="0"/>
        <v>95</v>
      </c>
      <c r="E9">
        <f t="shared" ca="1" si="0"/>
        <v>87</v>
      </c>
      <c r="F9">
        <f t="shared" ca="1" si="0"/>
        <v>42</v>
      </c>
      <c r="G9">
        <f t="shared" ca="1" si="0"/>
        <v>98</v>
      </c>
      <c r="H9">
        <f t="shared" ca="1" si="0"/>
        <v>60</v>
      </c>
      <c r="I9">
        <f t="shared" ca="1" si="0"/>
        <v>53</v>
      </c>
      <c r="J9">
        <f t="shared" ca="1" si="2"/>
        <v>447</v>
      </c>
      <c r="K9">
        <f t="shared" ca="1" si="3"/>
        <v>74.5</v>
      </c>
      <c r="L9" t="str">
        <f t="shared" ca="1" si="4"/>
        <v>a</v>
      </c>
    </row>
    <row r="10" spans="1:14" x14ac:dyDescent="0.25">
      <c r="A10" t="s">
        <v>18</v>
      </c>
      <c r="B10" t="s">
        <v>28</v>
      </c>
      <c r="C10">
        <f t="shared" ca="1" si="1"/>
        <v>65</v>
      </c>
      <c r="D10">
        <f t="shared" ca="1" si="0"/>
        <v>70</v>
      </c>
      <c r="E10">
        <f t="shared" ca="1" si="0"/>
        <v>45</v>
      </c>
      <c r="F10">
        <f t="shared" ca="1" si="0"/>
        <v>67</v>
      </c>
      <c r="G10">
        <f t="shared" ca="1" si="0"/>
        <v>65</v>
      </c>
      <c r="H10">
        <f t="shared" ca="1" si="0"/>
        <v>48</v>
      </c>
      <c r="I10">
        <f t="shared" ca="1" si="0"/>
        <v>54</v>
      </c>
      <c r="J10">
        <f t="shared" ca="1" si="2"/>
        <v>360</v>
      </c>
      <c r="K10">
        <f t="shared" ca="1" si="3"/>
        <v>60</v>
      </c>
      <c r="L10" t="str">
        <f t="shared" ca="1" si="4"/>
        <v>a</v>
      </c>
    </row>
    <row r="11" spans="1:14" x14ac:dyDescent="0.25">
      <c r="A11" t="s">
        <v>19</v>
      </c>
      <c r="B11" t="s">
        <v>29</v>
      </c>
      <c r="C11">
        <f t="shared" ca="1" si="1"/>
        <v>90</v>
      </c>
      <c r="D11">
        <f t="shared" ca="1" si="0"/>
        <v>63</v>
      </c>
      <c r="E11">
        <f t="shared" ca="1" si="0"/>
        <v>95</v>
      </c>
      <c r="F11">
        <f t="shared" ca="1" si="0"/>
        <v>95</v>
      </c>
      <c r="G11">
        <f t="shared" ca="1" si="0"/>
        <v>58</v>
      </c>
      <c r="H11">
        <f t="shared" ca="1" si="0"/>
        <v>68</v>
      </c>
      <c r="I11">
        <f t="shared" ca="1" si="0"/>
        <v>57</v>
      </c>
      <c r="J11">
        <f t="shared" ca="1" si="2"/>
        <v>469</v>
      </c>
      <c r="K11">
        <f t="shared" ca="1" si="3"/>
        <v>78.166666666666671</v>
      </c>
      <c r="L11" t="str">
        <f t="shared" ca="1" si="4"/>
        <v>a</v>
      </c>
    </row>
    <row r="12" spans="1:14" x14ac:dyDescent="0.25">
      <c r="A12" t="s">
        <v>20</v>
      </c>
      <c r="B12" t="s">
        <v>30</v>
      </c>
      <c r="C12">
        <f t="shared" ca="1" si="1"/>
        <v>44</v>
      </c>
      <c r="D12">
        <f t="shared" ca="1" si="0"/>
        <v>100</v>
      </c>
      <c r="E12">
        <f t="shared" ca="1" si="0"/>
        <v>61</v>
      </c>
      <c r="F12">
        <f t="shared" ca="1" si="0"/>
        <v>97</v>
      </c>
      <c r="G12">
        <f t="shared" ca="1" si="0"/>
        <v>93</v>
      </c>
      <c r="H12">
        <f t="shared" ca="1" si="0"/>
        <v>89</v>
      </c>
      <c r="I12">
        <f t="shared" ca="1" si="0"/>
        <v>56</v>
      </c>
      <c r="J12">
        <f t="shared" ca="1" si="2"/>
        <v>484</v>
      </c>
      <c r="K12">
        <f t="shared" ca="1" si="3"/>
        <v>80.666666666666671</v>
      </c>
      <c r="L12" t="str">
        <f t="shared" ca="1" si="4"/>
        <v>a</v>
      </c>
    </row>
    <row r="13" spans="1:14" x14ac:dyDescent="0.25">
      <c r="A13" t="s">
        <v>21</v>
      </c>
      <c r="B13" t="s">
        <v>31</v>
      </c>
      <c r="C13">
        <f t="shared" ca="1" si="1"/>
        <v>98</v>
      </c>
      <c r="D13">
        <f t="shared" ca="1" si="0"/>
        <v>40</v>
      </c>
      <c r="E13">
        <f t="shared" ca="1" si="0"/>
        <v>59</v>
      </c>
      <c r="F13">
        <f t="shared" ca="1" si="0"/>
        <v>64</v>
      </c>
      <c r="G13">
        <f t="shared" ca="1" si="0"/>
        <v>89</v>
      </c>
      <c r="H13">
        <f t="shared" ca="1" si="0"/>
        <v>90</v>
      </c>
      <c r="I13">
        <f t="shared" ca="1" si="0"/>
        <v>87</v>
      </c>
      <c r="J13">
        <f t="shared" ca="1" si="2"/>
        <v>440</v>
      </c>
      <c r="K13">
        <f t="shared" ca="1" si="3"/>
        <v>73.333333333333329</v>
      </c>
      <c r="L13" t="str">
        <f t="shared" ca="1" si="4"/>
        <v>a</v>
      </c>
    </row>
    <row r="14" spans="1:14" x14ac:dyDescent="0.25">
      <c r="A14" t="s">
        <v>22</v>
      </c>
      <c r="B14" t="s">
        <v>32</v>
      </c>
      <c r="C14">
        <f t="shared" ca="1" si="1"/>
        <v>69</v>
      </c>
      <c r="D14">
        <f t="shared" ca="1" si="0"/>
        <v>62</v>
      </c>
      <c r="E14">
        <f t="shared" ca="1" si="0"/>
        <v>63</v>
      </c>
      <c r="F14">
        <f t="shared" ca="1" si="0"/>
        <v>53</v>
      </c>
      <c r="G14">
        <f t="shared" ca="1" si="0"/>
        <v>68</v>
      </c>
      <c r="H14">
        <f t="shared" ca="1" si="0"/>
        <v>54</v>
      </c>
      <c r="I14">
        <f t="shared" ca="1" si="0"/>
        <v>82</v>
      </c>
      <c r="J14">
        <f t="shared" ca="1" si="2"/>
        <v>369</v>
      </c>
      <c r="K14">
        <f t="shared" ca="1" si="3"/>
        <v>61.5</v>
      </c>
      <c r="L14" t="str">
        <f t="shared" ca="1" si="4"/>
        <v>a</v>
      </c>
      <c r="N14" s="2"/>
    </row>
  </sheetData>
  <mergeCells count="3">
    <mergeCell ref="A1:L1"/>
    <mergeCell ref="A2:L2"/>
    <mergeCell ref="A3:L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2841-B186-4904-BF5B-CB255DAFDF15}">
  <dimension ref="A1:L13"/>
  <sheetViews>
    <sheetView tabSelected="1" workbookViewId="0">
      <selection activeCell="L4" sqref="L4"/>
    </sheetView>
  </sheetViews>
  <sheetFormatPr defaultRowHeight="15" x14ac:dyDescent="0.25"/>
  <cols>
    <col min="2" max="2" width="8.42578125" customWidth="1"/>
    <col min="3" max="3" width="11" bestFit="1" customWidth="1"/>
    <col min="8" max="8" width="12.28515625" customWidth="1"/>
    <col min="9" max="9" width="9.7109375" customWidth="1"/>
    <col min="10" max="10" width="10.7109375" customWidth="1"/>
  </cols>
  <sheetData>
    <row r="1" spans="1:12" x14ac:dyDescent="0.25">
      <c r="A1" s="4" t="s">
        <v>58</v>
      </c>
      <c r="B1" s="4"/>
      <c r="C1" s="4"/>
      <c r="D1" s="4"/>
      <c r="E1" s="4"/>
      <c r="F1" s="4"/>
      <c r="G1" s="4"/>
      <c r="H1" s="4"/>
      <c r="I1" s="4"/>
      <c r="J1" s="4"/>
    </row>
    <row r="2" spans="1:12" x14ac:dyDescent="0.25">
      <c r="A2" s="4" t="s">
        <v>59</v>
      </c>
      <c r="B2" s="4"/>
      <c r="C2" s="4"/>
      <c r="D2" s="4"/>
      <c r="E2" s="4"/>
      <c r="F2" s="4"/>
      <c r="G2" s="4"/>
      <c r="H2" s="4"/>
      <c r="I2" s="4"/>
      <c r="J2" s="4"/>
    </row>
    <row r="3" spans="1:12" x14ac:dyDescent="0.25">
      <c r="A3" t="s">
        <v>0</v>
      </c>
      <c r="B3" t="s">
        <v>1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  <c r="L3" t="s">
        <v>60</v>
      </c>
    </row>
    <row r="4" spans="1:12" x14ac:dyDescent="0.25">
      <c r="A4" t="s">
        <v>41</v>
      </c>
      <c r="B4" t="s">
        <v>48</v>
      </c>
      <c r="C4">
        <v>150000</v>
      </c>
      <c r="D4">
        <f>C4*8/100</f>
        <v>12000</v>
      </c>
      <c r="E4">
        <f>C4*5/100</f>
        <v>7500</v>
      </c>
      <c r="F4">
        <f>C4*20/100</f>
        <v>30000</v>
      </c>
      <c r="G4">
        <f>C4*23/100</f>
        <v>34500</v>
      </c>
      <c r="H4">
        <f>C4*20/100</f>
        <v>30000</v>
      </c>
      <c r="I4">
        <v>150000</v>
      </c>
      <c r="J4">
        <f>SUM(C4:H4)</f>
        <v>264000</v>
      </c>
      <c r="K4" t="s">
        <v>0</v>
      </c>
      <c r="L4" t="s">
        <v>61</v>
      </c>
    </row>
    <row r="5" spans="1:12" x14ac:dyDescent="0.25">
      <c r="A5" t="s">
        <v>42</v>
      </c>
      <c r="B5" t="s">
        <v>49</v>
      </c>
      <c r="C5">
        <v>10000</v>
      </c>
      <c r="D5">
        <f t="shared" ref="D5:D13" si="0">C5*8/100</f>
        <v>800</v>
      </c>
      <c r="E5">
        <f t="shared" ref="E5:E13" si="1">C5*5/100</f>
        <v>500</v>
      </c>
      <c r="F5">
        <f t="shared" ref="F5:F13" si="2">C5*20/100</f>
        <v>2000</v>
      </c>
      <c r="G5">
        <f t="shared" ref="G5:G13" si="3">C5*23/100</f>
        <v>2300</v>
      </c>
      <c r="H5">
        <f t="shared" ref="H5:H13" si="4">C5*20/100</f>
        <v>2000</v>
      </c>
      <c r="I5">
        <f t="shared" ref="I5:I13" si="5">SUM(C5)</f>
        <v>10000</v>
      </c>
      <c r="J5">
        <f t="shared" ref="J5:J13" si="6">SUM(C5:H5)</f>
        <v>17600</v>
      </c>
      <c r="K5" t="s">
        <v>41</v>
      </c>
      <c r="L5">
        <f>VLOOKUP(K5,A3:J13,10,0)</f>
        <v>264000</v>
      </c>
    </row>
    <row r="6" spans="1:12" x14ac:dyDescent="0.25">
      <c r="A6" t="s">
        <v>43</v>
      </c>
      <c r="B6" t="s">
        <v>50</v>
      </c>
      <c r="C6">
        <v>2000000</v>
      </c>
      <c r="D6">
        <f t="shared" si="0"/>
        <v>160000</v>
      </c>
      <c r="E6">
        <f t="shared" si="1"/>
        <v>100000</v>
      </c>
      <c r="F6">
        <f t="shared" si="2"/>
        <v>400000</v>
      </c>
      <c r="G6">
        <f t="shared" si="3"/>
        <v>460000</v>
      </c>
      <c r="H6">
        <f t="shared" si="4"/>
        <v>400000</v>
      </c>
      <c r="I6">
        <f t="shared" si="5"/>
        <v>2000000</v>
      </c>
      <c r="J6">
        <f t="shared" si="6"/>
        <v>3520000</v>
      </c>
    </row>
    <row r="7" spans="1:12" x14ac:dyDescent="0.25">
      <c r="A7" t="s">
        <v>44</v>
      </c>
      <c r="B7" t="s">
        <v>51</v>
      </c>
      <c r="C7">
        <v>12300</v>
      </c>
      <c r="D7">
        <f t="shared" si="0"/>
        <v>984</v>
      </c>
      <c r="E7">
        <f t="shared" si="1"/>
        <v>615</v>
      </c>
      <c r="F7">
        <f t="shared" si="2"/>
        <v>2460</v>
      </c>
      <c r="G7">
        <f t="shared" si="3"/>
        <v>2829</v>
      </c>
      <c r="H7">
        <f t="shared" si="4"/>
        <v>2460</v>
      </c>
      <c r="I7">
        <f t="shared" si="5"/>
        <v>12300</v>
      </c>
      <c r="J7">
        <f t="shared" si="6"/>
        <v>21648</v>
      </c>
    </row>
    <row r="8" spans="1:12" x14ac:dyDescent="0.25">
      <c r="A8" t="s">
        <v>45</v>
      </c>
      <c r="B8" t="s">
        <v>52</v>
      </c>
      <c r="C8">
        <v>40000</v>
      </c>
      <c r="D8">
        <f t="shared" si="0"/>
        <v>3200</v>
      </c>
      <c r="E8">
        <f t="shared" si="1"/>
        <v>2000</v>
      </c>
      <c r="F8">
        <f t="shared" si="2"/>
        <v>8000</v>
      </c>
      <c r="G8">
        <f t="shared" si="3"/>
        <v>9200</v>
      </c>
      <c r="H8">
        <f t="shared" si="4"/>
        <v>8000</v>
      </c>
      <c r="I8">
        <f t="shared" si="5"/>
        <v>40000</v>
      </c>
      <c r="J8">
        <f t="shared" si="6"/>
        <v>70400</v>
      </c>
    </row>
    <row r="9" spans="1:12" x14ac:dyDescent="0.25">
      <c r="A9" t="s">
        <v>16</v>
      </c>
      <c r="B9" t="s">
        <v>53</v>
      </c>
      <c r="C9">
        <v>5000</v>
      </c>
      <c r="D9">
        <f t="shared" si="0"/>
        <v>400</v>
      </c>
      <c r="E9">
        <f t="shared" si="1"/>
        <v>250</v>
      </c>
      <c r="F9">
        <f t="shared" si="2"/>
        <v>1000</v>
      </c>
      <c r="G9">
        <f t="shared" si="3"/>
        <v>1150</v>
      </c>
      <c r="H9">
        <f t="shared" si="4"/>
        <v>1000</v>
      </c>
      <c r="I9">
        <f t="shared" si="5"/>
        <v>5000</v>
      </c>
      <c r="J9">
        <f t="shared" si="6"/>
        <v>8800</v>
      </c>
    </row>
    <row r="10" spans="1:12" x14ac:dyDescent="0.25">
      <c r="A10" t="s">
        <v>46</v>
      </c>
      <c r="B10" t="s">
        <v>54</v>
      </c>
      <c r="C10">
        <v>666660</v>
      </c>
      <c r="D10">
        <f t="shared" si="0"/>
        <v>53332.800000000003</v>
      </c>
      <c r="E10">
        <f t="shared" si="1"/>
        <v>33333</v>
      </c>
      <c r="F10">
        <f t="shared" si="2"/>
        <v>133332</v>
      </c>
      <c r="G10">
        <f t="shared" si="3"/>
        <v>153331.79999999999</v>
      </c>
      <c r="H10">
        <f t="shared" si="4"/>
        <v>133332</v>
      </c>
      <c r="I10">
        <f t="shared" si="5"/>
        <v>666660</v>
      </c>
      <c r="J10">
        <f t="shared" si="6"/>
        <v>1173321.6000000001</v>
      </c>
    </row>
    <row r="11" spans="1:12" x14ac:dyDescent="0.25">
      <c r="A11" t="s">
        <v>17</v>
      </c>
      <c r="B11" t="s">
        <v>55</v>
      </c>
      <c r="C11">
        <v>7789</v>
      </c>
      <c r="D11">
        <f t="shared" si="0"/>
        <v>623.12</v>
      </c>
      <c r="E11">
        <f t="shared" si="1"/>
        <v>389.45</v>
      </c>
      <c r="F11">
        <f t="shared" si="2"/>
        <v>1557.8</v>
      </c>
      <c r="G11">
        <f t="shared" si="3"/>
        <v>1791.47</v>
      </c>
      <c r="H11">
        <f t="shared" si="4"/>
        <v>1557.8</v>
      </c>
      <c r="I11">
        <f t="shared" si="5"/>
        <v>7789</v>
      </c>
      <c r="J11">
        <f t="shared" si="6"/>
        <v>13708.64</v>
      </c>
    </row>
    <row r="12" spans="1:12" x14ac:dyDescent="0.25">
      <c r="A12" t="s">
        <v>14</v>
      </c>
      <c r="B12" t="s">
        <v>56</v>
      </c>
      <c r="C12">
        <v>98765</v>
      </c>
      <c r="D12">
        <f t="shared" si="0"/>
        <v>7901.2</v>
      </c>
      <c r="E12">
        <f t="shared" si="1"/>
        <v>4938.25</v>
      </c>
      <c r="F12">
        <f t="shared" si="2"/>
        <v>19753</v>
      </c>
      <c r="G12">
        <f t="shared" si="3"/>
        <v>22715.95</v>
      </c>
      <c r="H12">
        <f t="shared" si="4"/>
        <v>19753</v>
      </c>
      <c r="I12">
        <f t="shared" si="5"/>
        <v>98765</v>
      </c>
      <c r="J12">
        <f t="shared" si="6"/>
        <v>173826.40000000002</v>
      </c>
    </row>
    <row r="13" spans="1:12" x14ac:dyDescent="0.25">
      <c r="A13" t="s">
        <v>47</v>
      </c>
      <c r="B13" t="s">
        <v>57</v>
      </c>
      <c r="C13">
        <v>45678</v>
      </c>
      <c r="D13">
        <f t="shared" si="0"/>
        <v>3654.24</v>
      </c>
      <c r="E13">
        <f t="shared" si="1"/>
        <v>2283.9</v>
      </c>
      <c r="F13">
        <f t="shared" si="2"/>
        <v>9135.6</v>
      </c>
      <c r="G13">
        <f t="shared" si="3"/>
        <v>10505.94</v>
      </c>
      <c r="H13">
        <f t="shared" si="4"/>
        <v>9135.6</v>
      </c>
      <c r="I13">
        <f t="shared" si="5"/>
        <v>45678</v>
      </c>
      <c r="J13">
        <f t="shared" si="6"/>
        <v>80393.279999999999</v>
      </c>
    </row>
  </sheetData>
  <mergeCells count="2"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CSLAB3-03</dc:creator>
  <cp:lastModifiedBy>CSLAB3-03</cp:lastModifiedBy>
  <dcterms:created xsi:type="dcterms:W3CDTF">2023-08-23T08:31:02Z</dcterms:created>
  <dcterms:modified xsi:type="dcterms:W3CDTF">2023-10-20T07:58:18Z</dcterms:modified>
</cp:coreProperties>
</file>