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Y6" i="1"/>
  <c r="X6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3" i="1"/>
  <c r="W2" i="1"/>
  <c r="X25" i="1"/>
  <c r="U27" i="1" l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<sst xmlns="http://schemas.openxmlformats.org/spreadsheetml/2006/main" count="24" uniqueCount="24">
  <si>
    <t>Date</t>
  </si>
  <si>
    <t>Anicus</t>
  </si>
  <si>
    <t>activis</t>
  </si>
  <si>
    <t>agnc</t>
  </si>
  <si>
    <t>apple</t>
  </si>
  <si>
    <t>appMater</t>
  </si>
  <si>
    <t>Cisco</t>
  </si>
  <si>
    <t>quamcost</t>
  </si>
  <si>
    <t>Falcon</t>
  </si>
  <si>
    <t>Finish Line</t>
  </si>
  <si>
    <t>Giled</t>
  </si>
  <si>
    <t>Solar</t>
  </si>
  <si>
    <t>imax</t>
  </si>
  <si>
    <t>intel</t>
  </si>
  <si>
    <t>Jetblue</t>
  </si>
  <si>
    <t>liberty</t>
  </si>
  <si>
    <t>Microsoft</t>
  </si>
  <si>
    <t>Milan</t>
  </si>
  <si>
    <t>z</t>
  </si>
  <si>
    <t>PlugPower</t>
  </si>
  <si>
    <t>Starbucks</t>
  </si>
  <si>
    <t>Mean</t>
  </si>
  <si>
    <t>Variance</t>
  </si>
  <si>
    <t>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</si>
</sst>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topLeftCell="C1" workbookViewId="0">
      <selection activeCell="N1" sqref="N1"/>
    </sheetView>
  </sheetViews>
  <sheetFormatPr defaultColWidth="8.90625" defaultRowHeight="14.5" x14ac:dyDescent="0.35"/>
  <cols>
    <col min="1" max="16384" width="8.90625" style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23</v>
      </c>
    </row>
    <row r="2" spans="1:26" x14ac:dyDescent="0.35">
      <c r="A2" s="1">
        <v>1</v>
      </c>
      <c r="B2" s="1">
        <v>3.3</v>
      </c>
      <c r="C2" s="1">
        <v>11.01</v>
      </c>
      <c r="D2" s="1">
        <v>30.51</v>
      </c>
      <c r="E2" s="1">
        <v>77.44</v>
      </c>
      <c r="F2" s="1">
        <v>11.81</v>
      </c>
      <c r="G2" s="1">
        <v>20.45</v>
      </c>
      <c r="H2" s="1">
        <v>19.04</v>
      </c>
      <c r="I2" s="1">
        <v>2.33</v>
      </c>
      <c r="J2" s="1">
        <v>19.04</v>
      </c>
      <c r="K2" s="1">
        <v>37.47</v>
      </c>
      <c r="L2" s="1">
        <v>30.41</v>
      </c>
      <c r="M2" s="1">
        <v>2.77</v>
      </c>
      <c r="N2" s="1">
        <v>21.32</v>
      </c>
      <c r="O2" s="1">
        <v>5.95</v>
      </c>
      <c r="P2" s="1">
        <v>27.25</v>
      </c>
      <c r="Q2" s="1">
        <v>27.25</v>
      </c>
      <c r="R2" s="1">
        <v>27.62</v>
      </c>
      <c r="S2" s="1">
        <v>12.73</v>
      </c>
      <c r="T2" s="1">
        <v>0.5</v>
      </c>
      <c r="U2" s="1">
        <v>26.68</v>
      </c>
      <c r="V2">
        <v>1462.42</v>
      </c>
      <c r="W2" s="1">
        <f>V3-V2</f>
        <v>50.75</v>
      </c>
    </row>
    <row r="3" spans="1:26" x14ac:dyDescent="0.35">
      <c r="A3" s="1">
        <v>2</v>
      </c>
      <c r="B3" s="1">
        <v>3.81</v>
      </c>
      <c r="C3" s="1">
        <v>11.85</v>
      </c>
      <c r="D3" s="1">
        <v>31.48</v>
      </c>
      <c r="E3" s="1">
        <v>65.400000000000006</v>
      </c>
      <c r="F3" s="1">
        <v>13.42</v>
      </c>
      <c r="G3" s="1">
        <v>21.08</v>
      </c>
      <c r="H3" s="1">
        <v>19.64</v>
      </c>
      <c r="I3" s="1">
        <v>2.6</v>
      </c>
      <c r="J3" s="1">
        <v>18.350000000000001</v>
      </c>
      <c r="K3" s="1">
        <v>40.54</v>
      </c>
      <c r="L3" s="1">
        <v>39.020000000000003</v>
      </c>
      <c r="M3" s="1">
        <v>2.85</v>
      </c>
      <c r="N3" s="1">
        <v>21.17</v>
      </c>
      <c r="O3" s="1">
        <v>5.75</v>
      </c>
      <c r="P3" s="1">
        <v>27.7</v>
      </c>
      <c r="Q3" s="1">
        <v>27.49</v>
      </c>
      <c r="R3" s="1">
        <v>28.96</v>
      </c>
      <c r="S3" s="1">
        <v>12.44</v>
      </c>
      <c r="T3" s="1">
        <v>0.41</v>
      </c>
      <c r="U3" s="1">
        <v>28.1</v>
      </c>
      <c r="V3">
        <v>1513.17</v>
      </c>
      <c r="W3" s="1">
        <f>V4-V3</f>
        <v>5.0299999999999727</v>
      </c>
    </row>
    <row r="4" spans="1:26" x14ac:dyDescent="0.35">
      <c r="A4" s="1">
        <v>3</v>
      </c>
      <c r="B4" s="1">
        <v>2.68</v>
      </c>
      <c r="C4" s="1">
        <v>14.57</v>
      </c>
      <c r="D4" s="1">
        <v>32.28</v>
      </c>
      <c r="E4" s="1">
        <v>61.59</v>
      </c>
      <c r="F4" s="1">
        <v>13.74</v>
      </c>
      <c r="G4" s="1">
        <v>21.218</v>
      </c>
      <c r="H4" s="1">
        <v>20.47</v>
      </c>
      <c r="I4" s="1">
        <v>2.82</v>
      </c>
      <c r="J4" s="1">
        <v>18.21</v>
      </c>
      <c r="K4" s="1">
        <v>45.023000000000003</v>
      </c>
      <c r="L4" s="1">
        <v>25.1</v>
      </c>
      <c r="M4" s="1">
        <v>4.0599999999999996</v>
      </c>
      <c r="N4" s="1">
        <v>21.51</v>
      </c>
      <c r="O4" s="1">
        <v>6.36</v>
      </c>
      <c r="P4" s="1">
        <v>29.21</v>
      </c>
      <c r="Q4" s="1">
        <v>28.35</v>
      </c>
      <c r="R4" s="1">
        <v>30.69</v>
      </c>
      <c r="S4" s="1">
        <v>12.8</v>
      </c>
      <c r="T4" s="1">
        <v>0.17</v>
      </c>
      <c r="U4" s="1">
        <v>28.25</v>
      </c>
      <c r="V4">
        <v>1518.2</v>
      </c>
      <c r="W4" s="1">
        <f t="shared" ref="W4:W24" si="0">V5-V4</f>
        <v>43.970000000000027</v>
      </c>
    </row>
    <row r="5" spans="1:26" x14ac:dyDescent="0.35">
      <c r="A5" s="1">
        <v>4</v>
      </c>
      <c r="B5" s="1">
        <v>3.29</v>
      </c>
      <c r="C5" s="1">
        <v>18.53</v>
      </c>
      <c r="D5" s="1">
        <v>32.24</v>
      </c>
      <c r="E5" s="1">
        <v>61.71</v>
      </c>
      <c r="F5" s="1">
        <v>13.15</v>
      </c>
      <c r="G5" s="1">
        <v>21.196999999999999</v>
      </c>
      <c r="H5" s="1">
        <v>20.78</v>
      </c>
      <c r="I5" s="1">
        <v>2.31</v>
      </c>
      <c r="J5" s="1">
        <v>19.13</v>
      </c>
      <c r="K5" s="1">
        <v>47.63</v>
      </c>
      <c r="L5" s="1">
        <v>26.1</v>
      </c>
      <c r="M5" s="1">
        <v>5.32</v>
      </c>
      <c r="N5" s="1">
        <v>21.05</v>
      </c>
      <c r="O5" s="1">
        <v>6.16</v>
      </c>
      <c r="P5" s="1">
        <v>31.05</v>
      </c>
      <c r="Q5" s="1">
        <v>28.56</v>
      </c>
      <c r="R5" s="1">
        <v>28.51</v>
      </c>
      <c r="S5" s="1">
        <v>12.12</v>
      </c>
      <c r="T5" s="1">
        <v>0.17499999999999999</v>
      </c>
      <c r="U5" s="1">
        <v>28.85</v>
      </c>
      <c r="V5">
        <v>1562.17</v>
      </c>
      <c r="W5" s="1">
        <f t="shared" si="0"/>
        <v>20.529999999999973</v>
      </c>
    </row>
    <row r="6" spans="1:26" x14ac:dyDescent="0.35">
      <c r="A6" s="1">
        <v>5</v>
      </c>
      <c r="B6" s="1">
        <v>3.14</v>
      </c>
      <c r="C6" s="1">
        <v>15.18</v>
      </c>
      <c r="D6" s="1">
        <v>30.66</v>
      </c>
      <c r="E6" s="1">
        <v>64.28</v>
      </c>
      <c r="F6" s="1">
        <v>14.83</v>
      </c>
      <c r="G6" s="1">
        <v>20.83</v>
      </c>
      <c r="H6" s="1">
        <v>21.27</v>
      </c>
      <c r="I6" s="1">
        <v>1.51</v>
      </c>
      <c r="J6" s="1">
        <v>20.16</v>
      </c>
      <c r="K6" s="1">
        <v>55.15</v>
      </c>
      <c r="L6" s="1">
        <v>46</v>
      </c>
      <c r="M6" s="1">
        <v>6.61</v>
      </c>
      <c r="N6" s="1">
        <v>23.96</v>
      </c>
      <c r="O6" s="1">
        <v>6.87</v>
      </c>
      <c r="P6" s="1">
        <v>31.23</v>
      </c>
      <c r="Q6" s="1">
        <v>33.49</v>
      </c>
      <c r="R6" s="1">
        <v>28.9</v>
      </c>
      <c r="S6" s="1">
        <v>13.87</v>
      </c>
      <c r="T6" s="1">
        <v>0.152</v>
      </c>
      <c r="U6" s="1">
        <v>30.93</v>
      </c>
      <c r="V6">
        <v>1582.7</v>
      </c>
      <c r="W6" s="1">
        <f t="shared" si="0"/>
        <v>57.720000000000027</v>
      </c>
      <c r="X6" s="1">
        <f>AVERAGE(W2:W24)</f>
        <v>25.696521739130436</v>
      </c>
      <c r="Y6" s="1">
        <f>X6*22</f>
        <v>565.32347826086959</v>
      </c>
      <c r="Z6" s="1">
        <f>Y6/V3</f>
        <v>0.37360209246870446</v>
      </c>
    </row>
    <row r="7" spans="1:26" x14ac:dyDescent="0.35">
      <c r="A7" s="1">
        <v>6</v>
      </c>
      <c r="B7" s="1">
        <v>3.47</v>
      </c>
      <c r="C7" s="1">
        <v>15.63</v>
      </c>
      <c r="D7" s="1">
        <v>25.43</v>
      </c>
      <c r="E7" s="1">
        <v>64.38</v>
      </c>
      <c r="F7" s="1">
        <v>15.43</v>
      </c>
      <c r="G7" s="1">
        <v>24.38</v>
      </c>
      <c r="H7" s="1">
        <v>20.23</v>
      </c>
      <c r="I7" s="1">
        <v>1.67</v>
      </c>
      <c r="J7" s="1">
        <v>21.02</v>
      </c>
      <c r="K7" s="1">
        <v>53.12</v>
      </c>
      <c r="L7" s="1">
        <v>53.33</v>
      </c>
      <c r="M7" s="1">
        <v>7.13</v>
      </c>
      <c r="N7" s="1">
        <v>25.24</v>
      </c>
      <c r="O7" s="1">
        <v>6.2</v>
      </c>
      <c r="P7" s="1">
        <v>30.71</v>
      </c>
      <c r="Q7" s="1">
        <v>35.590000000000003</v>
      </c>
      <c r="R7" s="1">
        <v>30.4</v>
      </c>
      <c r="S7" s="1">
        <v>14.45</v>
      </c>
      <c r="T7" s="1">
        <v>0.38</v>
      </c>
      <c r="U7" s="1">
        <v>31.73</v>
      </c>
      <c r="V7">
        <v>1640.42</v>
      </c>
      <c r="W7" s="1">
        <f t="shared" si="0"/>
        <v>-25.460000000000036</v>
      </c>
    </row>
    <row r="8" spans="1:26" x14ac:dyDescent="0.35">
      <c r="A8" s="1">
        <v>7</v>
      </c>
      <c r="B8" s="1">
        <v>2.34</v>
      </c>
      <c r="C8" s="1">
        <v>14.36</v>
      </c>
      <c r="D8" s="1">
        <v>21.93</v>
      </c>
      <c r="E8" s="1">
        <v>60.11</v>
      </c>
      <c r="F8" s="1">
        <v>15.62</v>
      </c>
      <c r="G8" s="1">
        <v>24.59</v>
      </c>
      <c r="H8" s="1">
        <v>20.57</v>
      </c>
      <c r="I8" s="1">
        <v>1.1499999999999999</v>
      </c>
      <c r="J8" s="1">
        <v>21.53</v>
      </c>
      <c r="K8" s="1">
        <v>51.98</v>
      </c>
      <c r="L8" s="1">
        <v>45.55</v>
      </c>
      <c r="M8" s="1">
        <v>5.5</v>
      </c>
      <c r="N8" s="1">
        <v>23.76</v>
      </c>
      <c r="O8" s="1">
        <v>6.16</v>
      </c>
      <c r="P8" s="1">
        <v>32.19</v>
      </c>
      <c r="Q8" s="1">
        <v>34.01</v>
      </c>
      <c r="R8" s="1">
        <v>30.47</v>
      </c>
      <c r="S8" s="1">
        <v>14.13</v>
      </c>
      <c r="T8" s="1">
        <v>0.28000000000000003</v>
      </c>
      <c r="U8" s="1">
        <v>33.65</v>
      </c>
      <c r="V8">
        <v>1614.96</v>
      </c>
      <c r="W8" s="1">
        <f t="shared" si="0"/>
        <v>91.909999999999854</v>
      </c>
    </row>
    <row r="9" spans="1:26" x14ac:dyDescent="0.35">
      <c r="A9" s="1">
        <v>8</v>
      </c>
      <c r="B9" s="1">
        <v>2.52</v>
      </c>
      <c r="C9" s="1">
        <v>17.760000000000002</v>
      </c>
      <c r="D9" s="1">
        <v>22.51</v>
      </c>
      <c r="E9" s="1">
        <v>67.06</v>
      </c>
      <c r="F9" s="1">
        <v>15.11</v>
      </c>
      <c r="G9" s="1">
        <v>26.31</v>
      </c>
      <c r="H9" s="1">
        <v>22.81</v>
      </c>
      <c r="I9" s="1">
        <v>1.04</v>
      </c>
      <c r="J9" s="1">
        <v>22.65</v>
      </c>
      <c r="K9" s="1">
        <v>60.95</v>
      </c>
      <c r="L9" s="1">
        <v>47.86</v>
      </c>
      <c r="M9" s="1">
        <v>6.41</v>
      </c>
      <c r="N9" s="1">
        <v>22.92</v>
      </c>
      <c r="O9" s="1">
        <v>6.51</v>
      </c>
      <c r="P9" s="1">
        <v>33.72</v>
      </c>
      <c r="Q9" s="1">
        <v>34.700000000000003</v>
      </c>
      <c r="R9" s="1">
        <v>36.880000000000003</v>
      </c>
      <c r="S9" s="1">
        <v>14.83</v>
      </c>
      <c r="T9" s="1">
        <v>0.45</v>
      </c>
      <c r="U9" s="1">
        <v>36.979999999999997</v>
      </c>
      <c r="V9">
        <v>1706.87</v>
      </c>
      <c r="W9" s="1">
        <f t="shared" si="0"/>
        <v>-67.099999999999909</v>
      </c>
    </row>
    <row r="10" spans="1:26" x14ac:dyDescent="0.35">
      <c r="A10" s="1">
        <v>9</v>
      </c>
      <c r="B10" s="1">
        <v>2.33</v>
      </c>
      <c r="C10" s="1">
        <v>16.18</v>
      </c>
      <c r="D10" s="1">
        <v>22.51</v>
      </c>
      <c r="E10" s="1">
        <v>69.790000000000006</v>
      </c>
      <c r="F10" s="1">
        <v>17.329999999999998</v>
      </c>
      <c r="G10" s="1">
        <v>23.48</v>
      </c>
      <c r="H10" s="1">
        <v>21.37</v>
      </c>
      <c r="I10" s="1">
        <v>1.37</v>
      </c>
      <c r="J10" s="1">
        <v>21.45</v>
      </c>
      <c r="K10" s="1">
        <v>60.95</v>
      </c>
      <c r="L10" s="1">
        <v>36.869999999999997</v>
      </c>
      <c r="M10" s="1">
        <v>6.48</v>
      </c>
      <c r="N10" s="1">
        <v>22.06</v>
      </c>
      <c r="O10" s="1">
        <v>6.1</v>
      </c>
      <c r="P10" s="1">
        <v>33.17</v>
      </c>
      <c r="Q10" s="1">
        <v>34.01</v>
      </c>
      <c r="R10" s="1">
        <v>35.71</v>
      </c>
      <c r="S10" s="1">
        <v>14.76</v>
      </c>
      <c r="T10" s="1">
        <v>0.53</v>
      </c>
      <c r="U10" s="1">
        <v>35.799999999999997</v>
      </c>
      <c r="V10">
        <v>1639.77</v>
      </c>
      <c r="W10" s="1">
        <f t="shared" si="0"/>
        <v>55.230000000000018</v>
      </c>
    </row>
    <row r="11" spans="1:26" x14ac:dyDescent="0.35">
      <c r="A11" s="1">
        <v>10</v>
      </c>
      <c r="B11" s="1">
        <v>2.21</v>
      </c>
      <c r="C11" s="1">
        <v>16.66</v>
      </c>
      <c r="D11" s="1">
        <v>23.04</v>
      </c>
      <c r="E11" s="1">
        <v>69.05</v>
      </c>
      <c r="F11" s="1">
        <v>17.760000000000002</v>
      </c>
      <c r="G11" s="1">
        <v>23.042000000000002</v>
      </c>
      <c r="H11" s="1">
        <v>22.5</v>
      </c>
      <c r="I11" s="1">
        <v>1.74</v>
      </c>
      <c r="J11" s="1">
        <v>24.18</v>
      </c>
      <c r="K11" s="1">
        <v>61.71</v>
      </c>
      <c r="L11" s="1">
        <v>43.08</v>
      </c>
      <c r="M11" s="1">
        <v>10.71</v>
      </c>
      <c r="N11" s="1">
        <v>22.6</v>
      </c>
      <c r="O11" s="1">
        <v>6.67</v>
      </c>
      <c r="P11" s="1">
        <v>33.31</v>
      </c>
      <c r="Q11" s="1">
        <v>31.7</v>
      </c>
      <c r="R11" s="1">
        <v>39.99</v>
      </c>
      <c r="S11" s="1">
        <v>15.38</v>
      </c>
      <c r="T11" s="1">
        <v>0.68</v>
      </c>
      <c r="U11" s="1">
        <v>38.43</v>
      </c>
      <c r="V11">
        <v>1695</v>
      </c>
      <c r="W11" s="1">
        <f t="shared" si="0"/>
        <v>66.6400000000001</v>
      </c>
    </row>
    <row r="12" spans="1:26" x14ac:dyDescent="0.35">
      <c r="A12" s="1">
        <v>11</v>
      </c>
      <c r="B12" s="1">
        <v>2.1</v>
      </c>
      <c r="C12" s="1">
        <v>16.53</v>
      </c>
      <c r="D12" s="1">
        <v>21.73</v>
      </c>
      <c r="E12" s="1">
        <v>75.06</v>
      </c>
      <c r="F12" s="1">
        <v>17.12</v>
      </c>
      <c r="G12" s="1">
        <v>23.06</v>
      </c>
      <c r="H12" s="1">
        <v>23.92</v>
      </c>
      <c r="I12" s="1">
        <v>1.39</v>
      </c>
      <c r="J12" s="1">
        <v>24.91</v>
      </c>
      <c r="K12" s="1">
        <v>69.540000000000006</v>
      </c>
      <c r="L12" s="1">
        <v>62.12</v>
      </c>
      <c r="M12" s="1">
        <v>9.92</v>
      </c>
      <c r="N12" s="1">
        <v>24.03</v>
      </c>
      <c r="O12" s="1">
        <v>7.52</v>
      </c>
      <c r="P12" s="1">
        <v>32.130000000000003</v>
      </c>
      <c r="Q12" s="1">
        <v>31.88</v>
      </c>
      <c r="R12" s="1">
        <v>39.880000000000003</v>
      </c>
      <c r="S12" s="1">
        <v>14.8</v>
      </c>
      <c r="T12" s="1">
        <v>0.55000000000000004</v>
      </c>
      <c r="U12" s="1">
        <v>40.99</v>
      </c>
      <c r="V12">
        <v>1761.64</v>
      </c>
      <c r="W12" s="1">
        <f t="shared" si="0"/>
        <v>39.259999999999991</v>
      </c>
    </row>
    <row r="13" spans="1:26" x14ac:dyDescent="0.35">
      <c r="A13" s="1">
        <v>12</v>
      </c>
      <c r="B13" s="1">
        <v>2.4</v>
      </c>
      <c r="C13" s="1">
        <v>17.12</v>
      </c>
      <c r="D13" s="1">
        <v>19.84</v>
      </c>
      <c r="E13" s="1">
        <v>80.900000000000006</v>
      </c>
      <c r="F13" s="1">
        <v>17.510000000000002</v>
      </c>
      <c r="G13" s="1">
        <v>21.26</v>
      </c>
      <c r="H13" s="1">
        <v>24.385000000000002</v>
      </c>
      <c r="I13" s="1">
        <v>1.38</v>
      </c>
      <c r="J13" s="1">
        <v>25.93</v>
      </c>
      <c r="K13" s="1">
        <v>72.42</v>
      </c>
      <c r="L13" s="1">
        <v>59.62</v>
      </c>
      <c r="M13" s="1">
        <v>10.210000000000001</v>
      </c>
      <c r="N13" s="1">
        <v>23.55</v>
      </c>
      <c r="O13" s="1">
        <v>8.56</v>
      </c>
      <c r="P13" s="1">
        <v>35.520000000000003</v>
      </c>
      <c r="Q13" s="1">
        <v>33.86</v>
      </c>
      <c r="R13" s="1">
        <v>43.22</v>
      </c>
      <c r="S13" s="1">
        <v>15.743</v>
      </c>
      <c r="T13" s="1">
        <v>0.79</v>
      </c>
      <c r="U13" s="1">
        <v>40.270000000000003</v>
      </c>
      <c r="V13">
        <v>1800.9</v>
      </c>
      <c r="W13" s="1">
        <f t="shared" si="0"/>
        <v>31.079999999999927</v>
      </c>
    </row>
    <row r="14" spans="1:26" x14ac:dyDescent="0.35">
      <c r="A14" s="1">
        <v>13</v>
      </c>
      <c r="B14" s="1">
        <v>2.4500000000000002</v>
      </c>
      <c r="C14" s="1">
        <v>18.29</v>
      </c>
      <c r="D14" s="1">
        <v>19.57</v>
      </c>
      <c r="E14" s="1">
        <v>77.28</v>
      </c>
      <c r="F14" s="1">
        <v>16.760000000000002</v>
      </c>
      <c r="G14" s="1">
        <v>21.98</v>
      </c>
      <c r="H14" s="1">
        <v>25.53</v>
      </c>
      <c r="I14" s="1">
        <v>1.46</v>
      </c>
      <c r="J14" s="1">
        <v>28.59</v>
      </c>
      <c r="K14" s="1">
        <v>74.319999999999993</v>
      </c>
      <c r="L14" s="1">
        <v>56.84</v>
      </c>
      <c r="M14" s="1">
        <v>14.63</v>
      </c>
      <c r="N14" s="1">
        <v>25.78</v>
      </c>
      <c r="O14" s="1">
        <v>9.0500000000000007</v>
      </c>
      <c r="P14" s="1">
        <v>37.380000000000003</v>
      </c>
      <c r="Q14" s="1">
        <v>36.64</v>
      </c>
      <c r="R14" s="1">
        <v>42.72</v>
      </c>
      <c r="S14" s="1">
        <v>15.67</v>
      </c>
      <c r="T14" s="1">
        <v>1.81</v>
      </c>
      <c r="U14" s="1">
        <v>38.47</v>
      </c>
      <c r="V14">
        <v>1831.98</v>
      </c>
      <c r="W14" s="1">
        <f t="shared" si="0"/>
        <v>-90.089999999999918</v>
      </c>
    </row>
    <row r="15" spans="1:26" x14ac:dyDescent="0.35">
      <c r="A15" s="1">
        <v>14</v>
      </c>
      <c r="B15" s="1">
        <v>2.52</v>
      </c>
      <c r="C15" s="1">
        <v>17.059999999999999</v>
      </c>
      <c r="D15" s="1">
        <v>21.06</v>
      </c>
      <c r="E15" s="1">
        <v>71.64</v>
      </c>
      <c r="F15" s="1">
        <v>18.71</v>
      </c>
      <c r="G15" s="1">
        <v>21.55</v>
      </c>
      <c r="H15" s="1">
        <v>26.38</v>
      </c>
      <c r="I15" s="1">
        <v>1.65</v>
      </c>
      <c r="J15" s="1">
        <v>24.56</v>
      </c>
      <c r="K15" s="1">
        <v>78.83</v>
      </c>
      <c r="L15" s="1">
        <v>48.35</v>
      </c>
      <c r="M15" s="1">
        <v>14.13</v>
      </c>
      <c r="N15" s="1">
        <v>23.95</v>
      </c>
      <c r="O15" s="1">
        <v>8.58</v>
      </c>
      <c r="P15" s="1">
        <v>34.94</v>
      </c>
      <c r="Q15" s="1">
        <v>38.31</v>
      </c>
      <c r="R15" s="1">
        <v>43.65</v>
      </c>
      <c r="S15" s="1">
        <v>15.49</v>
      </c>
      <c r="T15" s="1">
        <v>2.61</v>
      </c>
      <c r="U15" s="1">
        <v>34.479999999999997</v>
      </c>
      <c r="V15">
        <v>1741.89</v>
      </c>
      <c r="W15" s="1">
        <f t="shared" si="0"/>
        <v>103.83999999999992</v>
      </c>
    </row>
    <row r="16" spans="1:26" x14ac:dyDescent="0.35">
      <c r="A16" s="1">
        <v>15</v>
      </c>
      <c r="B16" s="1">
        <v>2.57</v>
      </c>
      <c r="C16" s="1">
        <v>19.52</v>
      </c>
      <c r="D16" s="1">
        <v>22.6</v>
      </c>
      <c r="E16" s="1">
        <v>73.39</v>
      </c>
      <c r="F16" s="1">
        <v>20.84</v>
      </c>
      <c r="G16" s="1">
        <v>21.57</v>
      </c>
      <c r="H16" s="1">
        <v>25.5</v>
      </c>
      <c r="I16" s="1">
        <v>1.59</v>
      </c>
      <c r="J16" s="1">
        <v>26.85</v>
      </c>
      <c r="K16" s="1">
        <v>81.45</v>
      </c>
      <c r="L16" s="1">
        <v>55.96</v>
      </c>
      <c r="M16" s="1">
        <v>13.67</v>
      </c>
      <c r="N16" s="1">
        <v>24.5</v>
      </c>
      <c r="O16" s="1">
        <v>8.6199999999999992</v>
      </c>
      <c r="P16" s="1">
        <v>36.99</v>
      </c>
      <c r="Q16" s="1">
        <v>36.99</v>
      </c>
      <c r="R16" s="1">
        <v>55.52</v>
      </c>
      <c r="S16" s="1">
        <v>18.29</v>
      </c>
      <c r="T16" s="1">
        <v>2.84</v>
      </c>
      <c r="U16" s="1">
        <v>35.229999999999997</v>
      </c>
      <c r="V16">
        <v>1845.73</v>
      </c>
      <c r="W16" s="1">
        <f t="shared" si="0"/>
        <v>39.789999999999964</v>
      </c>
    </row>
    <row r="17" spans="1:24" x14ac:dyDescent="0.35">
      <c r="A17" s="1">
        <v>16</v>
      </c>
      <c r="B17" s="1">
        <v>2.1</v>
      </c>
      <c r="C17" s="1">
        <v>20.239999999999998</v>
      </c>
      <c r="D17" s="1">
        <v>21.51</v>
      </c>
      <c r="E17" s="1">
        <v>76.97</v>
      </c>
      <c r="F17" s="1">
        <v>18.97</v>
      </c>
      <c r="G17" s="1">
        <v>23.09</v>
      </c>
      <c r="H17" s="1">
        <v>25.56</v>
      </c>
      <c r="I17" s="1">
        <v>1.46</v>
      </c>
      <c r="J17" s="1">
        <v>27.47</v>
      </c>
      <c r="K17" s="1">
        <v>74</v>
      </c>
      <c r="L17" s="1">
        <v>68.459999999999994</v>
      </c>
      <c r="M17" s="1">
        <v>11.92</v>
      </c>
      <c r="N17" s="1">
        <v>26.41</v>
      </c>
      <c r="O17" s="1">
        <v>9.01</v>
      </c>
      <c r="P17" s="1">
        <v>35.32</v>
      </c>
      <c r="Q17" s="1">
        <v>36.479999999999997</v>
      </c>
      <c r="R17" s="1">
        <v>49.86</v>
      </c>
      <c r="S17" s="1">
        <v>18.73</v>
      </c>
      <c r="T17" s="1">
        <v>5.82</v>
      </c>
      <c r="U17" s="1">
        <v>36.54</v>
      </c>
      <c r="V17">
        <v>1885.52</v>
      </c>
      <c r="W17" s="1">
        <f t="shared" si="0"/>
        <v>-1.8399999999999181</v>
      </c>
    </row>
    <row r="18" spans="1:24" x14ac:dyDescent="0.35">
      <c r="A18" s="1">
        <v>17</v>
      </c>
      <c r="B18" s="1">
        <v>2.15</v>
      </c>
      <c r="C18" s="1">
        <v>19.420000000000002</v>
      </c>
      <c r="D18" s="1">
        <v>22.65</v>
      </c>
      <c r="E18" s="1">
        <v>85.85</v>
      </c>
      <c r="F18" s="1">
        <v>21.42</v>
      </c>
      <c r="G18" s="1">
        <v>22.95</v>
      </c>
      <c r="H18" s="1">
        <v>26.23</v>
      </c>
      <c r="I18" s="1">
        <v>1.57</v>
      </c>
      <c r="J18" s="1">
        <v>28.32</v>
      </c>
      <c r="K18" s="1">
        <v>79.83</v>
      </c>
      <c r="L18" s="1">
        <v>68.42</v>
      </c>
      <c r="M18" s="1">
        <v>8.48</v>
      </c>
      <c r="N18" s="1">
        <v>26.17</v>
      </c>
      <c r="O18" s="1">
        <v>8.36</v>
      </c>
      <c r="P18" s="1">
        <v>35.76</v>
      </c>
      <c r="Q18" s="1">
        <v>37.78</v>
      </c>
      <c r="R18" s="1">
        <v>49.89</v>
      </c>
      <c r="S18" s="1">
        <v>18.63</v>
      </c>
      <c r="T18" s="1">
        <v>7.63</v>
      </c>
      <c r="U18" s="1">
        <v>35.46</v>
      </c>
      <c r="V18">
        <v>1883.68</v>
      </c>
      <c r="W18" s="1">
        <f t="shared" si="0"/>
        <v>41.289999999999964</v>
      </c>
    </row>
    <row r="19" spans="1:24" x14ac:dyDescent="0.35">
      <c r="A19" s="1">
        <v>18</v>
      </c>
      <c r="B19" s="1">
        <v>2.66</v>
      </c>
      <c r="C19" s="1">
        <v>20.7</v>
      </c>
      <c r="D19" s="1">
        <v>23.45</v>
      </c>
      <c r="E19" s="1">
        <v>91.07</v>
      </c>
      <c r="F19" s="1">
        <v>22.81</v>
      </c>
      <c r="G19" s="1">
        <v>24.67</v>
      </c>
      <c r="H19" s="1">
        <v>26.16</v>
      </c>
      <c r="I19" s="1">
        <v>1.69</v>
      </c>
      <c r="J19" s="1">
        <v>29.04</v>
      </c>
      <c r="K19" s="1">
        <v>82.55</v>
      </c>
      <c r="L19" s="1">
        <v>62.93</v>
      </c>
      <c r="M19" s="1">
        <v>6.22</v>
      </c>
      <c r="N19" s="1">
        <v>27.66</v>
      </c>
      <c r="O19" s="1">
        <v>10.050000000000001</v>
      </c>
      <c r="P19" s="1">
        <v>37.590000000000003</v>
      </c>
      <c r="Q19" s="1">
        <v>38.11</v>
      </c>
      <c r="R19" s="1">
        <v>49.9</v>
      </c>
      <c r="S19" s="1">
        <v>18.86</v>
      </c>
      <c r="T19" s="1">
        <v>4.0599999999999996</v>
      </c>
      <c r="U19" s="1">
        <v>37.090000000000003</v>
      </c>
      <c r="V19">
        <v>1924.97</v>
      </c>
      <c r="W19" s="1">
        <f t="shared" si="0"/>
        <v>48.349999999999909</v>
      </c>
    </row>
    <row r="20" spans="1:24" x14ac:dyDescent="0.35">
      <c r="A20" s="1">
        <v>19</v>
      </c>
      <c r="B20" s="1">
        <v>4.0199999999999996</v>
      </c>
      <c r="C20" s="1">
        <v>22.67</v>
      </c>
      <c r="D20" s="1">
        <v>22.75</v>
      </c>
      <c r="E20" s="1">
        <v>94.03</v>
      </c>
      <c r="F20" s="1">
        <v>25.84</v>
      </c>
      <c r="G20" s="1">
        <v>25.19</v>
      </c>
      <c r="H20" s="1">
        <v>26.45</v>
      </c>
      <c r="I20" s="1">
        <v>1.37</v>
      </c>
      <c r="J20" s="1">
        <v>30.2</v>
      </c>
      <c r="K20" s="1">
        <v>87.9</v>
      </c>
      <c r="L20" s="1">
        <v>69.5</v>
      </c>
      <c r="M20" s="1">
        <v>6.76</v>
      </c>
      <c r="N20" s="1">
        <v>31.14</v>
      </c>
      <c r="O20" s="1">
        <v>10.89</v>
      </c>
      <c r="P20" s="1">
        <v>37.65</v>
      </c>
      <c r="Q20" s="1">
        <v>39.43</v>
      </c>
      <c r="R20" s="1">
        <v>49.82</v>
      </c>
      <c r="S20" s="1">
        <v>18.850000000000001</v>
      </c>
      <c r="T20" s="1">
        <v>4.41</v>
      </c>
      <c r="U20" s="1">
        <v>39.53</v>
      </c>
      <c r="V20">
        <v>1973.32</v>
      </c>
      <c r="W20" s="1">
        <f t="shared" si="0"/>
        <v>-48.169999999999845</v>
      </c>
    </row>
    <row r="21" spans="1:24" x14ac:dyDescent="0.35">
      <c r="A21" s="1">
        <v>20</v>
      </c>
      <c r="B21" s="1">
        <v>7.05</v>
      </c>
      <c r="C21" s="1">
        <v>22.36</v>
      </c>
      <c r="D21" s="1">
        <v>23.18</v>
      </c>
      <c r="E21" s="1">
        <v>95.12</v>
      </c>
      <c r="F21" s="1">
        <v>22.9</v>
      </c>
      <c r="G21" s="1">
        <v>24.97</v>
      </c>
      <c r="H21" s="1">
        <v>26.59</v>
      </c>
      <c r="I21" s="1">
        <v>1.29</v>
      </c>
      <c r="J21" s="1">
        <v>27.6</v>
      </c>
      <c r="K21" s="1">
        <v>92.27</v>
      </c>
      <c r="L21" s="1">
        <v>63.66</v>
      </c>
      <c r="M21" s="1">
        <v>6.71</v>
      </c>
      <c r="N21" s="1">
        <v>32.82</v>
      </c>
      <c r="O21" s="1">
        <v>10.78</v>
      </c>
      <c r="P21" s="1">
        <v>34.72</v>
      </c>
      <c r="Q21" s="1">
        <v>40.29</v>
      </c>
      <c r="R21" s="1">
        <v>51.79</v>
      </c>
      <c r="S21" s="1">
        <v>17.66</v>
      </c>
      <c r="T21" s="1">
        <v>4.5199999999999996</v>
      </c>
      <c r="U21" s="1">
        <v>38.39</v>
      </c>
      <c r="V21">
        <v>1925.15</v>
      </c>
      <c r="W21" s="1">
        <f t="shared" si="0"/>
        <v>77.129999999999882</v>
      </c>
    </row>
    <row r="22" spans="1:24" x14ac:dyDescent="0.35">
      <c r="A22" s="1">
        <v>21</v>
      </c>
      <c r="B22" s="1">
        <v>6.97</v>
      </c>
      <c r="C22" s="1">
        <v>23.945</v>
      </c>
      <c r="D22" s="1">
        <v>23.59</v>
      </c>
      <c r="E22" s="1">
        <v>98.94</v>
      </c>
      <c r="F22" s="1">
        <v>21.74</v>
      </c>
      <c r="G22" s="1">
        <v>25.04</v>
      </c>
      <c r="H22" s="1">
        <v>27.43</v>
      </c>
      <c r="I22" s="1">
        <v>1.19</v>
      </c>
      <c r="J22" s="1">
        <v>29.72</v>
      </c>
      <c r="K22" s="1">
        <v>109.43</v>
      </c>
      <c r="L22" s="1">
        <v>71.66</v>
      </c>
      <c r="M22" s="1">
        <v>8.77</v>
      </c>
      <c r="N22" s="1">
        <v>34.57</v>
      </c>
      <c r="O22" s="1">
        <v>12.36</v>
      </c>
      <c r="P22" s="1">
        <v>35.67</v>
      </c>
      <c r="Q22" s="1">
        <v>41.8</v>
      </c>
      <c r="R22" s="1">
        <v>48.47</v>
      </c>
      <c r="S22" s="1">
        <v>19.850000000000001</v>
      </c>
      <c r="T22" s="1">
        <v>5.27</v>
      </c>
      <c r="U22" s="1">
        <v>38.39</v>
      </c>
      <c r="V22">
        <v>2002.28</v>
      </c>
      <c r="W22" s="1">
        <f t="shared" si="0"/>
        <v>-56.119999999999891</v>
      </c>
    </row>
    <row r="23" spans="1:24" x14ac:dyDescent="0.35">
      <c r="A23" s="1">
        <v>22</v>
      </c>
      <c r="B23" s="1">
        <v>5.76</v>
      </c>
      <c r="C23" s="1">
        <v>20.71</v>
      </c>
      <c r="D23" s="1">
        <v>21.46</v>
      </c>
      <c r="E23" s="1">
        <v>109.4</v>
      </c>
      <c r="F23" s="1">
        <v>22.21</v>
      </c>
      <c r="G23" s="1">
        <v>25.31</v>
      </c>
      <c r="H23" s="1">
        <v>26.82</v>
      </c>
      <c r="I23" s="1">
        <v>1.17</v>
      </c>
      <c r="J23" s="1">
        <v>25.14</v>
      </c>
      <c r="K23" s="1">
        <v>106.52</v>
      </c>
      <c r="L23" s="1">
        <v>64.099999999999994</v>
      </c>
      <c r="M23" s="1">
        <v>9.6999999999999993</v>
      </c>
      <c r="N23" s="1">
        <v>34.03</v>
      </c>
      <c r="O23" s="1">
        <v>11.125</v>
      </c>
      <c r="P23" s="1">
        <v>36.159999999999997</v>
      </c>
      <c r="Q23" s="1">
        <v>43.08</v>
      </c>
      <c r="R23" s="1">
        <v>47.81</v>
      </c>
      <c r="S23" s="1">
        <v>18.23</v>
      </c>
      <c r="T23" s="1">
        <v>5.24</v>
      </c>
      <c r="U23" s="1">
        <v>38.97</v>
      </c>
      <c r="V23">
        <v>1946.16</v>
      </c>
      <c r="W23" s="1">
        <f t="shared" si="0"/>
        <v>71.649999999999864</v>
      </c>
    </row>
    <row r="24" spans="1:24" x14ac:dyDescent="0.35">
      <c r="A24" s="1">
        <v>23</v>
      </c>
      <c r="B24" s="1">
        <v>7.85</v>
      </c>
      <c r="C24" s="1">
        <v>20.3</v>
      </c>
      <c r="D24" s="1">
        <v>22.65</v>
      </c>
      <c r="E24" s="1">
        <v>108.86</v>
      </c>
      <c r="F24" s="1">
        <v>24.58</v>
      </c>
      <c r="G24" s="1">
        <v>24.58</v>
      </c>
      <c r="H24" s="1">
        <v>27.8</v>
      </c>
      <c r="I24" s="1">
        <v>1.2</v>
      </c>
      <c r="J24" s="1">
        <v>26.63</v>
      </c>
      <c r="K24" s="1">
        <v>109.98</v>
      </c>
      <c r="L24" s="1">
        <v>58.31</v>
      </c>
      <c r="M24" s="1">
        <v>7.77</v>
      </c>
      <c r="N24" s="1">
        <v>34.31</v>
      </c>
      <c r="O24" s="1">
        <v>11.74</v>
      </c>
      <c r="P24" s="1">
        <v>38.950000000000003</v>
      </c>
      <c r="Q24" s="1">
        <v>41.96</v>
      </c>
      <c r="R24" s="1">
        <v>50.23</v>
      </c>
      <c r="S24" s="1">
        <v>19.87</v>
      </c>
      <c r="T24" s="1">
        <v>4.5599999999999996</v>
      </c>
      <c r="U24" s="1">
        <v>37.94</v>
      </c>
      <c r="V24">
        <v>2017.81</v>
      </c>
      <c r="W24" s="1">
        <f t="shared" si="0"/>
        <v>35.630000000000109</v>
      </c>
    </row>
    <row r="25" spans="1:24" x14ac:dyDescent="0.35">
      <c r="A25" s="1">
        <v>24</v>
      </c>
      <c r="B25" s="1">
        <v>6.99</v>
      </c>
      <c r="C25" s="1">
        <v>21.48</v>
      </c>
      <c r="D25" s="1">
        <v>23.15</v>
      </c>
      <c r="E25" s="1">
        <v>115.97</v>
      </c>
      <c r="F25" s="1">
        <v>25.04</v>
      </c>
      <c r="G25" s="1">
        <v>27.98</v>
      </c>
      <c r="H25" s="1">
        <v>28.57</v>
      </c>
      <c r="I25" s="1">
        <v>1.25</v>
      </c>
      <c r="J25" s="1">
        <v>28.31</v>
      </c>
      <c r="K25" s="1">
        <v>100.88</v>
      </c>
      <c r="L25" s="1">
        <v>47.12</v>
      </c>
      <c r="M25" s="1">
        <v>7.59</v>
      </c>
      <c r="N25" s="1">
        <v>37.43</v>
      </c>
      <c r="O25" s="1">
        <v>14.82</v>
      </c>
      <c r="P25" s="1">
        <v>42.42</v>
      </c>
      <c r="Q25" s="1">
        <v>46.09</v>
      </c>
      <c r="R25" s="1">
        <v>53.59</v>
      </c>
      <c r="S25" s="1">
        <v>21.14</v>
      </c>
      <c r="T25" s="1">
        <v>4.1399999999999997</v>
      </c>
      <c r="U25" s="1">
        <v>38.049999999999997</v>
      </c>
      <c r="V25">
        <v>2053.44</v>
      </c>
      <c r="X25" s="1">
        <f>(V25-V2)/V2*100</f>
        <v>40.413834602918449</v>
      </c>
    </row>
    <row r="26" spans="1:24" x14ac:dyDescent="0.35">
      <c r="A26" s="1" t="s">
        <v>21</v>
      </c>
      <c r="B26" s="1">
        <f>AVERAGE(B2:B25)</f>
        <v>3.6116666666666664</v>
      </c>
      <c r="C26" s="1">
        <f t="shared" ref="C26:U26" si="1">AVERAGE(C2:C25)</f>
        <v>18.003125000000001</v>
      </c>
      <c r="D26" s="1">
        <f t="shared" si="1"/>
        <v>24.240833333333331</v>
      </c>
      <c r="E26" s="1">
        <f t="shared" si="1"/>
        <v>79.803749999999994</v>
      </c>
      <c r="F26" s="1">
        <f t="shared" si="1"/>
        <v>18.527083333333334</v>
      </c>
      <c r="G26" s="1">
        <f t="shared" si="1"/>
        <v>23.32404166666667</v>
      </c>
      <c r="H26" s="1">
        <f t="shared" si="1"/>
        <v>24.000208333333333</v>
      </c>
      <c r="I26" s="1">
        <f t="shared" si="1"/>
        <v>1.5916666666666668</v>
      </c>
      <c r="J26" s="1">
        <f t="shared" si="1"/>
        <v>24.541249999999994</v>
      </c>
      <c r="K26" s="1">
        <f t="shared" si="1"/>
        <v>72.268458333333342</v>
      </c>
      <c r="L26" s="1">
        <f t="shared" si="1"/>
        <v>52.098749999999988</v>
      </c>
      <c r="M26" s="1">
        <f t="shared" si="1"/>
        <v>8.0966666666666658</v>
      </c>
      <c r="N26" s="1">
        <f t="shared" si="1"/>
        <v>26.330833333333331</v>
      </c>
      <c r="O26" s="1">
        <f t="shared" si="1"/>
        <v>8.5081249999999997</v>
      </c>
      <c r="P26" s="1">
        <f t="shared" si="1"/>
        <v>34.197499999999998</v>
      </c>
      <c r="Q26" s="1">
        <f t="shared" si="1"/>
        <v>35.743749999999999</v>
      </c>
      <c r="R26" s="1">
        <f t="shared" si="1"/>
        <v>41.436666666666675</v>
      </c>
      <c r="S26" s="1">
        <f t="shared" si="1"/>
        <v>16.221791666666668</v>
      </c>
      <c r="T26" s="1">
        <f t="shared" si="1"/>
        <v>2.4157083333333333</v>
      </c>
      <c r="U26" s="1">
        <f t="shared" si="1"/>
        <v>35.383333333333333</v>
      </c>
    </row>
    <row r="27" spans="1:24" x14ac:dyDescent="0.35">
      <c r="A27" s="1" t="s">
        <v>22</v>
      </c>
      <c r="B27" s="1">
        <f>VAR((B2:B25))</f>
        <v>3.3796840579710143</v>
      </c>
      <c r="C27" s="1">
        <f t="shared" ref="C27:U27" si="2">VAR((C2:C25))</f>
        <v>10.963308288043386</v>
      </c>
      <c r="D27" s="1">
        <f t="shared" si="2"/>
        <v>15.732755797101518</v>
      </c>
      <c r="E27" s="1">
        <f>VAR(E2:E25)</f>
        <v>272.08556358695523</v>
      </c>
      <c r="F27" s="1">
        <f t="shared" si="2"/>
        <v>16.626621557971109</v>
      </c>
      <c r="G27" s="1">
        <f t="shared" si="2"/>
        <v>3.9528184764492744</v>
      </c>
      <c r="H27" s="1">
        <f t="shared" si="2"/>
        <v>8.7256097373188499</v>
      </c>
      <c r="I27" s="1">
        <f t="shared" si="2"/>
        <v>0.21970144927536178</v>
      </c>
      <c r="J27" s="1">
        <f t="shared" si="2"/>
        <v>15.038767934782774</v>
      </c>
      <c r="K27" s="1">
        <f t="shared" si="2"/>
        <v>467.40308051992588</v>
      </c>
      <c r="L27" s="1">
        <f t="shared" si="2"/>
        <v>188.93355923913117</v>
      </c>
      <c r="M27" s="1">
        <f t="shared" si="2"/>
        <v>10.669684057971015</v>
      </c>
      <c r="N27" s="1">
        <f t="shared" si="2"/>
        <v>24.49954710144954</v>
      </c>
      <c r="O27" s="1">
        <f t="shared" si="2"/>
        <v>5.987840896739133</v>
      </c>
      <c r="P27" s="1">
        <f t="shared" si="2"/>
        <v>13.06335869565231</v>
      </c>
      <c r="Q27" s="1">
        <f t="shared" si="2"/>
        <v>25.358563586956894</v>
      </c>
      <c r="R27" s="1">
        <f t="shared" si="2"/>
        <v>87.007205797101207</v>
      </c>
      <c r="S27" s="1">
        <f t="shared" si="2"/>
        <v>7.084610954710115</v>
      </c>
      <c r="T27" s="1">
        <f t="shared" si="2"/>
        <v>5.317795954710145</v>
      </c>
      <c r="U27" s="1">
        <f t="shared" si="2"/>
        <v>17.490301449275094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2017-11-06T20:37:34Z</dcterms:modified>
</cp:coreProperties>
</file>