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5961daf5d24e861/Documents/Excel/Project/"/>
    </mc:Choice>
  </mc:AlternateContent>
  <xr:revisionPtr revIDLastSave="449" documentId="11_F25DC773A252ABDACC104863619D4D0C5ADE58EE" xr6:coauthVersionLast="47" xr6:coauthVersionMax="47" xr10:uidLastSave="{2E9E8E2A-42AC-4928-8D12-DE69D162035E}"/>
  <bookViews>
    <workbookView xWindow="0" yWindow="0" windowWidth="19200" windowHeight="10800" firstSheet="2" activeTab="4" xr2:uid="{00000000-000D-0000-FFFF-FFFF00000000}"/>
  </bookViews>
  <sheets>
    <sheet name="Answer 1to8" sheetId="3" r:id="rId1"/>
    <sheet name="Answer 9&amp;10" sheetId="4" r:id="rId2"/>
    <sheet name="Charts&amp;Graphs" sheetId="5" r:id="rId3"/>
    <sheet name="dailyActivity_merged" sheetId="1" r:id="rId4"/>
    <sheet name="Sheet1" sheetId="6" r:id="rId5"/>
  </sheets>
  <definedNames>
    <definedName name="_xlnm._FilterDatabase" localSheetId="0" hidden="1">'Answer 1to8'!$J$3:$S$36</definedName>
    <definedName name="_xlnm._FilterDatabase" localSheetId="3" hidden="1">dailyActivity_merged!$A$1:$O$941</definedName>
  </definedNames>
  <calcPr calcId="191029"/>
  <pivotCaches>
    <pivotCache cacheId="0" r:id="rId6"/>
    <pivotCache cacheId="1" r:id="rId7"/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/>
  <c r="N5" i="4" a="1"/>
  <c r="N5" i="4" s="1"/>
  <c r="N6" i="4" a="1"/>
  <c r="N6" i="4" s="1"/>
  <c r="N7" i="4" a="1"/>
  <c r="N7" i="4" s="1"/>
  <c r="N8" i="4" a="1"/>
  <c r="N8" i="4"/>
  <c r="N9" i="4" a="1"/>
  <c r="N9" i="4" s="1"/>
  <c r="N10" i="4" a="1"/>
  <c r="N10" i="4" s="1"/>
  <c r="N11" i="4" a="1"/>
  <c r="N11" i="4" s="1"/>
  <c r="N12" i="4" a="1"/>
  <c r="N12" i="4"/>
  <c r="N13" i="4" a="1"/>
  <c r="N13" i="4" s="1"/>
  <c r="N14" i="4" a="1"/>
  <c r="N14" i="4" s="1"/>
  <c r="N15" i="4" a="1"/>
  <c r="N15" i="4" s="1"/>
  <c r="N16" i="4" a="1"/>
  <c r="N16" i="4"/>
  <c r="N17" i="4" a="1"/>
  <c r="N17" i="4" s="1"/>
  <c r="N18" i="4" a="1"/>
  <c r="N18" i="4" s="1"/>
  <c r="N19" i="4" a="1"/>
  <c r="N19" i="4" s="1"/>
  <c r="N20" i="4" a="1"/>
  <c r="N20" i="4"/>
  <c r="N21" i="4" a="1"/>
  <c r="N21" i="4" s="1"/>
  <c r="N22" i="4" a="1"/>
  <c r="N22" i="4" s="1"/>
  <c r="N23" i="4" a="1"/>
  <c r="N23" i="4" s="1"/>
  <c r="N24" i="4" a="1"/>
  <c r="N24" i="4"/>
  <c r="N25" i="4" a="1"/>
  <c r="N25" i="4" s="1"/>
  <c r="N26" i="4" a="1"/>
  <c r="N26" i="4" s="1"/>
  <c r="N27" i="4" a="1"/>
  <c r="N27" i="4" s="1"/>
  <c r="N28" i="4" a="1"/>
  <c r="N28" i="4"/>
  <c r="N29" i="4" a="1"/>
  <c r="N29" i="4" s="1"/>
  <c r="N30" i="4" a="1"/>
  <c r="N30" i="4" s="1"/>
  <c r="N31" i="4" a="1"/>
  <c r="N31" i="4" s="1"/>
  <c r="N32" i="4" a="1"/>
  <c r="N32" i="4"/>
  <c r="N33" i="4" a="1"/>
  <c r="N33" i="4" s="1"/>
  <c r="N34" i="4" a="1"/>
  <c r="N34" i="4" s="1"/>
  <c r="N4" i="4" a="1"/>
  <c r="N4" i="4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/>
  <c r="L23" i="4" a="1"/>
  <c r="L23" i="4" s="1"/>
  <c r="L24" i="4" a="1"/>
  <c r="L24" i="4" s="1"/>
  <c r="L25" i="4" a="1"/>
  <c r="L25" i="4" s="1"/>
  <c r="L26" i="4" a="1"/>
  <c r="L26" i="4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/>
  <c r="L33" i="4" a="1"/>
  <c r="L33" i="4" s="1"/>
  <c r="L34" i="4" a="1"/>
  <c r="L34" i="4" s="1"/>
  <c r="L4" i="4" a="1"/>
  <c r="L4" i="4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4" i="3" a="1"/>
  <c r="N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4" i="3" a="1"/>
  <c r="L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<sst xmlns="http://schemas.openxmlformats.org/spreadsheetml/2006/main" count="140" uniqueCount="81">
  <si>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</si>
  <si>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</si>
  <si>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</si>
  <si>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</si>
  <si>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</si>
  <si>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</si>
  <si>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</si>
  <si>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</si>
  <si>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</si>
  <si>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</si>
  <si>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</si>
  <si>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</si>
  <si>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</si>
  <si>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</si>
  <si>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</si>
  <si>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̥l̥ṭl̥</t>
  </si>
  <si>
    <t>Row Labels</t>
  </si>
  <si>
    <t>Grand Total</t>
  </si>
  <si>
    <t>Count of ActivityDate</t>
  </si>
  <si>
    <t>Unique ID</t>
  </si>
  <si>
    <t>count days use fitness tracker</t>
  </si>
  <si>
    <t>Average of TotalDistance</t>
  </si>
  <si>
    <t>Mean Distance Travel</t>
  </si>
  <si>
    <t xml:space="preserve">User Type  </t>
  </si>
  <si>
    <t>User Type</t>
  </si>
  <si>
    <t>Sum of TotalSteps</t>
  </si>
  <si>
    <t>TotalSteps Travel</t>
  </si>
  <si>
    <t>Calories Burned</t>
  </si>
  <si>
    <t>Sum of Calories</t>
  </si>
  <si>
    <t>Sum of VeryActiveMinutes</t>
  </si>
  <si>
    <t>Sum of FairlyActiveMinutes</t>
  </si>
  <si>
    <t>Sum of LightlyActiveMinutes</t>
  </si>
  <si>
    <t>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</si>
  <si>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</si>
  <si>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</si>
  <si>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</si>
  <si>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</si>
  <si>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</si>
  <si>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</si>
  <si>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</si>
  <si>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</si>
  <si>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</si>
  <si>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</si>
  <si>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</si>
  <si>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</si>
  <si>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</si>
  <si>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</si>
  <si>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</si>
  <si>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</si>
  <si>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</si>
  <si>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</si>
  <si>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</si>
  <si>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</si>
  <si>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</si>
  <si>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</si>
  <si>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</si>
  <si>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</si>
  <si>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</si>
  <si>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</si>
  <si>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</si>
  <si>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</si>
  <si>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</si>
  <si>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</si>
  <si>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</si>
  <si>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</si>
  <si>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Count of ID</t>
  </si>
  <si>
    <t>Unique Date</t>
  </si>
  <si>
    <t>UserType</t>
  </si>
  <si>
    <t>Active</t>
  </si>
  <si>
    <t>Light</t>
  </si>
  <si>
    <t>Moderate</t>
  </si>
  <si>
    <t>Beginner</t>
  </si>
  <si>
    <t>Intermediate</t>
  </si>
  <si>
    <t>Pro</t>
  </si>
  <si>
    <t>Count of Unique ID</t>
  </si>
  <si>
    <t>Count of VeryActiveMinutes</t>
  </si>
  <si>
    <t>Count of Count of ID</t>
  </si>
  <si>
    <t>Answer 9&amp;10 Visualisation</t>
  </si>
  <si>
    <t>Pivot Table</t>
  </si>
  <si>
    <t>Result &amp; Formula Table</t>
  </si>
  <si>
    <t>Average of FairlyActiveMinutes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</si>
</sst>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inden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'Charts&amp;Graphs'!$A$4:$A$6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'Charts&amp;Graphs'!$B$4:$B$6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6-4381-A467-F7CD681DCF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9878239"/>
        <c:axId val="1919878719"/>
      </c:barChart>
      <c:catAx>
        <c:axId val="191987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8719"/>
        <c:crosses val="autoZero"/>
        <c:auto val="1"/>
        <c:lblAlgn val="ctr"/>
        <c:lblOffset val="100"/>
        <c:noMultiLvlLbl val="0"/>
      </c:catAx>
      <c:valAx>
        <c:axId val="1919878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DailyActivity-Merged.xlsx]Charts&amp;Graphs!PivotTable18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User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5.121062992125984E-2"/>
              <c:y val="9.1555482648002284E-2"/>
            </c:manualLayout>
          </c:layout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'Charts&amp;Graphs'!$B$3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A3-4969-A323-45EBB8E7AB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A3-4969-A323-45EBB8E7AB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8CA-4908-B474-F84DF90B088A}"/>
              </c:ext>
            </c:extLst>
          </c:dPt>
          <c:dLbls>
            <c:dLbl>
              <c:idx val="2"/>
              <c:layout>
                <c:manualLayout>
                  <c:x val="5.121062992125984E-2"/>
                  <c:y val="9.15554826480022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CA-4908-B474-F84DF90B088A}"/>
                </c:ext>
              </c:extLst>
            </c:dLbl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'Charts&amp;Graphs'!$A$4:$A$6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'Charts&amp;Graphs'!$B$4:$B$6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A-4908-B474-F84DF90B088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'Charts&amp;Graphs'!$A$20:$A$23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'Charts&amp;Graphs'!$B$20:$B$23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24-4DE9-95A2-38FABD46FF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3183295"/>
        <c:axId val="1973183775"/>
      </c:barChart>
      <c:catAx>
        <c:axId val="19731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3775"/>
        <c:crosses val="autoZero"/>
        <c:auto val="1"/>
        <c:lblAlgn val="ctr"/>
        <c:lblOffset val="100"/>
        <c:noMultiLvlLbl val="0"/>
      </c:catAx>
      <c:valAx>
        <c:axId val="197318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participation</a:t>
            </a:r>
            <a:r>
              <a:rPr lang="en-IN" baseline="0"/>
              <a:t> over time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9&amp;10'!$K$3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'Answer 9&amp;10'!$J$4:$J$34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'Answer 9&amp;10'!$K$4:$K$34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E-44C9-BFAD-9BC6ACB0C914}"/>
            </c:ext>
          </c:extLst>
        </c:ser>
        <c:ser>
          <c:idx val="1"/>
          <c:order val="1"/>
          <c:tx>
            <c:strRef>
              <c:f>'Answer 9&amp;10'!$L$3</c:f>
              <c:strCache>
                <c:ptCount val="1"/>
                <c:pt idx="0">
                  <c:v>UserType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'Answer 9&amp;10'!$J$4:$J$34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'Answer 9&amp;10'!$L$4:$L$34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E-44C9-BFAD-9BC6ACB0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877279"/>
        <c:axId val="1919877759"/>
      </c:lineChart>
      <c:catAx>
        <c:axId val="191987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7759"/>
        <c:crosses val="autoZero"/>
        <c:auto val="1"/>
        <c:lblAlgn val="ctr"/>
        <c:lblOffset val="100"/>
        <c:noMultiLvlLbl val="0"/>
      </c:catAx>
      <c:valAx>
        <c:axId val="1919877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User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7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of DailyActivity-Merged.xlsx]Charts&amp;Graphs!PivotTable30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'Charts&amp;Graphs'!$B$51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'Charts&amp;Graphs'!$A$52:$A$55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'Charts&amp;Graphs'!$B$52:$B$55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5-4DC5-8097-99D97F5A97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3184735"/>
        <c:axId val="2127511599"/>
      </c:barChart>
      <c:catAx>
        <c:axId val="197318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11599"/>
        <c:crosses val="autoZero"/>
        <c:auto val="1"/>
        <c:lblAlgn val="ctr"/>
        <c:lblOffset val="100"/>
        <c:noMultiLvlLbl val="0"/>
      </c:catAx>
      <c:valAx>
        <c:axId val="2127511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142875</xdr:rowOff>
    </xdr:from>
    <xdr:to>
      <xdr:col>11</xdr:col>
      <xdr:colOff>238125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30EDA-F88E-91AA-80D6-5C5367D64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298450</xdr:colOff>
      <xdr:row>3</xdr:row>
      <xdr:rowOff>34925</xdr:rowOff>
    </xdr:from>
    <xdr:to>
      <xdr:col>17</xdr:col>
      <xdr:colOff>209550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0AB78-3FD6-B38C-68D9-E5AC65550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558800</xdr:colOff>
      <xdr:row>18</xdr:row>
      <xdr:rowOff>92075</xdr:rowOff>
    </xdr:from>
    <xdr:to>
      <xdr:col>11</xdr:col>
      <xdr:colOff>254000</xdr:colOff>
      <xdr:row>33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2F01A-A83C-CB38-5D9E-3CFF6C902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561975</xdr:colOff>
      <xdr:row>34</xdr:row>
      <xdr:rowOff>9525</xdr:rowOff>
    </xdr:from>
    <xdr:to>
      <xdr:col>11</xdr:col>
      <xdr:colOff>257175</xdr:colOff>
      <xdr:row>48</xdr:row>
      <xdr:rowOff>174625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A8B5C39-4AEB-4B8E-FE23-45E2E8310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539750</xdr:colOff>
      <xdr:row>49</xdr:row>
      <xdr:rowOff>130175</xdr:rowOff>
    </xdr:from>
    <xdr:to>
      <xdr:col>11</xdr:col>
      <xdr:colOff>234950</xdr:colOff>
      <xdr:row>64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10FF57-0B30-76C2-5B41-5F32FB3D7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401687962963" createdVersion="8" refreshedVersion="8" minRefreshableVersion="3" recordCount="941" xr:uid="{BAD35CAE-EB26-49E6-9611-CEC1A0DC96AA}">
  <cacheSource type="worksheet">
    <worksheetSource ref="A1:O1048576" sheet="dailyActivity_merged"/>
  </cacheSource>
  <cacheFields count="17">
    <cacheField name="ID" numFmtId="0">
      <sharedItems containsString="0" containsBlank="1" containsNumber="1" containsInteger="1" minValue="1503960366" maxValue="8877689391" count="34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  <m/>
      </sharedItems>
    </cacheField>
    <cacheField name="ActivityDate" numFmtId="0">
      <sharedItems containsNonDate="0" containsDate="1" containsString="0" containsBlank="1" minDate="2016-04-12T00:00:00" maxDate="2016-05-13T00:00:00" count="32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m/>
      </sharedItems>
      <fieldGroup par="16"/>
    </cacheField>
    <cacheField name="TotalSteps" numFmtId="0">
      <sharedItems containsString="0" containsBlank="1" containsNumber="1" containsInteger="1" minValue="0" maxValue="36019"/>
    </cacheField>
    <cacheField name="TotalDistance" numFmtId="0">
      <sharedItems containsString="0" containsBlank="1" containsNumber="1" minValue="0" maxValue="28.030000686645501"/>
    </cacheField>
    <cacheField name="TrackerDistance" numFmtId="0">
      <sharedItems containsString="0" containsBlank="1" containsNumber="1" minValue="0" maxValue="28.030000686645501"/>
    </cacheField>
    <cacheField name="LoggedActivitiesDistance" numFmtId="0">
      <sharedItems containsString="0" containsBlank="1" containsNumber="1" minValue="0" maxValue="4.9421420097351101"/>
    </cacheField>
    <cacheField name="VeryActiveDistance" numFmtId="0">
      <sharedItems containsString="0" containsBlank="1" containsNumber="1" minValue="0" maxValue="21.920000076293899"/>
    </cacheField>
    <cacheField name="ModeratelyActiveDistance" numFmtId="0">
      <sharedItems containsString="0" containsBlank="1" containsNumber="1" minValue="0" maxValue="6.4800000190734899"/>
    </cacheField>
    <cacheField name="LightActiveDistance" numFmtId="0">
      <sharedItems containsString="0" containsBlank="1" containsNumber="1" minValue="0" maxValue="10.710000038146999"/>
    </cacheField>
    <cacheField name="SedentaryActiveDistance" numFmtId="0">
      <sharedItems containsString="0" containsBlank="1" containsNumber="1" minValue="0" maxValue="0.109999999403954"/>
    </cacheField>
    <cacheField name="VeryActiveMinutes" numFmtId="0">
      <sharedItems containsString="0" containsBlank="1" containsNumber="1" containsInteger="1" minValue="0" maxValue="210"/>
    </cacheField>
    <cacheField name="FairlyActiveMinutes" numFmtId="0">
      <sharedItems containsString="0" containsBlank="1" containsNumber="1" containsInteger="1" minValue="0" maxValue="143"/>
    </cacheField>
    <cacheField name="LightlyActiveMinutes" numFmtId="0">
      <sharedItems containsString="0" containsBlank="1" containsNumber="1" containsInteger="1" minValue="0" maxValue="518"/>
    </cacheField>
    <cacheField name="SedentaryMinutes" numFmtId="0">
      <sharedItems containsString="0" containsBlank="1" containsNumber="1" containsInteger="1" minValue="0" maxValue="1440"/>
    </cacheField>
    <cacheField name="Calories" numFmtId="0">
      <sharedItems containsBlank="1" containsMixedTypes="1" containsNumber="1" containsInteger="1" minValue="0" maxValue="4900"/>
    </cacheField>
    <cacheField name="Days (ActivityDate)" numFmtId="0" databaseField="0">
      <fieldGroup base="1">
        <rangePr groupBy="days" startDate="2016-04-12T00:00:00" endDate="2016-05-13T00:00:00"/>
        <groupItems count="368">
          <s v="&lt;12-04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-05-2016"/>
        </groupItems>
      </fieldGroup>
    </cacheField>
    <cacheField name="Months (ActivityDate)" numFmtId="0" databaseField="0">
      <fieldGroup base="1">
        <rangePr groupBy="months" startDate="2016-04-12T00:00:00" endDate="2016-05-13T00:00:00"/>
        <groupItems count="14">
          <s v="&lt;12-04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5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499783217594" createdVersion="8" refreshedVersion="8" minRefreshableVersion="3" recordCount="33" xr:uid="{174C17FB-9F72-4AC7-ADA1-3C115F399DC3}">
  <cacheSource type="worksheet">
    <worksheetSource ref="J3:S36" sheet="Answer 1to8"/>
  </cacheSource>
  <cacheFields count="10">
    <cacheField name="Unique ID" numFmtId="0">
      <sharedItems containsSemiMixedTypes="0" containsString="0" containsNumber="1" containsInteger="1" minValue="1503960366" maxValue="8877689391"/>
    </cacheField>
    <cacheField name="count days use fitness tracker" numFmtId="0">
      <sharedItems containsSemiMixedTypes="0" containsString="0" containsNumber="1" containsInteger="1" minValue="4" maxValue="31"/>
    </cacheField>
    <cacheField name="User Type  " numFmtId="0">
      <sharedItems/>
    </cacheField>
    <cacheField name="Mean Distance Travel" numFmtId="2">
      <sharedItems containsSemiMixedTypes="0" containsString="0" containsNumber="1" minValue="0.63451612308140759" maxValue="13.212903138129944"/>
    </cacheField>
    <cacheField name="User Type" numFmtId="0">
      <sharedItems count="3">
        <s v="Intermediate"/>
        <s v="Beginner"/>
        <s v="Pro"/>
      </sharedItems>
    </cacheField>
    <cacheField name="TotalSteps Travel" numFmtId="0">
      <sharedItems containsSemiMixedTypes="0" containsString="0" containsNumber="1" containsInteger="1" minValue="15352" maxValue="497241"/>
    </cacheField>
    <cacheField name="Calories Burned" numFmtId="0">
      <sharedItems containsSemiMixedTypes="0" containsString="0" containsNumber="1" containsInteger="1" minValue="7895" maxValue="106534"/>
    </cacheField>
    <cacheField name="FairlyActiveMinutes" numFmtId="0">
      <sharedItems containsSemiMixedTypes="0" containsString="0" containsNumber="1" containsInteger="1" minValue="6" maxValue="1838"/>
    </cacheField>
    <cacheField name="LightlyActiveMinutes" numFmtId="0">
      <sharedItems containsSemiMixedTypes="0" containsString="0" containsNumber="1" containsInteger="1" minValue="412" maxValue="9548"/>
    </cacheField>
    <cacheField name="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50832361111" createdVersion="8" refreshedVersion="8" minRefreshableVersion="3" recordCount="33" xr:uid="{774A09A7-E2B4-4E24-AC08-F32EBDB6A748}">
  <cacheSource type="worksheet">
    <worksheetSource ref="J3:S36" sheet="Answer 1to8"/>
  </cacheSource>
  <cacheFields count="10">
    <cacheField name="Unique 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days use fitness tracker" numFmtId="0">
      <sharedItems containsSemiMixedTypes="0" containsString="0" containsNumber="1" containsInteger="1" minValue="4" maxValue="31"/>
    </cacheField>
    <cacheField name="User Type  " numFmtId="0">
      <sharedItems count="3">
        <s v="Active"/>
        <s v="Moderate"/>
        <s v="Light"/>
      </sharedItems>
    </cacheField>
    <cacheField name="Mean Distance Travel" numFmtId="2">
      <sharedItems containsSemiMixedTypes="0" containsString="0" containsNumber="1" minValue="0.63451612308140759" maxValue="13.212903138129944"/>
    </cacheField>
    <cacheField name="User Type" numFmtId="0">
      <sharedItems/>
    </cacheField>
    <cacheField name="TotalSteps Travel" numFmtId="0">
      <sharedItems containsSemiMixedTypes="0" containsString="0" containsNumber="1" containsInteger="1" minValue="15352" maxValue="497241"/>
    </cacheField>
    <cacheField name="Calories Burned" numFmtId="0">
      <sharedItems containsSemiMixedTypes="0" containsString="0" containsNumber="1" containsInteger="1" minValue="7895" maxValue="106534"/>
    </cacheField>
    <cacheField name="FairlyActiveMinutes" numFmtId="0">
      <sharedItems containsSemiMixedTypes="0" containsString="0" containsNumber="1" containsInteger="1" minValue="6" maxValue="1838"/>
    </cacheField>
    <cacheField name="LightlyActiveMinutes" numFmtId="0">
      <sharedItems containsSemiMixedTypes="0" containsString="0" containsNumber="1" containsInteger="1" minValue="412" maxValue="9548"/>
    </cacheField>
    <cacheField name="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2.515207291668" createdVersion="8" refreshedVersion="8" minRefreshableVersion="3" recordCount="31" xr:uid="{B43006AC-277C-49EB-9CF1-095C4EF78086}">
  <cacheSource type="worksheet">
    <worksheetSource ref="J3:S34" sheet="Answer 9&amp;10"/>
  </cacheSource>
  <cacheFields count="10">
    <cacheField name="Unique Date" numFmtId="165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ID" numFmtId="0">
      <sharedItems containsSemiMixedTypes="0" containsString="0" containsNumber="1" containsInteger="1" minValue="21" maxValue="33"/>
    </cacheField>
    <cacheField name="UserType" numFmtId="0">
      <sharedItems/>
    </cacheField>
    <cacheField name="Average of TotalDistance" numFmtId="0">
      <sharedItems containsSemiMixedTypes="0" containsString="0" containsNumber="1" minValue="2.4433333211179296" maxValue="6.2915625174646248"/>
    </cacheField>
    <cacheField name="UserType2" numFmtId="0">
      <sharedItems count="3">
        <s v="Pro"/>
        <s v="Intermediate"/>
        <s v="Beginner"/>
      </sharedItems>
    </cacheField>
    <cacheField name="Sum of TotalSteps" numFmtId="0">
      <sharedItems containsSemiMixedTypes="0" containsString="0" containsNumber="1" containsInteger="1" minValue="73129" maxValue="277733"/>
    </cacheField>
    <cacheField name="Sum of Calories" numFmtId="0">
      <sharedItems containsSemiMixedTypes="0" containsString="0" containsNumber="1" containsInteger="1" minValue="23925" maxValue="78893"/>
    </cacheField>
    <cacheField name="Sum of FairlyActiveMinutes" numFmtId="0">
      <sharedItems containsSemiMixedTypes="0" containsString="0" containsNumber="1" containsInteger="1" minValue="45" maxValue="600"/>
    </cacheField>
    <cacheField name="Sum of LightlyActiveMinutes" numFmtId="0">
      <sharedItems containsSemiMixedTypes="0" containsString="0" containsNumber="1" containsInteger="1" minValue="2075" maxValue="7453"/>
    </cacheField>
    <cacheField name="Sum of VeryActiveMinutes" numFmtId="0">
      <sharedItems containsSemiMixedTypes="0" containsString="0" containsNumber="1" containsInteger="1" minValue="88" maxValue="9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1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s v="̥l̥ṭl̥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  <r>
    <x v="33"/>
    <x v="3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s v="Active"/>
    <n v="7.8096773855147834"/>
    <x v="0"/>
    <n v="375619"/>
    <n v="56309"/>
    <n v="594"/>
    <n v="6818"/>
    <n v="1200"/>
  </r>
  <r>
    <n v="1624580081"/>
    <n v="31"/>
    <s v="Active"/>
    <n v="3.9148387293661795"/>
    <x v="1"/>
    <n v="178061"/>
    <n v="45984"/>
    <n v="180"/>
    <n v="4758"/>
    <n v="269"/>
  </r>
  <r>
    <n v="1644430081"/>
    <n v="30"/>
    <s v="Active"/>
    <n v="5.2953333536783873"/>
    <x v="0"/>
    <n v="218489"/>
    <n v="84339"/>
    <n v="641"/>
    <n v="5354"/>
    <n v="287"/>
  </r>
  <r>
    <n v="1844505072"/>
    <n v="31"/>
    <s v="Active"/>
    <n v="1.7061290368437778"/>
    <x v="1"/>
    <n v="79982"/>
    <n v="48778"/>
    <n v="40"/>
    <n v="3579"/>
    <n v="4"/>
  </r>
  <r>
    <n v="1927972279"/>
    <n v="31"/>
    <s v="Active"/>
    <n v="0.63451612308140759"/>
    <x v="1"/>
    <n v="28400"/>
    <n v="67357"/>
    <n v="24"/>
    <n v="1196"/>
    <n v="41"/>
  </r>
  <r>
    <n v="2022484408"/>
    <n v="31"/>
    <s v="Active"/>
    <n v="8.0841934911666371"/>
    <x v="0"/>
    <n v="352490"/>
    <n v="77809"/>
    <n v="600"/>
    <n v="7981"/>
    <n v="1125"/>
  </r>
  <r>
    <n v="2026352035"/>
    <n v="31"/>
    <s v="Active"/>
    <n v="3.4548387152533384"/>
    <x v="1"/>
    <n v="172573"/>
    <n v="47760"/>
    <n v="8"/>
    <n v="7956"/>
    <n v="3"/>
  </r>
  <r>
    <n v="2320127002"/>
    <n v="31"/>
    <s v="Active"/>
    <n v="3.1877419044894557"/>
    <x v="1"/>
    <n v="146223"/>
    <n v="53449"/>
    <n v="80"/>
    <n v="6144"/>
    <n v="42"/>
  </r>
  <r>
    <n v="2347167796"/>
    <n v="18"/>
    <s v="Moderate"/>
    <n v="6.3555555359150011"/>
    <x v="0"/>
    <n v="171354"/>
    <n v="36782"/>
    <n v="370"/>
    <n v="4545"/>
    <n v="243"/>
  </r>
  <r>
    <n v="2873212765"/>
    <n v="31"/>
    <s v="Active"/>
    <n v="5.1016128601566439"/>
    <x v="0"/>
    <n v="234229"/>
    <n v="59426"/>
    <n v="190"/>
    <n v="9548"/>
    <n v="437"/>
  </r>
  <r>
    <n v="3372868164"/>
    <n v="20"/>
    <s v="Moderate"/>
    <n v="4.707000041007996"/>
    <x v="0"/>
    <n v="137233"/>
    <n v="38662"/>
    <n v="82"/>
    <n v="6558"/>
    <n v="183"/>
  </r>
  <r>
    <n v="3977333714"/>
    <n v="30"/>
    <s v="Active"/>
    <n v="7.5169999440511095"/>
    <x v="0"/>
    <n v="329537"/>
    <n v="45410"/>
    <n v="1838"/>
    <n v="5243"/>
    <n v="567"/>
  </r>
  <r>
    <n v="4020332650"/>
    <n v="31"/>
    <s v="Active"/>
    <n v="1.6261290389323431"/>
    <x v="1"/>
    <n v="70284"/>
    <n v="73960"/>
    <n v="166"/>
    <n v="2385"/>
    <n v="161"/>
  </r>
  <r>
    <n v="4057192912"/>
    <n v="4"/>
    <s v="Light"/>
    <n v="2.8625000119209298"/>
    <x v="1"/>
    <n v="15352"/>
    <n v="7895"/>
    <n v="6"/>
    <n v="412"/>
    <n v="3"/>
  </r>
  <r>
    <n v="4319703577"/>
    <n v="31"/>
    <s v="Active"/>
    <n v="4.8922580470361057"/>
    <x v="0"/>
    <n v="225334"/>
    <n v="63168"/>
    <n v="382"/>
    <n v="7092"/>
    <n v="111"/>
  </r>
  <r>
    <n v="4388161847"/>
    <n v="31"/>
    <s v="Active"/>
    <n v="8.393225892897572"/>
    <x v="0"/>
    <n v="335232"/>
    <n v="95910"/>
    <n v="631"/>
    <n v="7110"/>
    <n v="718"/>
  </r>
  <r>
    <n v="4445114986"/>
    <n v="31"/>
    <s v="Active"/>
    <n v="3.2458064402303388"/>
    <x v="1"/>
    <n v="148693"/>
    <n v="67772"/>
    <n v="54"/>
    <n v="6482"/>
    <n v="205"/>
  </r>
  <r>
    <n v="4558609924"/>
    <n v="31"/>
    <s v="Active"/>
    <n v="5.0806451766721663"/>
    <x v="0"/>
    <n v="238239"/>
    <n v="63031"/>
    <n v="425"/>
    <n v="8834"/>
    <n v="322"/>
  </r>
  <r>
    <n v="4702921684"/>
    <n v="31"/>
    <s v="Active"/>
    <n v="6.9551612830931147"/>
    <x v="0"/>
    <n v="265734"/>
    <n v="91932"/>
    <n v="807"/>
    <n v="7362"/>
    <n v="159"/>
  </r>
  <r>
    <n v="5553957443"/>
    <n v="31"/>
    <s v="Active"/>
    <n v="5.6396774495801596"/>
    <x v="0"/>
    <n v="266990"/>
    <n v="58146"/>
    <n v="403"/>
    <n v="6392"/>
    <n v="726"/>
  </r>
  <r>
    <n v="5577150313"/>
    <n v="30"/>
    <s v="Active"/>
    <n v="6.2133333047231041"/>
    <x v="0"/>
    <n v="249133"/>
    <n v="100789"/>
    <n v="895"/>
    <n v="4438"/>
    <n v="2620"/>
  </r>
  <r>
    <n v="6117666160"/>
    <n v="28"/>
    <s v="Active"/>
    <n v="5.342142914022717"/>
    <x v="0"/>
    <n v="197308"/>
    <n v="63312"/>
    <n v="57"/>
    <n v="8074"/>
    <n v="44"/>
  </r>
  <r>
    <n v="6290855005"/>
    <n v="29"/>
    <s v="Active"/>
    <n v="4.2724138046133104"/>
    <x v="0"/>
    <n v="163837"/>
    <n v="75389"/>
    <n v="110"/>
    <n v="6596"/>
    <n v="80"/>
  </r>
  <r>
    <n v="6775888955"/>
    <n v="26"/>
    <s v="Active"/>
    <n v="1.8134615161241252"/>
    <x v="1"/>
    <n v="65512"/>
    <n v="55426"/>
    <n v="385"/>
    <n v="1044"/>
    <n v="286"/>
  </r>
  <r>
    <n v="6962181067"/>
    <n v="31"/>
    <s v="Active"/>
    <n v="6.585806477454403"/>
    <x v="0"/>
    <n v="303639"/>
    <n v="61443"/>
    <n v="574"/>
    <n v="7620"/>
    <n v="707"/>
  </r>
  <r>
    <n v="7007744171"/>
    <n v="26"/>
    <s v="Active"/>
    <n v="8.0153845915427571"/>
    <x v="0"/>
    <n v="294409"/>
    <n v="66144"/>
    <n v="423"/>
    <n v="7299"/>
    <n v="807"/>
  </r>
  <r>
    <n v="7086361926"/>
    <n v="31"/>
    <s v="Active"/>
    <n v="6.3880645078156268"/>
    <x v="0"/>
    <n v="290525"/>
    <n v="79557"/>
    <n v="786"/>
    <n v="4459"/>
    <n v="1320"/>
  </r>
  <r>
    <n v="8053475328"/>
    <n v="31"/>
    <s v="Active"/>
    <n v="11.475161198646786"/>
    <x v="2"/>
    <n v="457662"/>
    <n v="91320"/>
    <n v="297"/>
    <n v="4680"/>
    <n v="2640"/>
  </r>
  <r>
    <n v="8253242879"/>
    <n v="19"/>
    <s v="Moderate"/>
    <n v="4.6673684684853809"/>
    <x v="0"/>
    <n v="123161"/>
    <n v="33972"/>
    <n v="272"/>
    <n v="2221"/>
    <n v="390"/>
  </r>
  <r>
    <n v="8378563200"/>
    <n v="31"/>
    <s v="Active"/>
    <n v="6.9135484618525318"/>
    <x v="0"/>
    <n v="270249"/>
    <n v="106534"/>
    <n v="318"/>
    <n v="4839"/>
    <n v="1819"/>
  </r>
  <r>
    <n v="8583815059"/>
    <n v="31"/>
    <s v="Active"/>
    <n v="5.6154838223611172"/>
    <x v="0"/>
    <n v="223154"/>
    <n v="84693"/>
    <n v="688"/>
    <n v="4287"/>
    <n v="300"/>
  </r>
  <r>
    <n v="8792009665"/>
    <n v="29"/>
    <s v="Active"/>
    <n v="1.1865517168209478"/>
    <x v="1"/>
    <n v="53758"/>
    <n v="56907"/>
    <n v="117"/>
    <n v="2662"/>
    <n v="28"/>
  </r>
  <r>
    <n v="8877689391"/>
    <n v="31"/>
    <s v="Active"/>
    <n v="13.212903138129944"/>
    <x v="2"/>
    <n v="497241"/>
    <n v="106028"/>
    <n v="308"/>
    <n v="7276"/>
    <n v="204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x v="0"/>
    <n v="7.8096773855147834"/>
    <s v="Intermediate"/>
    <n v="375619"/>
    <n v="56309"/>
    <n v="594"/>
    <n v="6818"/>
    <n v="1200"/>
  </r>
  <r>
    <x v="1"/>
    <n v="31"/>
    <x v="0"/>
    <n v="3.9148387293661795"/>
    <s v="Beginner"/>
    <n v="178061"/>
    <n v="45984"/>
    <n v="180"/>
    <n v="4758"/>
    <n v="269"/>
  </r>
  <r>
    <x v="2"/>
    <n v="30"/>
    <x v="0"/>
    <n v="5.2953333536783873"/>
    <s v="Intermediate"/>
    <n v="218489"/>
    <n v="84339"/>
    <n v="641"/>
    <n v="5354"/>
    <n v="287"/>
  </r>
  <r>
    <x v="3"/>
    <n v="31"/>
    <x v="0"/>
    <n v="1.7061290368437778"/>
    <s v="Beginner"/>
    <n v="79982"/>
    <n v="48778"/>
    <n v="40"/>
    <n v="3579"/>
    <n v="4"/>
  </r>
  <r>
    <x v="4"/>
    <n v="31"/>
    <x v="0"/>
    <n v="0.63451612308140759"/>
    <s v="Beginner"/>
    <n v="28400"/>
    <n v="67357"/>
    <n v="24"/>
    <n v="1196"/>
    <n v="41"/>
  </r>
  <r>
    <x v="5"/>
    <n v="31"/>
    <x v="0"/>
    <n v="8.0841934911666371"/>
    <s v="Intermediate"/>
    <n v="352490"/>
    <n v="77809"/>
    <n v="600"/>
    <n v="7981"/>
    <n v="1125"/>
  </r>
  <r>
    <x v="6"/>
    <n v="31"/>
    <x v="0"/>
    <n v="3.4548387152533384"/>
    <s v="Beginner"/>
    <n v="172573"/>
    <n v="47760"/>
    <n v="8"/>
    <n v="7956"/>
    <n v="3"/>
  </r>
  <r>
    <x v="7"/>
    <n v="31"/>
    <x v="0"/>
    <n v="3.1877419044894557"/>
    <s v="Beginner"/>
    <n v="146223"/>
    <n v="53449"/>
    <n v="80"/>
    <n v="6144"/>
    <n v="42"/>
  </r>
  <r>
    <x v="8"/>
    <n v="18"/>
    <x v="1"/>
    <n v="6.3555555359150011"/>
    <s v="Intermediate"/>
    <n v="171354"/>
    <n v="36782"/>
    <n v="370"/>
    <n v="4545"/>
    <n v="243"/>
  </r>
  <r>
    <x v="9"/>
    <n v="31"/>
    <x v="0"/>
    <n v="5.1016128601566439"/>
    <s v="Intermediate"/>
    <n v="234229"/>
    <n v="59426"/>
    <n v="190"/>
    <n v="9548"/>
    <n v="437"/>
  </r>
  <r>
    <x v="10"/>
    <n v="20"/>
    <x v="1"/>
    <n v="4.707000041007996"/>
    <s v="Intermediate"/>
    <n v="137233"/>
    <n v="38662"/>
    <n v="82"/>
    <n v="6558"/>
    <n v="183"/>
  </r>
  <r>
    <x v="11"/>
    <n v="30"/>
    <x v="0"/>
    <n v="7.5169999440511095"/>
    <s v="Intermediate"/>
    <n v="329537"/>
    <n v="45410"/>
    <n v="1838"/>
    <n v="5243"/>
    <n v="567"/>
  </r>
  <r>
    <x v="12"/>
    <n v="31"/>
    <x v="0"/>
    <n v="1.6261290389323431"/>
    <s v="Beginner"/>
    <n v="70284"/>
    <n v="73960"/>
    <n v="166"/>
    <n v="2385"/>
    <n v="161"/>
  </r>
  <r>
    <x v="13"/>
    <n v="4"/>
    <x v="2"/>
    <n v="2.8625000119209298"/>
    <s v="Beginner"/>
    <n v="15352"/>
    <n v="7895"/>
    <n v="6"/>
    <n v="412"/>
    <n v="3"/>
  </r>
  <r>
    <x v="14"/>
    <n v="31"/>
    <x v="0"/>
    <n v="4.8922580470361057"/>
    <s v="Intermediate"/>
    <n v="225334"/>
    <n v="63168"/>
    <n v="382"/>
    <n v="7092"/>
    <n v="111"/>
  </r>
  <r>
    <x v="15"/>
    <n v="31"/>
    <x v="0"/>
    <n v="8.393225892897572"/>
    <s v="Intermediate"/>
    <n v="335232"/>
    <n v="95910"/>
    <n v="631"/>
    <n v="7110"/>
    <n v="718"/>
  </r>
  <r>
    <x v="16"/>
    <n v="31"/>
    <x v="0"/>
    <n v="3.2458064402303388"/>
    <s v="Beginner"/>
    <n v="148693"/>
    <n v="67772"/>
    <n v="54"/>
    <n v="6482"/>
    <n v="205"/>
  </r>
  <r>
    <x v="17"/>
    <n v="31"/>
    <x v="0"/>
    <n v="5.0806451766721663"/>
    <s v="Intermediate"/>
    <n v="238239"/>
    <n v="63031"/>
    <n v="425"/>
    <n v="8834"/>
    <n v="322"/>
  </r>
  <r>
    <x v="18"/>
    <n v="31"/>
    <x v="0"/>
    <n v="6.9551612830931147"/>
    <s v="Intermediate"/>
    <n v="265734"/>
    <n v="91932"/>
    <n v="807"/>
    <n v="7362"/>
    <n v="159"/>
  </r>
  <r>
    <x v="19"/>
    <n v="31"/>
    <x v="0"/>
    <n v="5.6396774495801596"/>
    <s v="Intermediate"/>
    <n v="266990"/>
    <n v="58146"/>
    <n v="403"/>
    <n v="6392"/>
    <n v="726"/>
  </r>
  <r>
    <x v="20"/>
    <n v="30"/>
    <x v="0"/>
    <n v="6.2133333047231041"/>
    <s v="Intermediate"/>
    <n v="249133"/>
    <n v="100789"/>
    <n v="895"/>
    <n v="4438"/>
    <n v="2620"/>
  </r>
  <r>
    <x v="21"/>
    <n v="28"/>
    <x v="0"/>
    <n v="5.342142914022717"/>
    <s v="Intermediate"/>
    <n v="197308"/>
    <n v="63312"/>
    <n v="57"/>
    <n v="8074"/>
    <n v="44"/>
  </r>
  <r>
    <x v="22"/>
    <n v="29"/>
    <x v="0"/>
    <n v="4.2724138046133104"/>
    <s v="Intermediate"/>
    <n v="163837"/>
    <n v="75389"/>
    <n v="110"/>
    <n v="6596"/>
    <n v="80"/>
  </r>
  <r>
    <x v="23"/>
    <n v="26"/>
    <x v="0"/>
    <n v="1.8134615161241252"/>
    <s v="Beginner"/>
    <n v="65512"/>
    <n v="55426"/>
    <n v="385"/>
    <n v="1044"/>
    <n v="286"/>
  </r>
  <r>
    <x v="24"/>
    <n v="31"/>
    <x v="0"/>
    <n v="6.585806477454403"/>
    <s v="Intermediate"/>
    <n v="303639"/>
    <n v="61443"/>
    <n v="574"/>
    <n v="7620"/>
    <n v="707"/>
  </r>
  <r>
    <x v="25"/>
    <n v="26"/>
    <x v="0"/>
    <n v="8.0153845915427571"/>
    <s v="Intermediate"/>
    <n v="294409"/>
    <n v="66144"/>
    <n v="423"/>
    <n v="7299"/>
    <n v="807"/>
  </r>
  <r>
    <x v="26"/>
    <n v="31"/>
    <x v="0"/>
    <n v="6.3880645078156268"/>
    <s v="Intermediate"/>
    <n v="290525"/>
    <n v="79557"/>
    <n v="786"/>
    <n v="4459"/>
    <n v="1320"/>
  </r>
  <r>
    <x v="27"/>
    <n v="31"/>
    <x v="0"/>
    <n v="11.475161198646786"/>
    <s v="Pro"/>
    <n v="457662"/>
    <n v="91320"/>
    <n v="297"/>
    <n v="4680"/>
    <n v="2640"/>
  </r>
  <r>
    <x v="28"/>
    <n v="19"/>
    <x v="1"/>
    <n v="4.6673684684853809"/>
    <s v="Intermediate"/>
    <n v="123161"/>
    <n v="33972"/>
    <n v="272"/>
    <n v="2221"/>
    <n v="390"/>
  </r>
  <r>
    <x v="29"/>
    <n v="31"/>
    <x v="0"/>
    <n v="6.9135484618525318"/>
    <s v="Intermediate"/>
    <n v="270249"/>
    <n v="106534"/>
    <n v="318"/>
    <n v="4839"/>
    <n v="1819"/>
  </r>
  <r>
    <x v="30"/>
    <n v="31"/>
    <x v="0"/>
    <n v="5.6154838223611172"/>
    <s v="Intermediate"/>
    <n v="223154"/>
    <n v="84693"/>
    <n v="688"/>
    <n v="4287"/>
    <n v="300"/>
  </r>
  <r>
    <x v="31"/>
    <n v="29"/>
    <x v="0"/>
    <n v="1.1865517168209478"/>
    <s v="Beginner"/>
    <n v="53758"/>
    <n v="56907"/>
    <n v="117"/>
    <n v="2662"/>
    <n v="28"/>
  </r>
  <r>
    <x v="32"/>
    <n v="31"/>
    <x v="0"/>
    <n v="13.212903138129944"/>
    <s v="Pro"/>
    <n v="497241"/>
    <n v="106028"/>
    <n v="308"/>
    <n v="7276"/>
    <n v="204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s v="Active"/>
    <n v="5.9827272485602991"/>
    <x v="0"/>
    <n v="271816"/>
    <n v="78893"/>
    <n v="259"/>
    <n v="6567"/>
    <n v="736"/>
  </r>
  <r>
    <x v="1"/>
    <n v="33"/>
    <s v="Active"/>
    <n v="5.1033333160660481"/>
    <x v="0"/>
    <n v="237558"/>
    <n v="75459"/>
    <n v="349"/>
    <n v="5998"/>
    <n v="671"/>
  </r>
  <r>
    <x v="2"/>
    <n v="33"/>
    <s v="Active"/>
    <n v="5.5993939624591302"/>
    <x v="0"/>
    <n v="255538"/>
    <n v="77761"/>
    <n v="409"/>
    <n v="6633"/>
    <n v="691"/>
  </r>
  <r>
    <x v="3"/>
    <n v="33"/>
    <s v="Active"/>
    <n v="5.2878787770415796"/>
    <x v="0"/>
    <n v="248617"/>
    <n v="77721"/>
    <n v="326"/>
    <n v="7057"/>
    <n v="633"/>
  </r>
  <r>
    <x v="4"/>
    <n v="32"/>
    <s v="Active"/>
    <n v="6.2915625174646248"/>
    <x v="0"/>
    <n v="277733"/>
    <n v="76574"/>
    <n v="484"/>
    <n v="6202"/>
    <n v="891"/>
  </r>
  <r>
    <x v="5"/>
    <n v="32"/>
    <s v="Active"/>
    <n v="4.5406249602674507"/>
    <x v="1"/>
    <n v="205096"/>
    <n v="71391"/>
    <n v="379"/>
    <n v="5291"/>
    <n v="605"/>
  </r>
  <r>
    <x v="6"/>
    <n v="32"/>
    <s v="Active"/>
    <n v="5.657812474993988"/>
    <x v="0"/>
    <n v="252703"/>
    <n v="74668"/>
    <n v="516"/>
    <n v="6025"/>
    <n v="781"/>
  </r>
  <r>
    <x v="7"/>
    <n v="32"/>
    <s v="Active"/>
    <n v="5.8718749247491324"/>
    <x v="0"/>
    <n v="257557"/>
    <n v="75491"/>
    <n v="441"/>
    <n v="6461"/>
    <n v="767"/>
  </r>
  <r>
    <x v="8"/>
    <n v="32"/>
    <s v="Active"/>
    <n v="5.9503125439514415"/>
    <x v="0"/>
    <n v="261215"/>
    <n v="76647"/>
    <n v="600"/>
    <n v="6515"/>
    <n v="774"/>
  </r>
  <r>
    <x v="9"/>
    <n v="32"/>
    <s v="Active"/>
    <n v="6.030000067315993"/>
    <x v="0"/>
    <n v="263795"/>
    <n v="77500"/>
    <n v="478"/>
    <n v="5845"/>
    <n v="859"/>
  </r>
  <r>
    <x v="10"/>
    <n v="32"/>
    <s v="Active"/>
    <n v="5.3278124725911784"/>
    <x v="0"/>
    <n v="238284"/>
    <n v="74485"/>
    <n v="424"/>
    <n v="6257"/>
    <n v="782"/>
  </r>
  <r>
    <x v="11"/>
    <n v="32"/>
    <s v="Active"/>
    <n v="5.8412500396370906"/>
    <x v="0"/>
    <n v="267124"/>
    <n v="76709"/>
    <n v="481"/>
    <n v="7453"/>
    <n v="601"/>
  </r>
  <r>
    <x v="12"/>
    <n v="32"/>
    <s v="Active"/>
    <n v="5.4675000272691285"/>
    <x v="0"/>
    <n v="236621"/>
    <n v="73326"/>
    <n v="439"/>
    <n v="5962"/>
    <n v="673"/>
  </r>
  <r>
    <x v="13"/>
    <n v="32"/>
    <s v="Active"/>
    <n v="5.6328125181607911"/>
    <x v="0"/>
    <n v="253849"/>
    <n v="75186"/>
    <n v="364"/>
    <n v="6172"/>
    <n v="909"/>
  </r>
  <r>
    <x v="14"/>
    <n v="32"/>
    <s v="Active"/>
    <n v="5.5346875265240651"/>
    <x v="0"/>
    <n v="250688"/>
    <n v="74604"/>
    <n v="564"/>
    <n v="6408"/>
    <n v="634"/>
  </r>
  <r>
    <x v="15"/>
    <n v="32"/>
    <s v="Active"/>
    <n v="5.9153124988079089"/>
    <x v="0"/>
    <n v="258516"/>
    <n v="74514"/>
    <n v="345"/>
    <n v="6322"/>
    <n v="757"/>
  </r>
  <r>
    <x v="16"/>
    <n v="32"/>
    <s v="Active"/>
    <n v="5.3615625165402907"/>
    <x v="0"/>
    <n v="242996"/>
    <n v="74114"/>
    <n v="378"/>
    <n v="6694"/>
    <n v="575"/>
  </r>
  <r>
    <x v="17"/>
    <n v="32"/>
    <s v="Active"/>
    <n v="5.1812499882071306"/>
    <x v="0"/>
    <n v="234289"/>
    <n v="72722"/>
    <n v="448"/>
    <n v="6559"/>
    <n v="520"/>
  </r>
  <r>
    <x v="18"/>
    <n v="31"/>
    <s v="Active"/>
    <n v="6.1006451037622274"/>
    <x v="0"/>
    <n v="258726"/>
    <n v="73592"/>
    <n v="513"/>
    <n v="6775"/>
    <n v="628"/>
  </r>
  <r>
    <x v="19"/>
    <n v="30"/>
    <s v="Active"/>
    <n v="4.9749999940395355"/>
    <x v="1"/>
    <n v="206870"/>
    <n v="66913"/>
    <n v="471"/>
    <n v="4808"/>
    <n v="679"/>
  </r>
  <r>
    <x v="20"/>
    <n v="29"/>
    <s v="Active"/>
    <n v="4.9672413643064184"/>
    <x v="1"/>
    <n v="204434"/>
    <n v="65988"/>
    <n v="382"/>
    <n v="5418"/>
    <n v="466"/>
  </r>
  <r>
    <x v="21"/>
    <n v="29"/>
    <s v="Active"/>
    <n v="6.0944827448833614"/>
    <x v="0"/>
    <n v="248203"/>
    <n v="71163"/>
    <n v="430"/>
    <n v="5897"/>
    <n v="723"/>
  </r>
  <r>
    <x v="22"/>
    <n v="29"/>
    <s v="Active"/>
    <n v="4.9403447919878456"/>
    <x v="1"/>
    <n v="196149"/>
    <n v="66211"/>
    <n v="323"/>
    <n v="5214"/>
    <n v="405"/>
  </r>
  <r>
    <x v="23"/>
    <n v="29"/>
    <s v="Active"/>
    <n v="6.2165517437046933"/>
    <x v="0"/>
    <n v="253200"/>
    <n v="70037"/>
    <n v="448"/>
    <n v="6010"/>
    <n v="640"/>
  </r>
  <r>
    <x v="24"/>
    <n v="29"/>
    <s v="Active"/>
    <n v="5.4572413758342639"/>
    <x v="0"/>
    <n v="217287"/>
    <n v="68877"/>
    <n v="328"/>
    <n v="5856"/>
    <n v="592"/>
  </r>
  <r>
    <x v="25"/>
    <n v="29"/>
    <s v="Active"/>
    <n v="5.1244827714459618"/>
    <x v="0"/>
    <n v="207386"/>
    <n v="65141"/>
    <n v="407"/>
    <n v="5256"/>
    <n v="598"/>
  </r>
  <r>
    <x v="26"/>
    <n v="27"/>
    <s v="Active"/>
    <n v="5.1399999812797281"/>
    <x v="0"/>
    <n v="190334"/>
    <n v="62193"/>
    <n v="469"/>
    <n v="4990"/>
    <n v="461"/>
  </r>
  <r>
    <x v="27"/>
    <n v="27"/>
    <s v="Active"/>
    <n v="5.9629629585478066"/>
    <x v="0"/>
    <n v="222718"/>
    <n v="63063"/>
    <n v="418"/>
    <n v="5432"/>
    <n v="617"/>
  </r>
  <r>
    <x v="28"/>
    <n v="26"/>
    <s v="Active"/>
    <n v="5.6661537530330515"/>
    <x v="0"/>
    <n v="206737"/>
    <n v="57963"/>
    <n v="485"/>
    <n v="4663"/>
    <n v="629"/>
  </r>
  <r>
    <x v="29"/>
    <n v="24"/>
    <s v="Active"/>
    <n v="5.4945833086967468"/>
    <x v="0"/>
    <n v="180468"/>
    <n v="52562"/>
    <n v="348"/>
    <n v="4429"/>
    <n v="510"/>
  </r>
  <r>
    <x v="30"/>
    <n v="21"/>
    <s v="Active"/>
    <n v="2.4433333211179296"/>
    <x v="2"/>
    <n v="73129"/>
    <n v="23925"/>
    <n v="45"/>
    <n v="2075"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9545A-31C4-49AA-801D-B3EDE80E2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37" firstHeaderRow="0" firstDataRow="1" firstDataCol="1"/>
  <pivotFields count="17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h="1" x="33"/>
        <item t="default"/>
      </items>
    </pivotField>
    <pivotField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Average of TotalDistance" fld="3" subtotal="average" baseField="0" baseItem="1"/>
    <dataField name="Sum of TotalSteps" fld="2" baseField="0" baseItem="0"/>
    <dataField name="Sum of Calories" fld="14" baseField="0" baseItem="0"/>
    <dataField name="Average of FairlyActiveMinutes" fld="11" subtotal="average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785CD-2F05-4116-9E13-FF4B5D66CEE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37" firstHeaderRow="0" firstDataRow="1" firstDataCol="1"/>
  <pivotFields count="17">
    <pivotField dataField="1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h="1" sd="0" x="0"/>
        <item sd="0" x="1"/>
        <item sd="0" x="2"/>
        <item sd="0" x="3"/>
        <item x="4"/>
        <item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3">
    <field x="16"/>
    <field x="15"/>
    <field x="1"/>
  </rowFields>
  <rowItems count="34">
    <i>
      <x v="4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ID" fld="0" subtotal="count" baseField="16" baseItem="4"/>
    <dataField name="Average of TotalDistance" fld="3" subtotal="average" baseField="16" baseItem="0"/>
    <dataField name="Sum of TotalSteps" fld="2" baseField="0" baseItem="0"/>
    <dataField name="Sum of Calories" fld="14" baseField="15" baseItem="104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CE8CF-8E17-46BE-AD03-40E4AB18CA6B}" name="PivotTable1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unt of VeryActiveMinutes" fld="9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566F-6476-4114-A338-14F1F58E78BA}" name="PivotTable3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1:B55" firstHeaderRow="1" firstDataRow="1" firstDataCol="1"/>
  <pivotFields count="10">
    <pivotField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 of ID" fld="1" subtotal="count" baseField="4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B03A0-C458-4E6D-AD89-135BFEC3F957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UserType">
  <location ref="A19:B23" firstHeaderRow="1" firstDataRow="1" firstDataCol="1"/>
  <pivotFields count="10">
    <pivotField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ique ID" fld="0" subtotal="count" baseField="2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75-97FA-40BC-ADC7-67A9C5E7FB8A}">
  <dimension ref="A1:S37"/>
  <sheetViews>
    <sheetView zoomScale="104" zoomScaleNormal="104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8.90625" bestFit="1" customWidth="1"/>
    <col min="3" max="3" width="21.90625" bestFit="1" customWidth="1"/>
    <col min="4" max="4" width="16" style="5" bestFit="1" customWidth="1"/>
    <col min="5" max="5" width="13.81640625" style="5" bestFit="1" customWidth="1"/>
    <col min="6" max="6" width="27.453125" style="5" bestFit="1" customWidth="1"/>
    <col min="7" max="7" width="25.08984375" bestFit="1" customWidth="1"/>
    <col min="8" max="8" width="23.453125" style="5" bestFit="1" customWidth="1"/>
    <col min="9" max="10" width="11.26953125" style="5" bestFit="1" customWidth="1"/>
    <col min="11" max="11" width="26.08984375" style="5" bestFit="1" customWidth="1"/>
    <col min="12" max="12" width="10" style="5" bestFit="1" customWidth="1"/>
    <col min="13" max="13" width="19.08984375" style="5" bestFit="1" customWidth="1"/>
    <col min="14" max="14" width="11.6328125" style="5" bestFit="1" customWidth="1"/>
    <col min="15" max="15" width="15.26953125" style="5" bestFit="1" customWidth="1"/>
    <col min="16" max="16" width="14.08984375" style="5" bestFit="1" customWidth="1"/>
    <col min="17" max="17" width="17.81640625" style="5" bestFit="1" customWidth="1"/>
    <col min="18" max="18" width="18.81640625" style="5" bestFit="1" customWidth="1"/>
    <col min="19" max="19" width="17.08984375" bestFit="1" customWidth="1"/>
  </cols>
  <sheetData>
    <row r="1" spans="1:19" x14ac:dyDescent="0.35">
      <c r="A1" s="23" t="s">
        <v>78</v>
      </c>
      <c r="B1" s="23"/>
      <c r="C1" s="23"/>
      <c r="D1" s="23"/>
      <c r="E1" s="23"/>
      <c r="F1" s="23"/>
      <c r="G1" s="23"/>
      <c r="H1" s="23"/>
      <c r="J1" s="24" t="s">
        <v>79</v>
      </c>
      <c r="K1" s="24"/>
      <c r="L1" s="24"/>
      <c r="M1" s="24"/>
      <c r="N1" s="24"/>
      <c r="O1" s="24"/>
      <c r="P1" s="24"/>
      <c r="Q1" s="24"/>
      <c r="R1" s="24"/>
      <c r="S1" s="24"/>
    </row>
    <row r="2" spans="1:19" ht="15" thickBot="1" x14ac:dyDescent="0.4">
      <c r="A2" s="23"/>
      <c r="B2" s="23"/>
      <c r="C2" s="23"/>
      <c r="D2" s="23"/>
      <c r="E2" s="23"/>
      <c r="F2" s="23"/>
      <c r="G2" s="23"/>
      <c r="H2" s="23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35">
      <c r="A3" s="3" t="s">
        <v>16</v>
      </c>
      <c r="B3" t="s">
        <v>18</v>
      </c>
      <c r="C3" t="s">
        <v>21</v>
      </c>
      <c r="D3" t="s">
        <v>25</v>
      </c>
      <c r="E3" t="s">
        <v>28</v>
      </c>
      <c r="F3" t="s">
        <v>80</v>
      </c>
      <c r="G3" t="s">
        <v>31</v>
      </c>
      <c r="H3" t="s">
        <v>29</v>
      </c>
      <c r="J3" s="7" t="s">
        <v>19</v>
      </c>
      <c r="K3" s="8" t="s">
        <v>20</v>
      </c>
      <c r="L3" s="8" t="s">
        <v>23</v>
      </c>
      <c r="M3" s="8" t="s">
        <v>22</v>
      </c>
      <c r="N3" s="8" t="s">
        <v>24</v>
      </c>
      <c r="O3" s="8" t="s">
        <v>26</v>
      </c>
      <c r="P3" s="8" t="s">
        <v>27</v>
      </c>
      <c r="Q3" s="8" t="s">
        <v>11</v>
      </c>
      <c r="R3" s="8" t="s">
        <v>12</v>
      </c>
      <c r="S3" s="9" t="s">
        <v>10</v>
      </c>
    </row>
    <row r="4" spans="1:19" x14ac:dyDescent="0.35">
      <c r="A4" s="4">
        <v>1503960366</v>
      </c>
      <c r="B4" s="27">
        <v>31</v>
      </c>
      <c r="C4" s="27">
        <v>7.8096773855147834</v>
      </c>
      <c r="D4" s="27">
        <v>375619</v>
      </c>
      <c r="E4" s="27">
        <v>56309</v>
      </c>
      <c r="F4" s="27">
        <v>19.161290322580644</v>
      </c>
      <c r="G4" s="27">
        <v>6818</v>
      </c>
      <c r="H4" s="27">
        <v>1200</v>
      </c>
      <c r="J4" s="10">
        <v>1503960366</v>
      </c>
      <c r="K4" s="11">
        <v>31</v>
      </c>
      <c r="L4" s="11" t="str" cm="1">
        <f t="array" ref="L4">_xlfn.IFS(K4&gt;20,"Active",AND(K4&gt;10,K4&lt;=20),"Moderate",K4&lt;10,"Light")</f>
        <v>Active</v>
      </c>
      <c r="M4" s="12">
        <v>7.8096773855147834</v>
      </c>
      <c r="N4" s="11" t="str" cm="1">
        <f t="array" ref="N4">_xlfn.IFS(M4&lt;=4,"Beginner",AND(M4&gt;4,M4&lt;=9),"Intermediate",M4&gt;9,"Pro")</f>
        <v>Intermediate</v>
      </c>
      <c r="O4" s="11">
        <v>375619</v>
      </c>
      <c r="P4" s="11">
        <v>56309</v>
      </c>
      <c r="Q4" s="11">
        <v>594</v>
      </c>
      <c r="R4" s="11">
        <v>6818</v>
      </c>
      <c r="S4" s="13">
        <v>1200</v>
      </c>
    </row>
    <row r="5" spans="1:19" x14ac:dyDescent="0.35">
      <c r="A5" s="4">
        <v>1624580081</v>
      </c>
      <c r="B5" s="27">
        <v>31</v>
      </c>
      <c r="C5" s="27">
        <v>3.9148387293661795</v>
      </c>
      <c r="D5" s="27">
        <v>178061</v>
      </c>
      <c r="E5" s="27">
        <v>45984</v>
      </c>
      <c r="F5" s="27">
        <v>5.806451612903226</v>
      </c>
      <c r="G5" s="27">
        <v>4758</v>
      </c>
      <c r="H5" s="27">
        <v>269</v>
      </c>
      <c r="J5" s="10">
        <v>1624580081</v>
      </c>
      <c r="K5" s="11">
        <v>31</v>
      </c>
      <c r="L5" s="11" t="str" cm="1">
        <f t="array" ref="L5">_xlfn.IFS(K5&gt;20,"Active",AND(K5&gt;10,K5&lt;=20),"Moderate",K5&lt;10,"Light")</f>
        <v>Active</v>
      </c>
      <c r="M5" s="12">
        <v>3.9148387293661795</v>
      </c>
      <c r="N5" s="11" t="str" cm="1">
        <f t="array" ref="N5">_xlfn.IFS(M5&lt;=4,"Beginner",AND(M5&gt;4,M5&lt;=9),"Intermediate",M5&gt;9,"Pro")</f>
        <v>Beginner</v>
      </c>
      <c r="O5" s="11">
        <v>178061</v>
      </c>
      <c r="P5" s="11">
        <v>45984</v>
      </c>
      <c r="Q5" s="11">
        <v>180</v>
      </c>
      <c r="R5" s="11">
        <v>4758</v>
      </c>
      <c r="S5" s="13">
        <v>269</v>
      </c>
    </row>
    <row r="6" spans="1:19" x14ac:dyDescent="0.35">
      <c r="A6" s="4">
        <v>1644430081</v>
      </c>
      <c r="B6" s="27">
        <v>30</v>
      </c>
      <c r="C6" s="27">
        <v>5.2953333536783873</v>
      </c>
      <c r="D6" s="27">
        <v>218489</v>
      </c>
      <c r="E6" s="27">
        <v>84339</v>
      </c>
      <c r="F6" s="27">
        <v>21.366666666666667</v>
      </c>
      <c r="G6" s="27">
        <v>5354</v>
      </c>
      <c r="H6" s="27">
        <v>287</v>
      </c>
      <c r="J6" s="10">
        <v>1644430081</v>
      </c>
      <c r="K6" s="11">
        <v>30</v>
      </c>
      <c r="L6" s="11" t="str" cm="1">
        <f t="array" ref="L6">_xlfn.IFS(K6&gt;20,"Active",AND(K6&gt;10,K6&lt;=20),"Moderate",K6&lt;10,"Light")</f>
        <v>Active</v>
      </c>
      <c r="M6" s="12">
        <v>5.2953333536783873</v>
      </c>
      <c r="N6" s="11" t="str" cm="1">
        <f t="array" ref="N6">_xlfn.IFS(M6&lt;=4,"Beginner",AND(M6&gt;4,M6&lt;=9),"Intermediate",M6&gt;9,"Pro")</f>
        <v>Intermediate</v>
      </c>
      <c r="O6" s="11">
        <v>218489</v>
      </c>
      <c r="P6" s="11">
        <v>84339</v>
      </c>
      <c r="Q6" s="11">
        <v>641</v>
      </c>
      <c r="R6" s="11">
        <v>5354</v>
      </c>
      <c r="S6" s="13">
        <v>287</v>
      </c>
    </row>
    <row r="7" spans="1:19" x14ac:dyDescent="0.35">
      <c r="A7" s="4">
        <v>1844505072</v>
      </c>
      <c r="B7" s="27">
        <v>31</v>
      </c>
      <c r="C7" s="27">
        <v>1.7061290368437778</v>
      </c>
      <c r="D7" s="27">
        <v>79982</v>
      </c>
      <c r="E7" s="27">
        <v>48778</v>
      </c>
      <c r="F7" s="27">
        <v>1.2903225806451613</v>
      </c>
      <c r="G7" s="27">
        <v>3579</v>
      </c>
      <c r="H7" s="27">
        <v>4</v>
      </c>
      <c r="J7" s="10">
        <v>1844505072</v>
      </c>
      <c r="K7" s="11">
        <v>31</v>
      </c>
      <c r="L7" s="11" t="str" cm="1">
        <f t="array" ref="L7">_xlfn.IFS(K7&gt;20,"Active",AND(K7&gt;10,K7&lt;=20),"Moderate",K7&lt;10,"Light")</f>
        <v>Active</v>
      </c>
      <c r="M7" s="12">
        <v>1.7061290368437778</v>
      </c>
      <c r="N7" s="11" t="str" cm="1">
        <f t="array" ref="N7">_xlfn.IFS(M7&lt;=4,"Beginner",AND(M7&gt;4,M7&lt;=9),"Intermediate",M7&gt;9,"Pro")</f>
        <v>Beginner</v>
      </c>
      <c r="O7" s="11">
        <v>79982</v>
      </c>
      <c r="P7" s="11">
        <v>48778</v>
      </c>
      <c r="Q7" s="11">
        <v>40</v>
      </c>
      <c r="R7" s="11">
        <v>3579</v>
      </c>
      <c r="S7" s="13">
        <v>4</v>
      </c>
    </row>
    <row r="8" spans="1:19" x14ac:dyDescent="0.35">
      <c r="A8" s="4">
        <v>1927972279</v>
      </c>
      <c r="B8" s="27">
        <v>31</v>
      </c>
      <c r="C8" s="27">
        <v>0.63451612308140759</v>
      </c>
      <c r="D8" s="27">
        <v>28400</v>
      </c>
      <c r="E8" s="27">
        <v>67357</v>
      </c>
      <c r="F8" s="27">
        <v>0.77419354838709675</v>
      </c>
      <c r="G8" s="27">
        <v>1196</v>
      </c>
      <c r="H8" s="27">
        <v>41</v>
      </c>
      <c r="J8" s="10">
        <v>1927972279</v>
      </c>
      <c r="K8" s="11">
        <v>31</v>
      </c>
      <c r="L8" s="11" t="str" cm="1">
        <f t="array" ref="L8">_xlfn.IFS(K8&gt;20,"Active",AND(K8&gt;10,K8&lt;=20),"Moderate",K8&lt;10,"Light")</f>
        <v>Active</v>
      </c>
      <c r="M8" s="12">
        <v>0.63451612308140759</v>
      </c>
      <c r="N8" s="11" t="str" cm="1">
        <f t="array" ref="N8">_xlfn.IFS(M8&lt;=4,"Beginner",AND(M8&gt;4,M8&lt;=9),"Intermediate",M8&gt;9,"Pro")</f>
        <v>Beginner</v>
      </c>
      <c r="O8" s="11">
        <v>28400</v>
      </c>
      <c r="P8" s="11">
        <v>67357</v>
      </c>
      <c r="Q8" s="11">
        <v>24</v>
      </c>
      <c r="R8" s="11">
        <v>1196</v>
      </c>
      <c r="S8" s="13">
        <v>41</v>
      </c>
    </row>
    <row r="9" spans="1:19" x14ac:dyDescent="0.35">
      <c r="A9" s="4">
        <v>2022484408</v>
      </c>
      <c r="B9" s="27">
        <v>31</v>
      </c>
      <c r="C9" s="27">
        <v>8.0841934911666371</v>
      </c>
      <c r="D9" s="27">
        <v>352490</v>
      </c>
      <c r="E9" s="27">
        <v>77809</v>
      </c>
      <c r="F9" s="27">
        <v>19.35483870967742</v>
      </c>
      <c r="G9" s="27">
        <v>7981</v>
      </c>
      <c r="H9" s="27">
        <v>1125</v>
      </c>
      <c r="J9" s="10">
        <v>2022484408</v>
      </c>
      <c r="K9" s="11">
        <v>31</v>
      </c>
      <c r="L9" s="11" t="str" cm="1">
        <f t="array" ref="L9">_xlfn.IFS(K9&gt;20,"Active",AND(K9&gt;10,K9&lt;=20),"Moderate",K9&lt;10,"Light")</f>
        <v>Active</v>
      </c>
      <c r="M9" s="12">
        <v>8.0841934911666371</v>
      </c>
      <c r="N9" s="11" t="str" cm="1">
        <f t="array" ref="N9">_xlfn.IFS(M9&lt;=4,"Beginner",AND(M9&gt;4,M9&lt;=9),"Intermediate",M9&gt;9,"Pro")</f>
        <v>Intermediate</v>
      </c>
      <c r="O9" s="11">
        <v>352490</v>
      </c>
      <c r="P9" s="11">
        <v>77809</v>
      </c>
      <c r="Q9" s="11">
        <v>600</v>
      </c>
      <c r="R9" s="11">
        <v>7981</v>
      </c>
      <c r="S9" s="13">
        <v>1125</v>
      </c>
    </row>
    <row r="10" spans="1:19" x14ac:dyDescent="0.35">
      <c r="A10" s="4">
        <v>2026352035</v>
      </c>
      <c r="B10" s="27">
        <v>31</v>
      </c>
      <c r="C10" s="27">
        <v>3.4548387152533384</v>
      </c>
      <c r="D10" s="27">
        <v>172573</v>
      </c>
      <c r="E10" s="27">
        <v>47760</v>
      </c>
      <c r="F10" s="27">
        <v>0.25806451612903225</v>
      </c>
      <c r="G10" s="27">
        <v>7956</v>
      </c>
      <c r="H10" s="27">
        <v>3</v>
      </c>
      <c r="J10" s="10">
        <v>2026352035</v>
      </c>
      <c r="K10" s="11">
        <v>31</v>
      </c>
      <c r="L10" s="11" t="str" cm="1">
        <f t="array" ref="L10">_xlfn.IFS(K10&gt;20,"Active",AND(K10&gt;10,K10&lt;=20),"Moderate",K10&lt;10,"Light")</f>
        <v>Active</v>
      </c>
      <c r="M10" s="12">
        <v>3.4548387152533384</v>
      </c>
      <c r="N10" s="11" t="str" cm="1">
        <f t="array" ref="N10">_xlfn.IFS(M10&lt;=4,"Beginner",AND(M10&gt;4,M10&lt;=9),"Intermediate",M10&gt;9,"Pro")</f>
        <v>Beginner</v>
      </c>
      <c r="O10" s="11">
        <v>172573</v>
      </c>
      <c r="P10" s="11">
        <v>47760</v>
      </c>
      <c r="Q10" s="11">
        <v>8</v>
      </c>
      <c r="R10" s="11">
        <v>7956</v>
      </c>
      <c r="S10" s="13">
        <v>3</v>
      </c>
    </row>
    <row r="11" spans="1:19" x14ac:dyDescent="0.35">
      <c r="A11" s="4">
        <v>2320127002</v>
      </c>
      <c r="B11" s="27">
        <v>31</v>
      </c>
      <c r="C11" s="27">
        <v>3.1877419044894557</v>
      </c>
      <c r="D11" s="27">
        <v>146223</v>
      </c>
      <c r="E11" s="27">
        <v>53449</v>
      </c>
      <c r="F11" s="27">
        <v>2.5806451612903225</v>
      </c>
      <c r="G11" s="27">
        <v>6144</v>
      </c>
      <c r="H11" s="27">
        <v>42</v>
      </c>
      <c r="J11" s="10">
        <v>2320127002</v>
      </c>
      <c r="K11" s="11">
        <v>31</v>
      </c>
      <c r="L11" s="11" t="str" cm="1">
        <f t="array" ref="L11">_xlfn.IFS(K11&gt;20,"Active",AND(K11&gt;10,K11&lt;=20),"Moderate",K11&lt;10,"Light")</f>
        <v>Active</v>
      </c>
      <c r="M11" s="12">
        <v>3.1877419044894557</v>
      </c>
      <c r="N11" s="11" t="str" cm="1">
        <f t="array" ref="N11">_xlfn.IFS(M11&lt;=4,"Beginner",AND(M11&gt;4,M11&lt;=9),"Intermediate",M11&gt;9,"Pro")</f>
        <v>Beginner</v>
      </c>
      <c r="O11" s="11">
        <v>146223</v>
      </c>
      <c r="P11" s="11">
        <v>53449</v>
      </c>
      <c r="Q11" s="11">
        <v>80</v>
      </c>
      <c r="R11" s="11">
        <v>6144</v>
      </c>
      <c r="S11" s="13">
        <v>42</v>
      </c>
    </row>
    <row r="12" spans="1:19" x14ac:dyDescent="0.35">
      <c r="A12" s="4">
        <v>2347167796</v>
      </c>
      <c r="B12" s="27">
        <v>18</v>
      </c>
      <c r="C12" s="27">
        <v>6.3555555359150011</v>
      </c>
      <c r="D12" s="27">
        <v>171354</v>
      </c>
      <c r="E12" s="27">
        <v>36782</v>
      </c>
      <c r="F12" s="27">
        <v>20.555555555555557</v>
      </c>
      <c r="G12" s="27">
        <v>4545</v>
      </c>
      <c r="H12" s="27">
        <v>243</v>
      </c>
      <c r="J12" s="10">
        <v>2347167796</v>
      </c>
      <c r="K12" s="11">
        <v>18</v>
      </c>
      <c r="L12" s="11" t="str" cm="1">
        <f t="array" ref="L12">_xlfn.IFS(K12&gt;20,"Active",AND(K12&gt;10,K12&lt;=20),"Moderate",K12&lt;10,"Light")</f>
        <v>Moderate</v>
      </c>
      <c r="M12" s="12">
        <v>6.3555555359150011</v>
      </c>
      <c r="N12" s="11" t="str" cm="1">
        <f t="array" ref="N12">_xlfn.IFS(M12&lt;=4,"Beginner",AND(M12&gt;4,M12&lt;=9),"Intermediate",M12&gt;9,"Pro")</f>
        <v>Intermediate</v>
      </c>
      <c r="O12" s="11">
        <v>171354</v>
      </c>
      <c r="P12" s="11">
        <v>36782</v>
      </c>
      <c r="Q12" s="11">
        <v>370</v>
      </c>
      <c r="R12" s="11">
        <v>4545</v>
      </c>
      <c r="S12" s="13">
        <v>243</v>
      </c>
    </row>
    <row r="13" spans="1:19" x14ac:dyDescent="0.35">
      <c r="A13" s="4">
        <v>2873212765</v>
      </c>
      <c r="B13" s="27">
        <v>31</v>
      </c>
      <c r="C13" s="27">
        <v>5.1016128601566439</v>
      </c>
      <c r="D13" s="27">
        <v>234229</v>
      </c>
      <c r="E13" s="27">
        <v>59426</v>
      </c>
      <c r="F13" s="27">
        <v>6.129032258064516</v>
      </c>
      <c r="G13" s="27">
        <v>9548</v>
      </c>
      <c r="H13" s="27">
        <v>437</v>
      </c>
      <c r="J13" s="10">
        <v>2873212765</v>
      </c>
      <c r="K13" s="11">
        <v>31</v>
      </c>
      <c r="L13" s="11" t="str" cm="1">
        <f t="array" ref="L13">_xlfn.IFS(K13&gt;20,"Active",AND(K13&gt;10,K13&lt;=20),"Moderate",K13&lt;10,"Light")</f>
        <v>Active</v>
      </c>
      <c r="M13" s="12">
        <v>5.1016128601566439</v>
      </c>
      <c r="N13" s="11" t="str" cm="1">
        <f t="array" ref="N13">_xlfn.IFS(M13&lt;=4,"Beginner",AND(M13&gt;4,M13&lt;=9),"Intermediate",M13&gt;9,"Pro")</f>
        <v>Intermediate</v>
      </c>
      <c r="O13" s="11">
        <v>234229</v>
      </c>
      <c r="P13" s="11">
        <v>59426</v>
      </c>
      <c r="Q13" s="11">
        <v>190</v>
      </c>
      <c r="R13" s="11">
        <v>9548</v>
      </c>
      <c r="S13" s="13">
        <v>437</v>
      </c>
    </row>
    <row r="14" spans="1:19" x14ac:dyDescent="0.35">
      <c r="A14" s="4">
        <v>3372868164</v>
      </c>
      <c r="B14" s="27">
        <v>20</v>
      </c>
      <c r="C14" s="27">
        <v>4.707000041007996</v>
      </c>
      <c r="D14" s="27">
        <v>137233</v>
      </c>
      <c r="E14" s="27">
        <v>38662</v>
      </c>
      <c r="F14" s="27">
        <v>4.0999999999999996</v>
      </c>
      <c r="G14" s="27">
        <v>6558</v>
      </c>
      <c r="H14" s="27">
        <v>183</v>
      </c>
      <c r="J14" s="10">
        <v>3372868164</v>
      </c>
      <c r="K14" s="11">
        <v>20</v>
      </c>
      <c r="L14" s="11" t="str" cm="1">
        <f t="array" ref="L14">_xlfn.IFS(K14&gt;20,"Active",AND(K14&gt;10,K14&lt;=20),"Moderate",K14&lt;10,"Light")</f>
        <v>Moderate</v>
      </c>
      <c r="M14" s="12">
        <v>4.707000041007996</v>
      </c>
      <c r="N14" s="11" t="str" cm="1">
        <f t="array" ref="N14">_xlfn.IFS(M14&lt;=4,"Beginner",AND(M14&gt;4,M14&lt;=9),"Intermediate",M14&gt;9,"Pro")</f>
        <v>Intermediate</v>
      </c>
      <c r="O14" s="11">
        <v>137233</v>
      </c>
      <c r="P14" s="11">
        <v>38662</v>
      </c>
      <c r="Q14" s="11">
        <v>82</v>
      </c>
      <c r="R14" s="11">
        <v>6558</v>
      </c>
      <c r="S14" s="13">
        <v>183</v>
      </c>
    </row>
    <row r="15" spans="1:19" x14ac:dyDescent="0.35">
      <c r="A15" s="4">
        <v>3977333714</v>
      </c>
      <c r="B15" s="27">
        <v>30</v>
      </c>
      <c r="C15" s="27">
        <v>7.5169999440511095</v>
      </c>
      <c r="D15" s="27">
        <v>329537</v>
      </c>
      <c r="E15" s="27">
        <v>45410</v>
      </c>
      <c r="F15" s="27">
        <v>61.266666666666666</v>
      </c>
      <c r="G15" s="27">
        <v>5243</v>
      </c>
      <c r="H15" s="27">
        <v>567</v>
      </c>
      <c r="J15" s="10">
        <v>3977333714</v>
      </c>
      <c r="K15" s="11">
        <v>30</v>
      </c>
      <c r="L15" s="11" t="str" cm="1">
        <f t="array" ref="L15">_xlfn.IFS(K15&gt;20,"Active",AND(K15&gt;10,K15&lt;=20),"Moderate",K15&lt;10,"Light")</f>
        <v>Active</v>
      </c>
      <c r="M15" s="12">
        <v>7.5169999440511095</v>
      </c>
      <c r="N15" s="11" t="str" cm="1">
        <f t="array" ref="N15">_xlfn.IFS(M15&lt;=4,"Beginner",AND(M15&gt;4,M15&lt;=9),"Intermediate",M15&gt;9,"Pro")</f>
        <v>Intermediate</v>
      </c>
      <c r="O15" s="11">
        <v>329537</v>
      </c>
      <c r="P15" s="11">
        <v>45410</v>
      </c>
      <c r="Q15" s="11">
        <v>1838</v>
      </c>
      <c r="R15" s="11">
        <v>5243</v>
      </c>
      <c r="S15" s="13">
        <v>567</v>
      </c>
    </row>
    <row r="16" spans="1:19" x14ac:dyDescent="0.35">
      <c r="A16" s="4">
        <v>4020332650</v>
      </c>
      <c r="B16" s="27">
        <v>31</v>
      </c>
      <c r="C16" s="27">
        <v>1.6261290389323431</v>
      </c>
      <c r="D16" s="27">
        <v>70284</v>
      </c>
      <c r="E16" s="27">
        <v>73960</v>
      </c>
      <c r="F16" s="27">
        <v>5.354838709677419</v>
      </c>
      <c r="G16" s="27">
        <v>2385</v>
      </c>
      <c r="H16" s="27">
        <v>161</v>
      </c>
      <c r="J16" s="10">
        <v>4020332650</v>
      </c>
      <c r="K16" s="11">
        <v>31</v>
      </c>
      <c r="L16" s="11" t="str" cm="1">
        <f t="array" ref="L16">_xlfn.IFS(K16&gt;20,"Active",AND(K16&gt;10,K16&lt;=20),"Moderate",K16&lt;10,"Light")</f>
        <v>Active</v>
      </c>
      <c r="M16" s="12">
        <v>1.6261290389323431</v>
      </c>
      <c r="N16" s="11" t="str" cm="1">
        <f t="array" ref="N16">_xlfn.IFS(M16&lt;=4,"Beginner",AND(M16&gt;4,M16&lt;=9),"Intermediate",M16&gt;9,"Pro")</f>
        <v>Beginner</v>
      </c>
      <c r="O16" s="11">
        <v>70284</v>
      </c>
      <c r="P16" s="11">
        <v>73960</v>
      </c>
      <c r="Q16" s="11">
        <v>166</v>
      </c>
      <c r="R16" s="11">
        <v>2385</v>
      </c>
      <c r="S16" s="13">
        <v>161</v>
      </c>
    </row>
    <row r="17" spans="1:19" x14ac:dyDescent="0.35">
      <c r="A17" s="4">
        <v>4057192912</v>
      </c>
      <c r="B17" s="27">
        <v>4</v>
      </c>
      <c r="C17" s="27">
        <v>2.8625000119209298</v>
      </c>
      <c r="D17" s="27">
        <v>15352</v>
      </c>
      <c r="E17" s="27">
        <v>7895</v>
      </c>
      <c r="F17" s="27">
        <v>1.5</v>
      </c>
      <c r="G17" s="27">
        <v>412</v>
      </c>
      <c r="H17" s="27">
        <v>3</v>
      </c>
      <c r="J17" s="10">
        <v>4057192912</v>
      </c>
      <c r="K17" s="11">
        <v>4</v>
      </c>
      <c r="L17" s="11" t="str" cm="1">
        <f t="array" ref="L17">_xlfn.IFS(K17&gt;20,"Active",AND(K17&gt;10,K17&lt;=20),"Moderate",K17&lt;10,"Light")</f>
        <v>Light</v>
      </c>
      <c r="M17" s="12">
        <v>2.8625000119209298</v>
      </c>
      <c r="N17" s="11" t="str" cm="1">
        <f t="array" ref="N17">_xlfn.IFS(M17&lt;=4,"Beginner",AND(M17&gt;4,M17&lt;=9),"Intermediate",M17&gt;9,"Pro")</f>
        <v>Beginner</v>
      </c>
      <c r="O17" s="11">
        <v>15352</v>
      </c>
      <c r="P17" s="11">
        <v>7895</v>
      </c>
      <c r="Q17" s="11">
        <v>6</v>
      </c>
      <c r="R17" s="11">
        <v>412</v>
      </c>
      <c r="S17" s="13">
        <v>3</v>
      </c>
    </row>
    <row r="18" spans="1:19" x14ac:dyDescent="0.35">
      <c r="A18" s="4">
        <v>4319703577</v>
      </c>
      <c r="B18" s="27">
        <v>31</v>
      </c>
      <c r="C18" s="27">
        <v>4.8922580470361057</v>
      </c>
      <c r="D18" s="27">
        <v>225334</v>
      </c>
      <c r="E18" s="27">
        <v>63168</v>
      </c>
      <c r="F18" s="27">
        <v>12.32258064516129</v>
      </c>
      <c r="G18" s="27">
        <v>7092</v>
      </c>
      <c r="H18" s="27">
        <v>111</v>
      </c>
      <c r="J18" s="10">
        <v>4319703577</v>
      </c>
      <c r="K18" s="11">
        <v>31</v>
      </c>
      <c r="L18" s="11" t="str" cm="1">
        <f t="array" ref="L18">_xlfn.IFS(K18&gt;20,"Active",AND(K18&gt;10,K18&lt;=20),"Moderate",K18&lt;10,"Light")</f>
        <v>Active</v>
      </c>
      <c r="M18" s="12">
        <v>4.8922580470361057</v>
      </c>
      <c r="N18" s="11" t="str" cm="1">
        <f t="array" ref="N18">_xlfn.IFS(M18&lt;=4,"Beginner",AND(M18&gt;4,M18&lt;=9),"Intermediate",M18&gt;9,"Pro")</f>
        <v>Intermediate</v>
      </c>
      <c r="O18" s="11">
        <v>225334</v>
      </c>
      <c r="P18" s="11">
        <v>63168</v>
      </c>
      <c r="Q18" s="11">
        <v>382</v>
      </c>
      <c r="R18" s="11">
        <v>7092</v>
      </c>
      <c r="S18" s="13">
        <v>111</v>
      </c>
    </row>
    <row r="19" spans="1:19" x14ac:dyDescent="0.35">
      <c r="A19" s="4">
        <v>4388161847</v>
      </c>
      <c r="B19" s="27">
        <v>31</v>
      </c>
      <c r="C19" s="27">
        <v>8.393225892897572</v>
      </c>
      <c r="D19" s="27">
        <v>335232</v>
      </c>
      <c r="E19" s="27">
        <v>95910</v>
      </c>
      <c r="F19" s="27">
        <v>20.35483870967742</v>
      </c>
      <c r="G19" s="27">
        <v>7110</v>
      </c>
      <c r="H19" s="27">
        <v>718</v>
      </c>
      <c r="J19" s="10">
        <v>4388161847</v>
      </c>
      <c r="K19" s="11">
        <v>31</v>
      </c>
      <c r="L19" s="11" t="str" cm="1">
        <f t="array" ref="L19">_xlfn.IFS(K19&gt;20,"Active",AND(K19&gt;10,K19&lt;=20),"Moderate",K19&lt;10,"Light")</f>
        <v>Active</v>
      </c>
      <c r="M19" s="12">
        <v>8.393225892897572</v>
      </c>
      <c r="N19" s="11" t="str" cm="1">
        <f t="array" ref="N19">_xlfn.IFS(M19&lt;=4,"Beginner",AND(M19&gt;4,M19&lt;=9),"Intermediate",M19&gt;9,"Pro")</f>
        <v>Intermediate</v>
      </c>
      <c r="O19" s="11">
        <v>335232</v>
      </c>
      <c r="P19" s="11">
        <v>95910</v>
      </c>
      <c r="Q19" s="11">
        <v>631</v>
      </c>
      <c r="R19" s="11">
        <v>7110</v>
      </c>
      <c r="S19" s="13">
        <v>718</v>
      </c>
    </row>
    <row r="20" spans="1:19" x14ac:dyDescent="0.35">
      <c r="A20" s="4">
        <v>4445114986</v>
      </c>
      <c r="B20" s="27">
        <v>31</v>
      </c>
      <c r="C20" s="27">
        <v>3.2458064402303388</v>
      </c>
      <c r="D20" s="27">
        <v>148693</v>
      </c>
      <c r="E20" s="27">
        <v>67772</v>
      </c>
      <c r="F20" s="27">
        <v>1.7419354838709677</v>
      </c>
      <c r="G20" s="27">
        <v>6482</v>
      </c>
      <c r="H20" s="27">
        <v>205</v>
      </c>
      <c r="J20" s="10">
        <v>4445114986</v>
      </c>
      <c r="K20" s="11">
        <v>31</v>
      </c>
      <c r="L20" s="11" t="str" cm="1">
        <f t="array" ref="L20">_xlfn.IFS(K20&gt;20,"Active",AND(K20&gt;10,K20&lt;=20),"Moderate",K20&lt;10,"Light")</f>
        <v>Active</v>
      </c>
      <c r="M20" s="12">
        <v>3.2458064402303388</v>
      </c>
      <c r="N20" s="11" t="str" cm="1">
        <f t="array" ref="N20">_xlfn.IFS(M20&lt;=4,"Beginner",AND(M20&gt;4,M20&lt;=9),"Intermediate",M20&gt;9,"Pro")</f>
        <v>Beginner</v>
      </c>
      <c r="O20" s="11">
        <v>148693</v>
      </c>
      <c r="P20" s="11">
        <v>67772</v>
      </c>
      <c r="Q20" s="11">
        <v>54</v>
      </c>
      <c r="R20" s="11">
        <v>6482</v>
      </c>
      <c r="S20" s="13">
        <v>205</v>
      </c>
    </row>
    <row r="21" spans="1:19" x14ac:dyDescent="0.35">
      <c r="A21" s="4">
        <v>4558609924</v>
      </c>
      <c r="B21" s="27">
        <v>31</v>
      </c>
      <c r="C21" s="27">
        <v>5.0806451766721663</v>
      </c>
      <c r="D21" s="27">
        <v>238239</v>
      </c>
      <c r="E21" s="27">
        <v>63031</v>
      </c>
      <c r="F21" s="27">
        <v>13.709677419354838</v>
      </c>
      <c r="G21" s="27">
        <v>8834</v>
      </c>
      <c r="H21" s="27">
        <v>322</v>
      </c>
      <c r="J21" s="10">
        <v>4558609924</v>
      </c>
      <c r="K21" s="11">
        <v>31</v>
      </c>
      <c r="L21" s="11" t="str" cm="1">
        <f t="array" ref="L21">_xlfn.IFS(K21&gt;20,"Active",AND(K21&gt;10,K21&lt;=20),"Moderate",K21&lt;10,"Light")</f>
        <v>Active</v>
      </c>
      <c r="M21" s="12">
        <v>5.0806451766721663</v>
      </c>
      <c r="N21" s="11" t="str" cm="1">
        <f t="array" ref="N21">_xlfn.IFS(M21&lt;=4,"Beginner",AND(M21&gt;4,M21&lt;=9),"Intermediate",M21&gt;9,"Pro")</f>
        <v>Intermediate</v>
      </c>
      <c r="O21" s="11">
        <v>238239</v>
      </c>
      <c r="P21" s="11">
        <v>63031</v>
      </c>
      <c r="Q21" s="11">
        <v>425</v>
      </c>
      <c r="R21" s="11">
        <v>8834</v>
      </c>
      <c r="S21" s="13">
        <v>322</v>
      </c>
    </row>
    <row r="22" spans="1:19" x14ac:dyDescent="0.35">
      <c r="A22" s="4">
        <v>4702921684</v>
      </c>
      <c r="B22" s="27">
        <v>31</v>
      </c>
      <c r="C22" s="27">
        <v>6.9551612830931147</v>
      </c>
      <c r="D22" s="27">
        <v>265734</v>
      </c>
      <c r="E22" s="27">
        <v>91932</v>
      </c>
      <c r="F22" s="27">
        <v>26.032258064516128</v>
      </c>
      <c r="G22" s="27">
        <v>7362</v>
      </c>
      <c r="H22" s="27">
        <v>159</v>
      </c>
      <c r="J22" s="10">
        <v>4702921684</v>
      </c>
      <c r="K22" s="11">
        <v>31</v>
      </c>
      <c r="L22" s="11" t="str" cm="1">
        <f t="array" ref="L22">_xlfn.IFS(K22&gt;20,"Active",AND(K22&gt;10,K22&lt;=20),"Moderate",K22&lt;10,"Light")</f>
        <v>Active</v>
      </c>
      <c r="M22" s="12">
        <v>6.9551612830931147</v>
      </c>
      <c r="N22" s="11" t="str" cm="1">
        <f t="array" ref="N22">_xlfn.IFS(M22&lt;=4,"Beginner",AND(M22&gt;4,M22&lt;=9),"Intermediate",M22&gt;9,"Pro")</f>
        <v>Intermediate</v>
      </c>
      <c r="O22" s="11">
        <v>265734</v>
      </c>
      <c r="P22" s="11">
        <v>91932</v>
      </c>
      <c r="Q22" s="11">
        <v>807</v>
      </c>
      <c r="R22" s="11">
        <v>7362</v>
      </c>
      <c r="S22" s="13">
        <v>159</v>
      </c>
    </row>
    <row r="23" spans="1:19" x14ac:dyDescent="0.35">
      <c r="A23" s="4">
        <v>5553957443</v>
      </c>
      <c r="B23" s="27">
        <v>31</v>
      </c>
      <c r="C23" s="27">
        <v>5.6396774495801596</v>
      </c>
      <c r="D23" s="27">
        <v>266990</v>
      </c>
      <c r="E23" s="27">
        <v>58146</v>
      </c>
      <c r="F23" s="27">
        <v>13</v>
      </c>
      <c r="G23" s="27">
        <v>6392</v>
      </c>
      <c r="H23" s="27">
        <v>726</v>
      </c>
      <c r="J23" s="10">
        <v>5553957443</v>
      </c>
      <c r="K23" s="11">
        <v>31</v>
      </c>
      <c r="L23" s="11" t="str" cm="1">
        <f t="array" ref="L23">_xlfn.IFS(K23&gt;20,"Active",AND(K23&gt;10,K23&lt;=20),"Moderate",K23&lt;10,"Light")</f>
        <v>Active</v>
      </c>
      <c r="M23" s="12">
        <v>5.6396774495801596</v>
      </c>
      <c r="N23" s="11" t="str" cm="1">
        <f t="array" ref="N23">_xlfn.IFS(M23&lt;=4,"Beginner",AND(M23&gt;4,M23&lt;=9),"Intermediate",M23&gt;9,"Pro")</f>
        <v>Intermediate</v>
      </c>
      <c r="O23" s="11">
        <v>266990</v>
      </c>
      <c r="P23" s="11">
        <v>58146</v>
      </c>
      <c r="Q23" s="11">
        <v>403</v>
      </c>
      <c r="R23" s="11">
        <v>6392</v>
      </c>
      <c r="S23" s="13">
        <v>726</v>
      </c>
    </row>
    <row r="24" spans="1:19" x14ac:dyDescent="0.35">
      <c r="A24" s="4">
        <v>5577150313</v>
      </c>
      <c r="B24" s="27">
        <v>30</v>
      </c>
      <c r="C24" s="27">
        <v>6.2133333047231041</v>
      </c>
      <c r="D24" s="27">
        <v>249133</v>
      </c>
      <c r="E24" s="27">
        <v>100789</v>
      </c>
      <c r="F24" s="27">
        <v>29.833333333333332</v>
      </c>
      <c r="G24" s="27">
        <v>4438</v>
      </c>
      <c r="H24" s="27">
        <v>2620</v>
      </c>
      <c r="J24" s="10">
        <v>5577150313</v>
      </c>
      <c r="K24" s="11">
        <v>30</v>
      </c>
      <c r="L24" s="11" t="str" cm="1">
        <f t="array" ref="L24">_xlfn.IFS(K24&gt;20,"Active",AND(K24&gt;10,K24&lt;=20),"Moderate",K24&lt;10,"Light")</f>
        <v>Active</v>
      </c>
      <c r="M24" s="12">
        <v>6.2133333047231041</v>
      </c>
      <c r="N24" s="11" t="str" cm="1">
        <f t="array" ref="N24">_xlfn.IFS(M24&lt;=4,"Beginner",AND(M24&gt;4,M24&lt;=9),"Intermediate",M24&gt;9,"Pro")</f>
        <v>Intermediate</v>
      </c>
      <c r="O24" s="11">
        <v>249133</v>
      </c>
      <c r="P24" s="11">
        <v>100789</v>
      </c>
      <c r="Q24" s="11">
        <v>895</v>
      </c>
      <c r="R24" s="11">
        <v>4438</v>
      </c>
      <c r="S24" s="13">
        <v>2620</v>
      </c>
    </row>
    <row r="25" spans="1:19" x14ac:dyDescent="0.35">
      <c r="A25" s="4">
        <v>6117666160</v>
      </c>
      <c r="B25" s="27">
        <v>28</v>
      </c>
      <c r="C25" s="27">
        <v>5.342142914022717</v>
      </c>
      <c r="D25" s="27">
        <v>197308</v>
      </c>
      <c r="E25" s="27">
        <v>63312</v>
      </c>
      <c r="F25" s="27">
        <v>2.0357142857142856</v>
      </c>
      <c r="G25" s="27">
        <v>8074</v>
      </c>
      <c r="H25" s="27">
        <v>44</v>
      </c>
      <c r="J25" s="10">
        <v>6117666160</v>
      </c>
      <c r="K25" s="11">
        <v>28</v>
      </c>
      <c r="L25" s="11" t="str" cm="1">
        <f t="array" ref="L25">_xlfn.IFS(K25&gt;20,"Active",AND(K25&gt;10,K25&lt;=20),"Moderate",K25&lt;10,"Light")</f>
        <v>Active</v>
      </c>
      <c r="M25" s="12">
        <v>5.342142914022717</v>
      </c>
      <c r="N25" s="11" t="str" cm="1">
        <f t="array" ref="N25">_xlfn.IFS(M25&lt;=4,"Beginner",AND(M25&gt;4,M25&lt;=9),"Intermediate",M25&gt;9,"Pro")</f>
        <v>Intermediate</v>
      </c>
      <c r="O25" s="11">
        <v>197308</v>
      </c>
      <c r="P25" s="11">
        <v>63312</v>
      </c>
      <c r="Q25" s="11">
        <v>57</v>
      </c>
      <c r="R25" s="11">
        <v>8074</v>
      </c>
      <c r="S25" s="13">
        <v>44</v>
      </c>
    </row>
    <row r="26" spans="1:19" x14ac:dyDescent="0.35">
      <c r="A26" s="4">
        <v>6290855005</v>
      </c>
      <c r="B26" s="27">
        <v>29</v>
      </c>
      <c r="C26" s="27">
        <v>4.2724138046133104</v>
      </c>
      <c r="D26" s="27">
        <v>163837</v>
      </c>
      <c r="E26" s="27">
        <v>75389</v>
      </c>
      <c r="F26" s="27">
        <v>3.7931034482758621</v>
      </c>
      <c r="G26" s="27">
        <v>6596</v>
      </c>
      <c r="H26" s="27">
        <v>80</v>
      </c>
      <c r="J26" s="10">
        <v>6290855005</v>
      </c>
      <c r="K26" s="11">
        <v>29</v>
      </c>
      <c r="L26" s="11" t="str" cm="1">
        <f t="array" ref="L26">_xlfn.IFS(K26&gt;20,"Active",AND(K26&gt;10,K26&lt;=20),"Moderate",K26&lt;10,"Light")</f>
        <v>Active</v>
      </c>
      <c r="M26" s="12">
        <v>4.2724138046133104</v>
      </c>
      <c r="N26" s="11" t="str" cm="1">
        <f t="array" ref="N26">_xlfn.IFS(M26&lt;=4,"Beginner",AND(M26&gt;4,M26&lt;=9),"Intermediate",M26&gt;9,"Pro")</f>
        <v>Intermediate</v>
      </c>
      <c r="O26" s="11">
        <v>163837</v>
      </c>
      <c r="P26" s="11">
        <v>75389</v>
      </c>
      <c r="Q26" s="11">
        <v>110</v>
      </c>
      <c r="R26" s="11">
        <v>6596</v>
      </c>
      <c r="S26" s="13">
        <v>80</v>
      </c>
    </row>
    <row r="27" spans="1:19" x14ac:dyDescent="0.35">
      <c r="A27" s="4">
        <v>6775888955</v>
      </c>
      <c r="B27" s="27">
        <v>26</v>
      </c>
      <c r="C27" s="27">
        <v>1.8134615161241252</v>
      </c>
      <c r="D27" s="27">
        <v>65512</v>
      </c>
      <c r="E27" s="27">
        <v>55426</v>
      </c>
      <c r="F27" s="27">
        <v>14.807692307692308</v>
      </c>
      <c r="G27" s="27">
        <v>1044</v>
      </c>
      <c r="H27" s="27">
        <v>286</v>
      </c>
      <c r="J27" s="10">
        <v>6775888955</v>
      </c>
      <c r="K27" s="11">
        <v>26</v>
      </c>
      <c r="L27" s="11" t="str" cm="1">
        <f t="array" ref="L27">_xlfn.IFS(K27&gt;20,"Active",AND(K27&gt;10,K27&lt;=20),"Moderate",K27&lt;10,"Light")</f>
        <v>Active</v>
      </c>
      <c r="M27" s="12">
        <v>1.8134615161241252</v>
      </c>
      <c r="N27" s="11" t="str" cm="1">
        <f t="array" ref="N27">_xlfn.IFS(M27&lt;=4,"Beginner",AND(M27&gt;4,M27&lt;=9),"Intermediate",M27&gt;9,"Pro")</f>
        <v>Beginner</v>
      </c>
      <c r="O27" s="11">
        <v>65512</v>
      </c>
      <c r="P27" s="11">
        <v>55426</v>
      </c>
      <c r="Q27" s="11">
        <v>385</v>
      </c>
      <c r="R27" s="11">
        <v>1044</v>
      </c>
      <c r="S27" s="13">
        <v>286</v>
      </c>
    </row>
    <row r="28" spans="1:19" x14ac:dyDescent="0.35">
      <c r="A28" s="4">
        <v>6962181067</v>
      </c>
      <c r="B28" s="27">
        <v>31</v>
      </c>
      <c r="C28" s="27">
        <v>6.585806477454403</v>
      </c>
      <c r="D28" s="27">
        <v>303639</v>
      </c>
      <c r="E28" s="27">
        <v>61443</v>
      </c>
      <c r="F28" s="27">
        <v>18.516129032258064</v>
      </c>
      <c r="G28" s="27">
        <v>7620</v>
      </c>
      <c r="H28" s="27">
        <v>707</v>
      </c>
      <c r="J28" s="10">
        <v>6962181067</v>
      </c>
      <c r="K28" s="11">
        <v>31</v>
      </c>
      <c r="L28" s="11" t="str" cm="1">
        <f t="array" ref="L28">_xlfn.IFS(K28&gt;20,"Active",AND(K28&gt;10,K28&lt;=20),"Moderate",K28&lt;10,"Light")</f>
        <v>Active</v>
      </c>
      <c r="M28" s="12">
        <v>6.585806477454403</v>
      </c>
      <c r="N28" s="11" t="str" cm="1">
        <f t="array" ref="N28">_xlfn.IFS(M28&lt;=4,"Beginner",AND(M28&gt;4,M28&lt;=9),"Intermediate",M28&gt;9,"Pro")</f>
        <v>Intermediate</v>
      </c>
      <c r="O28" s="11">
        <v>303639</v>
      </c>
      <c r="P28" s="11">
        <v>61443</v>
      </c>
      <c r="Q28" s="11">
        <v>574</v>
      </c>
      <c r="R28" s="11">
        <v>7620</v>
      </c>
      <c r="S28" s="13">
        <v>707</v>
      </c>
    </row>
    <row r="29" spans="1:19" x14ac:dyDescent="0.35">
      <c r="A29" s="4">
        <v>7007744171</v>
      </c>
      <c r="B29" s="27">
        <v>26</v>
      </c>
      <c r="C29" s="27">
        <v>8.0153845915427571</v>
      </c>
      <c r="D29" s="27">
        <v>294409</v>
      </c>
      <c r="E29" s="27">
        <v>66144</v>
      </c>
      <c r="F29" s="27">
        <v>16.26923076923077</v>
      </c>
      <c r="G29" s="27">
        <v>7299</v>
      </c>
      <c r="H29" s="27">
        <v>807</v>
      </c>
      <c r="J29" s="10">
        <v>7007744171</v>
      </c>
      <c r="K29" s="11">
        <v>26</v>
      </c>
      <c r="L29" s="11" t="str" cm="1">
        <f t="array" ref="L29">_xlfn.IFS(K29&gt;20,"Active",AND(K29&gt;10,K29&lt;=20),"Moderate",K29&lt;10,"Light")</f>
        <v>Active</v>
      </c>
      <c r="M29" s="12">
        <v>8.0153845915427571</v>
      </c>
      <c r="N29" s="11" t="str" cm="1">
        <f t="array" ref="N29">_xlfn.IFS(M29&lt;=4,"Beginner",AND(M29&gt;4,M29&lt;=9),"Intermediate",M29&gt;9,"Pro")</f>
        <v>Intermediate</v>
      </c>
      <c r="O29" s="11">
        <v>294409</v>
      </c>
      <c r="P29" s="11">
        <v>66144</v>
      </c>
      <c r="Q29" s="11">
        <v>423</v>
      </c>
      <c r="R29" s="11">
        <v>7299</v>
      </c>
      <c r="S29" s="13">
        <v>807</v>
      </c>
    </row>
    <row r="30" spans="1:19" x14ac:dyDescent="0.35">
      <c r="A30" s="4">
        <v>7086361926</v>
      </c>
      <c r="B30" s="27">
        <v>31</v>
      </c>
      <c r="C30" s="27">
        <v>6.3880645078156268</v>
      </c>
      <c r="D30" s="27">
        <v>290525</v>
      </c>
      <c r="E30" s="27">
        <v>79557</v>
      </c>
      <c r="F30" s="27">
        <v>25.35483870967742</v>
      </c>
      <c r="G30" s="27">
        <v>4459</v>
      </c>
      <c r="H30" s="27">
        <v>1320</v>
      </c>
      <c r="J30" s="10">
        <v>7086361926</v>
      </c>
      <c r="K30" s="11">
        <v>31</v>
      </c>
      <c r="L30" s="11" t="str" cm="1">
        <f t="array" ref="L30">_xlfn.IFS(K30&gt;20,"Active",AND(K30&gt;10,K30&lt;=20),"Moderate",K30&lt;10,"Light")</f>
        <v>Active</v>
      </c>
      <c r="M30" s="12">
        <v>6.3880645078156268</v>
      </c>
      <c r="N30" s="11" t="str" cm="1">
        <f t="array" ref="N30">_xlfn.IFS(M30&lt;=4,"Beginner",AND(M30&gt;4,M30&lt;=9),"Intermediate",M30&gt;9,"Pro")</f>
        <v>Intermediate</v>
      </c>
      <c r="O30" s="11">
        <v>290525</v>
      </c>
      <c r="P30" s="11">
        <v>79557</v>
      </c>
      <c r="Q30" s="11">
        <v>786</v>
      </c>
      <c r="R30" s="11">
        <v>4459</v>
      </c>
      <c r="S30" s="13">
        <v>1320</v>
      </c>
    </row>
    <row r="31" spans="1:19" x14ac:dyDescent="0.35">
      <c r="A31" s="4">
        <v>8053475328</v>
      </c>
      <c r="B31" s="27">
        <v>31</v>
      </c>
      <c r="C31" s="27">
        <v>11.475161198646786</v>
      </c>
      <c r="D31" s="27">
        <v>457662</v>
      </c>
      <c r="E31" s="27">
        <v>91320</v>
      </c>
      <c r="F31" s="27">
        <v>9.5806451612903221</v>
      </c>
      <c r="G31" s="27">
        <v>4680</v>
      </c>
      <c r="H31" s="27">
        <v>2640</v>
      </c>
      <c r="J31" s="10">
        <v>8053475328</v>
      </c>
      <c r="K31" s="11">
        <v>31</v>
      </c>
      <c r="L31" s="11" t="str" cm="1">
        <f t="array" ref="L31">_xlfn.IFS(K31&gt;20,"Active",AND(K31&gt;10,K31&lt;=20),"Moderate",K31&lt;10,"Light")</f>
        <v>Active</v>
      </c>
      <c r="M31" s="12">
        <v>11.475161198646786</v>
      </c>
      <c r="N31" s="11" t="str" cm="1">
        <f t="array" ref="N31">_xlfn.IFS(M31&lt;=4,"Beginner",AND(M31&gt;4,M31&lt;=9),"Intermediate",M31&gt;9,"Pro")</f>
        <v>Pro</v>
      </c>
      <c r="O31" s="11">
        <v>457662</v>
      </c>
      <c r="P31" s="11">
        <v>91320</v>
      </c>
      <c r="Q31" s="11">
        <v>297</v>
      </c>
      <c r="R31" s="11">
        <v>4680</v>
      </c>
      <c r="S31" s="13">
        <v>2640</v>
      </c>
    </row>
    <row r="32" spans="1:19" x14ac:dyDescent="0.35">
      <c r="A32" s="4">
        <v>8253242879</v>
      </c>
      <c r="B32" s="27">
        <v>19</v>
      </c>
      <c r="C32" s="27">
        <v>4.6673684684853809</v>
      </c>
      <c r="D32" s="27">
        <v>123161</v>
      </c>
      <c r="E32" s="27">
        <v>33972</v>
      </c>
      <c r="F32" s="27">
        <v>14.315789473684211</v>
      </c>
      <c r="G32" s="27">
        <v>2221</v>
      </c>
      <c r="H32" s="27">
        <v>390</v>
      </c>
      <c r="J32" s="10">
        <v>8253242879</v>
      </c>
      <c r="K32" s="11">
        <v>19</v>
      </c>
      <c r="L32" s="11" t="str" cm="1">
        <f t="array" ref="L32">_xlfn.IFS(K32&gt;20,"Active",AND(K32&gt;10,K32&lt;=20),"Moderate",K32&lt;10,"Light")</f>
        <v>Moderate</v>
      </c>
      <c r="M32" s="12">
        <v>4.6673684684853809</v>
      </c>
      <c r="N32" s="11" t="str" cm="1">
        <f t="array" ref="N32">_xlfn.IFS(M32&lt;=4,"Beginner",AND(M32&gt;4,M32&lt;=9),"Intermediate",M32&gt;9,"Pro")</f>
        <v>Intermediate</v>
      </c>
      <c r="O32" s="11">
        <v>123161</v>
      </c>
      <c r="P32" s="11">
        <v>33972</v>
      </c>
      <c r="Q32" s="11">
        <v>272</v>
      </c>
      <c r="R32" s="11">
        <v>2221</v>
      </c>
      <c r="S32" s="13">
        <v>390</v>
      </c>
    </row>
    <row r="33" spans="1:19" x14ac:dyDescent="0.35">
      <c r="A33" s="4">
        <v>8378563200</v>
      </c>
      <c r="B33" s="27">
        <v>31</v>
      </c>
      <c r="C33" s="27">
        <v>6.9135484618525318</v>
      </c>
      <c r="D33" s="27">
        <v>270249</v>
      </c>
      <c r="E33" s="27">
        <v>106534</v>
      </c>
      <c r="F33" s="27">
        <v>10.258064516129032</v>
      </c>
      <c r="G33" s="27">
        <v>4839</v>
      </c>
      <c r="H33" s="27">
        <v>1819</v>
      </c>
      <c r="J33" s="10">
        <v>8378563200</v>
      </c>
      <c r="K33" s="11">
        <v>31</v>
      </c>
      <c r="L33" s="11" t="str" cm="1">
        <f t="array" ref="L33">_xlfn.IFS(K33&gt;20,"Active",AND(K33&gt;10,K33&lt;=20),"Moderate",K33&lt;10,"Light")</f>
        <v>Active</v>
      </c>
      <c r="M33" s="12">
        <v>6.9135484618525318</v>
      </c>
      <c r="N33" s="11" t="str" cm="1">
        <f t="array" ref="N33">_xlfn.IFS(M33&lt;=4,"Beginner",AND(M33&gt;4,M33&lt;=9),"Intermediate",M33&gt;9,"Pro")</f>
        <v>Intermediate</v>
      </c>
      <c r="O33" s="11">
        <v>270249</v>
      </c>
      <c r="P33" s="11">
        <v>106534</v>
      </c>
      <c r="Q33" s="11">
        <v>318</v>
      </c>
      <c r="R33" s="11">
        <v>4839</v>
      </c>
      <c r="S33" s="13">
        <v>1819</v>
      </c>
    </row>
    <row r="34" spans="1:19" x14ac:dyDescent="0.35">
      <c r="A34" s="4">
        <v>8583815059</v>
      </c>
      <c r="B34" s="27">
        <v>31</v>
      </c>
      <c r="C34" s="27">
        <v>5.6154838223611172</v>
      </c>
      <c r="D34" s="27">
        <v>223154</v>
      </c>
      <c r="E34" s="27">
        <v>84693</v>
      </c>
      <c r="F34" s="27">
        <v>22.193548387096776</v>
      </c>
      <c r="G34" s="27">
        <v>4287</v>
      </c>
      <c r="H34" s="27">
        <v>300</v>
      </c>
      <c r="J34" s="10">
        <v>8583815059</v>
      </c>
      <c r="K34" s="11">
        <v>31</v>
      </c>
      <c r="L34" s="11" t="str" cm="1">
        <f t="array" ref="L34">_xlfn.IFS(K34&gt;20,"Active",AND(K34&gt;10,K34&lt;=20),"Moderate",K34&lt;10,"Light")</f>
        <v>Active</v>
      </c>
      <c r="M34" s="12">
        <v>5.6154838223611172</v>
      </c>
      <c r="N34" s="11" t="str" cm="1">
        <f t="array" ref="N34">_xlfn.IFS(M34&lt;=4,"Beginner",AND(M34&gt;4,M34&lt;=9),"Intermediate",M34&gt;9,"Pro")</f>
        <v>Intermediate</v>
      </c>
      <c r="O34" s="11">
        <v>223154</v>
      </c>
      <c r="P34" s="11">
        <v>84693</v>
      </c>
      <c r="Q34" s="11">
        <v>688</v>
      </c>
      <c r="R34" s="11">
        <v>4287</v>
      </c>
      <c r="S34" s="13">
        <v>300</v>
      </c>
    </row>
    <row r="35" spans="1:19" x14ac:dyDescent="0.35">
      <c r="A35" s="4">
        <v>8792009665</v>
      </c>
      <c r="B35" s="27">
        <v>29</v>
      </c>
      <c r="C35" s="27">
        <v>1.1865517168209478</v>
      </c>
      <c r="D35" s="27">
        <v>53758</v>
      </c>
      <c r="E35" s="27">
        <v>56907</v>
      </c>
      <c r="F35" s="27">
        <v>4.0344827586206895</v>
      </c>
      <c r="G35" s="27">
        <v>2662</v>
      </c>
      <c r="H35" s="27">
        <v>28</v>
      </c>
      <c r="J35" s="10">
        <v>8792009665</v>
      </c>
      <c r="K35" s="11">
        <v>29</v>
      </c>
      <c r="L35" s="11" t="str" cm="1">
        <f t="array" ref="L35">_xlfn.IFS(K35&gt;20,"Active",AND(K35&gt;10,K35&lt;=20),"Moderate",K35&lt;10,"Light")</f>
        <v>Active</v>
      </c>
      <c r="M35" s="12">
        <v>1.1865517168209478</v>
      </c>
      <c r="N35" s="11" t="str" cm="1">
        <f t="array" ref="N35">_xlfn.IFS(M35&lt;=4,"Beginner",AND(M35&gt;4,M35&lt;=9),"Intermediate",M35&gt;9,"Pro")</f>
        <v>Beginner</v>
      </c>
      <c r="O35" s="11">
        <v>53758</v>
      </c>
      <c r="P35" s="11">
        <v>56907</v>
      </c>
      <c r="Q35" s="11">
        <v>117</v>
      </c>
      <c r="R35" s="11">
        <v>2662</v>
      </c>
      <c r="S35" s="13">
        <v>28</v>
      </c>
    </row>
    <row r="36" spans="1:19" ht="15" thickBot="1" x14ac:dyDescent="0.4">
      <c r="A36" s="4">
        <v>8877689391</v>
      </c>
      <c r="B36" s="27">
        <v>31</v>
      </c>
      <c r="C36" s="27">
        <v>13.212903138129944</v>
      </c>
      <c r="D36" s="27">
        <v>497241</v>
      </c>
      <c r="E36" s="27">
        <v>106028</v>
      </c>
      <c r="F36" s="27">
        <v>9.935483870967742</v>
      </c>
      <c r="G36" s="27">
        <v>7276</v>
      </c>
      <c r="H36" s="27">
        <v>2048</v>
      </c>
      <c r="J36" s="14">
        <v>8877689391</v>
      </c>
      <c r="K36" s="15">
        <v>31</v>
      </c>
      <c r="L36" s="15" t="str" cm="1">
        <f t="array" ref="L36">_xlfn.IFS(K36&gt;20,"Active",AND(K36&gt;10,K36&lt;=20),"Moderate",K36&lt;10,"Light")</f>
        <v>Active</v>
      </c>
      <c r="M36" s="16">
        <v>13.212903138129944</v>
      </c>
      <c r="N36" s="15" t="str" cm="1">
        <f t="array" ref="N36">_xlfn.IFS(M36&lt;=4,"Beginner",AND(M36&gt;4,M36&lt;=9),"Intermediate",M36&gt;9,"Pro")</f>
        <v>Pro</v>
      </c>
      <c r="O36" s="15">
        <v>497241</v>
      </c>
      <c r="P36" s="15">
        <v>106028</v>
      </c>
      <c r="Q36" s="15">
        <v>308</v>
      </c>
      <c r="R36" s="15">
        <v>7276</v>
      </c>
      <c r="S36" s="17">
        <v>2048</v>
      </c>
    </row>
    <row r="37" spans="1:19" x14ac:dyDescent="0.35">
      <c r="A37" s="4" t="s">
        <v>17</v>
      </c>
      <c r="B37" s="27">
        <v>940</v>
      </c>
      <c r="C37" s="27">
        <v>5.4897021219154158</v>
      </c>
      <c r="D37" s="27">
        <v>7179636</v>
      </c>
      <c r="E37" s="27">
        <v>2165393</v>
      </c>
      <c r="F37" s="27">
        <v>13.564893617021276</v>
      </c>
      <c r="G37" s="27">
        <v>181244</v>
      </c>
      <c r="H37" s="27">
        <v>19895</v>
      </c>
    </row>
  </sheetData>
  <mergeCells count="2">
    <mergeCell ref="A1:H2"/>
    <mergeCell ref="J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1C9-5BC1-438A-95ED-9E53BE638BD2}">
  <dimension ref="A1:S37"/>
  <sheetViews>
    <sheetView topLeftCell="A34" workbookViewId="0">
      <selection sqref="A1:H2"/>
    </sheetView>
  </sheetViews>
  <sheetFormatPr defaultRowHeight="14.5" x14ac:dyDescent="0.35"/>
  <cols>
    <col min="1" max="1" width="12.36328125" bestFit="1" customWidth="1"/>
    <col min="2" max="2" width="10.36328125" bestFit="1" customWidth="1"/>
    <col min="3" max="3" width="21.90625" bestFit="1" customWidth="1"/>
    <col min="4" max="4" width="16" bestFit="1" customWidth="1"/>
    <col min="5" max="5" width="13.81640625" bestFit="1" customWidth="1"/>
    <col min="6" max="6" width="23.81640625" bestFit="1" customWidth="1"/>
    <col min="7" max="7" width="24.7265625" bestFit="1" customWidth="1"/>
    <col min="8" max="8" width="23.1796875" bestFit="1" customWidth="1"/>
    <col min="10" max="10" width="11.26953125" style="5" bestFit="1" customWidth="1"/>
    <col min="11" max="11" width="10.36328125" style="5" bestFit="1" customWidth="1"/>
    <col min="12" max="12" width="10.36328125" style="5" customWidth="1"/>
    <col min="13" max="13" width="21.90625" style="5" bestFit="1" customWidth="1"/>
    <col min="14" max="14" width="21.90625" style="5" customWidth="1"/>
    <col min="15" max="15" width="16" style="5" bestFit="1" customWidth="1"/>
    <col min="16" max="16" width="13.81640625" style="5" bestFit="1" customWidth="1"/>
    <col min="17" max="17" width="23.81640625" style="5" bestFit="1" customWidth="1"/>
    <col min="18" max="18" width="24.7265625" style="5" bestFit="1" customWidth="1"/>
    <col min="19" max="19" width="23.1796875" style="5" bestFit="1" customWidth="1"/>
  </cols>
  <sheetData>
    <row r="1" spans="1:19" x14ac:dyDescent="0.35">
      <c r="A1" s="24" t="s">
        <v>78</v>
      </c>
      <c r="B1" s="24"/>
      <c r="C1" s="24"/>
      <c r="D1" s="24"/>
      <c r="E1" s="24"/>
      <c r="F1" s="24"/>
      <c r="G1" s="24"/>
      <c r="H1" s="24"/>
      <c r="J1" s="26" t="s">
        <v>79</v>
      </c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35">
      <c r="A2" s="24"/>
      <c r="B2" s="24"/>
      <c r="C2" s="24"/>
      <c r="D2" s="24"/>
      <c r="E2" s="24"/>
      <c r="F2" s="24"/>
      <c r="G2" s="24"/>
      <c r="H2" s="24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x14ac:dyDescent="0.35">
      <c r="A3" s="3" t="s">
        <v>16</v>
      </c>
      <c r="B3" t="s">
        <v>65</v>
      </c>
      <c r="C3" t="s">
        <v>21</v>
      </c>
      <c r="D3" t="s">
        <v>25</v>
      </c>
      <c r="E3" t="s">
        <v>28</v>
      </c>
      <c r="F3" t="s">
        <v>30</v>
      </c>
      <c r="G3" t="s">
        <v>31</v>
      </c>
      <c r="H3" t="s">
        <v>29</v>
      </c>
      <c r="J3" s="6" t="s">
        <v>66</v>
      </c>
      <c r="K3" s="6" t="s">
        <v>65</v>
      </c>
      <c r="L3" s="6" t="s">
        <v>67</v>
      </c>
      <c r="M3" s="6" t="s">
        <v>21</v>
      </c>
      <c r="N3" s="6" t="s">
        <v>67</v>
      </c>
      <c r="O3" s="6" t="s">
        <v>25</v>
      </c>
      <c r="P3" s="6" t="s">
        <v>28</v>
      </c>
      <c r="Q3" s="6" t="s">
        <v>30</v>
      </c>
      <c r="R3" s="6" t="s">
        <v>31</v>
      </c>
      <c r="S3" s="6" t="s">
        <v>29</v>
      </c>
    </row>
    <row r="4" spans="1:19" x14ac:dyDescent="0.35">
      <c r="A4" s="4" t="s">
        <v>32</v>
      </c>
      <c r="B4">
        <v>611</v>
      </c>
      <c r="C4">
        <v>5.6130605559741218</v>
      </c>
      <c r="D4">
        <v>4772721</v>
      </c>
      <c r="E4">
        <v>1431357</v>
      </c>
      <c r="F4">
        <v>8197</v>
      </c>
      <c r="G4">
        <v>121196</v>
      </c>
      <c r="H4">
        <v>13487</v>
      </c>
      <c r="J4" s="19" t="s">
        <v>33</v>
      </c>
      <c r="K4" s="20">
        <v>33</v>
      </c>
      <c r="L4" s="20" t="str" cm="1">
        <f t="array" ref="L4">_xlfn.IFS(K4&gt;20,"Active",AND(K4&gt;10,K4&lt;=20),"Moderate",K4&lt;10,"Light")</f>
        <v>Active</v>
      </c>
      <c r="M4" s="20">
        <v>5.9827272485602991</v>
      </c>
      <c r="N4" s="20" t="str" cm="1">
        <f t="array" ref="N4">_xlfn.IFS(M4&lt;=3,"Beginner",AND(M4&gt;3,M4&lt;=5),"Intermediate",M4&gt;5,"Pro")</f>
        <v>Pro</v>
      </c>
      <c r="O4" s="20">
        <v>271816</v>
      </c>
      <c r="P4" s="20">
        <v>78893</v>
      </c>
      <c r="Q4" s="20">
        <v>259</v>
      </c>
      <c r="R4" s="20">
        <v>6567</v>
      </c>
      <c r="S4" s="20">
        <v>736</v>
      </c>
    </row>
    <row r="5" spans="1:19" x14ac:dyDescent="0.35">
      <c r="A5" s="18" t="s">
        <v>33</v>
      </c>
      <c r="B5">
        <v>33</v>
      </c>
      <c r="C5">
        <v>5.9827272485602991</v>
      </c>
      <c r="D5">
        <v>271816</v>
      </c>
      <c r="E5">
        <v>78893</v>
      </c>
      <c r="F5">
        <v>259</v>
      </c>
      <c r="G5">
        <v>6567</v>
      </c>
      <c r="H5">
        <v>736</v>
      </c>
      <c r="J5" s="19" t="s">
        <v>34</v>
      </c>
      <c r="K5" s="20">
        <v>33</v>
      </c>
      <c r="L5" s="20" t="str" cm="1">
        <f t="array" ref="L5">_xlfn.IFS(K5&gt;20,"Active",AND(K5&gt;10,K5&lt;=20),"Moderate",K5&lt;10,"Light")</f>
        <v>Active</v>
      </c>
      <c r="M5" s="20">
        <v>5.1033333160660481</v>
      </c>
      <c r="N5" s="20" t="str" cm="1">
        <f t="array" ref="N5">_xlfn.IFS(M5&lt;=3,"Beginner",AND(M5&gt;3,M5&lt;=5),"Intermediate",M5&gt;5,"Pro")</f>
        <v>Pro</v>
      </c>
      <c r="O5" s="20">
        <v>237558</v>
      </c>
      <c r="P5" s="20">
        <v>75459</v>
      </c>
      <c r="Q5" s="20">
        <v>349</v>
      </c>
      <c r="R5" s="20">
        <v>5998</v>
      </c>
      <c r="S5" s="20">
        <v>671</v>
      </c>
    </row>
    <row r="6" spans="1:19" x14ac:dyDescent="0.35">
      <c r="A6" s="18" t="s">
        <v>34</v>
      </c>
      <c r="B6">
        <v>33</v>
      </c>
      <c r="C6">
        <v>5.1033333160660481</v>
      </c>
      <c r="D6">
        <v>237558</v>
      </c>
      <c r="E6">
        <v>75459</v>
      </c>
      <c r="F6">
        <v>349</v>
      </c>
      <c r="G6">
        <v>5998</v>
      </c>
      <c r="H6">
        <v>671</v>
      </c>
      <c r="J6" s="19" t="s">
        <v>35</v>
      </c>
      <c r="K6" s="20">
        <v>33</v>
      </c>
      <c r="L6" s="20" t="str" cm="1">
        <f t="array" ref="L6">_xlfn.IFS(K6&gt;20,"Active",AND(K6&gt;10,K6&lt;=20),"Moderate",K6&lt;10,"Light")</f>
        <v>Active</v>
      </c>
      <c r="M6" s="20">
        <v>5.5993939624591302</v>
      </c>
      <c r="N6" s="20" t="str" cm="1">
        <f t="array" ref="N6">_xlfn.IFS(M6&lt;=3,"Beginner",AND(M6&gt;3,M6&lt;=5),"Intermediate",M6&gt;5,"Pro")</f>
        <v>Pro</v>
      </c>
      <c r="O6" s="20">
        <v>255538</v>
      </c>
      <c r="P6" s="20">
        <v>77761</v>
      </c>
      <c r="Q6" s="20">
        <v>409</v>
      </c>
      <c r="R6" s="20">
        <v>6633</v>
      </c>
      <c r="S6" s="20">
        <v>691</v>
      </c>
    </row>
    <row r="7" spans="1:19" x14ac:dyDescent="0.35">
      <c r="A7" s="18" t="s">
        <v>35</v>
      </c>
      <c r="B7">
        <v>33</v>
      </c>
      <c r="C7">
        <v>5.5993939624591302</v>
      </c>
      <c r="D7">
        <v>255538</v>
      </c>
      <c r="E7">
        <v>77761</v>
      </c>
      <c r="F7">
        <v>409</v>
      </c>
      <c r="G7">
        <v>6633</v>
      </c>
      <c r="H7">
        <v>691</v>
      </c>
      <c r="J7" s="19" t="s">
        <v>36</v>
      </c>
      <c r="K7" s="20">
        <v>33</v>
      </c>
      <c r="L7" s="20" t="str" cm="1">
        <f t="array" ref="L7">_xlfn.IFS(K7&gt;20,"Active",AND(K7&gt;10,K7&lt;=20),"Moderate",K7&lt;10,"Light")</f>
        <v>Active</v>
      </c>
      <c r="M7" s="20">
        <v>5.2878787770415796</v>
      </c>
      <c r="N7" s="20" t="str" cm="1">
        <f t="array" ref="N7">_xlfn.IFS(M7&lt;=3,"Beginner",AND(M7&gt;3,M7&lt;=5),"Intermediate",M7&gt;5,"Pro")</f>
        <v>Pro</v>
      </c>
      <c r="O7" s="20">
        <v>248617</v>
      </c>
      <c r="P7" s="20">
        <v>77721</v>
      </c>
      <c r="Q7" s="20">
        <v>326</v>
      </c>
      <c r="R7" s="20">
        <v>7057</v>
      </c>
      <c r="S7" s="20">
        <v>633</v>
      </c>
    </row>
    <row r="8" spans="1:19" x14ac:dyDescent="0.35">
      <c r="A8" s="18" t="s">
        <v>36</v>
      </c>
      <c r="B8">
        <v>33</v>
      </c>
      <c r="C8">
        <v>5.2878787770415796</v>
      </c>
      <c r="D8">
        <v>248617</v>
      </c>
      <c r="E8">
        <v>77721</v>
      </c>
      <c r="F8">
        <v>326</v>
      </c>
      <c r="G8">
        <v>7057</v>
      </c>
      <c r="H8">
        <v>633</v>
      </c>
      <c r="J8" s="19" t="s">
        <v>37</v>
      </c>
      <c r="K8" s="20">
        <v>32</v>
      </c>
      <c r="L8" s="20" t="str" cm="1">
        <f t="array" ref="L8">_xlfn.IFS(K8&gt;20,"Active",AND(K8&gt;10,K8&lt;=20),"Moderate",K8&lt;10,"Light")</f>
        <v>Active</v>
      </c>
      <c r="M8" s="20">
        <v>6.2915625174646248</v>
      </c>
      <c r="N8" s="20" t="str" cm="1">
        <f t="array" ref="N8">_xlfn.IFS(M8&lt;=3,"Beginner",AND(M8&gt;3,M8&lt;=5),"Intermediate",M8&gt;5,"Pro")</f>
        <v>Pro</v>
      </c>
      <c r="O8" s="20">
        <v>277733</v>
      </c>
      <c r="P8" s="20">
        <v>76574</v>
      </c>
      <c r="Q8" s="20">
        <v>484</v>
      </c>
      <c r="R8" s="20">
        <v>6202</v>
      </c>
      <c r="S8" s="20">
        <v>891</v>
      </c>
    </row>
    <row r="9" spans="1:19" x14ac:dyDescent="0.35">
      <c r="A9" s="18" t="s">
        <v>37</v>
      </c>
      <c r="B9">
        <v>32</v>
      </c>
      <c r="C9">
        <v>6.2915625174646248</v>
      </c>
      <c r="D9">
        <v>277733</v>
      </c>
      <c r="E9">
        <v>76574</v>
      </c>
      <c r="F9">
        <v>484</v>
      </c>
      <c r="G9">
        <v>6202</v>
      </c>
      <c r="H9">
        <v>891</v>
      </c>
      <c r="J9" s="19" t="s">
        <v>38</v>
      </c>
      <c r="K9" s="20">
        <v>32</v>
      </c>
      <c r="L9" s="20" t="str" cm="1">
        <f t="array" ref="L9">_xlfn.IFS(K9&gt;20,"Active",AND(K9&gt;10,K9&lt;=20),"Moderate",K9&lt;10,"Light")</f>
        <v>Active</v>
      </c>
      <c r="M9" s="20">
        <v>4.5406249602674507</v>
      </c>
      <c r="N9" s="20" t="str" cm="1">
        <f t="array" ref="N9">_xlfn.IFS(M9&lt;=3,"Beginner",AND(M9&gt;3,M9&lt;=5),"Intermediate",M9&gt;5,"Pro")</f>
        <v>Intermediate</v>
      </c>
      <c r="O9" s="20">
        <v>205096</v>
      </c>
      <c r="P9" s="20">
        <v>71391</v>
      </c>
      <c r="Q9" s="20">
        <v>379</v>
      </c>
      <c r="R9" s="20">
        <v>5291</v>
      </c>
      <c r="S9" s="20">
        <v>605</v>
      </c>
    </row>
    <row r="10" spans="1:19" x14ac:dyDescent="0.35">
      <c r="A10" s="18" t="s">
        <v>38</v>
      </c>
      <c r="B10">
        <v>32</v>
      </c>
      <c r="C10">
        <v>4.5406249602674507</v>
      </c>
      <c r="D10">
        <v>205096</v>
      </c>
      <c r="E10">
        <v>71391</v>
      </c>
      <c r="F10">
        <v>379</v>
      </c>
      <c r="G10">
        <v>5291</v>
      </c>
      <c r="H10">
        <v>605</v>
      </c>
      <c r="J10" s="19" t="s">
        <v>39</v>
      </c>
      <c r="K10" s="20">
        <v>32</v>
      </c>
      <c r="L10" s="20" t="str" cm="1">
        <f t="array" ref="L10">_xlfn.IFS(K10&gt;20,"Active",AND(K10&gt;10,K10&lt;=20),"Moderate",K10&lt;10,"Light")</f>
        <v>Active</v>
      </c>
      <c r="M10" s="20">
        <v>5.657812474993988</v>
      </c>
      <c r="N10" s="20" t="str" cm="1">
        <f t="array" ref="N10">_xlfn.IFS(M10&lt;=3,"Beginner",AND(M10&gt;3,M10&lt;=5),"Intermediate",M10&gt;5,"Pro")</f>
        <v>Pro</v>
      </c>
      <c r="O10" s="20">
        <v>252703</v>
      </c>
      <c r="P10" s="20">
        <v>74668</v>
      </c>
      <c r="Q10" s="20">
        <v>516</v>
      </c>
      <c r="R10" s="20">
        <v>6025</v>
      </c>
      <c r="S10" s="20">
        <v>781</v>
      </c>
    </row>
    <row r="11" spans="1:19" x14ac:dyDescent="0.35">
      <c r="A11" s="18" t="s">
        <v>39</v>
      </c>
      <c r="B11">
        <v>32</v>
      </c>
      <c r="C11">
        <v>5.657812474993988</v>
      </c>
      <c r="D11">
        <v>252703</v>
      </c>
      <c r="E11">
        <v>74668</v>
      </c>
      <c r="F11">
        <v>516</v>
      </c>
      <c r="G11">
        <v>6025</v>
      </c>
      <c r="H11">
        <v>781</v>
      </c>
      <c r="J11" s="19" t="s">
        <v>40</v>
      </c>
      <c r="K11" s="20">
        <v>32</v>
      </c>
      <c r="L11" s="20" t="str" cm="1">
        <f t="array" ref="L11">_xlfn.IFS(K11&gt;20,"Active",AND(K11&gt;10,K11&lt;=20),"Moderate",K11&lt;10,"Light")</f>
        <v>Active</v>
      </c>
      <c r="M11" s="20">
        <v>5.8718749247491324</v>
      </c>
      <c r="N11" s="20" t="str" cm="1">
        <f t="array" ref="N11">_xlfn.IFS(M11&lt;=3,"Beginner",AND(M11&gt;3,M11&lt;=5),"Intermediate",M11&gt;5,"Pro")</f>
        <v>Pro</v>
      </c>
      <c r="O11" s="20">
        <v>257557</v>
      </c>
      <c r="P11" s="20">
        <v>75491</v>
      </c>
      <c r="Q11" s="20">
        <v>441</v>
      </c>
      <c r="R11" s="20">
        <v>6461</v>
      </c>
      <c r="S11" s="20">
        <v>767</v>
      </c>
    </row>
    <row r="12" spans="1:19" x14ac:dyDescent="0.35">
      <c r="A12" s="18" t="s">
        <v>40</v>
      </c>
      <c r="B12">
        <v>32</v>
      </c>
      <c r="C12">
        <v>5.8718749247491324</v>
      </c>
      <c r="D12">
        <v>257557</v>
      </c>
      <c r="E12">
        <v>75491</v>
      </c>
      <c r="F12">
        <v>441</v>
      </c>
      <c r="G12">
        <v>6461</v>
      </c>
      <c r="H12">
        <v>767</v>
      </c>
      <c r="J12" s="19" t="s">
        <v>41</v>
      </c>
      <c r="K12" s="20">
        <v>32</v>
      </c>
      <c r="L12" s="20" t="str" cm="1">
        <f t="array" ref="L12">_xlfn.IFS(K12&gt;20,"Active",AND(K12&gt;10,K12&lt;=20),"Moderate",K12&lt;10,"Light")</f>
        <v>Active</v>
      </c>
      <c r="M12" s="20">
        <v>5.9503125439514415</v>
      </c>
      <c r="N12" s="20" t="str" cm="1">
        <f t="array" ref="N12">_xlfn.IFS(M12&lt;=3,"Beginner",AND(M12&gt;3,M12&lt;=5),"Intermediate",M12&gt;5,"Pro")</f>
        <v>Pro</v>
      </c>
      <c r="O12" s="20">
        <v>261215</v>
      </c>
      <c r="P12" s="20">
        <v>76647</v>
      </c>
      <c r="Q12" s="20">
        <v>600</v>
      </c>
      <c r="R12" s="20">
        <v>6515</v>
      </c>
      <c r="S12" s="20">
        <v>774</v>
      </c>
    </row>
    <row r="13" spans="1:19" x14ac:dyDescent="0.35">
      <c r="A13" s="18" t="s">
        <v>41</v>
      </c>
      <c r="B13">
        <v>32</v>
      </c>
      <c r="C13">
        <v>5.9503125439514415</v>
      </c>
      <c r="D13">
        <v>261215</v>
      </c>
      <c r="E13">
        <v>76647</v>
      </c>
      <c r="F13">
        <v>600</v>
      </c>
      <c r="G13">
        <v>6515</v>
      </c>
      <c r="H13">
        <v>774</v>
      </c>
      <c r="J13" s="19" t="s">
        <v>42</v>
      </c>
      <c r="K13" s="20">
        <v>32</v>
      </c>
      <c r="L13" s="20" t="str" cm="1">
        <f t="array" ref="L13">_xlfn.IFS(K13&gt;20,"Active",AND(K13&gt;10,K13&lt;=20),"Moderate",K13&lt;10,"Light")</f>
        <v>Active</v>
      </c>
      <c r="M13" s="20">
        <v>6.030000067315993</v>
      </c>
      <c r="N13" s="20" t="str" cm="1">
        <f t="array" ref="N13">_xlfn.IFS(M13&lt;=3,"Beginner",AND(M13&gt;3,M13&lt;=5),"Intermediate",M13&gt;5,"Pro")</f>
        <v>Pro</v>
      </c>
      <c r="O13" s="20">
        <v>263795</v>
      </c>
      <c r="P13" s="20">
        <v>77500</v>
      </c>
      <c r="Q13" s="20">
        <v>478</v>
      </c>
      <c r="R13" s="20">
        <v>5845</v>
      </c>
      <c r="S13" s="20">
        <v>859</v>
      </c>
    </row>
    <row r="14" spans="1:19" x14ac:dyDescent="0.35">
      <c r="A14" s="18" t="s">
        <v>42</v>
      </c>
      <c r="B14">
        <v>32</v>
      </c>
      <c r="C14">
        <v>6.030000067315993</v>
      </c>
      <c r="D14">
        <v>263795</v>
      </c>
      <c r="E14">
        <v>77500</v>
      </c>
      <c r="F14">
        <v>478</v>
      </c>
      <c r="G14">
        <v>5845</v>
      </c>
      <c r="H14">
        <v>859</v>
      </c>
      <c r="J14" s="19" t="s">
        <v>43</v>
      </c>
      <c r="K14" s="20">
        <v>32</v>
      </c>
      <c r="L14" s="20" t="str" cm="1">
        <f t="array" ref="L14">_xlfn.IFS(K14&gt;20,"Active",AND(K14&gt;10,K14&lt;=20),"Moderate",K14&lt;10,"Light")</f>
        <v>Active</v>
      </c>
      <c r="M14" s="20">
        <v>5.3278124725911784</v>
      </c>
      <c r="N14" s="20" t="str" cm="1">
        <f t="array" ref="N14">_xlfn.IFS(M14&lt;=3,"Beginner",AND(M14&gt;3,M14&lt;=5),"Intermediate",M14&gt;5,"Pro")</f>
        <v>Pro</v>
      </c>
      <c r="O14" s="20">
        <v>238284</v>
      </c>
      <c r="P14" s="20">
        <v>74485</v>
      </c>
      <c r="Q14" s="20">
        <v>424</v>
      </c>
      <c r="R14" s="20">
        <v>6257</v>
      </c>
      <c r="S14" s="20">
        <v>782</v>
      </c>
    </row>
    <row r="15" spans="1:19" x14ac:dyDescent="0.35">
      <c r="A15" s="18" t="s">
        <v>43</v>
      </c>
      <c r="B15">
        <v>32</v>
      </c>
      <c r="C15">
        <v>5.3278124725911784</v>
      </c>
      <c r="D15">
        <v>238284</v>
      </c>
      <c r="E15">
        <v>74485</v>
      </c>
      <c r="F15">
        <v>424</v>
      </c>
      <c r="G15">
        <v>6257</v>
      </c>
      <c r="H15">
        <v>782</v>
      </c>
      <c r="J15" s="19" t="s">
        <v>44</v>
      </c>
      <c r="K15" s="20">
        <v>32</v>
      </c>
      <c r="L15" s="20" t="str" cm="1">
        <f t="array" ref="L15">_xlfn.IFS(K15&gt;20,"Active",AND(K15&gt;10,K15&lt;=20),"Moderate",K15&lt;10,"Light")</f>
        <v>Active</v>
      </c>
      <c r="M15" s="20">
        <v>5.8412500396370906</v>
      </c>
      <c r="N15" s="20" t="str" cm="1">
        <f t="array" ref="N15">_xlfn.IFS(M15&lt;=3,"Beginner",AND(M15&gt;3,M15&lt;=5),"Intermediate",M15&gt;5,"Pro")</f>
        <v>Pro</v>
      </c>
      <c r="O15" s="20">
        <v>267124</v>
      </c>
      <c r="P15" s="20">
        <v>76709</v>
      </c>
      <c r="Q15" s="20">
        <v>481</v>
      </c>
      <c r="R15" s="20">
        <v>7453</v>
      </c>
      <c r="S15" s="20">
        <v>601</v>
      </c>
    </row>
    <row r="16" spans="1:19" x14ac:dyDescent="0.35">
      <c r="A16" s="18" t="s">
        <v>44</v>
      </c>
      <c r="B16">
        <v>32</v>
      </c>
      <c r="C16">
        <v>5.8412500396370906</v>
      </c>
      <c r="D16">
        <v>267124</v>
      </c>
      <c r="E16">
        <v>76709</v>
      </c>
      <c r="F16">
        <v>481</v>
      </c>
      <c r="G16">
        <v>7453</v>
      </c>
      <c r="H16">
        <v>601</v>
      </c>
      <c r="J16" s="19" t="s">
        <v>45</v>
      </c>
      <c r="K16" s="20">
        <v>32</v>
      </c>
      <c r="L16" s="20" t="str" cm="1">
        <f t="array" ref="L16">_xlfn.IFS(K16&gt;20,"Active",AND(K16&gt;10,K16&lt;=20),"Moderate",K16&lt;10,"Light")</f>
        <v>Active</v>
      </c>
      <c r="M16" s="20">
        <v>5.4675000272691285</v>
      </c>
      <c r="N16" s="20" t="str" cm="1">
        <f t="array" ref="N16">_xlfn.IFS(M16&lt;=3,"Beginner",AND(M16&gt;3,M16&lt;=5),"Intermediate",M16&gt;5,"Pro")</f>
        <v>Pro</v>
      </c>
      <c r="O16" s="20">
        <v>236621</v>
      </c>
      <c r="P16" s="20">
        <v>73326</v>
      </c>
      <c r="Q16" s="20">
        <v>439</v>
      </c>
      <c r="R16" s="20">
        <v>5962</v>
      </c>
      <c r="S16" s="20">
        <v>673</v>
      </c>
    </row>
    <row r="17" spans="1:19" x14ac:dyDescent="0.35">
      <c r="A17" s="18" t="s">
        <v>45</v>
      </c>
      <c r="B17">
        <v>32</v>
      </c>
      <c r="C17">
        <v>5.4675000272691285</v>
      </c>
      <c r="D17">
        <v>236621</v>
      </c>
      <c r="E17">
        <v>73326</v>
      </c>
      <c r="F17">
        <v>439</v>
      </c>
      <c r="G17">
        <v>5962</v>
      </c>
      <c r="H17">
        <v>673</v>
      </c>
      <c r="J17" s="19" t="s">
        <v>46</v>
      </c>
      <c r="K17" s="20">
        <v>32</v>
      </c>
      <c r="L17" s="20" t="str" cm="1">
        <f t="array" ref="L17">_xlfn.IFS(K17&gt;20,"Active",AND(K17&gt;10,K17&lt;=20),"Moderate",K17&lt;10,"Light")</f>
        <v>Active</v>
      </c>
      <c r="M17" s="20">
        <v>5.6328125181607911</v>
      </c>
      <c r="N17" s="20" t="str" cm="1">
        <f t="array" ref="N17">_xlfn.IFS(M17&lt;=3,"Beginner",AND(M17&gt;3,M17&lt;=5),"Intermediate",M17&gt;5,"Pro")</f>
        <v>Pro</v>
      </c>
      <c r="O17" s="20">
        <v>253849</v>
      </c>
      <c r="P17" s="20">
        <v>75186</v>
      </c>
      <c r="Q17" s="20">
        <v>364</v>
      </c>
      <c r="R17" s="20">
        <v>6172</v>
      </c>
      <c r="S17" s="20">
        <v>909</v>
      </c>
    </row>
    <row r="18" spans="1:19" x14ac:dyDescent="0.35">
      <c r="A18" s="18" t="s">
        <v>46</v>
      </c>
      <c r="B18">
        <v>32</v>
      </c>
      <c r="C18">
        <v>5.6328125181607911</v>
      </c>
      <c r="D18">
        <v>253849</v>
      </c>
      <c r="E18">
        <v>75186</v>
      </c>
      <c r="F18">
        <v>364</v>
      </c>
      <c r="G18">
        <v>6172</v>
      </c>
      <c r="H18">
        <v>909</v>
      </c>
      <c r="J18" s="19" t="s">
        <v>47</v>
      </c>
      <c r="K18" s="20">
        <v>32</v>
      </c>
      <c r="L18" s="20" t="str" cm="1">
        <f t="array" ref="L18">_xlfn.IFS(K18&gt;20,"Active",AND(K18&gt;10,K18&lt;=20),"Moderate",K18&lt;10,"Light")</f>
        <v>Active</v>
      </c>
      <c r="M18" s="20">
        <v>5.5346875265240651</v>
      </c>
      <c r="N18" s="20" t="str" cm="1">
        <f t="array" ref="N18">_xlfn.IFS(M18&lt;=3,"Beginner",AND(M18&gt;3,M18&lt;=5),"Intermediate",M18&gt;5,"Pro")</f>
        <v>Pro</v>
      </c>
      <c r="O18" s="20">
        <v>250688</v>
      </c>
      <c r="P18" s="20">
        <v>74604</v>
      </c>
      <c r="Q18" s="20">
        <v>564</v>
      </c>
      <c r="R18" s="20">
        <v>6408</v>
      </c>
      <c r="S18" s="20">
        <v>634</v>
      </c>
    </row>
    <row r="19" spans="1:19" x14ac:dyDescent="0.35">
      <c r="A19" s="18" t="s">
        <v>47</v>
      </c>
      <c r="B19">
        <v>32</v>
      </c>
      <c r="C19">
        <v>5.5346875265240651</v>
      </c>
      <c r="D19">
        <v>250688</v>
      </c>
      <c r="E19">
        <v>74604</v>
      </c>
      <c r="F19">
        <v>564</v>
      </c>
      <c r="G19">
        <v>6408</v>
      </c>
      <c r="H19">
        <v>634</v>
      </c>
      <c r="J19" s="19" t="s">
        <v>48</v>
      </c>
      <c r="K19" s="20">
        <v>32</v>
      </c>
      <c r="L19" s="20" t="str" cm="1">
        <f t="array" ref="L19">_xlfn.IFS(K19&gt;20,"Active",AND(K19&gt;10,K19&lt;=20),"Moderate",K19&lt;10,"Light")</f>
        <v>Active</v>
      </c>
      <c r="M19" s="20">
        <v>5.9153124988079089</v>
      </c>
      <c r="N19" s="20" t="str" cm="1">
        <f t="array" ref="N19">_xlfn.IFS(M19&lt;=3,"Beginner",AND(M19&gt;3,M19&lt;=5),"Intermediate",M19&gt;5,"Pro")</f>
        <v>Pro</v>
      </c>
      <c r="O19" s="20">
        <v>258516</v>
      </c>
      <c r="P19" s="20">
        <v>74514</v>
      </c>
      <c r="Q19" s="20">
        <v>345</v>
      </c>
      <c r="R19" s="20">
        <v>6322</v>
      </c>
      <c r="S19" s="20">
        <v>757</v>
      </c>
    </row>
    <row r="20" spans="1:19" x14ac:dyDescent="0.35">
      <c r="A20" s="18" t="s">
        <v>48</v>
      </c>
      <c r="B20">
        <v>32</v>
      </c>
      <c r="C20">
        <v>5.9153124988079089</v>
      </c>
      <c r="D20">
        <v>258516</v>
      </c>
      <c r="E20">
        <v>74514</v>
      </c>
      <c r="F20">
        <v>345</v>
      </c>
      <c r="G20">
        <v>6322</v>
      </c>
      <c r="H20">
        <v>757</v>
      </c>
      <c r="J20" s="19" t="s">
        <v>49</v>
      </c>
      <c r="K20" s="20">
        <v>32</v>
      </c>
      <c r="L20" s="20" t="str" cm="1">
        <f t="array" ref="L20">_xlfn.IFS(K20&gt;20,"Active",AND(K20&gt;10,K20&lt;=20),"Moderate",K20&lt;10,"Light")</f>
        <v>Active</v>
      </c>
      <c r="M20" s="20">
        <v>5.3615625165402907</v>
      </c>
      <c r="N20" s="20" t="str" cm="1">
        <f t="array" ref="N20">_xlfn.IFS(M20&lt;=3,"Beginner",AND(M20&gt;3,M20&lt;=5),"Intermediate",M20&gt;5,"Pro")</f>
        <v>Pro</v>
      </c>
      <c r="O20" s="20">
        <v>242996</v>
      </c>
      <c r="P20" s="20">
        <v>74114</v>
      </c>
      <c r="Q20" s="20">
        <v>378</v>
      </c>
      <c r="R20" s="20">
        <v>6694</v>
      </c>
      <c r="S20" s="20">
        <v>575</v>
      </c>
    </row>
    <row r="21" spans="1:19" x14ac:dyDescent="0.35">
      <c r="A21" s="18" t="s">
        <v>49</v>
      </c>
      <c r="B21">
        <v>32</v>
      </c>
      <c r="C21">
        <v>5.3615625165402907</v>
      </c>
      <c r="D21">
        <v>242996</v>
      </c>
      <c r="E21">
        <v>74114</v>
      </c>
      <c r="F21">
        <v>378</v>
      </c>
      <c r="G21">
        <v>6694</v>
      </c>
      <c r="H21">
        <v>575</v>
      </c>
      <c r="J21" s="19" t="s">
        <v>50</v>
      </c>
      <c r="K21" s="20">
        <v>32</v>
      </c>
      <c r="L21" s="20" t="str" cm="1">
        <f t="array" ref="L21">_xlfn.IFS(K21&gt;20,"Active",AND(K21&gt;10,K21&lt;=20),"Moderate",K21&lt;10,"Light")</f>
        <v>Active</v>
      </c>
      <c r="M21" s="20">
        <v>5.1812499882071306</v>
      </c>
      <c r="N21" s="20" t="str" cm="1">
        <f t="array" ref="N21">_xlfn.IFS(M21&lt;=3,"Beginner",AND(M21&gt;3,M21&lt;=5),"Intermediate",M21&gt;5,"Pro")</f>
        <v>Pro</v>
      </c>
      <c r="O21" s="20">
        <v>234289</v>
      </c>
      <c r="P21" s="20">
        <v>72722</v>
      </c>
      <c r="Q21" s="20">
        <v>448</v>
      </c>
      <c r="R21" s="20">
        <v>6559</v>
      </c>
      <c r="S21" s="20">
        <v>520</v>
      </c>
    </row>
    <row r="22" spans="1:19" x14ac:dyDescent="0.35">
      <c r="A22" s="18" t="s">
        <v>50</v>
      </c>
      <c r="B22">
        <v>32</v>
      </c>
      <c r="C22">
        <v>5.1812499882071306</v>
      </c>
      <c r="D22">
        <v>234289</v>
      </c>
      <c r="E22">
        <v>72722</v>
      </c>
      <c r="F22">
        <v>448</v>
      </c>
      <c r="G22">
        <v>6559</v>
      </c>
      <c r="H22">
        <v>520</v>
      </c>
      <c r="J22" s="19" t="s">
        <v>51</v>
      </c>
      <c r="K22" s="20">
        <v>31</v>
      </c>
      <c r="L22" s="20" t="str" cm="1">
        <f t="array" ref="L22">_xlfn.IFS(K22&gt;20,"Active",AND(K22&gt;10,K22&lt;=20),"Moderate",K22&lt;10,"Light")</f>
        <v>Active</v>
      </c>
      <c r="M22" s="20">
        <v>6.1006451037622274</v>
      </c>
      <c r="N22" s="20" t="str" cm="1">
        <f t="array" ref="N22">_xlfn.IFS(M22&lt;=3,"Beginner",AND(M22&gt;3,M22&lt;=5),"Intermediate",M22&gt;5,"Pro")</f>
        <v>Pro</v>
      </c>
      <c r="O22" s="20">
        <v>258726</v>
      </c>
      <c r="P22" s="20">
        <v>73592</v>
      </c>
      <c r="Q22" s="20">
        <v>513</v>
      </c>
      <c r="R22" s="20">
        <v>6775</v>
      </c>
      <c r="S22" s="20">
        <v>628</v>
      </c>
    </row>
    <row r="23" spans="1:19" x14ac:dyDescent="0.35">
      <c r="A23" s="18" t="s">
        <v>51</v>
      </c>
      <c r="B23">
        <v>31</v>
      </c>
      <c r="C23">
        <v>6.1006451037622274</v>
      </c>
      <c r="D23">
        <v>258726</v>
      </c>
      <c r="E23">
        <v>73592</v>
      </c>
      <c r="F23">
        <v>513</v>
      </c>
      <c r="G23">
        <v>6775</v>
      </c>
      <c r="H23">
        <v>628</v>
      </c>
      <c r="J23" s="19" t="s">
        <v>53</v>
      </c>
      <c r="K23" s="20">
        <v>30</v>
      </c>
      <c r="L23" s="20" t="str" cm="1">
        <f t="array" ref="L23">_xlfn.IFS(K23&gt;20,"Active",AND(K23&gt;10,K23&lt;=20),"Moderate",K23&lt;10,"Light")</f>
        <v>Active</v>
      </c>
      <c r="M23" s="20">
        <v>4.9749999940395355</v>
      </c>
      <c r="N23" s="20" t="str" cm="1">
        <f t="array" ref="N23">_xlfn.IFS(M23&lt;=3,"Beginner",AND(M23&gt;3,M23&lt;=5),"Intermediate",M23&gt;5,"Pro")</f>
        <v>Intermediate</v>
      </c>
      <c r="O23" s="20">
        <v>206870</v>
      </c>
      <c r="P23" s="20">
        <v>66913</v>
      </c>
      <c r="Q23" s="20">
        <v>471</v>
      </c>
      <c r="R23" s="20">
        <v>4808</v>
      </c>
      <c r="S23" s="20">
        <v>679</v>
      </c>
    </row>
    <row r="24" spans="1:19" x14ac:dyDescent="0.35">
      <c r="A24" s="4" t="s">
        <v>52</v>
      </c>
      <c r="B24">
        <v>329</v>
      </c>
      <c r="C24">
        <v>5.2606078872349578</v>
      </c>
      <c r="D24">
        <v>2406915</v>
      </c>
      <c r="E24">
        <v>734036</v>
      </c>
      <c r="F24">
        <v>4554</v>
      </c>
      <c r="G24">
        <v>60048</v>
      </c>
      <c r="H24">
        <v>6408</v>
      </c>
      <c r="J24" s="19" t="s">
        <v>54</v>
      </c>
      <c r="K24" s="20">
        <v>29</v>
      </c>
      <c r="L24" s="20" t="str" cm="1">
        <f t="array" ref="L24">_xlfn.IFS(K24&gt;20,"Active",AND(K24&gt;10,K24&lt;=20),"Moderate",K24&lt;10,"Light")</f>
        <v>Active</v>
      </c>
      <c r="M24" s="20">
        <v>4.9672413643064184</v>
      </c>
      <c r="N24" s="20" t="str" cm="1">
        <f t="array" ref="N24">_xlfn.IFS(M24&lt;=3,"Beginner",AND(M24&gt;3,M24&lt;=5),"Intermediate",M24&gt;5,"Pro")</f>
        <v>Intermediate</v>
      </c>
      <c r="O24" s="20">
        <v>204434</v>
      </c>
      <c r="P24" s="20">
        <v>65988</v>
      </c>
      <c r="Q24" s="20">
        <v>382</v>
      </c>
      <c r="R24" s="20">
        <v>5418</v>
      </c>
      <c r="S24" s="20">
        <v>466</v>
      </c>
    </row>
    <row r="25" spans="1:19" x14ac:dyDescent="0.35">
      <c r="A25" s="18" t="s">
        <v>53</v>
      </c>
      <c r="B25">
        <v>30</v>
      </c>
      <c r="C25">
        <v>4.9749999940395355</v>
      </c>
      <c r="D25">
        <v>206870</v>
      </c>
      <c r="E25">
        <v>66913</v>
      </c>
      <c r="F25">
        <v>471</v>
      </c>
      <c r="G25">
        <v>4808</v>
      </c>
      <c r="H25">
        <v>679</v>
      </c>
      <c r="J25" s="19" t="s">
        <v>55</v>
      </c>
      <c r="K25" s="20">
        <v>29</v>
      </c>
      <c r="L25" s="20" t="str" cm="1">
        <f t="array" ref="L25">_xlfn.IFS(K25&gt;20,"Active",AND(K25&gt;10,K25&lt;=20),"Moderate",K25&lt;10,"Light")</f>
        <v>Active</v>
      </c>
      <c r="M25" s="20">
        <v>6.0944827448833614</v>
      </c>
      <c r="N25" s="20" t="str" cm="1">
        <f t="array" ref="N25">_xlfn.IFS(M25&lt;=3,"Beginner",AND(M25&gt;3,M25&lt;=5),"Intermediate",M25&gt;5,"Pro")</f>
        <v>Pro</v>
      </c>
      <c r="O25" s="20">
        <v>248203</v>
      </c>
      <c r="P25" s="20">
        <v>71163</v>
      </c>
      <c r="Q25" s="20">
        <v>430</v>
      </c>
      <c r="R25" s="20">
        <v>5897</v>
      </c>
      <c r="S25" s="20">
        <v>723</v>
      </c>
    </row>
    <row r="26" spans="1:19" x14ac:dyDescent="0.35">
      <c r="A26" s="18" t="s">
        <v>54</v>
      </c>
      <c r="B26">
        <v>29</v>
      </c>
      <c r="C26">
        <v>4.9672413643064184</v>
      </c>
      <c r="D26">
        <v>204434</v>
      </c>
      <c r="E26">
        <v>65988</v>
      </c>
      <c r="F26">
        <v>382</v>
      </c>
      <c r="G26">
        <v>5418</v>
      </c>
      <c r="H26">
        <v>466</v>
      </c>
      <c r="J26" s="19" t="s">
        <v>56</v>
      </c>
      <c r="K26" s="20">
        <v>29</v>
      </c>
      <c r="L26" s="20" t="str" cm="1">
        <f t="array" ref="L26">_xlfn.IFS(K26&gt;20,"Active",AND(K26&gt;10,K26&lt;=20),"Moderate",K26&lt;10,"Light")</f>
        <v>Active</v>
      </c>
      <c r="M26" s="20">
        <v>4.9403447919878456</v>
      </c>
      <c r="N26" s="20" t="str" cm="1">
        <f t="array" ref="N26">_xlfn.IFS(M26&lt;=3,"Beginner",AND(M26&gt;3,M26&lt;=5),"Intermediate",M26&gt;5,"Pro")</f>
        <v>Intermediate</v>
      </c>
      <c r="O26" s="20">
        <v>196149</v>
      </c>
      <c r="P26" s="20">
        <v>66211</v>
      </c>
      <c r="Q26" s="20">
        <v>323</v>
      </c>
      <c r="R26" s="20">
        <v>5214</v>
      </c>
      <c r="S26" s="20">
        <v>405</v>
      </c>
    </row>
    <row r="27" spans="1:19" x14ac:dyDescent="0.35">
      <c r="A27" s="18" t="s">
        <v>55</v>
      </c>
      <c r="B27">
        <v>29</v>
      </c>
      <c r="C27">
        <v>6.0944827448833614</v>
      </c>
      <c r="D27">
        <v>248203</v>
      </c>
      <c r="E27">
        <v>71163</v>
      </c>
      <c r="F27">
        <v>430</v>
      </c>
      <c r="G27">
        <v>5897</v>
      </c>
      <c r="H27">
        <v>723</v>
      </c>
      <c r="J27" s="19" t="s">
        <v>57</v>
      </c>
      <c r="K27" s="20">
        <v>29</v>
      </c>
      <c r="L27" s="20" t="str" cm="1">
        <f t="array" ref="L27">_xlfn.IFS(K27&gt;20,"Active",AND(K27&gt;10,K27&lt;=20),"Moderate",K27&lt;10,"Light")</f>
        <v>Active</v>
      </c>
      <c r="M27" s="20">
        <v>6.2165517437046933</v>
      </c>
      <c r="N27" s="20" t="str" cm="1">
        <f t="array" ref="N27">_xlfn.IFS(M27&lt;=3,"Beginner",AND(M27&gt;3,M27&lt;=5),"Intermediate",M27&gt;5,"Pro")</f>
        <v>Pro</v>
      </c>
      <c r="O27" s="20">
        <v>253200</v>
      </c>
      <c r="P27" s="20">
        <v>70037</v>
      </c>
      <c r="Q27" s="20">
        <v>448</v>
      </c>
      <c r="R27" s="20">
        <v>6010</v>
      </c>
      <c r="S27" s="20">
        <v>640</v>
      </c>
    </row>
    <row r="28" spans="1:19" x14ac:dyDescent="0.35">
      <c r="A28" s="18" t="s">
        <v>56</v>
      </c>
      <c r="B28">
        <v>29</v>
      </c>
      <c r="C28">
        <v>4.9403447919878456</v>
      </c>
      <c r="D28">
        <v>196149</v>
      </c>
      <c r="E28">
        <v>66211</v>
      </c>
      <c r="F28">
        <v>323</v>
      </c>
      <c r="G28">
        <v>5214</v>
      </c>
      <c r="H28">
        <v>405</v>
      </c>
      <c r="J28" s="19" t="s">
        <v>58</v>
      </c>
      <c r="K28" s="20">
        <v>29</v>
      </c>
      <c r="L28" s="20" t="str" cm="1">
        <f t="array" ref="L28">_xlfn.IFS(K28&gt;20,"Active",AND(K28&gt;10,K28&lt;=20),"Moderate",K28&lt;10,"Light")</f>
        <v>Active</v>
      </c>
      <c r="M28" s="20">
        <v>5.4572413758342639</v>
      </c>
      <c r="N28" s="20" t="str" cm="1">
        <f t="array" ref="N28">_xlfn.IFS(M28&lt;=3,"Beginner",AND(M28&gt;3,M28&lt;=5),"Intermediate",M28&gt;5,"Pro")</f>
        <v>Pro</v>
      </c>
      <c r="O28" s="20">
        <v>217287</v>
      </c>
      <c r="P28" s="20">
        <v>68877</v>
      </c>
      <c r="Q28" s="20">
        <v>328</v>
      </c>
      <c r="R28" s="20">
        <v>5856</v>
      </c>
      <c r="S28" s="20">
        <v>592</v>
      </c>
    </row>
    <row r="29" spans="1:19" x14ac:dyDescent="0.35">
      <c r="A29" s="18" t="s">
        <v>57</v>
      </c>
      <c r="B29">
        <v>29</v>
      </c>
      <c r="C29">
        <v>6.2165517437046933</v>
      </c>
      <c r="D29">
        <v>253200</v>
      </c>
      <c r="E29">
        <v>70037</v>
      </c>
      <c r="F29">
        <v>448</v>
      </c>
      <c r="G29">
        <v>6010</v>
      </c>
      <c r="H29">
        <v>640</v>
      </c>
      <c r="J29" s="19" t="s">
        <v>59</v>
      </c>
      <c r="K29" s="20">
        <v>29</v>
      </c>
      <c r="L29" s="20" t="str" cm="1">
        <f t="array" ref="L29">_xlfn.IFS(K29&gt;20,"Active",AND(K29&gt;10,K29&lt;=20),"Moderate",K29&lt;10,"Light")</f>
        <v>Active</v>
      </c>
      <c r="M29" s="20">
        <v>5.1244827714459618</v>
      </c>
      <c r="N29" s="20" t="str" cm="1">
        <f t="array" ref="N29">_xlfn.IFS(M29&lt;=3,"Beginner",AND(M29&gt;3,M29&lt;=5),"Intermediate",M29&gt;5,"Pro")</f>
        <v>Pro</v>
      </c>
      <c r="O29" s="20">
        <v>207386</v>
      </c>
      <c r="P29" s="20">
        <v>65141</v>
      </c>
      <c r="Q29" s="20">
        <v>407</v>
      </c>
      <c r="R29" s="20">
        <v>5256</v>
      </c>
      <c r="S29" s="20">
        <v>598</v>
      </c>
    </row>
    <row r="30" spans="1:19" x14ac:dyDescent="0.35">
      <c r="A30" s="18" t="s">
        <v>58</v>
      </c>
      <c r="B30">
        <v>29</v>
      </c>
      <c r="C30">
        <v>5.4572413758342639</v>
      </c>
      <c r="D30">
        <v>217287</v>
      </c>
      <c r="E30">
        <v>68877</v>
      </c>
      <c r="F30">
        <v>328</v>
      </c>
      <c r="G30">
        <v>5856</v>
      </c>
      <c r="H30">
        <v>592</v>
      </c>
      <c r="J30" s="19" t="s">
        <v>60</v>
      </c>
      <c r="K30" s="20">
        <v>27</v>
      </c>
      <c r="L30" s="20" t="str" cm="1">
        <f t="array" ref="L30">_xlfn.IFS(K30&gt;20,"Active",AND(K30&gt;10,K30&lt;=20),"Moderate",K30&lt;10,"Light")</f>
        <v>Active</v>
      </c>
      <c r="M30" s="20">
        <v>5.1399999812797281</v>
      </c>
      <c r="N30" s="20" t="str" cm="1">
        <f t="array" ref="N30">_xlfn.IFS(M30&lt;=3,"Beginner",AND(M30&gt;3,M30&lt;=5),"Intermediate",M30&gt;5,"Pro")</f>
        <v>Pro</v>
      </c>
      <c r="O30" s="20">
        <v>190334</v>
      </c>
      <c r="P30" s="20">
        <v>62193</v>
      </c>
      <c r="Q30" s="20">
        <v>469</v>
      </c>
      <c r="R30" s="20">
        <v>4990</v>
      </c>
      <c r="S30" s="20">
        <v>461</v>
      </c>
    </row>
    <row r="31" spans="1:19" x14ac:dyDescent="0.35">
      <c r="A31" s="18" t="s">
        <v>59</v>
      </c>
      <c r="B31">
        <v>29</v>
      </c>
      <c r="C31">
        <v>5.1244827714459618</v>
      </c>
      <c r="D31">
        <v>207386</v>
      </c>
      <c r="E31">
        <v>65141</v>
      </c>
      <c r="F31">
        <v>407</v>
      </c>
      <c r="G31">
        <v>5256</v>
      </c>
      <c r="H31">
        <v>598</v>
      </c>
      <c r="J31" s="19" t="s">
        <v>61</v>
      </c>
      <c r="K31" s="20">
        <v>27</v>
      </c>
      <c r="L31" s="20" t="str" cm="1">
        <f t="array" ref="L31">_xlfn.IFS(K31&gt;20,"Active",AND(K31&gt;10,K31&lt;=20),"Moderate",K31&lt;10,"Light")</f>
        <v>Active</v>
      </c>
      <c r="M31" s="20">
        <v>5.9629629585478066</v>
      </c>
      <c r="N31" s="20" t="str" cm="1">
        <f t="array" ref="N31">_xlfn.IFS(M31&lt;=3,"Beginner",AND(M31&gt;3,M31&lt;=5),"Intermediate",M31&gt;5,"Pro")</f>
        <v>Pro</v>
      </c>
      <c r="O31" s="20">
        <v>222718</v>
      </c>
      <c r="P31" s="20">
        <v>63063</v>
      </c>
      <c r="Q31" s="20">
        <v>418</v>
      </c>
      <c r="R31" s="20">
        <v>5432</v>
      </c>
      <c r="S31" s="20">
        <v>617</v>
      </c>
    </row>
    <row r="32" spans="1:19" x14ac:dyDescent="0.35">
      <c r="A32" s="18" t="s">
        <v>60</v>
      </c>
      <c r="B32">
        <v>27</v>
      </c>
      <c r="C32">
        <v>5.1399999812797281</v>
      </c>
      <c r="D32">
        <v>190334</v>
      </c>
      <c r="E32">
        <v>62193</v>
      </c>
      <c r="F32">
        <v>469</v>
      </c>
      <c r="G32">
        <v>4990</v>
      </c>
      <c r="H32">
        <v>461</v>
      </c>
      <c r="J32" s="19" t="s">
        <v>62</v>
      </c>
      <c r="K32" s="20">
        <v>26</v>
      </c>
      <c r="L32" s="20" t="str" cm="1">
        <f t="array" ref="L32">_xlfn.IFS(K32&gt;20,"Active",AND(K32&gt;10,K32&lt;=20),"Moderate",K32&lt;10,"Light")</f>
        <v>Active</v>
      </c>
      <c r="M32" s="20">
        <v>5.6661537530330515</v>
      </c>
      <c r="N32" s="20" t="str" cm="1">
        <f t="array" ref="N32">_xlfn.IFS(M32&lt;=3,"Beginner",AND(M32&gt;3,M32&lt;=5),"Intermediate",M32&gt;5,"Pro")</f>
        <v>Pro</v>
      </c>
      <c r="O32" s="20">
        <v>206737</v>
      </c>
      <c r="P32" s="20">
        <v>57963</v>
      </c>
      <c r="Q32" s="20">
        <v>485</v>
      </c>
      <c r="R32" s="20">
        <v>4663</v>
      </c>
      <c r="S32" s="20">
        <v>629</v>
      </c>
    </row>
    <row r="33" spans="1:19" x14ac:dyDescent="0.35">
      <c r="A33" s="18" t="s">
        <v>61</v>
      </c>
      <c r="B33">
        <v>27</v>
      </c>
      <c r="C33">
        <v>5.9629629585478066</v>
      </c>
      <c r="D33">
        <v>222718</v>
      </c>
      <c r="E33">
        <v>63063</v>
      </c>
      <c r="F33">
        <v>418</v>
      </c>
      <c r="G33">
        <v>5432</v>
      </c>
      <c r="H33">
        <v>617</v>
      </c>
      <c r="J33" s="19" t="s">
        <v>63</v>
      </c>
      <c r="K33" s="20">
        <v>24</v>
      </c>
      <c r="L33" s="20" t="str" cm="1">
        <f t="array" ref="L33">_xlfn.IFS(K33&gt;20,"Active",AND(K33&gt;10,K33&lt;=20),"Moderate",K33&lt;10,"Light")</f>
        <v>Active</v>
      </c>
      <c r="M33" s="20">
        <v>5.4945833086967468</v>
      </c>
      <c r="N33" s="20" t="str" cm="1">
        <f t="array" ref="N33">_xlfn.IFS(M33&lt;=3,"Beginner",AND(M33&gt;3,M33&lt;=5),"Intermediate",M33&gt;5,"Pro")</f>
        <v>Pro</v>
      </c>
      <c r="O33" s="20">
        <v>180468</v>
      </c>
      <c r="P33" s="20">
        <v>52562</v>
      </c>
      <c r="Q33" s="20">
        <v>348</v>
      </c>
      <c r="R33" s="20">
        <v>4429</v>
      </c>
      <c r="S33" s="20">
        <v>510</v>
      </c>
    </row>
    <row r="34" spans="1:19" x14ac:dyDescent="0.35">
      <c r="A34" s="18" t="s">
        <v>62</v>
      </c>
      <c r="B34">
        <v>26</v>
      </c>
      <c r="C34">
        <v>5.6661537530330515</v>
      </c>
      <c r="D34">
        <v>206737</v>
      </c>
      <c r="E34">
        <v>57963</v>
      </c>
      <c r="F34">
        <v>485</v>
      </c>
      <c r="G34">
        <v>4663</v>
      </c>
      <c r="H34">
        <v>629</v>
      </c>
      <c r="J34" s="19" t="s">
        <v>64</v>
      </c>
      <c r="K34" s="20">
        <v>21</v>
      </c>
      <c r="L34" s="20" t="str" cm="1">
        <f t="array" ref="L34">_xlfn.IFS(K34&gt;20,"Active",AND(K34&gt;10,K34&lt;=20),"Moderate",K34&lt;10,"Light")</f>
        <v>Active</v>
      </c>
      <c r="M34" s="20">
        <v>2.4433333211179296</v>
      </c>
      <c r="N34" s="20" t="str" cm="1">
        <f t="array" ref="N34">_xlfn.IFS(M34&lt;=3,"Beginner",AND(M34&gt;3,M34&lt;=5),"Intermediate",M34&gt;5,"Pro")</f>
        <v>Beginner</v>
      </c>
      <c r="O34" s="20">
        <v>73129</v>
      </c>
      <c r="P34" s="20">
        <v>23925</v>
      </c>
      <c r="Q34" s="20">
        <v>45</v>
      </c>
      <c r="R34" s="20">
        <v>2075</v>
      </c>
      <c r="S34" s="20">
        <v>88</v>
      </c>
    </row>
    <row r="35" spans="1:19" x14ac:dyDescent="0.35">
      <c r="A35" s="18" t="s">
        <v>63</v>
      </c>
      <c r="B35">
        <v>24</v>
      </c>
      <c r="C35">
        <v>5.4945833086967468</v>
      </c>
      <c r="D35">
        <v>180468</v>
      </c>
      <c r="E35">
        <v>52562</v>
      </c>
      <c r="F35">
        <v>348</v>
      </c>
      <c r="G35">
        <v>4429</v>
      </c>
      <c r="H35">
        <v>510</v>
      </c>
    </row>
    <row r="36" spans="1:19" x14ac:dyDescent="0.35">
      <c r="A36" s="18" t="s">
        <v>64</v>
      </c>
      <c r="B36">
        <v>21</v>
      </c>
      <c r="C36">
        <v>2.4433333211179296</v>
      </c>
      <c r="D36">
        <v>73129</v>
      </c>
      <c r="E36">
        <v>23925</v>
      </c>
      <c r="F36">
        <v>45</v>
      </c>
      <c r="G36">
        <v>2075</v>
      </c>
      <c r="H36">
        <v>88</v>
      </c>
    </row>
    <row r="37" spans="1:19" x14ac:dyDescent="0.35">
      <c r="A37" s="4" t="s">
        <v>17</v>
      </c>
      <c r="B37">
        <v>940</v>
      </c>
      <c r="C37">
        <v>5.489702121915415</v>
      </c>
      <c r="D37">
        <v>7179636</v>
      </c>
      <c r="E37">
        <v>2165393</v>
      </c>
      <c r="F37">
        <v>12751</v>
      </c>
      <c r="G37">
        <v>181244</v>
      </c>
      <c r="H37">
        <v>19895</v>
      </c>
    </row>
  </sheetData>
  <mergeCells count="2">
    <mergeCell ref="A1:H2"/>
    <mergeCell ref="J1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3D28-B625-4D8C-8D64-8B70C1C6EC4A}">
  <dimension ref="A3:B55"/>
  <sheetViews>
    <sheetView topLeftCell="A13" workbookViewId="0">
      <selection activeCell="A19" sqref="A19:B23"/>
    </sheetView>
  </sheetViews>
  <sheetFormatPr defaultRowHeight="14.5" x14ac:dyDescent="0.35"/>
  <cols>
    <col min="1" max="1" width="12.36328125" bestFit="1" customWidth="1"/>
    <col min="2" max="2" width="18.26953125" bestFit="1" customWidth="1"/>
    <col min="3" max="3" width="19.1796875" bestFit="1" customWidth="1"/>
  </cols>
  <sheetData>
    <row r="3" spans="1:2" x14ac:dyDescent="0.35">
      <c r="A3" s="3" t="s">
        <v>24</v>
      </c>
      <c r="B3" t="s">
        <v>75</v>
      </c>
    </row>
    <row r="4" spans="1:2" x14ac:dyDescent="0.35">
      <c r="A4" t="s">
        <v>71</v>
      </c>
      <c r="B4">
        <v>10</v>
      </c>
    </row>
    <row r="5" spans="1:2" x14ac:dyDescent="0.35">
      <c r="A5" t="s">
        <v>72</v>
      </c>
      <c r="B5">
        <v>21</v>
      </c>
    </row>
    <row r="6" spans="1:2" x14ac:dyDescent="0.35">
      <c r="A6" t="s">
        <v>73</v>
      </c>
      <c r="B6">
        <v>2</v>
      </c>
    </row>
    <row r="19" spans="1:2" x14ac:dyDescent="0.35">
      <c r="A19" s="3" t="s">
        <v>67</v>
      </c>
      <c r="B19" t="s">
        <v>74</v>
      </c>
    </row>
    <row r="20" spans="1:2" x14ac:dyDescent="0.35">
      <c r="A20" s="4" t="s">
        <v>68</v>
      </c>
      <c r="B20">
        <v>29</v>
      </c>
    </row>
    <row r="21" spans="1:2" x14ac:dyDescent="0.35">
      <c r="A21" s="4" t="s">
        <v>69</v>
      </c>
      <c r="B21">
        <v>1</v>
      </c>
    </row>
    <row r="22" spans="1:2" x14ac:dyDescent="0.35">
      <c r="A22" s="4" t="s">
        <v>70</v>
      </c>
      <c r="B22">
        <v>3</v>
      </c>
    </row>
    <row r="23" spans="1:2" x14ac:dyDescent="0.35">
      <c r="A23" s="4" t="s">
        <v>17</v>
      </c>
      <c r="B23">
        <v>33</v>
      </c>
    </row>
    <row r="35" spans="1:1" s="21" customFormat="1" x14ac:dyDescent="0.35">
      <c r="A35" s="22" t="s">
        <v>77</v>
      </c>
    </row>
    <row r="51" spans="1:2" x14ac:dyDescent="0.35">
      <c r="A51" s="3" t="s">
        <v>16</v>
      </c>
      <c r="B51" t="s">
        <v>76</v>
      </c>
    </row>
    <row r="52" spans="1:2" x14ac:dyDescent="0.35">
      <c r="A52" s="4" t="s">
        <v>71</v>
      </c>
      <c r="B52">
        <v>1</v>
      </c>
    </row>
    <row r="53" spans="1:2" x14ac:dyDescent="0.35">
      <c r="A53" s="4" t="s">
        <v>72</v>
      </c>
      <c r="B53">
        <v>4</v>
      </c>
    </row>
    <row r="54" spans="1:2" x14ac:dyDescent="0.35">
      <c r="A54" s="4" t="s">
        <v>73</v>
      </c>
      <c r="B54">
        <v>26</v>
      </c>
    </row>
    <row r="55" spans="1:2" x14ac:dyDescent="0.35">
      <c r="A55" s="4" t="s">
        <v>17</v>
      </c>
      <c r="B55">
        <v>31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9.453125" bestFit="1" customWidth="1"/>
    <col min="4" max="4" width="12.08984375" bestFit="1" customWidth="1"/>
    <col min="5" max="5" width="14.1796875" bestFit="1" customWidth="1"/>
    <col min="6" max="6" width="21.36328125" bestFit="1" customWidth="1"/>
    <col min="7" max="7" width="16.7265625" bestFit="1" customWidth="1"/>
    <col min="8" max="8" width="22.81640625" bestFit="1" customWidth="1"/>
    <col min="9" max="9" width="17" bestFit="1" customWidth="1"/>
    <col min="10" max="10" width="21.54296875" bestFit="1" customWidth="1"/>
    <col min="11" max="11" width="16.453125" bestFit="1" customWidth="1"/>
    <col min="12" max="12" width="17.26953125" bestFit="1" customWidth="1"/>
    <col min="13" max="13" width="18.08984375" bestFit="1" customWidth="1"/>
    <col min="14" max="14" width="16.08984375" bestFit="1" customWidth="1"/>
    <col min="15" max="15" width="7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5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5">
      <c r="A4">
        <v>1503960366</v>
      </c>
      <c r="B4" s="2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5">
      <c r="A5">
        <v>1503960366</v>
      </c>
      <c r="B5" s="2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5">
      <c r="A6">
        <v>1503960366</v>
      </c>
      <c r="B6" s="2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5">
      <c r="A7">
        <v>1503960366</v>
      </c>
      <c r="B7" s="2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5">
      <c r="A8">
        <v>1503960366</v>
      </c>
      <c r="B8" s="2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5">
      <c r="A9">
        <v>1503960366</v>
      </c>
      <c r="B9" s="2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5">
      <c r="A10">
        <v>1503960366</v>
      </c>
      <c r="B10" s="2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5">
      <c r="A11">
        <v>1503960366</v>
      </c>
      <c r="B11" s="2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5">
      <c r="A12">
        <v>1503960366</v>
      </c>
      <c r="B12" s="2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5">
      <c r="A13">
        <v>1503960366</v>
      </c>
      <c r="B13" s="2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5">
      <c r="A14">
        <v>1503960366</v>
      </c>
      <c r="B14" s="2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5">
      <c r="A15">
        <v>1503960366</v>
      </c>
      <c r="B15" s="2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5">
      <c r="A16">
        <v>1503960366</v>
      </c>
      <c r="B16" s="2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5">
      <c r="A17">
        <v>1503960366</v>
      </c>
      <c r="B17" s="2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5">
      <c r="A18">
        <v>1503960366</v>
      </c>
      <c r="B18" s="2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5">
      <c r="A19">
        <v>1503960366</v>
      </c>
      <c r="B19" s="2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5">
      <c r="A20">
        <v>1503960366</v>
      </c>
      <c r="B20" s="2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5">
      <c r="A21">
        <v>1503960366</v>
      </c>
      <c r="B21" s="2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5">
      <c r="A22">
        <v>1503960366</v>
      </c>
      <c r="B22" s="2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5">
      <c r="A23">
        <v>1503960366</v>
      </c>
      <c r="B23" s="2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5">
      <c r="A24">
        <v>1503960366</v>
      </c>
      <c r="B24" s="2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5">
      <c r="A25">
        <v>1503960366</v>
      </c>
      <c r="B25" s="2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5">
      <c r="A26">
        <v>1503960366</v>
      </c>
      <c r="B26" s="2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5">
      <c r="A27">
        <v>1503960366</v>
      </c>
      <c r="B27" s="2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5">
      <c r="A28">
        <v>1503960366</v>
      </c>
      <c r="B28" s="2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5">
      <c r="A29">
        <v>1503960366</v>
      </c>
      <c r="B29" s="2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5">
      <c r="A30">
        <v>1503960366</v>
      </c>
      <c r="B30" s="2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5">
      <c r="A31">
        <v>1503960366</v>
      </c>
      <c r="B31" s="2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5">
      <c r="A32">
        <v>1503960366</v>
      </c>
      <c r="B32" s="2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 t="s">
        <v>15</v>
      </c>
    </row>
    <row r="33" spans="1:15" x14ac:dyDescent="0.35">
      <c r="A33">
        <v>1624580081</v>
      </c>
      <c r="B33" s="2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5">
      <c r="A34">
        <v>1624580081</v>
      </c>
      <c r="B34" s="2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5">
      <c r="A35">
        <v>1624580081</v>
      </c>
      <c r="B35" s="2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5">
      <c r="A36">
        <v>1624580081</v>
      </c>
      <c r="B36" s="2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5">
      <c r="A37">
        <v>1624580081</v>
      </c>
      <c r="B37" s="2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5">
      <c r="A38">
        <v>1624580081</v>
      </c>
      <c r="B38" s="2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5">
      <c r="A39">
        <v>1624580081</v>
      </c>
      <c r="B39" s="2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5">
      <c r="A40">
        <v>1624580081</v>
      </c>
      <c r="B40" s="2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5">
      <c r="A41">
        <v>1624580081</v>
      </c>
      <c r="B41" s="2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5">
      <c r="A42">
        <v>1624580081</v>
      </c>
      <c r="B42" s="2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5">
      <c r="A43">
        <v>1624580081</v>
      </c>
      <c r="B43" s="2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5">
      <c r="A44">
        <v>1624580081</v>
      </c>
      <c r="B44" s="2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5">
      <c r="A45">
        <v>1624580081</v>
      </c>
      <c r="B45" s="2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5">
      <c r="A46">
        <v>1624580081</v>
      </c>
      <c r="B46" s="2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5">
      <c r="A47">
        <v>1624580081</v>
      </c>
      <c r="B47" s="2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5">
      <c r="A48">
        <v>1624580081</v>
      </c>
      <c r="B48" s="2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5">
      <c r="A49">
        <v>1624580081</v>
      </c>
      <c r="B49" s="2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5">
      <c r="A50">
        <v>1624580081</v>
      </c>
      <c r="B50" s="2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5">
      <c r="A51">
        <v>1624580081</v>
      </c>
      <c r="B51" s="2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5">
      <c r="A52">
        <v>1624580081</v>
      </c>
      <c r="B52" s="2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5">
      <c r="A53">
        <v>1624580081</v>
      </c>
      <c r="B53" s="2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5">
      <c r="A54">
        <v>1624580081</v>
      </c>
      <c r="B54" s="2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5">
      <c r="A55">
        <v>1624580081</v>
      </c>
      <c r="B55" s="2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5">
      <c r="A56">
        <v>1624580081</v>
      </c>
      <c r="B56" s="2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5">
      <c r="A57">
        <v>1624580081</v>
      </c>
      <c r="B57" s="2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5">
      <c r="A58">
        <v>1624580081</v>
      </c>
      <c r="B58" s="2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5">
      <c r="A59">
        <v>1624580081</v>
      </c>
      <c r="B59" s="2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5">
      <c r="A60">
        <v>1624580081</v>
      </c>
      <c r="B60" s="2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5">
      <c r="A61">
        <v>1624580081</v>
      </c>
      <c r="B61" s="2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5">
      <c r="A62">
        <v>1624580081</v>
      </c>
      <c r="B62" s="2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5">
      <c r="A63">
        <v>1624580081</v>
      </c>
      <c r="B63" s="2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5">
      <c r="A64">
        <v>1644430081</v>
      </c>
      <c r="B64" s="2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5">
      <c r="A65">
        <v>1644430081</v>
      </c>
      <c r="B65" s="2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5">
      <c r="A66">
        <v>1644430081</v>
      </c>
      <c r="B66" s="2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5">
      <c r="A67">
        <v>1644430081</v>
      </c>
      <c r="B67" s="2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5">
      <c r="A68">
        <v>1644430081</v>
      </c>
      <c r="B68" s="2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5">
      <c r="A69">
        <v>1644430081</v>
      </c>
      <c r="B69" s="2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5">
      <c r="A70">
        <v>1644430081</v>
      </c>
      <c r="B70" s="2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5">
      <c r="A71">
        <v>1644430081</v>
      </c>
      <c r="B71" s="2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5">
      <c r="A72">
        <v>1644430081</v>
      </c>
      <c r="B72" s="2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5">
      <c r="A73">
        <v>1644430081</v>
      </c>
      <c r="B73" s="2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5">
      <c r="A74">
        <v>1644430081</v>
      </c>
      <c r="B74" s="2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5">
      <c r="A75">
        <v>1644430081</v>
      </c>
      <c r="B75" s="2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5">
      <c r="A76">
        <v>1644430081</v>
      </c>
      <c r="B76" s="2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5">
      <c r="A77">
        <v>1644430081</v>
      </c>
      <c r="B77" s="2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5">
      <c r="A78">
        <v>1644430081</v>
      </c>
      <c r="B78" s="2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5">
      <c r="A79">
        <v>1644430081</v>
      </c>
      <c r="B79" s="2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5">
      <c r="A80">
        <v>1644430081</v>
      </c>
      <c r="B80" s="2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5">
      <c r="A81">
        <v>1644430081</v>
      </c>
      <c r="B81" s="2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5">
      <c r="A82">
        <v>1644430081</v>
      </c>
      <c r="B82" s="2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5">
      <c r="A83">
        <v>1644430081</v>
      </c>
      <c r="B83" s="2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5">
      <c r="A84">
        <v>1644430081</v>
      </c>
      <c r="B84" s="2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5">
      <c r="A85">
        <v>1644430081</v>
      </c>
      <c r="B85" s="2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5">
      <c r="A86">
        <v>1644430081</v>
      </c>
      <c r="B86" s="2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5">
      <c r="A87">
        <v>1644430081</v>
      </c>
      <c r="B87" s="2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5">
      <c r="A88">
        <v>1644430081</v>
      </c>
      <c r="B88" s="2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5">
      <c r="A89">
        <v>1644430081</v>
      </c>
      <c r="B89" s="2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5">
      <c r="A90">
        <v>1644430081</v>
      </c>
      <c r="B90" s="2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5">
      <c r="A91">
        <v>1644430081</v>
      </c>
      <c r="B91" s="2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5">
      <c r="A92">
        <v>1644430081</v>
      </c>
      <c r="B92" s="2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5">
      <c r="A93">
        <v>1644430081</v>
      </c>
      <c r="B93" s="2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5">
      <c r="A94">
        <v>1844505072</v>
      </c>
      <c r="B94" s="2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5">
      <c r="A95">
        <v>1844505072</v>
      </c>
      <c r="B95" s="2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5">
      <c r="A96">
        <v>1844505072</v>
      </c>
      <c r="B96" s="2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5">
      <c r="A97">
        <v>1844505072</v>
      </c>
      <c r="B97" s="2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5">
      <c r="A98">
        <v>1844505072</v>
      </c>
      <c r="B98" s="2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5">
      <c r="A99">
        <v>1844505072</v>
      </c>
      <c r="B99" s="2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5">
      <c r="A100">
        <v>1844505072</v>
      </c>
      <c r="B100" s="2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5">
      <c r="A101">
        <v>1844505072</v>
      </c>
      <c r="B101" s="2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5">
      <c r="A102">
        <v>1844505072</v>
      </c>
      <c r="B102" s="2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5">
      <c r="A103">
        <v>1844505072</v>
      </c>
      <c r="B103" s="2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5">
      <c r="A104">
        <v>1844505072</v>
      </c>
      <c r="B104" s="2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5">
      <c r="A105">
        <v>1844505072</v>
      </c>
      <c r="B105" s="2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5">
      <c r="A106">
        <v>1844505072</v>
      </c>
      <c r="B106" s="2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5">
      <c r="A107">
        <v>1844505072</v>
      </c>
      <c r="B107" s="2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5">
      <c r="A108">
        <v>1844505072</v>
      </c>
      <c r="B108" s="2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5">
      <c r="A109">
        <v>1844505072</v>
      </c>
      <c r="B109" s="2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5">
      <c r="A110">
        <v>1844505072</v>
      </c>
      <c r="B110" s="2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5">
      <c r="A111">
        <v>1844505072</v>
      </c>
      <c r="B111" s="2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5">
      <c r="A112">
        <v>1844505072</v>
      </c>
      <c r="B112" s="2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5">
      <c r="A113">
        <v>1844505072</v>
      </c>
      <c r="B113" s="2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5">
      <c r="A114">
        <v>1844505072</v>
      </c>
      <c r="B114" s="2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5">
      <c r="A115">
        <v>1844505072</v>
      </c>
      <c r="B115" s="2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5">
      <c r="A116">
        <v>1844505072</v>
      </c>
      <c r="B116" s="2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5">
      <c r="A117">
        <v>1844505072</v>
      </c>
      <c r="B117" s="2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5">
      <c r="A118">
        <v>1844505072</v>
      </c>
      <c r="B118" s="2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5">
      <c r="A119">
        <v>1844505072</v>
      </c>
      <c r="B119" s="2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5">
      <c r="A120">
        <v>1844505072</v>
      </c>
      <c r="B120" s="2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5">
      <c r="A121">
        <v>1844505072</v>
      </c>
      <c r="B121" s="2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5">
      <c r="A122">
        <v>1844505072</v>
      </c>
      <c r="B122" s="2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5">
      <c r="A123">
        <v>1844505072</v>
      </c>
      <c r="B123" s="2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5">
      <c r="A124">
        <v>1844505072</v>
      </c>
      <c r="B124" s="2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5">
      <c r="A125">
        <v>1927972279</v>
      </c>
      <c r="B125" s="2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5">
      <c r="A126">
        <v>1927972279</v>
      </c>
      <c r="B126" s="2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5">
      <c r="A127">
        <v>1927972279</v>
      </c>
      <c r="B127" s="2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5">
      <c r="A128">
        <v>1927972279</v>
      </c>
      <c r="B128" s="2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5">
      <c r="A129">
        <v>1927972279</v>
      </c>
      <c r="B129" s="2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5">
      <c r="A130">
        <v>1927972279</v>
      </c>
      <c r="B130" s="2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5">
      <c r="A131">
        <v>1927972279</v>
      </c>
      <c r="B131" s="2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5">
      <c r="A132">
        <v>1927972279</v>
      </c>
      <c r="B132" s="2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5">
      <c r="A133">
        <v>1927972279</v>
      </c>
      <c r="B133" s="2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5">
      <c r="A134">
        <v>1927972279</v>
      </c>
      <c r="B134" s="2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5">
      <c r="A135">
        <v>1927972279</v>
      </c>
      <c r="B135" s="2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5">
      <c r="A136">
        <v>1927972279</v>
      </c>
      <c r="B136" s="2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5">
      <c r="A137">
        <v>1927972279</v>
      </c>
      <c r="B137" s="2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5">
      <c r="A138">
        <v>1927972279</v>
      </c>
      <c r="B138" s="2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5">
      <c r="A139">
        <v>1927972279</v>
      </c>
      <c r="B139" s="2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5">
      <c r="A140">
        <v>1927972279</v>
      </c>
      <c r="B140" s="2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5">
      <c r="A141">
        <v>1927972279</v>
      </c>
      <c r="B141" s="2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5">
      <c r="A142">
        <v>1927972279</v>
      </c>
      <c r="B142" s="2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5">
      <c r="A143">
        <v>1927972279</v>
      </c>
      <c r="B143" s="2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5">
      <c r="A144">
        <v>1927972279</v>
      </c>
      <c r="B144" s="2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5">
      <c r="A145">
        <v>1927972279</v>
      </c>
      <c r="B145" s="2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5">
      <c r="A146">
        <v>1927972279</v>
      </c>
      <c r="B146" s="2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5">
      <c r="A147">
        <v>1927972279</v>
      </c>
      <c r="B147" s="2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5">
      <c r="A148">
        <v>1927972279</v>
      </c>
      <c r="B148" s="2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5">
      <c r="A149">
        <v>1927972279</v>
      </c>
      <c r="B149" s="2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5">
      <c r="A150">
        <v>1927972279</v>
      </c>
      <c r="B150" s="2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5">
      <c r="A151">
        <v>1927972279</v>
      </c>
      <c r="B151" s="2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5">
      <c r="A152">
        <v>1927972279</v>
      </c>
      <c r="B152" s="2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5">
      <c r="A153">
        <v>1927972279</v>
      </c>
      <c r="B153" s="2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5">
      <c r="A154">
        <v>1927972279</v>
      </c>
      <c r="B154" s="2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5">
      <c r="A155">
        <v>1927972279</v>
      </c>
      <c r="B155" s="2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5">
      <c r="A156">
        <v>2022484408</v>
      </c>
      <c r="B156" s="2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5">
      <c r="A157">
        <v>2022484408</v>
      </c>
      <c r="B157" s="2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5">
      <c r="A158">
        <v>2022484408</v>
      </c>
      <c r="B158" s="2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5">
      <c r="A159">
        <v>2022484408</v>
      </c>
      <c r="B159" s="2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5">
      <c r="A160">
        <v>2022484408</v>
      </c>
      <c r="B160" s="2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5">
      <c r="A161">
        <v>2022484408</v>
      </c>
      <c r="B161" s="2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5">
      <c r="A162">
        <v>2022484408</v>
      </c>
      <c r="B162" s="2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5">
      <c r="A163">
        <v>2022484408</v>
      </c>
      <c r="B163" s="2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5">
      <c r="A164">
        <v>2022484408</v>
      </c>
      <c r="B164" s="2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5">
      <c r="A165">
        <v>2022484408</v>
      </c>
      <c r="B165" s="2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5">
      <c r="A166">
        <v>2022484408</v>
      </c>
      <c r="B166" s="2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5">
      <c r="A167">
        <v>2022484408</v>
      </c>
      <c r="B167" s="2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5">
      <c r="A168">
        <v>2022484408</v>
      </c>
      <c r="B168" s="2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5">
      <c r="A169">
        <v>2022484408</v>
      </c>
      <c r="B169" s="2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5">
      <c r="A170">
        <v>2022484408</v>
      </c>
      <c r="B170" s="2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5">
      <c r="A171">
        <v>2022484408</v>
      </c>
      <c r="B171" s="2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5">
      <c r="A172">
        <v>2022484408</v>
      </c>
      <c r="B172" s="2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5">
      <c r="A173">
        <v>2022484408</v>
      </c>
      <c r="B173" s="2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5">
      <c r="A174">
        <v>2022484408</v>
      </c>
      <c r="B174" s="2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5">
      <c r="A175">
        <v>2022484408</v>
      </c>
      <c r="B175" s="2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5">
      <c r="A176">
        <v>2022484408</v>
      </c>
      <c r="B176" s="2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5">
      <c r="A177">
        <v>2022484408</v>
      </c>
      <c r="B177" s="2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5">
      <c r="A178">
        <v>2022484408</v>
      </c>
      <c r="B178" s="2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5">
      <c r="A179">
        <v>2022484408</v>
      </c>
      <c r="B179" s="2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5">
      <c r="A180">
        <v>2022484408</v>
      </c>
      <c r="B180" s="2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5">
      <c r="A181">
        <v>2022484408</v>
      </c>
      <c r="B181" s="2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5">
      <c r="A182">
        <v>2022484408</v>
      </c>
      <c r="B182" s="2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5">
      <c r="A183">
        <v>2022484408</v>
      </c>
      <c r="B183" s="2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5">
      <c r="A184">
        <v>2022484408</v>
      </c>
      <c r="B184" s="2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5">
      <c r="A185">
        <v>2022484408</v>
      </c>
      <c r="B185" s="2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5">
      <c r="A186">
        <v>2022484408</v>
      </c>
      <c r="B186" s="2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5">
      <c r="A187">
        <v>2026352035</v>
      </c>
      <c r="B187" s="2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5">
      <c r="A188">
        <v>2026352035</v>
      </c>
      <c r="B188" s="2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5">
      <c r="A189">
        <v>2026352035</v>
      </c>
      <c r="B189" s="2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5">
      <c r="A190">
        <v>2026352035</v>
      </c>
      <c r="B190" s="2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5">
      <c r="A191">
        <v>2026352035</v>
      </c>
      <c r="B191" s="2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5">
      <c r="A192">
        <v>2026352035</v>
      </c>
      <c r="B192" s="2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5">
      <c r="A193">
        <v>2026352035</v>
      </c>
      <c r="B193" s="2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5">
      <c r="A194">
        <v>2026352035</v>
      </c>
      <c r="B194" s="2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5">
      <c r="A195">
        <v>2026352035</v>
      </c>
      <c r="B195" s="2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5">
      <c r="A196">
        <v>2026352035</v>
      </c>
      <c r="B196" s="2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5">
      <c r="A197">
        <v>2026352035</v>
      </c>
      <c r="B197" s="2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5">
      <c r="A198">
        <v>2026352035</v>
      </c>
      <c r="B198" s="2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5">
      <c r="A199">
        <v>2026352035</v>
      </c>
      <c r="B199" s="2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5">
      <c r="A200">
        <v>2026352035</v>
      </c>
      <c r="B200" s="2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5">
      <c r="A201">
        <v>2026352035</v>
      </c>
      <c r="B201" s="2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5">
      <c r="A202">
        <v>2026352035</v>
      </c>
      <c r="B202" s="2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5">
      <c r="A203">
        <v>2026352035</v>
      </c>
      <c r="B203" s="2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5">
      <c r="A204">
        <v>2026352035</v>
      </c>
      <c r="B204" s="2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5">
      <c r="A205">
        <v>2026352035</v>
      </c>
      <c r="B205" s="2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5">
      <c r="A206">
        <v>2026352035</v>
      </c>
      <c r="B206" s="2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5">
      <c r="A207">
        <v>2026352035</v>
      </c>
      <c r="B207" s="2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5">
      <c r="A208">
        <v>2026352035</v>
      </c>
      <c r="B208" s="2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5">
      <c r="A209">
        <v>2026352035</v>
      </c>
      <c r="B209" s="2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5">
      <c r="A210">
        <v>2026352035</v>
      </c>
      <c r="B210" s="2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5">
      <c r="A211">
        <v>2026352035</v>
      </c>
      <c r="B211" s="2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5">
      <c r="A212">
        <v>2026352035</v>
      </c>
      <c r="B212" s="2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5">
      <c r="A213">
        <v>2026352035</v>
      </c>
      <c r="B213" s="2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5">
      <c r="A214">
        <v>2026352035</v>
      </c>
      <c r="B214" s="2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5">
      <c r="A215">
        <v>2026352035</v>
      </c>
      <c r="B215" s="2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5">
      <c r="A216">
        <v>2026352035</v>
      </c>
      <c r="B216" s="2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5">
      <c r="A217">
        <v>2026352035</v>
      </c>
      <c r="B217" s="2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5">
      <c r="A218">
        <v>2320127002</v>
      </c>
      <c r="B218" s="2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5">
      <c r="A219">
        <v>2320127002</v>
      </c>
      <c r="B219" s="2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5">
      <c r="A220">
        <v>2320127002</v>
      </c>
      <c r="B220" s="2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5">
      <c r="A221">
        <v>2320127002</v>
      </c>
      <c r="B221" s="2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5">
      <c r="A222">
        <v>2320127002</v>
      </c>
      <c r="B222" s="2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5">
      <c r="A223">
        <v>2320127002</v>
      </c>
      <c r="B223" s="2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5">
      <c r="A224">
        <v>2320127002</v>
      </c>
      <c r="B224" s="2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5">
      <c r="A225">
        <v>2320127002</v>
      </c>
      <c r="B225" s="2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5">
      <c r="A226">
        <v>2320127002</v>
      </c>
      <c r="B226" s="2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5">
      <c r="A227">
        <v>2320127002</v>
      </c>
      <c r="B227" s="2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5">
      <c r="A228">
        <v>2320127002</v>
      </c>
      <c r="B228" s="2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5">
      <c r="A229">
        <v>2320127002</v>
      </c>
      <c r="B229" s="2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5">
      <c r="A230">
        <v>2320127002</v>
      </c>
      <c r="B230" s="2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5">
      <c r="A231">
        <v>2320127002</v>
      </c>
      <c r="B231" s="2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5">
      <c r="A232">
        <v>2320127002</v>
      </c>
      <c r="B232" s="2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5">
      <c r="A233">
        <v>2320127002</v>
      </c>
      <c r="B233" s="2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5">
      <c r="A234">
        <v>2320127002</v>
      </c>
      <c r="B234" s="2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5">
      <c r="A235">
        <v>2320127002</v>
      </c>
      <c r="B235" s="2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5">
      <c r="A236">
        <v>2320127002</v>
      </c>
      <c r="B236" s="2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5">
      <c r="A237">
        <v>2320127002</v>
      </c>
      <c r="B237" s="2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5">
      <c r="A238">
        <v>2320127002</v>
      </c>
      <c r="B238" s="2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5">
      <c r="A239">
        <v>2320127002</v>
      </c>
      <c r="B239" s="2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5">
      <c r="A240">
        <v>2320127002</v>
      </c>
      <c r="B240" s="2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5">
      <c r="A241">
        <v>2320127002</v>
      </c>
      <c r="B241" s="2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5">
      <c r="A242">
        <v>2320127002</v>
      </c>
      <c r="B242" s="2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5">
      <c r="A243">
        <v>2320127002</v>
      </c>
      <c r="B243" s="2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5">
      <c r="A244">
        <v>2320127002</v>
      </c>
      <c r="B244" s="2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5">
      <c r="A245">
        <v>2320127002</v>
      </c>
      <c r="B245" s="2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5">
      <c r="A246">
        <v>2320127002</v>
      </c>
      <c r="B246" s="2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5">
      <c r="A247">
        <v>2320127002</v>
      </c>
      <c r="B247" s="2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5">
      <c r="A248">
        <v>2320127002</v>
      </c>
      <c r="B248" s="2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5">
      <c r="A249">
        <v>2347167796</v>
      </c>
      <c r="B249" s="2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5">
      <c r="A250">
        <v>2347167796</v>
      </c>
      <c r="B250" s="2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5">
      <c r="A251">
        <v>2347167796</v>
      </c>
      <c r="B251" s="2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5">
      <c r="A252">
        <v>2347167796</v>
      </c>
      <c r="B252" s="2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5">
      <c r="A253">
        <v>2347167796</v>
      </c>
      <c r="B253" s="2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5">
      <c r="A254">
        <v>2347167796</v>
      </c>
      <c r="B254" s="2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5">
      <c r="A255">
        <v>2347167796</v>
      </c>
      <c r="B255" s="2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5">
      <c r="A256">
        <v>2347167796</v>
      </c>
      <c r="B256" s="2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5">
      <c r="A257">
        <v>2347167796</v>
      </c>
      <c r="B257" s="2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5">
      <c r="A258">
        <v>2347167796</v>
      </c>
      <c r="B258" s="2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5">
      <c r="A259">
        <v>2347167796</v>
      </c>
      <c r="B259" s="2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5">
      <c r="A260">
        <v>2347167796</v>
      </c>
      <c r="B260" s="2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5">
      <c r="A261">
        <v>2347167796</v>
      </c>
      <c r="B261" s="2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5">
      <c r="A262">
        <v>2347167796</v>
      </c>
      <c r="B262" s="2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5">
      <c r="A263">
        <v>2347167796</v>
      </c>
      <c r="B263" s="2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5">
      <c r="A264">
        <v>2347167796</v>
      </c>
      <c r="B264" s="2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5">
      <c r="A265">
        <v>2347167796</v>
      </c>
      <c r="B265" s="2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5">
      <c r="A266">
        <v>2347167796</v>
      </c>
      <c r="B266" s="2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5">
      <c r="A267">
        <v>2873212765</v>
      </c>
      <c r="B267" s="2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5">
      <c r="A268">
        <v>2873212765</v>
      </c>
      <c r="B268" s="2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5">
      <c r="A269">
        <v>2873212765</v>
      </c>
      <c r="B269" s="2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5">
      <c r="A270">
        <v>2873212765</v>
      </c>
      <c r="B270" s="2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5">
      <c r="A271">
        <v>2873212765</v>
      </c>
      <c r="B271" s="2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5">
      <c r="A272">
        <v>2873212765</v>
      </c>
      <c r="B272" s="2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5">
      <c r="A273">
        <v>2873212765</v>
      </c>
      <c r="B273" s="2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5">
      <c r="A274">
        <v>2873212765</v>
      </c>
      <c r="B274" s="2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5">
      <c r="A275">
        <v>2873212765</v>
      </c>
      <c r="B275" s="2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5">
      <c r="A276">
        <v>2873212765</v>
      </c>
      <c r="B276" s="2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5">
      <c r="A277">
        <v>2873212765</v>
      </c>
      <c r="B277" s="2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5">
      <c r="A278">
        <v>2873212765</v>
      </c>
      <c r="B278" s="2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5">
      <c r="A279">
        <v>2873212765</v>
      </c>
      <c r="B279" s="2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5">
      <c r="A280">
        <v>2873212765</v>
      </c>
      <c r="B280" s="2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5">
      <c r="A281">
        <v>2873212765</v>
      </c>
      <c r="B281" s="2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5">
      <c r="A282">
        <v>2873212765</v>
      </c>
      <c r="B282" s="2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5">
      <c r="A283">
        <v>2873212765</v>
      </c>
      <c r="B283" s="2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5">
      <c r="A284">
        <v>2873212765</v>
      </c>
      <c r="B284" s="2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5">
      <c r="A285">
        <v>2873212765</v>
      </c>
      <c r="B285" s="2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5">
      <c r="A286">
        <v>2873212765</v>
      </c>
      <c r="B286" s="2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5">
      <c r="A287">
        <v>2873212765</v>
      </c>
      <c r="B287" s="2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5">
      <c r="A288">
        <v>2873212765</v>
      </c>
      <c r="B288" s="2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5">
      <c r="A289">
        <v>2873212765</v>
      </c>
      <c r="B289" s="2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5">
      <c r="A290">
        <v>2873212765</v>
      </c>
      <c r="B290" s="2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5">
      <c r="A291">
        <v>2873212765</v>
      </c>
      <c r="B291" s="2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5">
      <c r="A292">
        <v>2873212765</v>
      </c>
      <c r="B292" s="2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5">
      <c r="A293">
        <v>2873212765</v>
      </c>
      <c r="B293" s="2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5">
      <c r="A294">
        <v>2873212765</v>
      </c>
      <c r="B294" s="2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5">
      <c r="A295">
        <v>2873212765</v>
      </c>
      <c r="B295" s="2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5">
      <c r="A296">
        <v>2873212765</v>
      </c>
      <c r="B296" s="2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5">
      <c r="A297">
        <v>2873212765</v>
      </c>
      <c r="B297" s="2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5">
      <c r="A298">
        <v>3372868164</v>
      </c>
      <c r="B298" s="2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5">
      <c r="A299">
        <v>3372868164</v>
      </c>
      <c r="B299" s="2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5">
      <c r="A300">
        <v>3372868164</v>
      </c>
      <c r="B300" s="2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5">
      <c r="A301">
        <v>3372868164</v>
      </c>
      <c r="B301" s="2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5">
      <c r="A302">
        <v>3372868164</v>
      </c>
      <c r="B302" s="2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5">
      <c r="A303">
        <v>3372868164</v>
      </c>
      <c r="B303" s="2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5">
      <c r="A304">
        <v>3372868164</v>
      </c>
      <c r="B304" s="2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5">
      <c r="A305">
        <v>3372868164</v>
      </c>
      <c r="B305" s="2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5">
      <c r="A306">
        <v>3372868164</v>
      </c>
      <c r="B306" s="2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5">
      <c r="A307">
        <v>3372868164</v>
      </c>
      <c r="B307" s="2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5">
      <c r="A308">
        <v>3372868164</v>
      </c>
      <c r="B308" s="2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5">
      <c r="A309">
        <v>3372868164</v>
      </c>
      <c r="B309" s="2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5">
      <c r="A310">
        <v>3372868164</v>
      </c>
      <c r="B310" s="2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5">
      <c r="A311">
        <v>3372868164</v>
      </c>
      <c r="B311" s="2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5">
      <c r="A312">
        <v>3372868164</v>
      </c>
      <c r="B312" s="2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5">
      <c r="A313">
        <v>3372868164</v>
      </c>
      <c r="B313" s="2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5">
      <c r="A314">
        <v>3372868164</v>
      </c>
      <c r="B314" s="2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5">
      <c r="A315">
        <v>3372868164</v>
      </c>
      <c r="B315" s="2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5">
      <c r="A316">
        <v>3372868164</v>
      </c>
      <c r="B316" s="2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5">
      <c r="A317">
        <v>3372868164</v>
      </c>
      <c r="B317" s="2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5">
      <c r="A318">
        <v>3977333714</v>
      </c>
      <c r="B318" s="2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5">
      <c r="A319">
        <v>3977333714</v>
      </c>
      <c r="B319" s="2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5">
      <c r="A320">
        <v>3977333714</v>
      </c>
      <c r="B320" s="2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5">
      <c r="A321">
        <v>3977333714</v>
      </c>
      <c r="B321" s="2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5">
      <c r="A322">
        <v>3977333714</v>
      </c>
      <c r="B322" s="2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5">
      <c r="A323">
        <v>3977333714</v>
      </c>
      <c r="B323" s="2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5">
      <c r="A324">
        <v>3977333714</v>
      </c>
      <c r="B324" s="2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5">
      <c r="A325">
        <v>3977333714</v>
      </c>
      <c r="B325" s="2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5">
      <c r="A326">
        <v>3977333714</v>
      </c>
      <c r="B326" s="2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5">
      <c r="A327">
        <v>3977333714</v>
      </c>
      <c r="B327" s="2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5">
      <c r="A328">
        <v>3977333714</v>
      </c>
      <c r="B328" s="2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5">
      <c r="A329">
        <v>3977333714</v>
      </c>
      <c r="B329" s="2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5">
      <c r="A330">
        <v>3977333714</v>
      </c>
      <c r="B330" s="2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5">
      <c r="A331">
        <v>3977333714</v>
      </c>
      <c r="B331" s="2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5">
      <c r="A332">
        <v>3977333714</v>
      </c>
      <c r="B332" s="2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5">
      <c r="A333">
        <v>3977333714</v>
      </c>
      <c r="B333" s="2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5">
      <c r="A334">
        <v>3977333714</v>
      </c>
      <c r="B334" s="2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5">
      <c r="A335">
        <v>3977333714</v>
      </c>
      <c r="B335" s="2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5">
      <c r="A336">
        <v>3977333714</v>
      </c>
      <c r="B336" s="2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5">
      <c r="A337">
        <v>3977333714</v>
      </c>
      <c r="B337" s="2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5">
      <c r="A338">
        <v>3977333714</v>
      </c>
      <c r="B338" s="2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5">
      <c r="A339">
        <v>3977333714</v>
      </c>
      <c r="B339" s="2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5">
      <c r="A340">
        <v>3977333714</v>
      </c>
      <c r="B340" s="2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5">
      <c r="A341">
        <v>3977333714</v>
      </c>
      <c r="B341" s="2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5">
      <c r="A342">
        <v>3977333714</v>
      </c>
      <c r="B342" s="2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5">
      <c r="A343">
        <v>3977333714</v>
      </c>
      <c r="B343" s="2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5">
      <c r="A344">
        <v>3977333714</v>
      </c>
      <c r="B344" s="2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5">
      <c r="A345">
        <v>3977333714</v>
      </c>
      <c r="B345" s="2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5">
      <c r="A346">
        <v>3977333714</v>
      </c>
      <c r="B346" s="2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5">
      <c r="A347">
        <v>3977333714</v>
      </c>
      <c r="B347" s="2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5">
      <c r="A348">
        <v>4020332650</v>
      </c>
      <c r="B348" s="2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5">
      <c r="A349">
        <v>4020332650</v>
      </c>
      <c r="B349" s="2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5">
      <c r="A350">
        <v>4020332650</v>
      </c>
      <c r="B350" s="2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5">
      <c r="A351">
        <v>4020332650</v>
      </c>
      <c r="B351" s="2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5">
      <c r="A352">
        <v>4020332650</v>
      </c>
      <c r="B352" s="2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5">
      <c r="A353">
        <v>4020332650</v>
      </c>
      <c r="B353" s="2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5">
      <c r="A354">
        <v>4020332650</v>
      </c>
      <c r="B354" s="2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5">
      <c r="A355">
        <v>4020332650</v>
      </c>
      <c r="B355" s="2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5">
      <c r="A356">
        <v>4020332650</v>
      </c>
      <c r="B356" s="2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5">
      <c r="A357">
        <v>4020332650</v>
      </c>
      <c r="B357" s="2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5">
      <c r="A358">
        <v>4020332650</v>
      </c>
      <c r="B358" s="2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5">
      <c r="A359">
        <v>4020332650</v>
      </c>
      <c r="B359" s="2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5">
      <c r="A360">
        <v>4020332650</v>
      </c>
      <c r="B360" s="2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5">
      <c r="A361">
        <v>4020332650</v>
      </c>
      <c r="B361" s="2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5">
      <c r="A362">
        <v>4020332650</v>
      </c>
      <c r="B362" s="2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5">
      <c r="A363">
        <v>4020332650</v>
      </c>
      <c r="B363" s="2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5">
      <c r="A364">
        <v>4020332650</v>
      </c>
      <c r="B364" s="2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5">
      <c r="A365">
        <v>4020332650</v>
      </c>
      <c r="B365" s="2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5">
      <c r="A366">
        <v>4020332650</v>
      </c>
      <c r="B366" s="2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5">
      <c r="A367">
        <v>4020332650</v>
      </c>
      <c r="B367" s="2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5">
      <c r="A368">
        <v>4020332650</v>
      </c>
      <c r="B368" s="2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5">
      <c r="A369">
        <v>4020332650</v>
      </c>
      <c r="B369" s="2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5">
      <c r="A370">
        <v>4020332650</v>
      </c>
      <c r="B370" s="2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5">
      <c r="A371">
        <v>4020332650</v>
      </c>
      <c r="B371" s="2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5">
      <c r="A372">
        <v>4020332650</v>
      </c>
      <c r="B372" s="2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5">
      <c r="A373">
        <v>4020332650</v>
      </c>
      <c r="B373" s="2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5">
      <c r="A374">
        <v>4020332650</v>
      </c>
      <c r="B374" s="2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5">
      <c r="A375">
        <v>4020332650</v>
      </c>
      <c r="B375" s="2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5">
      <c r="A376">
        <v>4020332650</v>
      </c>
      <c r="B376" s="2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5">
      <c r="A377">
        <v>4020332650</v>
      </c>
      <c r="B377" s="2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5">
      <c r="A378">
        <v>4020332650</v>
      </c>
      <c r="B378" s="2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5">
      <c r="A379">
        <v>4057192912</v>
      </c>
      <c r="B379" s="2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5">
      <c r="A380">
        <v>4057192912</v>
      </c>
      <c r="B380" s="2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5">
      <c r="A381">
        <v>4057192912</v>
      </c>
      <c r="B381" s="2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5">
      <c r="A382">
        <v>4057192912</v>
      </c>
      <c r="B382" s="2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5">
      <c r="A383">
        <v>4319703577</v>
      </c>
      <c r="B383" s="2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5">
      <c r="A384">
        <v>4319703577</v>
      </c>
      <c r="B384" s="2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5">
      <c r="A385">
        <v>4319703577</v>
      </c>
      <c r="B385" s="2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5">
      <c r="A386">
        <v>4319703577</v>
      </c>
      <c r="B386" s="2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5">
      <c r="A387">
        <v>4319703577</v>
      </c>
      <c r="B387" s="2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5">
      <c r="A388">
        <v>4319703577</v>
      </c>
      <c r="B388" s="2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5">
      <c r="A389">
        <v>4319703577</v>
      </c>
      <c r="B389" s="2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5">
      <c r="A390">
        <v>4319703577</v>
      </c>
      <c r="B390" s="2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5">
      <c r="A391">
        <v>4319703577</v>
      </c>
      <c r="B391" s="2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5">
      <c r="A392">
        <v>4319703577</v>
      </c>
      <c r="B392" s="2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5">
      <c r="A393">
        <v>4319703577</v>
      </c>
      <c r="B393" s="2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5">
      <c r="A394">
        <v>4319703577</v>
      </c>
      <c r="B394" s="2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5">
      <c r="A395">
        <v>4319703577</v>
      </c>
      <c r="B395" s="2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5">
      <c r="A396">
        <v>4319703577</v>
      </c>
      <c r="B396" s="2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5">
      <c r="A397">
        <v>4319703577</v>
      </c>
      <c r="B397" s="2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5">
      <c r="A398">
        <v>4319703577</v>
      </c>
      <c r="B398" s="2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5">
      <c r="A399">
        <v>4319703577</v>
      </c>
      <c r="B399" s="2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5">
      <c r="A400">
        <v>4319703577</v>
      </c>
      <c r="B400" s="2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5">
      <c r="A401">
        <v>4319703577</v>
      </c>
      <c r="B401" s="2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5">
      <c r="A402">
        <v>4319703577</v>
      </c>
      <c r="B402" s="2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5">
      <c r="A403">
        <v>4319703577</v>
      </c>
      <c r="B403" s="2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5">
      <c r="A404">
        <v>4319703577</v>
      </c>
      <c r="B404" s="2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5">
      <c r="A405">
        <v>4319703577</v>
      </c>
      <c r="B405" s="2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5">
      <c r="A406">
        <v>4319703577</v>
      </c>
      <c r="B406" s="2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5">
      <c r="A407">
        <v>4319703577</v>
      </c>
      <c r="B407" s="2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5">
      <c r="A408">
        <v>4319703577</v>
      </c>
      <c r="B408" s="2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5">
      <c r="A409">
        <v>4319703577</v>
      </c>
      <c r="B409" s="2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5">
      <c r="A410">
        <v>4319703577</v>
      </c>
      <c r="B410" s="2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5">
      <c r="A411">
        <v>4319703577</v>
      </c>
      <c r="B411" s="2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5">
      <c r="A412">
        <v>4319703577</v>
      </c>
      <c r="B412" s="2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5">
      <c r="A413">
        <v>4319703577</v>
      </c>
      <c r="B413" s="2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5">
      <c r="A414">
        <v>4388161847</v>
      </c>
      <c r="B414" s="2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5">
      <c r="A415">
        <v>4388161847</v>
      </c>
      <c r="B415" s="2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5">
      <c r="A416">
        <v>4388161847</v>
      </c>
      <c r="B416" s="2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5">
      <c r="A417">
        <v>4388161847</v>
      </c>
      <c r="B417" s="2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5">
      <c r="A418">
        <v>4388161847</v>
      </c>
      <c r="B418" s="2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5">
      <c r="A419">
        <v>4388161847</v>
      </c>
      <c r="B419" s="2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5">
      <c r="A420">
        <v>4388161847</v>
      </c>
      <c r="B420" s="2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5">
      <c r="A421">
        <v>4388161847</v>
      </c>
      <c r="B421" s="2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5">
      <c r="A422">
        <v>4388161847</v>
      </c>
      <c r="B422" s="2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5">
      <c r="A423">
        <v>4388161847</v>
      </c>
      <c r="B423" s="2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5">
      <c r="A424">
        <v>4388161847</v>
      </c>
      <c r="B424" s="2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5">
      <c r="A425">
        <v>4388161847</v>
      </c>
      <c r="B425" s="2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5">
      <c r="A426">
        <v>4388161847</v>
      </c>
      <c r="B426" s="2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5">
      <c r="A427">
        <v>4388161847</v>
      </c>
      <c r="B427" s="2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5">
      <c r="A428">
        <v>4388161847</v>
      </c>
      <c r="B428" s="2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5">
      <c r="A429">
        <v>4388161847</v>
      </c>
      <c r="B429" s="2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5">
      <c r="A430">
        <v>4388161847</v>
      </c>
      <c r="B430" s="2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5">
      <c r="A431">
        <v>4388161847</v>
      </c>
      <c r="B431" s="2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5">
      <c r="A432">
        <v>4388161847</v>
      </c>
      <c r="B432" s="2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5">
      <c r="A433">
        <v>4388161847</v>
      </c>
      <c r="B433" s="2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5">
      <c r="A434">
        <v>4388161847</v>
      </c>
      <c r="B434" s="2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5">
      <c r="A435">
        <v>4388161847</v>
      </c>
      <c r="B435" s="2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5">
      <c r="A436">
        <v>4388161847</v>
      </c>
      <c r="B436" s="2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5">
      <c r="A437">
        <v>4388161847</v>
      </c>
      <c r="B437" s="2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5">
      <c r="A438">
        <v>4388161847</v>
      </c>
      <c r="B438" s="2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5">
      <c r="A439">
        <v>4388161847</v>
      </c>
      <c r="B439" s="2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5">
      <c r="A440">
        <v>4388161847</v>
      </c>
      <c r="B440" s="2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5">
      <c r="A441">
        <v>4388161847</v>
      </c>
      <c r="B441" s="2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5">
      <c r="A442">
        <v>4388161847</v>
      </c>
      <c r="B442" s="2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5">
      <c r="A443">
        <v>4388161847</v>
      </c>
      <c r="B443" s="2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5">
      <c r="A444">
        <v>4388161847</v>
      </c>
      <c r="B444" s="2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5">
      <c r="A445">
        <v>4445114986</v>
      </c>
      <c r="B445" s="2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5">
      <c r="A446">
        <v>4445114986</v>
      </c>
      <c r="B446" s="2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5">
      <c r="A447">
        <v>4445114986</v>
      </c>
      <c r="B447" s="2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5">
      <c r="A448">
        <v>4445114986</v>
      </c>
      <c r="B448" s="2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5">
      <c r="A449">
        <v>4445114986</v>
      </c>
      <c r="B449" s="2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5">
      <c r="A450">
        <v>4445114986</v>
      </c>
      <c r="B450" s="2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5">
      <c r="A451">
        <v>4445114986</v>
      </c>
      <c r="B451" s="2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5">
      <c r="A452">
        <v>4445114986</v>
      </c>
      <c r="B452" s="2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5">
      <c r="A453">
        <v>4445114986</v>
      </c>
      <c r="B453" s="2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5">
      <c r="A454">
        <v>4445114986</v>
      </c>
      <c r="B454" s="2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5">
      <c r="A455">
        <v>4445114986</v>
      </c>
      <c r="B455" s="2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5">
      <c r="A456">
        <v>4445114986</v>
      </c>
      <c r="B456" s="2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5">
      <c r="A457">
        <v>4445114986</v>
      </c>
      <c r="B457" s="2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5">
      <c r="A458">
        <v>4445114986</v>
      </c>
      <c r="B458" s="2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5">
      <c r="A459">
        <v>4445114986</v>
      </c>
      <c r="B459" s="2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5">
      <c r="A460">
        <v>4445114986</v>
      </c>
      <c r="B460" s="2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5">
      <c r="A461">
        <v>4445114986</v>
      </c>
      <c r="B461" s="2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5">
      <c r="A462">
        <v>4445114986</v>
      </c>
      <c r="B462" s="2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5">
      <c r="A463">
        <v>4445114986</v>
      </c>
      <c r="B463" s="2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5">
      <c r="A464">
        <v>4445114986</v>
      </c>
      <c r="B464" s="2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5">
      <c r="A465">
        <v>4445114986</v>
      </c>
      <c r="B465" s="2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5">
      <c r="A466">
        <v>4445114986</v>
      </c>
      <c r="B466" s="2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5">
      <c r="A467">
        <v>4445114986</v>
      </c>
      <c r="B467" s="2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5">
      <c r="A468">
        <v>4445114986</v>
      </c>
      <c r="B468" s="2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5">
      <c r="A469">
        <v>4445114986</v>
      </c>
      <c r="B469" s="2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5">
      <c r="A470">
        <v>4445114986</v>
      </c>
      <c r="B470" s="2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5">
      <c r="A471">
        <v>4445114986</v>
      </c>
      <c r="B471" s="2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5">
      <c r="A472">
        <v>4445114986</v>
      </c>
      <c r="B472" s="2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5">
      <c r="A473">
        <v>4445114986</v>
      </c>
      <c r="B473" s="2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5">
      <c r="A474">
        <v>4445114986</v>
      </c>
      <c r="B474" s="2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5">
      <c r="A475">
        <v>4445114986</v>
      </c>
      <c r="B475" s="2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5">
      <c r="A476">
        <v>4558609924</v>
      </c>
      <c r="B476" s="2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5">
      <c r="A477">
        <v>4558609924</v>
      </c>
      <c r="B477" s="2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5">
      <c r="A478">
        <v>4558609924</v>
      </c>
      <c r="B478" s="2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5">
      <c r="A479">
        <v>4558609924</v>
      </c>
      <c r="B479" s="2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5">
      <c r="A480">
        <v>4558609924</v>
      </c>
      <c r="B480" s="2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5">
      <c r="A481">
        <v>4558609924</v>
      </c>
      <c r="B481" s="2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5">
      <c r="A482">
        <v>4558609924</v>
      </c>
      <c r="B482" s="2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5">
      <c r="A483">
        <v>4558609924</v>
      </c>
      <c r="B483" s="2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5">
      <c r="A484">
        <v>4558609924</v>
      </c>
      <c r="B484" s="2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5">
      <c r="A485">
        <v>4558609924</v>
      </c>
      <c r="B485" s="2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5">
      <c r="A486">
        <v>4558609924</v>
      </c>
      <c r="B486" s="2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5">
      <c r="A487">
        <v>4558609924</v>
      </c>
      <c r="B487" s="2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5">
      <c r="A488">
        <v>4558609924</v>
      </c>
      <c r="B488" s="2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5">
      <c r="A489">
        <v>4558609924</v>
      </c>
      <c r="B489" s="2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5">
      <c r="A490">
        <v>4558609924</v>
      </c>
      <c r="B490" s="2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5">
      <c r="A491">
        <v>4558609924</v>
      </c>
      <c r="B491" s="2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5">
      <c r="A492">
        <v>4558609924</v>
      </c>
      <c r="B492" s="2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5">
      <c r="A493">
        <v>4558609924</v>
      </c>
      <c r="B493" s="2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5">
      <c r="A494">
        <v>4558609924</v>
      </c>
      <c r="B494" s="2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5">
      <c r="A495">
        <v>4558609924</v>
      </c>
      <c r="B495" s="2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5">
      <c r="A496">
        <v>4558609924</v>
      </c>
      <c r="B496" s="2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5">
      <c r="A497">
        <v>4558609924</v>
      </c>
      <c r="B497" s="2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5">
      <c r="A498">
        <v>4558609924</v>
      </c>
      <c r="B498" s="2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5">
      <c r="A499">
        <v>4558609924</v>
      </c>
      <c r="B499" s="2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5">
      <c r="A500">
        <v>4558609924</v>
      </c>
      <c r="B500" s="2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5">
      <c r="A501">
        <v>4558609924</v>
      </c>
      <c r="B501" s="2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5">
      <c r="A502">
        <v>4558609924</v>
      </c>
      <c r="B502" s="2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5">
      <c r="A503">
        <v>4558609924</v>
      </c>
      <c r="B503" s="2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5">
      <c r="A504">
        <v>4558609924</v>
      </c>
      <c r="B504" s="2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5">
      <c r="A505">
        <v>4558609924</v>
      </c>
      <c r="B505" s="2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5">
      <c r="A506">
        <v>4558609924</v>
      </c>
      <c r="B506" s="2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5">
      <c r="A507">
        <v>4702921684</v>
      </c>
      <c r="B507" s="2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5">
      <c r="A508">
        <v>4702921684</v>
      </c>
      <c r="B508" s="2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5">
      <c r="A509">
        <v>4702921684</v>
      </c>
      <c r="B509" s="2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5">
      <c r="A510">
        <v>4702921684</v>
      </c>
      <c r="B510" s="2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5">
      <c r="A511">
        <v>4702921684</v>
      </c>
      <c r="B511" s="2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5">
      <c r="A512">
        <v>4702921684</v>
      </c>
      <c r="B512" s="2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5">
      <c r="A513">
        <v>4702921684</v>
      </c>
      <c r="B513" s="2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5">
      <c r="A514">
        <v>4702921684</v>
      </c>
      <c r="B514" s="2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5">
      <c r="A515">
        <v>4702921684</v>
      </c>
      <c r="B515" s="2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5">
      <c r="A516">
        <v>4702921684</v>
      </c>
      <c r="B516" s="2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5">
      <c r="A517">
        <v>4702921684</v>
      </c>
      <c r="B517" s="2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5">
      <c r="A518">
        <v>4702921684</v>
      </c>
      <c r="B518" s="2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5">
      <c r="A519">
        <v>4702921684</v>
      </c>
      <c r="B519" s="2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5">
      <c r="A520">
        <v>4702921684</v>
      </c>
      <c r="B520" s="2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5">
      <c r="A521">
        <v>4702921684</v>
      </c>
      <c r="B521" s="2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5">
      <c r="A522">
        <v>4702921684</v>
      </c>
      <c r="B522" s="2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5">
      <c r="A523">
        <v>4702921684</v>
      </c>
      <c r="B523" s="2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5">
      <c r="A524">
        <v>4702921684</v>
      </c>
      <c r="B524" s="2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5">
      <c r="A525">
        <v>4702921684</v>
      </c>
      <c r="B525" s="2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5">
      <c r="A526">
        <v>4702921684</v>
      </c>
      <c r="B526" s="2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5">
      <c r="A527">
        <v>4702921684</v>
      </c>
      <c r="B527" s="2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5">
      <c r="A528">
        <v>4702921684</v>
      </c>
      <c r="B528" s="2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5">
      <c r="A529">
        <v>4702921684</v>
      </c>
      <c r="B529" s="2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5">
      <c r="A530">
        <v>4702921684</v>
      </c>
      <c r="B530" s="2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5">
      <c r="A531">
        <v>4702921684</v>
      </c>
      <c r="B531" s="2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5">
      <c r="A532">
        <v>4702921684</v>
      </c>
      <c r="B532" s="2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5">
      <c r="A533">
        <v>4702921684</v>
      </c>
      <c r="B533" s="2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5">
      <c r="A534">
        <v>4702921684</v>
      </c>
      <c r="B534" s="2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5">
      <c r="A535">
        <v>4702921684</v>
      </c>
      <c r="B535" s="2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5">
      <c r="A536">
        <v>4702921684</v>
      </c>
      <c r="B536" s="2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5">
      <c r="A537">
        <v>4702921684</v>
      </c>
      <c r="B537" s="2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5">
      <c r="A538">
        <v>5553957443</v>
      </c>
      <c r="B538" s="2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5">
      <c r="A539">
        <v>5553957443</v>
      </c>
      <c r="B539" s="2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5">
      <c r="A540">
        <v>5553957443</v>
      </c>
      <c r="B540" s="2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5">
      <c r="A541">
        <v>5553957443</v>
      </c>
      <c r="B541" s="2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5">
      <c r="A542">
        <v>5553957443</v>
      </c>
      <c r="B542" s="2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5">
      <c r="A543">
        <v>5553957443</v>
      </c>
      <c r="B543" s="2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5">
      <c r="A544">
        <v>5553957443</v>
      </c>
      <c r="B544" s="2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5">
      <c r="A545">
        <v>5553957443</v>
      </c>
      <c r="B545" s="2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5">
      <c r="A546">
        <v>5553957443</v>
      </c>
      <c r="B546" s="2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5">
      <c r="A547">
        <v>5553957443</v>
      </c>
      <c r="B547" s="2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5">
      <c r="A548">
        <v>5553957443</v>
      </c>
      <c r="B548" s="2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5">
      <c r="A549">
        <v>5553957443</v>
      </c>
      <c r="B549" s="2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5">
      <c r="A550">
        <v>5553957443</v>
      </c>
      <c r="B550" s="2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5">
      <c r="A551">
        <v>5553957443</v>
      </c>
      <c r="B551" s="2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5">
      <c r="A552">
        <v>5553957443</v>
      </c>
      <c r="B552" s="2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5">
      <c r="A553">
        <v>5553957443</v>
      </c>
      <c r="B553" s="2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5">
      <c r="A554">
        <v>5553957443</v>
      </c>
      <c r="B554" s="2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5">
      <c r="A555">
        <v>5553957443</v>
      </c>
      <c r="B555" s="2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5">
      <c r="A556">
        <v>5553957443</v>
      </c>
      <c r="B556" s="2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5">
      <c r="A557">
        <v>5553957443</v>
      </c>
      <c r="B557" s="2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5">
      <c r="A558">
        <v>5553957443</v>
      </c>
      <c r="B558" s="2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5">
      <c r="A559">
        <v>5553957443</v>
      </c>
      <c r="B559" s="2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5">
      <c r="A560">
        <v>5553957443</v>
      </c>
      <c r="B560" s="2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5">
      <c r="A561">
        <v>5553957443</v>
      </c>
      <c r="B561" s="2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5">
      <c r="A562">
        <v>5553957443</v>
      </c>
      <c r="B562" s="2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5">
      <c r="A563">
        <v>5553957443</v>
      </c>
      <c r="B563" s="2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5">
      <c r="A564">
        <v>5553957443</v>
      </c>
      <c r="B564" s="2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5">
      <c r="A565">
        <v>5553957443</v>
      </c>
      <c r="B565" s="2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5">
      <c r="A566">
        <v>5553957443</v>
      </c>
      <c r="B566" s="2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5">
      <c r="A567">
        <v>5553957443</v>
      </c>
      <c r="B567" s="2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5">
      <c r="A568">
        <v>5553957443</v>
      </c>
      <c r="B568" s="2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5">
      <c r="A569">
        <v>5577150313</v>
      </c>
      <c r="B569" s="2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5">
      <c r="A570">
        <v>5577150313</v>
      </c>
      <c r="B570" s="2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5">
      <c r="A571">
        <v>5577150313</v>
      </c>
      <c r="B571" s="2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5">
      <c r="A572">
        <v>5577150313</v>
      </c>
      <c r="B572" s="2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5">
      <c r="A573">
        <v>5577150313</v>
      </c>
      <c r="B573" s="2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5">
      <c r="A574">
        <v>5577150313</v>
      </c>
      <c r="B574" s="2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5">
      <c r="A575">
        <v>5577150313</v>
      </c>
      <c r="B575" s="2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5">
      <c r="A576">
        <v>5577150313</v>
      </c>
      <c r="B576" s="2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5">
      <c r="A577">
        <v>5577150313</v>
      </c>
      <c r="B577" s="2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5">
      <c r="A578">
        <v>5577150313</v>
      </c>
      <c r="B578" s="2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5">
      <c r="A579">
        <v>5577150313</v>
      </c>
      <c r="B579" s="2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5">
      <c r="A580">
        <v>5577150313</v>
      </c>
      <c r="B580" s="2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5">
      <c r="A581">
        <v>5577150313</v>
      </c>
      <c r="B581" s="2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5">
      <c r="A582">
        <v>5577150313</v>
      </c>
      <c r="B582" s="2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5">
      <c r="A583">
        <v>5577150313</v>
      </c>
      <c r="B583" s="2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5">
      <c r="A584">
        <v>5577150313</v>
      </c>
      <c r="B584" s="2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5">
      <c r="A585">
        <v>5577150313</v>
      </c>
      <c r="B585" s="2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5">
      <c r="A586">
        <v>5577150313</v>
      </c>
      <c r="B586" s="2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5">
      <c r="A587">
        <v>5577150313</v>
      </c>
      <c r="B587" s="2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5">
      <c r="A588">
        <v>5577150313</v>
      </c>
      <c r="B588" s="2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5">
      <c r="A589">
        <v>5577150313</v>
      </c>
      <c r="B589" s="2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5">
      <c r="A590">
        <v>5577150313</v>
      </c>
      <c r="B590" s="2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5">
      <c r="A591">
        <v>5577150313</v>
      </c>
      <c r="B591" s="2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5">
      <c r="A592">
        <v>5577150313</v>
      </c>
      <c r="B592" s="2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5">
      <c r="A593">
        <v>5577150313</v>
      </c>
      <c r="B593" s="2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5">
      <c r="A594">
        <v>5577150313</v>
      </c>
      <c r="B594" s="2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5">
      <c r="A595">
        <v>5577150313</v>
      </c>
      <c r="B595" s="2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5">
      <c r="A596">
        <v>5577150313</v>
      </c>
      <c r="B596" s="2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5">
      <c r="A597">
        <v>5577150313</v>
      </c>
      <c r="B597" s="2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5">
      <c r="A598">
        <v>5577150313</v>
      </c>
      <c r="B598" s="2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5">
      <c r="A599">
        <v>6117666160</v>
      </c>
      <c r="B599" s="2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5">
      <c r="A600">
        <v>6117666160</v>
      </c>
      <c r="B600" s="2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5">
      <c r="A601">
        <v>6117666160</v>
      </c>
      <c r="B601" s="2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5">
      <c r="A602">
        <v>6117666160</v>
      </c>
      <c r="B602" s="2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5">
      <c r="A603">
        <v>6117666160</v>
      </c>
      <c r="B603" s="2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5">
      <c r="A604">
        <v>6117666160</v>
      </c>
      <c r="B604" s="2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5">
      <c r="A605">
        <v>6117666160</v>
      </c>
      <c r="B605" s="2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5">
      <c r="A606">
        <v>6117666160</v>
      </c>
      <c r="B606" s="2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5">
      <c r="A607">
        <v>6117666160</v>
      </c>
      <c r="B607" s="2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5">
      <c r="A608">
        <v>6117666160</v>
      </c>
      <c r="B608" s="2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5">
      <c r="A609">
        <v>6117666160</v>
      </c>
      <c r="B609" s="2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5">
      <c r="A610">
        <v>6117666160</v>
      </c>
      <c r="B610" s="2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5">
      <c r="A611">
        <v>6117666160</v>
      </c>
      <c r="B611" s="2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5">
      <c r="A612">
        <v>6117666160</v>
      </c>
      <c r="B612" s="2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5">
      <c r="A613">
        <v>6117666160</v>
      </c>
      <c r="B613" s="2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5">
      <c r="A614">
        <v>6117666160</v>
      </c>
      <c r="B614" s="2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5">
      <c r="A615">
        <v>6117666160</v>
      </c>
      <c r="B615" s="2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5">
      <c r="A616">
        <v>6117666160</v>
      </c>
      <c r="B616" s="2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5">
      <c r="A617">
        <v>6117666160</v>
      </c>
      <c r="B617" s="2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5">
      <c r="A618">
        <v>6117666160</v>
      </c>
      <c r="B618" s="2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5">
      <c r="A619">
        <v>6117666160</v>
      </c>
      <c r="B619" s="2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5">
      <c r="A620">
        <v>6117666160</v>
      </c>
      <c r="B620" s="2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5">
      <c r="A621">
        <v>6117666160</v>
      </c>
      <c r="B621" s="2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5">
      <c r="A622">
        <v>6117666160</v>
      </c>
      <c r="B622" s="2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5">
      <c r="A623">
        <v>6117666160</v>
      </c>
      <c r="B623" s="2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5">
      <c r="A624">
        <v>6117666160</v>
      </c>
      <c r="B624" s="2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5">
      <c r="A625">
        <v>6117666160</v>
      </c>
      <c r="B625" s="2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5">
      <c r="A626">
        <v>6117666160</v>
      </c>
      <c r="B626" s="2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5">
      <c r="A627">
        <v>6290855005</v>
      </c>
      <c r="B627" s="2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5">
      <c r="A628">
        <v>6290855005</v>
      </c>
      <c r="B628" s="2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5">
      <c r="A629">
        <v>6290855005</v>
      </c>
      <c r="B629" s="2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5">
      <c r="A630">
        <v>6290855005</v>
      </c>
      <c r="B630" s="2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5">
      <c r="A631">
        <v>6290855005</v>
      </c>
      <c r="B631" s="2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5">
      <c r="A632">
        <v>6290855005</v>
      </c>
      <c r="B632" s="2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5">
      <c r="A633">
        <v>6290855005</v>
      </c>
      <c r="B633" s="2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5">
      <c r="A634">
        <v>6290855005</v>
      </c>
      <c r="B634" s="2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5">
      <c r="A635">
        <v>6290855005</v>
      </c>
      <c r="B635" s="2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5">
      <c r="A636">
        <v>6290855005</v>
      </c>
      <c r="B636" s="2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5">
      <c r="A637">
        <v>6290855005</v>
      </c>
      <c r="B637" s="2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5">
      <c r="A638">
        <v>6290855005</v>
      </c>
      <c r="B638" s="2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5">
      <c r="A639">
        <v>6290855005</v>
      </c>
      <c r="B639" s="2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5">
      <c r="A640">
        <v>6290855005</v>
      </c>
      <c r="B640" s="2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5">
      <c r="A641">
        <v>6290855005</v>
      </c>
      <c r="B641" s="2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5">
      <c r="A642">
        <v>6290855005</v>
      </c>
      <c r="B642" s="2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5">
      <c r="A643">
        <v>6290855005</v>
      </c>
      <c r="B643" s="2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5">
      <c r="A644">
        <v>6290855005</v>
      </c>
      <c r="B644" s="2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5">
      <c r="A645">
        <v>6290855005</v>
      </c>
      <c r="B645" s="2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5">
      <c r="A646">
        <v>6290855005</v>
      </c>
      <c r="B646" s="2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5">
      <c r="A647">
        <v>6290855005</v>
      </c>
      <c r="B647" s="2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5">
      <c r="A648">
        <v>6290855005</v>
      </c>
      <c r="B648" s="2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5">
      <c r="A649">
        <v>6290855005</v>
      </c>
      <c r="B649" s="2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5">
      <c r="A650">
        <v>6290855005</v>
      </c>
      <c r="B650" s="2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5">
      <c r="A651">
        <v>6290855005</v>
      </c>
      <c r="B651" s="2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5">
      <c r="A652">
        <v>6290855005</v>
      </c>
      <c r="B652" s="2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5">
      <c r="A653">
        <v>6290855005</v>
      </c>
      <c r="B653" s="2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5">
      <c r="A654">
        <v>6290855005</v>
      </c>
      <c r="B654" s="2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5">
      <c r="A655">
        <v>6290855005</v>
      </c>
      <c r="B655" s="2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5">
      <c r="A656">
        <v>6775888955</v>
      </c>
      <c r="B656" s="2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5">
      <c r="A657">
        <v>6775888955</v>
      </c>
      <c r="B657" s="2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5">
      <c r="A658">
        <v>6775888955</v>
      </c>
      <c r="B658" s="2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5">
      <c r="A659">
        <v>6775888955</v>
      </c>
      <c r="B659" s="2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5">
      <c r="A660">
        <v>6775888955</v>
      </c>
      <c r="B660" s="2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5">
      <c r="A661">
        <v>6775888955</v>
      </c>
      <c r="B661" s="2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5">
      <c r="A662">
        <v>6775888955</v>
      </c>
      <c r="B662" s="2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5">
      <c r="A663">
        <v>6775888955</v>
      </c>
      <c r="B663" s="2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5">
      <c r="A664">
        <v>6775888955</v>
      </c>
      <c r="B664" s="2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5">
      <c r="A665">
        <v>6775888955</v>
      </c>
      <c r="B665" s="2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5">
      <c r="A666">
        <v>6775888955</v>
      </c>
      <c r="B666" s="2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5">
      <c r="A667">
        <v>6775888955</v>
      </c>
      <c r="B667" s="2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5">
      <c r="A668">
        <v>6775888955</v>
      </c>
      <c r="B668" s="2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5">
      <c r="A669">
        <v>6775888955</v>
      </c>
      <c r="B669" s="2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5">
      <c r="A670">
        <v>6775888955</v>
      </c>
      <c r="B670" s="2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5">
      <c r="A671">
        <v>6775888955</v>
      </c>
      <c r="B671" s="2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5">
      <c r="A672">
        <v>6775888955</v>
      </c>
      <c r="B672" s="2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5">
      <c r="A673">
        <v>6775888955</v>
      </c>
      <c r="B673" s="2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5">
      <c r="A674">
        <v>6775888955</v>
      </c>
      <c r="B674" s="2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5">
      <c r="A675">
        <v>6775888955</v>
      </c>
      <c r="B675" s="2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5">
      <c r="A676">
        <v>6775888955</v>
      </c>
      <c r="B676" s="2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5">
      <c r="A677">
        <v>6775888955</v>
      </c>
      <c r="B677" s="2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5">
      <c r="A678">
        <v>6775888955</v>
      </c>
      <c r="B678" s="2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5">
      <c r="A679">
        <v>6775888955</v>
      </c>
      <c r="B679" s="2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5">
      <c r="A680">
        <v>6775888955</v>
      </c>
      <c r="B680" s="2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5">
      <c r="A681">
        <v>6775888955</v>
      </c>
      <c r="B681" s="2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5">
      <c r="A682">
        <v>6962181067</v>
      </c>
      <c r="B682" s="2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5">
      <c r="A683">
        <v>6962181067</v>
      </c>
      <c r="B683" s="2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5">
      <c r="A684">
        <v>6962181067</v>
      </c>
      <c r="B684" s="2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5">
      <c r="A685">
        <v>6962181067</v>
      </c>
      <c r="B685" s="2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5">
      <c r="A686">
        <v>6962181067</v>
      </c>
      <c r="B686" s="2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5">
      <c r="A687">
        <v>6962181067</v>
      </c>
      <c r="B687" s="2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5">
      <c r="A688">
        <v>6962181067</v>
      </c>
      <c r="B688" s="2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5">
      <c r="A689">
        <v>6962181067</v>
      </c>
      <c r="B689" s="2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5">
      <c r="A690">
        <v>6962181067</v>
      </c>
      <c r="B690" s="2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5">
      <c r="A691">
        <v>6962181067</v>
      </c>
      <c r="B691" s="2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5">
      <c r="A692">
        <v>6962181067</v>
      </c>
      <c r="B692" s="2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5">
      <c r="A693">
        <v>6962181067</v>
      </c>
      <c r="B693" s="2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5">
      <c r="A694">
        <v>6962181067</v>
      </c>
      <c r="B694" s="2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5">
      <c r="A695">
        <v>6962181067</v>
      </c>
      <c r="B695" s="2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5">
      <c r="A696">
        <v>6962181067</v>
      </c>
      <c r="B696" s="2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5">
      <c r="A697">
        <v>6962181067</v>
      </c>
      <c r="B697" s="2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5">
      <c r="A698">
        <v>6962181067</v>
      </c>
      <c r="B698" s="2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5">
      <c r="A699">
        <v>6962181067</v>
      </c>
      <c r="B699" s="2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5">
      <c r="A700">
        <v>6962181067</v>
      </c>
      <c r="B700" s="2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5">
      <c r="A701">
        <v>6962181067</v>
      </c>
      <c r="B701" s="2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5">
      <c r="A702">
        <v>6962181067</v>
      </c>
      <c r="B702" s="2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5">
      <c r="A703">
        <v>6962181067</v>
      </c>
      <c r="B703" s="2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5">
      <c r="A704">
        <v>6962181067</v>
      </c>
      <c r="B704" s="2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5">
      <c r="A705">
        <v>6962181067</v>
      </c>
      <c r="B705" s="2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5">
      <c r="A706">
        <v>6962181067</v>
      </c>
      <c r="B706" s="2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5">
      <c r="A707">
        <v>6962181067</v>
      </c>
      <c r="B707" s="2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5">
      <c r="A708">
        <v>6962181067</v>
      </c>
      <c r="B708" s="2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5">
      <c r="A709">
        <v>6962181067</v>
      </c>
      <c r="B709" s="2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5">
      <c r="A710">
        <v>6962181067</v>
      </c>
      <c r="B710" s="2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5">
      <c r="A711">
        <v>6962181067</v>
      </c>
      <c r="B711" s="2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5">
      <c r="A712">
        <v>6962181067</v>
      </c>
      <c r="B712" s="2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5">
      <c r="A713">
        <v>7007744171</v>
      </c>
      <c r="B713" s="2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5">
      <c r="A714">
        <v>7007744171</v>
      </c>
      <c r="B714" s="2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5">
      <c r="A715">
        <v>7007744171</v>
      </c>
      <c r="B715" s="2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5">
      <c r="A716">
        <v>7007744171</v>
      </c>
      <c r="B716" s="2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5">
      <c r="A717">
        <v>7007744171</v>
      </c>
      <c r="B717" s="2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5">
      <c r="A718">
        <v>7007744171</v>
      </c>
      <c r="B718" s="2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5">
      <c r="A719">
        <v>7007744171</v>
      </c>
      <c r="B719" s="2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5">
      <c r="A720">
        <v>7007744171</v>
      </c>
      <c r="B720" s="2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5">
      <c r="A721">
        <v>7007744171</v>
      </c>
      <c r="B721" s="2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5">
      <c r="A722">
        <v>7007744171</v>
      </c>
      <c r="B722" s="2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5">
      <c r="A723">
        <v>7007744171</v>
      </c>
      <c r="B723" s="2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5">
      <c r="A724">
        <v>7007744171</v>
      </c>
      <c r="B724" s="2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5">
      <c r="A725">
        <v>7007744171</v>
      </c>
      <c r="B725" s="2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5">
      <c r="A726">
        <v>7007744171</v>
      </c>
      <c r="B726" s="2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5">
      <c r="A727">
        <v>7007744171</v>
      </c>
      <c r="B727" s="2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5">
      <c r="A728">
        <v>7007744171</v>
      </c>
      <c r="B728" s="2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5">
      <c r="A729">
        <v>7007744171</v>
      </c>
      <c r="B729" s="2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5">
      <c r="A730">
        <v>7007744171</v>
      </c>
      <c r="B730" s="2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5">
      <c r="A731">
        <v>7007744171</v>
      </c>
      <c r="B731" s="2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5">
      <c r="A732">
        <v>7007744171</v>
      </c>
      <c r="B732" s="2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5">
      <c r="A733">
        <v>7007744171</v>
      </c>
      <c r="B733" s="2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5">
      <c r="A734">
        <v>7007744171</v>
      </c>
      <c r="B734" s="2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5">
      <c r="A735">
        <v>7007744171</v>
      </c>
      <c r="B735" s="2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5">
      <c r="A736">
        <v>7007744171</v>
      </c>
      <c r="B736" s="2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5">
      <c r="A737">
        <v>7007744171</v>
      </c>
      <c r="B737" s="2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5">
      <c r="A738">
        <v>7007744171</v>
      </c>
      <c r="B738" s="2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5">
      <c r="A739">
        <v>7086361926</v>
      </c>
      <c r="B739" s="2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5">
      <c r="A740">
        <v>7086361926</v>
      </c>
      <c r="B740" s="2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5">
      <c r="A741">
        <v>7086361926</v>
      </c>
      <c r="B741" s="2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5">
      <c r="A742">
        <v>7086361926</v>
      </c>
      <c r="B742" s="2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5">
      <c r="A743">
        <v>7086361926</v>
      </c>
      <c r="B743" s="2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5">
      <c r="A744">
        <v>7086361926</v>
      </c>
      <c r="B744" s="2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5">
      <c r="A745">
        <v>7086361926</v>
      </c>
      <c r="B745" s="2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5">
      <c r="A746">
        <v>7086361926</v>
      </c>
      <c r="B746" s="2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5">
      <c r="A747">
        <v>7086361926</v>
      </c>
      <c r="B747" s="2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5">
      <c r="A748">
        <v>7086361926</v>
      </c>
      <c r="B748" s="2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5">
      <c r="A749">
        <v>7086361926</v>
      </c>
      <c r="B749" s="2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5">
      <c r="A750">
        <v>7086361926</v>
      </c>
      <c r="B750" s="2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5">
      <c r="A751">
        <v>7086361926</v>
      </c>
      <c r="B751" s="2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5">
      <c r="A752">
        <v>7086361926</v>
      </c>
      <c r="B752" s="2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5">
      <c r="A753">
        <v>7086361926</v>
      </c>
      <c r="B753" s="2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5">
      <c r="A754">
        <v>7086361926</v>
      </c>
      <c r="B754" s="2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5">
      <c r="A755">
        <v>7086361926</v>
      </c>
      <c r="B755" s="2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5">
      <c r="A756">
        <v>7086361926</v>
      </c>
      <c r="B756" s="2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5">
      <c r="A757">
        <v>7086361926</v>
      </c>
      <c r="B757" s="2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5">
      <c r="A758">
        <v>7086361926</v>
      </c>
      <c r="B758" s="2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5">
      <c r="A759">
        <v>7086361926</v>
      </c>
      <c r="B759" s="2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5">
      <c r="A760">
        <v>7086361926</v>
      </c>
      <c r="B760" s="2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5">
      <c r="A761">
        <v>7086361926</v>
      </c>
      <c r="B761" s="2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5">
      <c r="A762">
        <v>7086361926</v>
      </c>
      <c r="B762" s="2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5">
      <c r="A763">
        <v>7086361926</v>
      </c>
      <c r="B763" s="2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5">
      <c r="A764">
        <v>7086361926</v>
      </c>
      <c r="B764" s="2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5">
      <c r="A765">
        <v>7086361926</v>
      </c>
      <c r="B765" s="2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5">
      <c r="A766">
        <v>7086361926</v>
      </c>
      <c r="B766" s="2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5">
      <c r="A767">
        <v>7086361926</v>
      </c>
      <c r="B767" s="2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5">
      <c r="A768">
        <v>7086361926</v>
      </c>
      <c r="B768" s="2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5">
      <c r="A769">
        <v>7086361926</v>
      </c>
      <c r="B769" s="2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5">
      <c r="A770">
        <v>8053475328</v>
      </c>
      <c r="B770" s="2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5">
      <c r="A771">
        <v>8053475328</v>
      </c>
      <c r="B771" s="2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5">
      <c r="A772">
        <v>8053475328</v>
      </c>
      <c r="B772" s="2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5">
      <c r="A773">
        <v>8053475328</v>
      </c>
      <c r="B773" s="2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5">
      <c r="A774">
        <v>8053475328</v>
      </c>
      <c r="B774" s="2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5">
      <c r="A775">
        <v>8053475328</v>
      </c>
      <c r="B775" s="2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5">
      <c r="A776">
        <v>8053475328</v>
      </c>
      <c r="B776" s="2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5">
      <c r="A777">
        <v>8053475328</v>
      </c>
      <c r="B777" s="2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5">
      <c r="A778">
        <v>8053475328</v>
      </c>
      <c r="B778" s="2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5">
      <c r="A779">
        <v>8053475328</v>
      </c>
      <c r="B779" s="2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5">
      <c r="A780">
        <v>8053475328</v>
      </c>
      <c r="B780" s="2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5">
      <c r="A781">
        <v>8053475328</v>
      </c>
      <c r="B781" s="2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5">
      <c r="A782">
        <v>8053475328</v>
      </c>
      <c r="B782" s="2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5">
      <c r="A783">
        <v>8053475328</v>
      </c>
      <c r="B783" s="2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5">
      <c r="A784">
        <v>8053475328</v>
      </c>
      <c r="B784" s="2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5">
      <c r="A785">
        <v>8053475328</v>
      </c>
      <c r="B785" s="2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5">
      <c r="A786">
        <v>8053475328</v>
      </c>
      <c r="B786" s="2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5">
      <c r="A787">
        <v>8053475328</v>
      </c>
      <c r="B787" s="2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5">
      <c r="A788">
        <v>8053475328</v>
      </c>
      <c r="B788" s="2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5">
      <c r="A789">
        <v>8053475328</v>
      </c>
      <c r="B789" s="2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5">
      <c r="A790">
        <v>8053475328</v>
      </c>
      <c r="B790" s="2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5">
      <c r="A791">
        <v>8053475328</v>
      </c>
      <c r="B791" s="2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5">
      <c r="A792">
        <v>8053475328</v>
      </c>
      <c r="B792" s="2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5">
      <c r="A793">
        <v>8053475328</v>
      </c>
      <c r="B793" s="2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5">
      <c r="A794">
        <v>8053475328</v>
      </c>
      <c r="B794" s="2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5">
      <c r="A795">
        <v>8053475328</v>
      </c>
      <c r="B795" s="2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5">
      <c r="A796">
        <v>8053475328</v>
      </c>
      <c r="B796" s="2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5">
      <c r="A797">
        <v>8053475328</v>
      </c>
      <c r="B797" s="2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5">
      <c r="A798">
        <v>8053475328</v>
      </c>
      <c r="B798" s="2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5">
      <c r="A799">
        <v>8053475328</v>
      </c>
      <c r="B799" s="2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5">
      <c r="A800">
        <v>8053475328</v>
      </c>
      <c r="B800" s="2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5">
      <c r="A801">
        <v>8253242879</v>
      </c>
      <c r="B801" s="2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5">
      <c r="A802">
        <v>8253242879</v>
      </c>
      <c r="B802" s="2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5">
      <c r="A803">
        <v>8253242879</v>
      </c>
      <c r="B803" s="2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5">
      <c r="A804">
        <v>8253242879</v>
      </c>
      <c r="B804" s="2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5">
      <c r="A805">
        <v>8253242879</v>
      </c>
      <c r="B805" s="2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5">
      <c r="A806">
        <v>8253242879</v>
      </c>
      <c r="B806" s="2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5">
      <c r="A807">
        <v>8253242879</v>
      </c>
      <c r="B807" s="2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5">
      <c r="A808">
        <v>8253242879</v>
      </c>
      <c r="B808" s="2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5">
      <c r="A809">
        <v>8253242879</v>
      </c>
      <c r="B809" s="2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5">
      <c r="A810">
        <v>8253242879</v>
      </c>
      <c r="B810" s="2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5">
      <c r="A811">
        <v>8253242879</v>
      </c>
      <c r="B811" s="2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5">
      <c r="A812">
        <v>8253242879</v>
      </c>
      <c r="B812" s="2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5">
      <c r="A813">
        <v>8253242879</v>
      </c>
      <c r="B813" s="2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5">
      <c r="A814">
        <v>8253242879</v>
      </c>
      <c r="B814" s="2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5">
      <c r="A815">
        <v>8253242879</v>
      </c>
      <c r="B815" s="2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5">
      <c r="A816">
        <v>8253242879</v>
      </c>
      <c r="B816" s="2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5">
      <c r="A817">
        <v>8253242879</v>
      </c>
      <c r="B817" s="2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5">
      <c r="A818">
        <v>8253242879</v>
      </c>
      <c r="B818" s="2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5">
      <c r="A819">
        <v>8253242879</v>
      </c>
      <c r="B819" s="2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5">
      <c r="A820">
        <v>8378563200</v>
      </c>
      <c r="B820" s="2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5">
      <c r="A821">
        <v>8378563200</v>
      </c>
      <c r="B821" s="2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5">
      <c r="A822">
        <v>8378563200</v>
      </c>
      <c r="B822" s="2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5">
      <c r="A823">
        <v>8378563200</v>
      </c>
      <c r="B823" s="2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5">
      <c r="A824">
        <v>8378563200</v>
      </c>
      <c r="B824" s="2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5">
      <c r="A825">
        <v>8378563200</v>
      </c>
      <c r="B825" s="2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5">
      <c r="A826">
        <v>8378563200</v>
      </c>
      <c r="B826" s="2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5">
      <c r="A827">
        <v>8378563200</v>
      </c>
      <c r="B827" s="2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5">
      <c r="A828">
        <v>8378563200</v>
      </c>
      <c r="B828" s="2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5">
      <c r="A829">
        <v>8378563200</v>
      </c>
      <c r="B829" s="2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5">
      <c r="A830">
        <v>8378563200</v>
      </c>
      <c r="B830" s="2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5">
      <c r="A831">
        <v>8378563200</v>
      </c>
      <c r="B831" s="2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5">
      <c r="A832">
        <v>8378563200</v>
      </c>
      <c r="B832" s="2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5">
      <c r="A833">
        <v>8378563200</v>
      </c>
      <c r="B833" s="2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5">
      <c r="A834">
        <v>8378563200</v>
      </c>
      <c r="B834" s="2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5">
      <c r="A835">
        <v>8378563200</v>
      </c>
      <c r="B835" s="2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5">
      <c r="A836">
        <v>8378563200</v>
      </c>
      <c r="B836" s="2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5">
      <c r="A837">
        <v>8378563200</v>
      </c>
      <c r="B837" s="2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5">
      <c r="A838">
        <v>8378563200</v>
      </c>
      <c r="B838" s="2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5">
      <c r="A839">
        <v>8378563200</v>
      </c>
      <c r="B839" s="2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5">
      <c r="A840">
        <v>8378563200</v>
      </c>
      <c r="B840" s="2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5">
      <c r="A841">
        <v>8378563200</v>
      </c>
      <c r="B841" s="2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5">
      <c r="A842">
        <v>8378563200</v>
      </c>
      <c r="B842" s="2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5">
      <c r="A843">
        <v>8378563200</v>
      </c>
      <c r="B843" s="2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5">
      <c r="A844">
        <v>8378563200</v>
      </c>
      <c r="B844" s="2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5">
      <c r="A845">
        <v>8378563200</v>
      </c>
      <c r="B845" s="2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5">
      <c r="A846">
        <v>8378563200</v>
      </c>
      <c r="B846" s="2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5">
      <c r="A847">
        <v>8378563200</v>
      </c>
      <c r="B847" s="2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5">
      <c r="A848">
        <v>8378563200</v>
      </c>
      <c r="B848" s="2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5">
      <c r="A849">
        <v>8378563200</v>
      </c>
      <c r="B849" s="2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5">
      <c r="A850">
        <v>8378563200</v>
      </c>
      <c r="B850" s="2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5">
      <c r="A851">
        <v>8583815059</v>
      </c>
      <c r="B851" s="2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5">
      <c r="A852">
        <v>8583815059</v>
      </c>
      <c r="B852" s="2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5">
      <c r="A853">
        <v>8583815059</v>
      </c>
      <c r="B853" s="2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5">
      <c r="A854">
        <v>8583815059</v>
      </c>
      <c r="B854" s="2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5">
      <c r="A855">
        <v>8583815059</v>
      </c>
      <c r="B855" s="2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5">
      <c r="A856">
        <v>8583815059</v>
      </c>
      <c r="B856" s="2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5">
      <c r="A857">
        <v>8583815059</v>
      </c>
      <c r="B857" s="2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5">
      <c r="A858">
        <v>8583815059</v>
      </c>
      <c r="B858" s="2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5">
      <c r="A859">
        <v>8583815059</v>
      </c>
      <c r="B859" s="2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5">
      <c r="A860">
        <v>8583815059</v>
      </c>
      <c r="B860" s="2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5">
      <c r="A861">
        <v>8583815059</v>
      </c>
      <c r="B861" s="2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5">
      <c r="A862">
        <v>8583815059</v>
      </c>
      <c r="B862" s="2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5">
      <c r="A863">
        <v>8583815059</v>
      </c>
      <c r="B863" s="2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5">
      <c r="A864">
        <v>8583815059</v>
      </c>
      <c r="B864" s="2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5">
      <c r="A865">
        <v>8583815059</v>
      </c>
      <c r="B865" s="2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5">
      <c r="A866">
        <v>8583815059</v>
      </c>
      <c r="B866" s="2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5">
      <c r="A867">
        <v>8583815059</v>
      </c>
      <c r="B867" s="2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5">
      <c r="A868">
        <v>8583815059</v>
      </c>
      <c r="B868" s="2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5">
      <c r="A869">
        <v>8583815059</v>
      </c>
      <c r="B869" s="2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5">
      <c r="A870">
        <v>8583815059</v>
      </c>
      <c r="B870" s="2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5">
      <c r="A871">
        <v>8583815059</v>
      </c>
      <c r="B871" s="2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5">
      <c r="A872">
        <v>8583815059</v>
      </c>
      <c r="B872" s="2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5">
      <c r="A873">
        <v>8583815059</v>
      </c>
      <c r="B873" s="2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5">
      <c r="A874">
        <v>8583815059</v>
      </c>
      <c r="B874" s="2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5">
      <c r="A875">
        <v>8583815059</v>
      </c>
      <c r="B875" s="2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5">
      <c r="A876">
        <v>8583815059</v>
      </c>
      <c r="B876" s="2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5">
      <c r="A877">
        <v>8583815059</v>
      </c>
      <c r="B877" s="2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5">
      <c r="A878">
        <v>8583815059</v>
      </c>
      <c r="B878" s="2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5">
      <c r="A879">
        <v>8583815059</v>
      </c>
      <c r="B879" s="2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5">
      <c r="A880">
        <v>8583815059</v>
      </c>
      <c r="B880" s="2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5">
      <c r="A881">
        <v>8583815059</v>
      </c>
      <c r="B881" s="2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5">
      <c r="A882">
        <v>8792009665</v>
      </c>
      <c r="B882" s="2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5">
      <c r="A883">
        <v>8792009665</v>
      </c>
      <c r="B883" s="2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5">
      <c r="A884">
        <v>8792009665</v>
      </c>
      <c r="B884" s="2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5">
      <c r="A885">
        <v>8792009665</v>
      </c>
      <c r="B885" s="2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5">
      <c r="A886">
        <v>8792009665</v>
      </c>
      <c r="B886" s="2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5">
      <c r="A887">
        <v>8792009665</v>
      </c>
      <c r="B887" s="2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5">
      <c r="A888">
        <v>8792009665</v>
      </c>
      <c r="B888" s="2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5">
      <c r="A889">
        <v>8792009665</v>
      </c>
      <c r="B889" s="2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5">
      <c r="A890">
        <v>8792009665</v>
      </c>
      <c r="B890" s="2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5">
      <c r="A891">
        <v>8792009665</v>
      </c>
      <c r="B891" s="2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5">
      <c r="A892">
        <v>8792009665</v>
      </c>
      <c r="B892" s="2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5">
      <c r="A893">
        <v>8792009665</v>
      </c>
      <c r="B893" s="2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5">
      <c r="A894">
        <v>8792009665</v>
      </c>
      <c r="B894" s="2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5">
      <c r="A895">
        <v>8792009665</v>
      </c>
      <c r="B895" s="2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5">
      <c r="A896">
        <v>8792009665</v>
      </c>
      <c r="B896" s="2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5">
      <c r="A897">
        <v>8792009665</v>
      </c>
      <c r="B897" s="2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5">
      <c r="A898">
        <v>8792009665</v>
      </c>
      <c r="B898" s="2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5">
      <c r="A899">
        <v>8792009665</v>
      </c>
      <c r="B899" s="2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5">
      <c r="A900">
        <v>8792009665</v>
      </c>
      <c r="B900" s="2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5">
      <c r="A901">
        <v>8792009665</v>
      </c>
      <c r="B901" s="2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5">
      <c r="A902">
        <v>8792009665</v>
      </c>
      <c r="B902" s="2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5">
      <c r="A903">
        <v>8792009665</v>
      </c>
      <c r="B903" s="2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5">
      <c r="A904">
        <v>8792009665</v>
      </c>
      <c r="B904" s="2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5">
      <c r="A905">
        <v>8792009665</v>
      </c>
      <c r="B905" s="2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5">
      <c r="A906">
        <v>8792009665</v>
      </c>
      <c r="B906" s="2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5">
      <c r="A907">
        <v>8792009665</v>
      </c>
      <c r="B907" s="2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5">
      <c r="A908">
        <v>8792009665</v>
      </c>
      <c r="B908" s="2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5">
      <c r="A909">
        <v>8792009665</v>
      </c>
      <c r="B909" s="2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5">
      <c r="A910">
        <v>8792009665</v>
      </c>
      <c r="B910" s="2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5">
      <c r="A911">
        <v>8877689391</v>
      </c>
      <c r="B911" s="2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5">
      <c r="A912">
        <v>8877689391</v>
      </c>
      <c r="B912" s="2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5">
      <c r="A913">
        <v>8877689391</v>
      </c>
      <c r="B913" s="2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5">
      <c r="A914">
        <v>8877689391</v>
      </c>
      <c r="B914" s="2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5">
      <c r="A915">
        <v>8877689391</v>
      </c>
      <c r="B915" s="2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5">
      <c r="A916">
        <v>8877689391</v>
      </c>
      <c r="B916" s="2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5">
      <c r="A917">
        <v>8877689391</v>
      </c>
      <c r="B917" s="2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5">
      <c r="A918">
        <v>8877689391</v>
      </c>
      <c r="B918" s="2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5">
      <c r="A919">
        <v>8877689391</v>
      </c>
      <c r="B919" s="2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5">
      <c r="A920">
        <v>8877689391</v>
      </c>
      <c r="B920" s="2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5">
      <c r="A921">
        <v>8877689391</v>
      </c>
      <c r="B921" s="2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5">
      <c r="A922">
        <v>8877689391</v>
      </c>
      <c r="B922" s="2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5">
      <c r="A923">
        <v>8877689391</v>
      </c>
      <c r="B923" s="2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5">
      <c r="A924">
        <v>8877689391</v>
      </c>
      <c r="B924" s="2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5">
      <c r="A925">
        <v>8877689391</v>
      </c>
      <c r="B925" s="2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5">
      <c r="A926">
        <v>8877689391</v>
      </c>
      <c r="B926" s="2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5">
      <c r="A927">
        <v>8877689391</v>
      </c>
      <c r="B927" s="2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5">
      <c r="A928">
        <v>8877689391</v>
      </c>
      <c r="B928" s="2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5">
      <c r="A929">
        <v>8877689391</v>
      </c>
      <c r="B929" s="2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5">
      <c r="A930">
        <v>8877689391</v>
      </c>
      <c r="B930" s="2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5">
      <c r="A931">
        <v>8877689391</v>
      </c>
      <c r="B931" s="2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5">
      <c r="A932">
        <v>8877689391</v>
      </c>
      <c r="B932" s="2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5">
      <c r="A933">
        <v>8877689391</v>
      </c>
      <c r="B933" s="2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5">
      <c r="A934">
        <v>8877689391</v>
      </c>
      <c r="B934" s="2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5">
      <c r="A935">
        <v>8877689391</v>
      </c>
      <c r="B935" s="2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5">
      <c r="A936">
        <v>8877689391</v>
      </c>
      <c r="B936" s="2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5">
      <c r="A937">
        <v>8877689391</v>
      </c>
      <c r="B937" s="2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5">
      <c r="A938">
        <v>8877689391</v>
      </c>
      <c r="B938" s="2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5">
      <c r="A939">
        <v>8877689391</v>
      </c>
      <c r="B939" s="2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5">
      <c r="A940">
        <v>8877689391</v>
      </c>
      <c r="B940" s="2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5">
      <c r="A941">
        <v>8877689391</v>
      </c>
      <c r="B941" s="2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8A8A-5D53-4150-8300-1A5C55111BF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55</v>
      </c>
      <c r="B1" t="str">
        <f>IF(A1&gt;80,"Fail",IF(A1&lt;40,"Pass","Dist"))</f>
        <v>Dist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1to8</vt:lpstr>
      <vt:lpstr>Answer 9&amp;10</vt:lpstr>
      <vt:lpstr>Charts&amp;Graphs</vt:lpstr>
      <vt:lpstr>dailyActivity_merged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Thorat</dc:creator>
  <cp:lastModifiedBy>Sachin Thorat</cp:lastModifiedBy>
  <dcterms:created xsi:type="dcterms:W3CDTF">2015-06-05T18:17:20Z</dcterms:created>
  <dcterms:modified xsi:type="dcterms:W3CDTF">2023-06-15T09:06:48Z</dcterms:modified>
</cp:coreProperties>
</file>