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50" activeTab="2"/>
  </bookViews>
  <sheets>
    <sheet name="Empoyees" sheetId="1" r:id="rId1"/>
    <sheet name="Informtion" sheetId="2" r:id="rId2"/>
    <sheet name="Salary Sheet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/>
  <c r="I9"/>
  <c r="I10"/>
  <c r="I11"/>
  <c r="I12"/>
  <c r="I13"/>
  <c r="I14"/>
  <c r="I15"/>
  <c r="I16"/>
  <c r="I7"/>
  <c r="G8"/>
  <c r="G9"/>
  <c r="G10"/>
  <c r="G11"/>
  <c r="G12"/>
  <c r="G13"/>
  <c r="G14"/>
  <c r="G15"/>
  <c r="G16"/>
  <c r="G7"/>
  <c r="F8"/>
  <c r="F9"/>
  <c r="F10"/>
  <c r="F11"/>
  <c r="F12"/>
  <c r="F13"/>
  <c r="F14"/>
  <c r="F15"/>
  <c r="F16"/>
  <c r="F7"/>
  <c r="E7"/>
  <c r="E8"/>
  <c r="E9"/>
  <c r="E10"/>
  <c r="E11"/>
  <c r="E12"/>
  <c r="E13"/>
  <c r="E14"/>
  <c r="E15"/>
  <c r="E16"/>
  <c r="H8" l="1"/>
  <c r="J8" s="1"/>
  <c r="H9"/>
  <c r="H10"/>
  <c r="J10" s="1"/>
  <c r="H11"/>
  <c r="H12"/>
  <c r="J12" s="1"/>
  <c r="H13"/>
  <c r="H14"/>
  <c r="J14" s="1"/>
  <c r="H15"/>
  <c r="H16"/>
  <c r="J16" s="1"/>
  <c r="H7"/>
  <c r="J7" s="1"/>
  <c r="K7" s="1"/>
  <c r="K16" l="1"/>
  <c r="K14"/>
  <c r="K12"/>
  <c r="K10"/>
  <c r="K8"/>
  <c r="J15"/>
  <c r="K15" s="1"/>
  <c r="J13"/>
  <c r="K13" s="1"/>
  <c r="J11"/>
  <c r="K11" s="1"/>
  <c r="J9"/>
  <c r="K9" s="1"/>
</calcChain>
</file>

<file path=xl/sharedStrings.xml><?xml version="1.0" encoding="utf-8"?>
<sst xmlns="http://schemas.openxmlformats.org/spreadsheetml/2006/main" count="94" uniqueCount="54">
  <si>
    <t>ABC Enterprise</t>
  </si>
  <si>
    <t>Employees List</t>
  </si>
  <si>
    <t>SL</t>
  </si>
  <si>
    <t>Employee ID</t>
  </si>
  <si>
    <t>Name</t>
  </si>
  <si>
    <t>Designation</t>
  </si>
  <si>
    <t>Department</t>
  </si>
  <si>
    <t>Joining Date</t>
  </si>
  <si>
    <t>Contact No.</t>
  </si>
  <si>
    <t>Basic</t>
  </si>
  <si>
    <t>Mohammad Monjur E Elahi</t>
  </si>
  <si>
    <t>Md. Sharif Hosen</t>
  </si>
  <si>
    <t xml:space="preserve">Md. Rokonuzzaman </t>
  </si>
  <si>
    <t>Mizanur Rahman</t>
  </si>
  <si>
    <t>Kazi Moniruzzaman</t>
  </si>
  <si>
    <t>Md. Mofizur Rahman</t>
  </si>
  <si>
    <t>Md. Mizanur Rahman</t>
  </si>
  <si>
    <t>M.A Jalil</t>
  </si>
  <si>
    <t>Md. Nazmul Sarkar</t>
  </si>
  <si>
    <t>Md. Zohirul Islam</t>
  </si>
  <si>
    <t xml:space="preserve">Assistant Director </t>
  </si>
  <si>
    <t>Senior Executive</t>
  </si>
  <si>
    <t>Executive</t>
  </si>
  <si>
    <t>Supervisor</t>
  </si>
  <si>
    <t>Liftman</t>
  </si>
  <si>
    <t>Electrician</t>
  </si>
  <si>
    <t>Cleaner</t>
  </si>
  <si>
    <t>Logistics</t>
  </si>
  <si>
    <t>Marketing</t>
  </si>
  <si>
    <t>Sales</t>
  </si>
  <si>
    <t>Transport</t>
  </si>
  <si>
    <t>013</t>
  </si>
  <si>
    <t>016</t>
  </si>
  <si>
    <t>014</t>
  </si>
  <si>
    <t>018</t>
  </si>
  <si>
    <t>017</t>
  </si>
  <si>
    <t>015</t>
  </si>
  <si>
    <t>019</t>
  </si>
  <si>
    <t>Information</t>
  </si>
  <si>
    <t>Item</t>
  </si>
  <si>
    <t>Percentage</t>
  </si>
  <si>
    <t>From</t>
  </si>
  <si>
    <t>Remarks</t>
  </si>
  <si>
    <t>House Rent</t>
  </si>
  <si>
    <t>Medical Allowance</t>
  </si>
  <si>
    <t>Transport Allowance</t>
  </si>
  <si>
    <t>Provident Fund</t>
  </si>
  <si>
    <t>Advanced Tax</t>
  </si>
  <si>
    <t>Monthly Salary</t>
  </si>
  <si>
    <t>Monthly Salary Sheet</t>
  </si>
  <si>
    <t>Gross Salary</t>
  </si>
  <si>
    <t>Net Pay</t>
  </si>
  <si>
    <t>If Yearly Gross Salary is less than 4,50,000.00</t>
  </si>
  <si>
    <t>If Yearly Gross Salary is greater than 4,50,000.00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</si>
</sst>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6"/>
  <sheetViews>
    <sheetView topLeftCell="A4" workbookViewId="0">
      <selection activeCell="H7" sqref="H7:H16"/>
    </sheetView>
  </sheetViews>
  <sheetFormatPr defaultRowHeight="18.75"/>
  <cols>
    <col min="1" max="1" width="6.7109375" style="1" customWidth="1"/>
    <col min="2" max="2" width="13.5703125" style="1" customWidth="1"/>
    <col min="3" max="3" width="27.42578125" style="1" customWidth="1"/>
    <col min="4" max="4" width="16.42578125" style="1" customWidth="1"/>
    <col min="5" max="5" width="13.7109375" style="1" customWidth="1"/>
    <col min="6" max="6" width="13.85546875" style="1" customWidth="1"/>
    <col min="7" max="7" width="13.7109375" style="1" customWidth="1"/>
    <col min="8" max="8" width="17.7109375" style="1" customWidth="1"/>
    <col min="9" max="16384" width="9.140625" style="1"/>
  </cols>
  <sheetData>
    <row r="2" spans="1:8">
      <c r="A2" s="10" t="s">
        <v>0</v>
      </c>
      <c r="B2" s="10"/>
      <c r="C2" s="10"/>
      <c r="D2" s="10"/>
      <c r="E2" s="10"/>
      <c r="F2" s="10"/>
      <c r="G2" s="10"/>
      <c r="H2" s="10"/>
    </row>
    <row r="3" spans="1:8">
      <c r="A3" s="11" t="s">
        <v>1</v>
      </c>
      <c r="B3" s="12"/>
      <c r="C3" s="12"/>
      <c r="D3" s="12"/>
      <c r="E3" s="12"/>
      <c r="F3" s="12"/>
      <c r="G3" s="12"/>
      <c r="H3" s="12"/>
    </row>
    <row r="6" spans="1:8" ht="37.5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</row>
    <row r="7" spans="1:8" ht="37.5">
      <c r="A7" s="2">
        <v>1</v>
      </c>
      <c r="B7" s="2">
        <v>20011</v>
      </c>
      <c r="C7" s="3" t="s">
        <v>10</v>
      </c>
      <c r="D7" s="2" t="s">
        <v>20</v>
      </c>
      <c r="E7" s="2" t="s">
        <v>27</v>
      </c>
      <c r="F7" s="5">
        <v>39814</v>
      </c>
      <c r="G7" s="6" t="s">
        <v>31</v>
      </c>
      <c r="H7" s="7">
        <v>45000</v>
      </c>
    </row>
    <row r="8" spans="1:8" ht="37.5">
      <c r="A8" s="2">
        <v>2</v>
      </c>
      <c r="B8" s="2">
        <v>20012</v>
      </c>
      <c r="C8" s="3" t="s">
        <v>11</v>
      </c>
      <c r="D8" s="2" t="s">
        <v>20</v>
      </c>
      <c r="E8" s="2" t="s">
        <v>28</v>
      </c>
      <c r="F8" s="5">
        <v>42614</v>
      </c>
      <c r="G8" s="6" t="s">
        <v>32</v>
      </c>
      <c r="H8" s="7">
        <v>35000</v>
      </c>
    </row>
    <row r="9" spans="1:8" ht="37.5">
      <c r="A9" s="2">
        <v>3</v>
      </c>
      <c r="B9" s="2">
        <v>20013</v>
      </c>
      <c r="C9" s="4" t="s">
        <v>12</v>
      </c>
      <c r="D9" s="2" t="s">
        <v>21</v>
      </c>
      <c r="E9" s="2" t="s">
        <v>29</v>
      </c>
      <c r="F9" s="5">
        <v>41642</v>
      </c>
      <c r="G9" s="6" t="s">
        <v>33</v>
      </c>
      <c r="H9" s="7">
        <v>24000</v>
      </c>
    </row>
    <row r="10" spans="1:8">
      <c r="A10" s="2">
        <v>4</v>
      </c>
      <c r="B10" s="2">
        <v>20014</v>
      </c>
      <c r="C10" s="3" t="s">
        <v>13</v>
      </c>
      <c r="D10" s="2" t="s">
        <v>22</v>
      </c>
      <c r="E10" s="2" t="s">
        <v>30</v>
      </c>
      <c r="F10" s="5">
        <v>40909</v>
      </c>
      <c r="G10" s="6" t="s">
        <v>34</v>
      </c>
      <c r="H10" s="7">
        <v>20000</v>
      </c>
    </row>
    <row r="11" spans="1:8">
      <c r="A11" s="2">
        <v>5</v>
      </c>
      <c r="B11" s="2">
        <v>20015</v>
      </c>
      <c r="C11" s="3" t="s">
        <v>14</v>
      </c>
      <c r="D11" s="2" t="s">
        <v>23</v>
      </c>
      <c r="E11" s="2" t="s">
        <v>29</v>
      </c>
      <c r="F11" s="5">
        <v>42009</v>
      </c>
      <c r="G11" s="6" t="s">
        <v>35</v>
      </c>
      <c r="H11" s="7">
        <v>18000</v>
      </c>
    </row>
    <row r="12" spans="1:8">
      <c r="A12" s="2">
        <v>6</v>
      </c>
      <c r="B12" s="2">
        <v>20016</v>
      </c>
      <c r="C12" s="3" t="s">
        <v>15</v>
      </c>
      <c r="D12" s="2" t="s">
        <v>23</v>
      </c>
      <c r="E12" s="2" t="s">
        <v>28</v>
      </c>
      <c r="F12" s="5">
        <v>41280</v>
      </c>
      <c r="G12" s="6" t="s">
        <v>36</v>
      </c>
      <c r="H12" s="7">
        <v>15000</v>
      </c>
    </row>
    <row r="13" spans="1:8">
      <c r="A13" s="2">
        <v>7</v>
      </c>
      <c r="B13" s="2">
        <v>20017</v>
      </c>
      <c r="C13" s="3" t="s">
        <v>16</v>
      </c>
      <c r="D13" s="2" t="s">
        <v>24</v>
      </c>
      <c r="E13" s="2" t="s">
        <v>27</v>
      </c>
      <c r="F13" s="5">
        <v>40915</v>
      </c>
      <c r="G13" s="6" t="s">
        <v>31</v>
      </c>
      <c r="H13" s="7">
        <v>12000</v>
      </c>
    </row>
    <row r="14" spans="1:8">
      <c r="A14" s="2">
        <v>8</v>
      </c>
      <c r="B14" s="2">
        <v>20018</v>
      </c>
      <c r="C14" s="3" t="s">
        <v>17</v>
      </c>
      <c r="D14" s="2" t="s">
        <v>25</v>
      </c>
      <c r="E14" s="2" t="s">
        <v>27</v>
      </c>
      <c r="F14" s="5">
        <v>40916</v>
      </c>
      <c r="G14" s="6" t="s">
        <v>35</v>
      </c>
      <c r="H14" s="7">
        <v>15000</v>
      </c>
    </row>
    <row r="15" spans="1:8">
      <c r="A15" s="2">
        <v>9</v>
      </c>
      <c r="B15" s="2">
        <v>20019</v>
      </c>
      <c r="C15" s="3" t="s">
        <v>18</v>
      </c>
      <c r="D15" s="2" t="s">
        <v>26</v>
      </c>
      <c r="E15" s="2" t="s">
        <v>27</v>
      </c>
      <c r="F15" s="5">
        <v>40917</v>
      </c>
      <c r="G15" s="6" t="s">
        <v>34</v>
      </c>
      <c r="H15" s="7">
        <v>8000</v>
      </c>
    </row>
    <row r="16" spans="1:8">
      <c r="A16" s="2">
        <v>10</v>
      </c>
      <c r="B16" s="2">
        <v>20020</v>
      </c>
      <c r="C16" s="3" t="s">
        <v>19</v>
      </c>
      <c r="D16" s="2" t="s">
        <v>26</v>
      </c>
      <c r="E16" s="2" t="s">
        <v>27</v>
      </c>
      <c r="F16" s="5">
        <v>40918</v>
      </c>
      <c r="G16" s="6" t="s">
        <v>37</v>
      </c>
      <c r="H16" s="7">
        <v>7000</v>
      </c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1"/>
  <sheetViews>
    <sheetView topLeftCell="A2" workbookViewId="0">
      <selection activeCell="K12" sqref="K12"/>
    </sheetView>
  </sheetViews>
  <sheetFormatPr defaultRowHeight="18.75"/>
  <cols>
    <col min="1" max="1" width="6.7109375" style="1" customWidth="1"/>
    <col min="2" max="2" width="29.140625" style="1" customWidth="1"/>
    <col min="3" max="3" width="13.42578125" style="1" customWidth="1"/>
    <col min="4" max="4" width="18.5703125" style="1" customWidth="1"/>
    <col min="5" max="5" width="28.5703125" style="1" customWidth="1"/>
    <col min="6" max="16384" width="9.140625" style="1"/>
  </cols>
  <sheetData>
    <row r="2" spans="1:5">
      <c r="A2" s="10" t="s">
        <v>0</v>
      </c>
      <c r="B2" s="10"/>
      <c r="C2" s="10"/>
      <c r="D2" s="10"/>
      <c r="E2" s="10"/>
    </row>
    <row r="3" spans="1:5">
      <c r="A3" s="11" t="s">
        <v>38</v>
      </c>
      <c r="B3" s="12"/>
      <c r="C3" s="12"/>
      <c r="D3" s="12"/>
      <c r="E3" s="12"/>
    </row>
    <row r="5" spans="1:5">
      <c r="A5" s="13" t="s">
        <v>2</v>
      </c>
      <c r="B5" s="13" t="s">
        <v>39</v>
      </c>
      <c r="C5" s="13" t="s">
        <v>40</v>
      </c>
      <c r="D5" s="13" t="s">
        <v>41</v>
      </c>
      <c r="E5" s="13" t="s">
        <v>42</v>
      </c>
    </row>
    <row r="6" spans="1:5">
      <c r="A6" s="2">
        <v>1</v>
      </c>
      <c r="B6" s="2" t="s">
        <v>43</v>
      </c>
      <c r="C6" s="9">
        <v>0.3</v>
      </c>
      <c r="D6" s="3" t="s">
        <v>9</v>
      </c>
      <c r="E6" s="2"/>
    </row>
    <row r="7" spans="1:5">
      <c r="A7" s="2">
        <v>2</v>
      </c>
      <c r="B7" s="2" t="s">
        <v>44</v>
      </c>
      <c r="C7" s="9">
        <v>0.06</v>
      </c>
      <c r="D7" s="3" t="s">
        <v>9</v>
      </c>
      <c r="E7" s="2"/>
    </row>
    <row r="8" spans="1:5">
      <c r="A8" s="2">
        <v>3</v>
      </c>
      <c r="B8" s="2" t="s">
        <v>45</v>
      </c>
      <c r="C8" s="9">
        <v>0.03</v>
      </c>
      <c r="D8" s="3" t="s">
        <v>9</v>
      </c>
      <c r="E8" s="2"/>
    </row>
    <row r="9" spans="1:5">
      <c r="A9" s="2">
        <v>4</v>
      </c>
      <c r="B9" s="2" t="s">
        <v>46</v>
      </c>
      <c r="C9" s="9">
        <v>0.05</v>
      </c>
      <c r="D9" s="3" t="s">
        <v>9</v>
      </c>
      <c r="E9" s="2"/>
    </row>
    <row r="10" spans="1:5" ht="37.5">
      <c r="A10" s="2">
        <v>5</v>
      </c>
      <c r="B10" s="2" t="s">
        <v>47</v>
      </c>
      <c r="C10" s="9">
        <v>0.05</v>
      </c>
      <c r="D10" s="3" t="s">
        <v>9</v>
      </c>
      <c r="E10" s="2" t="s">
        <v>53</v>
      </c>
    </row>
    <row r="11" spans="1:5" ht="37.5">
      <c r="A11" s="2">
        <v>6</v>
      </c>
      <c r="B11" s="2" t="s">
        <v>47</v>
      </c>
      <c r="C11" s="7">
        <v>450</v>
      </c>
      <c r="D11" s="3" t="s">
        <v>48</v>
      </c>
      <c r="E11" s="2" t="s">
        <v>52</v>
      </c>
    </row>
  </sheetData>
  <mergeCells count="2"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N16"/>
  <sheetViews>
    <sheetView tabSelected="1" topLeftCell="C1" workbookViewId="0">
      <selection activeCell="N13" sqref="N13"/>
    </sheetView>
  </sheetViews>
  <sheetFormatPr defaultRowHeight="18.75"/>
  <cols>
    <col min="1" max="1" width="7.5703125" style="1" customWidth="1"/>
    <col min="2" max="2" width="16.140625" style="1" customWidth="1"/>
    <col min="3" max="3" width="32.85546875" style="1" customWidth="1"/>
    <col min="4" max="4" width="11.42578125" style="1" customWidth="1"/>
    <col min="5" max="5" width="15.85546875" style="1" customWidth="1"/>
    <col min="6" max="6" width="12.85546875" style="1" customWidth="1"/>
    <col min="7" max="7" width="14.28515625" style="1" customWidth="1"/>
    <col min="8" max="8" width="11.7109375" style="1" customWidth="1"/>
    <col min="9" max="9" width="11.5703125" style="1" customWidth="1"/>
    <col min="10" max="10" width="12.140625" style="1" customWidth="1"/>
    <col min="11" max="11" width="12.28515625" style="1" bestFit="1" customWidth="1"/>
    <col min="12" max="12" width="9.140625" style="1"/>
    <col min="13" max="13" width="16.28515625" style="1" customWidth="1"/>
    <col min="14" max="14" width="14.42578125" style="1" customWidth="1"/>
    <col min="15" max="16384" width="9.140625" style="1"/>
  </cols>
  <sheetData>
    <row r="2" spans="1:14" ht="18.75" customHeight="1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4" ht="18.75" customHeight="1">
      <c r="A3" s="11" t="s">
        <v>49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6" spans="1:14" ht="37.5">
      <c r="A6" s="13" t="s">
        <v>2</v>
      </c>
      <c r="B6" s="13" t="s">
        <v>3</v>
      </c>
      <c r="C6" s="13" t="s">
        <v>4</v>
      </c>
      <c r="D6" s="13" t="s">
        <v>9</v>
      </c>
      <c r="E6" s="13" t="s">
        <v>43</v>
      </c>
      <c r="F6" s="13" t="s">
        <v>44</v>
      </c>
      <c r="G6" s="13" t="s">
        <v>45</v>
      </c>
      <c r="H6" s="13" t="s">
        <v>50</v>
      </c>
      <c r="I6" s="13" t="s">
        <v>46</v>
      </c>
      <c r="J6" s="13" t="s">
        <v>47</v>
      </c>
      <c r="K6" s="13" t="s">
        <v>51</v>
      </c>
    </row>
    <row r="7" spans="1:14">
      <c r="A7" s="2">
        <v>1</v>
      </c>
      <c r="B7" s="2">
        <v>200017</v>
      </c>
      <c r="C7" s="3" t="s">
        <v>10</v>
      </c>
      <c r="D7" s="7">
        <v>45000</v>
      </c>
      <c r="E7" s="7">
        <f>D7*30%</f>
        <v>13500</v>
      </c>
      <c r="F7" s="7">
        <f>D7*Informtion!$C$7</f>
        <v>2700</v>
      </c>
      <c r="G7" s="7">
        <f>D7*Informtion!$C$8</f>
        <v>1350</v>
      </c>
      <c r="H7" s="7">
        <f>SUM(D7:G7)</f>
        <v>62550</v>
      </c>
      <c r="I7" s="7">
        <f>D7*Informtion!$C$9</f>
        <v>2250</v>
      </c>
      <c r="J7" s="7">
        <f>IF(H7*12&gt;450000,D7*0.05,450)</f>
        <v>2250</v>
      </c>
      <c r="K7" s="7">
        <f>H7-I7-J7</f>
        <v>58050</v>
      </c>
    </row>
    <row r="8" spans="1:14">
      <c r="A8" s="2">
        <v>2</v>
      </c>
      <c r="B8" s="2">
        <v>200018</v>
      </c>
      <c r="C8" s="3" t="s">
        <v>11</v>
      </c>
      <c r="D8" s="7">
        <v>35000</v>
      </c>
      <c r="E8" s="7">
        <f t="shared" ref="E8:E16" si="0">D8*30%</f>
        <v>10500</v>
      </c>
      <c r="F8" s="7">
        <f>D8*Informtion!$C$7</f>
        <v>2100</v>
      </c>
      <c r="G8" s="7">
        <f>D8*Informtion!$C$8</f>
        <v>1050</v>
      </c>
      <c r="H8" s="7">
        <f t="shared" ref="H8:H16" si="1">SUM(D8:G8)</f>
        <v>48650</v>
      </c>
      <c r="I8" s="7">
        <f>D8*Informtion!$C$9</f>
        <v>1750</v>
      </c>
      <c r="J8" s="7">
        <f t="shared" ref="J8:J16" si="2">IF(H8*12&gt;450000,D8*0.05,450)</f>
        <v>1750</v>
      </c>
      <c r="K8" s="7">
        <f t="shared" ref="K8:K16" si="3">H8-I8-J8</f>
        <v>45150</v>
      </c>
      <c r="M8" s="15"/>
      <c r="N8" s="15"/>
    </row>
    <row r="9" spans="1:14">
      <c r="A9" s="2">
        <v>3</v>
      </c>
      <c r="B9" s="2">
        <v>200019</v>
      </c>
      <c r="C9" s="4" t="s">
        <v>12</v>
      </c>
      <c r="D9" s="7">
        <v>24000</v>
      </c>
      <c r="E9" s="7">
        <f t="shared" si="0"/>
        <v>7200</v>
      </c>
      <c r="F9" s="7">
        <f>D9*Informtion!$C$7</f>
        <v>1440</v>
      </c>
      <c r="G9" s="7">
        <f>D9*Informtion!$C$8</f>
        <v>720</v>
      </c>
      <c r="H9" s="7">
        <f t="shared" si="1"/>
        <v>33360</v>
      </c>
      <c r="I9" s="7">
        <f>D9*Informtion!$C$9</f>
        <v>1200</v>
      </c>
      <c r="J9" s="7">
        <f t="shared" si="2"/>
        <v>450</v>
      </c>
      <c r="K9" s="7">
        <f t="shared" si="3"/>
        <v>31710</v>
      </c>
      <c r="M9" s="14"/>
      <c r="N9" s="14"/>
    </row>
    <row r="10" spans="1:14">
      <c r="A10" s="2">
        <v>4</v>
      </c>
      <c r="B10" s="2">
        <v>200020</v>
      </c>
      <c r="C10" s="3" t="s">
        <v>13</v>
      </c>
      <c r="D10" s="7">
        <v>20000</v>
      </c>
      <c r="E10" s="7">
        <f t="shared" si="0"/>
        <v>6000</v>
      </c>
      <c r="F10" s="7">
        <f>D10*Informtion!$C$7</f>
        <v>1200</v>
      </c>
      <c r="G10" s="7">
        <f>D10*Informtion!$C$8</f>
        <v>600</v>
      </c>
      <c r="H10" s="7">
        <f t="shared" si="1"/>
        <v>27800</v>
      </c>
      <c r="I10" s="7">
        <f>D10*Informtion!$C$9</f>
        <v>1000</v>
      </c>
      <c r="J10" s="7">
        <f t="shared" si="2"/>
        <v>450</v>
      </c>
      <c r="K10" s="7">
        <f t="shared" si="3"/>
        <v>26350</v>
      </c>
      <c r="M10" s="14"/>
      <c r="N10" s="14"/>
    </row>
    <row r="11" spans="1:14">
      <c r="A11" s="2">
        <v>5</v>
      </c>
      <c r="B11" s="2">
        <v>200021</v>
      </c>
      <c r="C11" s="3" t="s">
        <v>14</v>
      </c>
      <c r="D11" s="7">
        <v>18000</v>
      </c>
      <c r="E11" s="7">
        <f t="shared" si="0"/>
        <v>5400</v>
      </c>
      <c r="F11" s="7">
        <f>D11*Informtion!$C$7</f>
        <v>1080</v>
      </c>
      <c r="G11" s="7">
        <f>D11*Informtion!$C$8</f>
        <v>540</v>
      </c>
      <c r="H11" s="7">
        <f t="shared" si="1"/>
        <v>25020</v>
      </c>
      <c r="I11" s="7">
        <f>D11*Informtion!$C$9</f>
        <v>900</v>
      </c>
      <c r="J11" s="7">
        <f t="shared" si="2"/>
        <v>450</v>
      </c>
      <c r="K11" s="7">
        <f t="shared" si="3"/>
        <v>23670</v>
      </c>
      <c r="M11" s="14"/>
      <c r="N11" s="14"/>
    </row>
    <row r="12" spans="1:14">
      <c r="A12" s="2">
        <v>6</v>
      </c>
      <c r="B12" s="2">
        <v>200022</v>
      </c>
      <c r="C12" s="3" t="s">
        <v>15</v>
      </c>
      <c r="D12" s="7">
        <v>15000</v>
      </c>
      <c r="E12" s="7">
        <f t="shared" si="0"/>
        <v>4500</v>
      </c>
      <c r="F12" s="7">
        <f>D12*Informtion!$C$7</f>
        <v>900</v>
      </c>
      <c r="G12" s="7">
        <f>D12*Informtion!$C$8</f>
        <v>450</v>
      </c>
      <c r="H12" s="7">
        <f t="shared" si="1"/>
        <v>20850</v>
      </c>
      <c r="I12" s="7">
        <f>D12*Informtion!$C$9</f>
        <v>750</v>
      </c>
      <c r="J12" s="7">
        <f t="shared" si="2"/>
        <v>450</v>
      </c>
      <c r="K12" s="7">
        <f t="shared" si="3"/>
        <v>19650</v>
      </c>
      <c r="M12" s="14"/>
      <c r="N12" s="14"/>
    </row>
    <row r="13" spans="1:14">
      <c r="A13" s="2">
        <v>7</v>
      </c>
      <c r="B13" s="2">
        <v>200023</v>
      </c>
      <c r="C13" s="3" t="s">
        <v>16</v>
      </c>
      <c r="D13" s="7">
        <v>12000</v>
      </c>
      <c r="E13" s="7">
        <f t="shared" si="0"/>
        <v>3600</v>
      </c>
      <c r="F13" s="7">
        <f>D13*Informtion!$C$7</f>
        <v>720</v>
      </c>
      <c r="G13" s="7">
        <f>D13*Informtion!$C$8</f>
        <v>360</v>
      </c>
      <c r="H13" s="7">
        <f t="shared" si="1"/>
        <v>16680</v>
      </c>
      <c r="I13" s="7">
        <f>D13*Informtion!$C$9</f>
        <v>600</v>
      </c>
      <c r="J13" s="7">
        <f t="shared" si="2"/>
        <v>450</v>
      </c>
      <c r="K13" s="7">
        <f t="shared" si="3"/>
        <v>15630</v>
      </c>
      <c r="M13" s="14"/>
      <c r="N13" s="14"/>
    </row>
    <row r="14" spans="1:14">
      <c r="A14" s="2">
        <v>8</v>
      </c>
      <c r="B14" s="2">
        <v>200024</v>
      </c>
      <c r="C14" s="3" t="s">
        <v>17</v>
      </c>
      <c r="D14" s="7">
        <v>15000</v>
      </c>
      <c r="E14" s="7">
        <f t="shared" si="0"/>
        <v>4500</v>
      </c>
      <c r="F14" s="7">
        <f>D14*Informtion!$C$7</f>
        <v>900</v>
      </c>
      <c r="G14" s="7">
        <f>D14*Informtion!$C$8</f>
        <v>450</v>
      </c>
      <c r="H14" s="7">
        <f t="shared" si="1"/>
        <v>20850</v>
      </c>
      <c r="I14" s="7">
        <f>D14*Informtion!$C$9</f>
        <v>750</v>
      </c>
      <c r="J14" s="7">
        <f t="shared" si="2"/>
        <v>450</v>
      </c>
      <c r="K14" s="7">
        <f t="shared" si="3"/>
        <v>19650</v>
      </c>
      <c r="M14" s="14"/>
      <c r="N14" s="14"/>
    </row>
    <row r="15" spans="1:14">
      <c r="A15" s="2">
        <v>9</v>
      </c>
      <c r="B15" s="2">
        <v>200025</v>
      </c>
      <c r="C15" s="3" t="s">
        <v>18</v>
      </c>
      <c r="D15" s="7">
        <v>8000</v>
      </c>
      <c r="E15" s="7">
        <f t="shared" si="0"/>
        <v>2400</v>
      </c>
      <c r="F15" s="7">
        <f>D15*Informtion!$C$7</f>
        <v>480</v>
      </c>
      <c r="G15" s="7">
        <f>D15*Informtion!$C$8</f>
        <v>240</v>
      </c>
      <c r="H15" s="7">
        <f t="shared" si="1"/>
        <v>11120</v>
      </c>
      <c r="I15" s="7">
        <f>D15*Informtion!$C$9</f>
        <v>400</v>
      </c>
      <c r="J15" s="7">
        <f t="shared" si="2"/>
        <v>450</v>
      </c>
      <c r="K15" s="7">
        <f t="shared" si="3"/>
        <v>10270</v>
      </c>
      <c r="M15" s="14"/>
      <c r="N15" s="14"/>
    </row>
    <row r="16" spans="1:14">
      <c r="A16" s="2">
        <v>10</v>
      </c>
      <c r="B16" s="2">
        <v>200026</v>
      </c>
      <c r="C16" s="3" t="s">
        <v>19</v>
      </c>
      <c r="D16" s="7">
        <v>7000</v>
      </c>
      <c r="E16" s="7">
        <f t="shared" si="0"/>
        <v>2100</v>
      </c>
      <c r="F16" s="7">
        <f>D16*Informtion!$C$7</f>
        <v>420</v>
      </c>
      <c r="G16" s="7">
        <f>D16*Informtion!$C$8</f>
        <v>210</v>
      </c>
      <c r="H16" s="7">
        <f t="shared" si="1"/>
        <v>9730</v>
      </c>
      <c r="I16" s="7">
        <f>D16*Informtion!$C$9</f>
        <v>350</v>
      </c>
      <c r="J16" s="7">
        <f t="shared" si="2"/>
        <v>450</v>
      </c>
      <c r="K16" s="7">
        <f t="shared" si="3"/>
        <v>8930</v>
      </c>
    </row>
  </sheetData>
  <mergeCells count="2">
    <mergeCell ref="A2:K2"/>
    <mergeCell ref="A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Empoyees</vt:lpstr>
      <vt:lpstr>Informtion</vt:lpstr>
      <vt:lpstr>Salary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</dc:creator>
  <cp:lastModifiedBy>user</cp:lastModifiedBy>
  <dcterms:created xsi:type="dcterms:W3CDTF">2025-05-13T13:01:43Z</dcterms:created>
  <dcterms:modified xsi:type="dcterms:W3CDTF">2025-05-16T13:56:57Z</dcterms:modified>
</cp:coreProperties>
</file>