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Matthew\Documents\UNI\year5\ME528 Control System Desgin\Project\"/>
    </mc:Choice>
  </mc:AlternateContent>
  <xr:revisionPtr revIDLastSave="0" documentId="13_ncr:1_{C9D27390-46BF-4DAC-BBE0-31F6BFA12B86}" xr6:coauthVersionLast="47" xr6:coauthVersionMax="47" xr10:uidLastSave="{00000000-0000-0000-0000-000000000000}"/>
  <bookViews>
    <workbookView xWindow="-108" yWindow="-108" windowWidth="23256" windowHeight="12456" xr2:uid="{E96B19BA-AB7A-4568-92DA-6985A40D351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4" i="1" l="1"/>
  <c r="H54" i="1"/>
  <c r="I54" i="1"/>
  <c r="J54" i="1"/>
  <c r="K54" i="1"/>
  <c r="L54" i="1"/>
  <c r="G53" i="1"/>
  <c r="H53" i="1"/>
  <c r="I53" i="1"/>
  <c r="J53" i="1"/>
  <c r="K53" i="1"/>
  <c r="L53" i="1"/>
  <c r="G52" i="1"/>
  <c r="H52" i="1"/>
  <c r="I52" i="1"/>
  <c r="J52" i="1"/>
  <c r="K52" i="1"/>
  <c r="L52" i="1"/>
  <c r="G51" i="1"/>
  <c r="H51" i="1"/>
  <c r="I51" i="1"/>
  <c r="J51" i="1"/>
  <c r="K51" i="1"/>
  <c r="L51" i="1"/>
  <c r="G50" i="1"/>
  <c r="H50" i="1"/>
  <c r="I50" i="1"/>
  <c r="J50" i="1"/>
  <c r="K50" i="1"/>
  <c r="L50" i="1"/>
  <c r="G49" i="1"/>
  <c r="H49" i="1"/>
  <c r="I49" i="1"/>
  <c r="J49" i="1"/>
  <c r="K49" i="1"/>
  <c r="L49" i="1"/>
  <c r="G48" i="1"/>
  <c r="H48" i="1"/>
  <c r="I48" i="1"/>
  <c r="J48" i="1"/>
  <c r="K48" i="1"/>
  <c r="L48" i="1"/>
  <c r="G47" i="1"/>
  <c r="H47" i="1"/>
  <c r="I47" i="1"/>
  <c r="J47" i="1"/>
  <c r="K47" i="1"/>
  <c r="L47" i="1"/>
  <c r="G46" i="1"/>
  <c r="H46" i="1"/>
  <c r="I46" i="1"/>
  <c r="J46" i="1"/>
  <c r="K46" i="1"/>
  <c r="L46" i="1"/>
  <c r="L45" i="1"/>
  <c r="K45" i="1"/>
  <c r="J45" i="1"/>
  <c r="I45" i="1"/>
  <c r="H45" i="1"/>
  <c r="G45" i="1"/>
  <c r="G40" i="1"/>
  <c r="H40" i="1"/>
  <c r="I40" i="1"/>
  <c r="J40" i="1"/>
  <c r="K40" i="1"/>
  <c r="L40" i="1"/>
  <c r="G39" i="1"/>
  <c r="H39" i="1"/>
  <c r="I39" i="1"/>
  <c r="J39" i="1"/>
  <c r="K39" i="1"/>
  <c r="L39" i="1"/>
  <c r="L38" i="1"/>
  <c r="K38" i="1"/>
  <c r="J38" i="1"/>
  <c r="I38" i="1"/>
  <c r="H38" i="1"/>
  <c r="G38" i="1"/>
  <c r="G33" i="1"/>
  <c r="H33" i="1"/>
  <c r="I33" i="1"/>
  <c r="J33" i="1"/>
  <c r="K33" i="1"/>
  <c r="L33" i="1"/>
  <c r="G32" i="1"/>
  <c r="H32" i="1"/>
  <c r="I32" i="1"/>
  <c r="J32" i="1"/>
  <c r="K32" i="1"/>
  <c r="L32" i="1"/>
  <c r="G31" i="1"/>
  <c r="H31" i="1"/>
  <c r="I31" i="1"/>
  <c r="J31" i="1"/>
  <c r="K31" i="1"/>
  <c r="L31" i="1"/>
  <c r="G30" i="1"/>
  <c r="H30" i="1"/>
  <c r="I30" i="1"/>
  <c r="J30" i="1"/>
  <c r="K30" i="1"/>
  <c r="L30" i="1"/>
  <c r="G29" i="1"/>
  <c r="H29" i="1"/>
  <c r="I29" i="1"/>
  <c r="J29" i="1"/>
  <c r="K29" i="1"/>
  <c r="L29" i="1"/>
  <c r="G28" i="1"/>
  <c r="H28" i="1"/>
  <c r="I28" i="1"/>
  <c r="J28" i="1"/>
  <c r="K28" i="1"/>
  <c r="L28" i="1"/>
  <c r="G27" i="1"/>
  <c r="H27" i="1"/>
  <c r="I27" i="1"/>
  <c r="J27" i="1"/>
  <c r="K27" i="1"/>
  <c r="L27" i="1"/>
  <c r="G26" i="1"/>
  <c r="H26" i="1"/>
  <c r="I26" i="1"/>
  <c r="J26" i="1"/>
  <c r="K26" i="1"/>
  <c r="L26" i="1"/>
  <c r="G25" i="1"/>
  <c r="H25" i="1"/>
  <c r="I25" i="1"/>
  <c r="J25" i="1"/>
  <c r="K25" i="1"/>
  <c r="L25" i="1"/>
  <c r="G24" i="1"/>
  <c r="H24" i="1"/>
  <c r="I24" i="1"/>
  <c r="J24" i="1"/>
  <c r="K24" i="1"/>
  <c r="L24" i="1"/>
  <c r="G23" i="1"/>
  <c r="H23" i="1"/>
  <c r="I23" i="1"/>
  <c r="J23" i="1"/>
  <c r="K23" i="1"/>
  <c r="L23" i="1"/>
  <c r="G22" i="1"/>
  <c r="H22" i="1"/>
  <c r="I22" i="1"/>
  <c r="J22" i="1"/>
  <c r="K22" i="1"/>
  <c r="L22" i="1"/>
  <c r="G21" i="1"/>
  <c r="H21" i="1"/>
  <c r="I21" i="1"/>
  <c r="J21" i="1"/>
  <c r="K21" i="1"/>
  <c r="L21" i="1"/>
  <c r="G20" i="1"/>
  <c r="H20" i="1"/>
  <c r="I20" i="1"/>
  <c r="J20" i="1"/>
  <c r="K20" i="1"/>
  <c r="L20" i="1"/>
  <c r="G19" i="1"/>
  <c r="H19" i="1"/>
  <c r="I19" i="1"/>
  <c r="J19" i="1"/>
  <c r="K19" i="1"/>
  <c r="L19" i="1"/>
  <c r="G18" i="1"/>
  <c r="H18" i="1"/>
  <c r="I18" i="1"/>
  <c r="J18" i="1"/>
  <c r="K18" i="1"/>
  <c r="L18" i="1"/>
  <c r="G17" i="1"/>
  <c r="H17" i="1"/>
  <c r="I17" i="1"/>
  <c r="J17" i="1"/>
  <c r="K17" i="1"/>
  <c r="L17" i="1"/>
  <c r="G16" i="1"/>
  <c r="H16" i="1"/>
  <c r="I16" i="1"/>
  <c r="J16" i="1"/>
  <c r="K16" i="1"/>
  <c r="L16" i="1"/>
  <c r="G15" i="1"/>
  <c r="H15" i="1"/>
  <c r="I15" i="1"/>
  <c r="J15" i="1"/>
  <c r="K15" i="1"/>
  <c r="L15" i="1"/>
  <c r="G6" i="1"/>
  <c r="H6" i="1"/>
  <c r="I6" i="1"/>
  <c r="J6" i="1"/>
  <c r="K6" i="1"/>
  <c r="L6" i="1"/>
  <c r="G7" i="1"/>
  <c r="H7" i="1"/>
  <c r="I7" i="1"/>
  <c r="J7" i="1"/>
  <c r="K7" i="1"/>
  <c r="L7" i="1"/>
  <c r="G8" i="1"/>
  <c r="H8" i="1"/>
  <c r="I8" i="1"/>
  <c r="J8" i="1"/>
  <c r="K8" i="1"/>
  <c r="L8" i="1"/>
  <c r="G9" i="1"/>
  <c r="H9" i="1"/>
  <c r="I9" i="1"/>
  <c r="J9" i="1"/>
  <c r="K9" i="1"/>
  <c r="L9" i="1"/>
  <c r="G10" i="1"/>
  <c r="H10" i="1"/>
  <c r="I10" i="1"/>
  <c r="J10" i="1"/>
  <c r="K10" i="1"/>
  <c r="L10" i="1"/>
  <c r="G11" i="1"/>
  <c r="H11" i="1"/>
  <c r="I11" i="1"/>
  <c r="J11" i="1"/>
  <c r="K11" i="1"/>
  <c r="L11" i="1"/>
  <c r="G12" i="1"/>
  <c r="H12" i="1"/>
  <c r="I12" i="1"/>
  <c r="J12" i="1"/>
  <c r="K12" i="1"/>
  <c r="L12" i="1"/>
  <c r="G13" i="1"/>
  <c r="H13" i="1"/>
  <c r="I13" i="1"/>
  <c r="J13" i="1"/>
  <c r="K13" i="1"/>
  <c r="L13" i="1"/>
  <c r="G14" i="1"/>
  <c r="H14" i="1"/>
  <c r="I14" i="1"/>
  <c r="J14" i="1"/>
  <c r="K14" i="1"/>
  <c r="L14" i="1"/>
  <c r="G3" i="1"/>
  <c r="H3" i="1"/>
  <c r="I3" i="1"/>
  <c r="J3" i="1"/>
  <c r="K3" i="1"/>
  <c r="L3" i="1"/>
  <c r="G4" i="1"/>
  <c r="H4" i="1"/>
  <c r="I4" i="1"/>
  <c r="J4" i="1"/>
  <c r="K4" i="1"/>
  <c r="L4" i="1"/>
  <c r="G5" i="1"/>
  <c r="H5" i="1"/>
  <c r="I5" i="1"/>
  <c r="J5" i="1"/>
  <c r="K5" i="1"/>
  <c r="L5" i="1"/>
  <c r="L2" i="1"/>
  <c r="K2" i="1"/>
  <c r="J2" i="1"/>
  <c r="I2" i="1"/>
  <c r="H2" i="1"/>
  <c r="G2" i="1"/>
</calcChain>
</file>

<file path=xl/sharedStrings.xml><?xml version="1.0" encoding="utf-8"?>
<sst xmlns="http://schemas.openxmlformats.org/spreadsheetml/2006/main" count="165" uniqueCount="87">
  <si>
    <t>v (m/s)</t>
  </si>
  <si>
    <t>kp</t>
  </si>
  <si>
    <t>ki</t>
  </si>
  <si>
    <t>kd</t>
  </si>
  <si>
    <t>theta deg</t>
  </si>
  <si>
    <t>Comments section</t>
  </si>
  <si>
    <t>PID</t>
  </si>
  <si>
    <t>Underdamped oscillations, shoot past desired value by around 40%.</t>
  </si>
  <si>
    <t>Overshoots to 0.08 m/s on intial reading, then also overshoots with underdamped oscillations for raising the speed to 0.1 m/s</t>
  </si>
  <si>
    <t>Very little wiggle to begin, then roughly 40% overshoot once again and underdamped oscillation.</t>
  </si>
  <si>
    <t>Even less wiggle to begin with, then again, roughly 40% overshoot with underdamped oscillations.</t>
  </si>
  <si>
    <t>Very rapidly reaches desired speed, not reccomended for driver comfort or objects with mass or limited engine power. Very little overshoot and unnoticable oscillations.</t>
  </si>
  <si>
    <t>Once again very rapidly reaches desired speed, not reccomended for driver comfort or objects with mass or limited engine power. Even less overshoot and unnoticable oscillations.</t>
  </si>
  <si>
    <t>Takes a few seconds to reach the desired speed with excessive amounts of overshoot. Extreme underdamped oscillations decay over at least 7 simulated iterations.</t>
  </si>
  <si>
    <t>Roughly 10% overshoot with slow critially damped decay back to desired speed. 5s to reach desired speed from 0</t>
  </si>
  <si>
    <t>Roughly 70% overshoot with underdamped decay. Desired velocity intitially reached in 1 second then overshot. Decay lasys 20 seconds.</t>
  </si>
  <si>
    <t>Again, similar results to 1-10-1-1.</t>
  </si>
  <si>
    <t>Rouhgly 30% overshoot with quickly decaying underdamped oscillations. Desired speed intially reached in 2 seconds with overshoot.</t>
  </si>
  <si>
    <t>Can't Run</t>
  </si>
  <si>
    <t>Slightly above 0 to begin with, however raises slowly towards the speed with &lt;10% overshoot, then gently decreases over next 40s to reach 10m/s.</t>
  </si>
  <si>
    <t>kp/ki</t>
  </si>
  <si>
    <t>kp/kd</t>
  </si>
  <si>
    <t>ki/kd</t>
  </si>
  <si>
    <t>ki/kp</t>
  </si>
  <si>
    <t>kd/kp</t>
  </si>
  <si>
    <t>kd/ki</t>
  </si>
  <si>
    <t>Type</t>
  </si>
  <si>
    <t>Slightly above 0 to begin with, in 8 seconds raises to desired speed with &lt;5% overshoot. Slowly lowers to desired speed.</t>
  </si>
  <si>
    <t>Slightly above 0 to begin with, in 10 seconds, raises to desired speed with &lt;1% overshoot.</t>
  </si>
  <si>
    <t>Small overshoot, raises in around 8 seconds with slow decay meeting desired speed in rouhgly 30s.</t>
  </si>
  <si>
    <t>it was on iteration 16 I figured out my road incline function was the wrong way round :) glad that is fixed</t>
  </si>
  <si>
    <t>Large error at 0 speed due to incline, critically approaches set speed over 10 seconds with no overshoot.</t>
  </si>
  <si>
    <t>Overdamped vibes, funtion has high zero speed error and doesn’t reach the final speed over the simulated 80s. Zero overshoot however and does come close to the desired speed.</t>
  </si>
  <si>
    <t>High zero speed error, speed rapidly increases to desired speed setting, minimal overshoot and close to desired value.</t>
  </si>
  <si>
    <t>High zero error again, error becomes minimised over 20s. High overshoor with 25s decay time until reaching desired speed.</t>
  </si>
  <si>
    <t>Secondary Comments</t>
  </si>
  <si>
    <t>Overdamped vibes once again, does not reach the value in good time but does not overshoot.</t>
  </si>
  <si>
    <t>Did not linger on zero speed this time, immedietly started and changed speed so there was no zero speed error. I'm making the assumption that at zero speed, the brakes are engaged so here onwards zero speed error is not an issue.</t>
  </si>
  <si>
    <t>Sim Number</t>
  </si>
  <si>
    <t>PI</t>
  </si>
  <si>
    <t>Value quickly rises to 8m/s in 8s, then takes another 70s to fully reach the desired 10m/s. Would prefer slightly slower first part of curve and faster part of second curve.</t>
  </si>
  <si>
    <t xml:space="preserve">Value rises to 8m/s in 10s and then reaches 10m/s after 70 more seconds. Behaviour is more desirable that 22. </t>
  </si>
  <si>
    <t>Value rises to 8m/s after 12s, then reaches 10m/s after 70s, with faster time to 9m/s than 23.</t>
  </si>
  <si>
    <t>Value rises to 8m/s after 13s, then reaches 10m/s after another 30-40s. Much more preferably behaviour compared to 23 or 24</t>
  </si>
  <si>
    <t>Value reaches 8m/s in 13s, then reaches 10m/s in another 30s. The behaviour here is a good shape, however the PID is becoming unstable. The line is wiggling and jittering and any higher d term is resulting in the solution producing a singlularity.</t>
  </si>
  <si>
    <t>Worse performance compared to 25, solution takes much longer to reach the desired speed with same overdamped shape.</t>
  </si>
  <si>
    <t xml:space="preserve">Since lower p term, solution overshoots very slightly, though means that desired speed is reached in only 30s, overshoot is very low as well however should be kept as low as possible as to not break the speed limit. </t>
  </si>
  <si>
    <t>Similar behaviour as 25, does not overshoot and reaches speed in good time, critical damping.</t>
  </si>
  <si>
    <t>This is as far as can be gone without noticable visual overshoot. A p term any lower than 0.53 with the complimentary settings will result in underdamped behaviour.</t>
  </si>
  <si>
    <t>Good one!</t>
  </si>
  <si>
    <t>Testing to see if I term can be improved.</t>
  </si>
  <si>
    <t>Re-introduces overshoot, not preferable to 30.</t>
  </si>
  <si>
    <t>Extends time to reach final speed, not preferable to 30.</t>
  </si>
  <si>
    <t>I like the data produced by set 30, I'm going to use these settings to test a number of different speeds and angles to test its durability.</t>
  </si>
  <si>
    <t>copied from last dataset</t>
  </si>
  <si>
    <t>Takes a lot longer than 10 deg to get to 10m/s, almost 80s.</t>
  </si>
  <si>
    <t>Time to V</t>
  </si>
  <si>
    <t>Overshoot %</t>
  </si>
  <si>
    <t>Time to 80% V</t>
  </si>
  <si>
    <t xml:space="preserve">OVERSHOOT! BAD! This one overshoots quite a lot now that there is not resistive incline. </t>
  </si>
  <si>
    <t>This is really annoying and likely means that I will need to adjust the terms more and comprimise on settings that are more versitile.</t>
  </si>
  <si>
    <t>At this stage I would like to set up simulink to solve for all these cases at once to save myself time. I am not sure it will be quite that simple though.</t>
  </si>
  <si>
    <t xml:space="preserve">Overshoots a lot less than previously, however still goes over by around 5%. </t>
  </si>
  <si>
    <t>Overshoots marginally, however struggles to return to desired value and is consistantly over. Solution also looks on the bounds of instability and is shaking.</t>
  </si>
  <si>
    <t>Overshoots slightly less, however still suffering the same problems as before.</t>
  </si>
  <si>
    <t>Overshoots very marginally now, speed reached quite quickly and may be less fuel efficient or similar vibe.</t>
  </si>
  <si>
    <t>unlikely to enjoy co-operating with an incline.</t>
  </si>
  <si>
    <t>Negligable overshoot now, speeed reached almost linearly until the last 20%.</t>
  </si>
  <si>
    <t>also reckon unlikely to co-operate with incline.</t>
  </si>
  <si>
    <t>Copes moderately well with the incline, it takes longer than 80s to reach the full speed but reaches 80% of the speed in a few seconds, and reaches 90% in 5s. The last segment is the only problem, though on a short hill this may be able to be excudsed</t>
  </si>
  <si>
    <t>idea od variable gains for the derivative term depending on input gradient? Note: slopes in real life don’t excees 20 deg so that is my upper limit for PID functionality.</t>
  </si>
  <si>
    <t xml:space="preserve">On steepest possible slope in real world, speed quickly reaches 7m/s until gradient changes sharply to a flatter and less steep increase. Sim takes around 200 seconds to reach 10m/s, by that time the car should be up the hill. </t>
  </si>
  <si>
    <t>d term helps with dealing with inclines. However if too high on the flat, causes overshoot. Investigate how much I can get away with until overshoot occurs.</t>
  </si>
  <si>
    <t>Solution overshoots so marginally, though it may be excusable if it helps with gradient</t>
  </si>
  <si>
    <t>Tiny d term doesn’t really help that much with the gradient, it will need to be a lot bigger if it is going to do anything at all.</t>
  </si>
  <si>
    <t>automated gain scheduling is what it is called</t>
  </si>
  <si>
    <t>On second review, this was found to in fact not be a good one in the slightest</t>
  </si>
  <si>
    <t>Column1</t>
  </si>
  <si>
    <t>At this point I have resumed after a few weeks, I was a bit lost however after a few hours of internal screaming I found my way with it all again. With new found knowledge from *shock* reading the fucking documentation I have new goals for the PID, or more approriately the PI.</t>
  </si>
  <si>
    <t>I have also changed the input to use a ramp to model change in speed instead of just a step, as step is not really an accurate representation.</t>
  </si>
  <si>
    <t>Changing the table to measure all the variables I want to know. Thought about setting up a Matlab script to get every combination possible, however nmm</t>
  </si>
  <si>
    <t>Kp</t>
  </si>
  <si>
    <t>Ki</t>
  </si>
  <si>
    <t>Kd</t>
  </si>
  <si>
    <t>slope</t>
  </si>
  <si>
    <t>theta</t>
  </si>
  <si>
    <t>A Toyota Corolla from 2000 has a 0-60mph of 8.6s, I used this to find the slope of the speed 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</si>
</sst>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0" tint="-0.14999847407452621"/>
        <bgColor theme="0" tint="-0.14999847407452621"/>
      </patternFill>
    </fill>
    <fill>
      <patternFill patternType="solid">
        <fgColor theme="1"/>
        <bgColor theme="1"/>
      </patternFill>
    </fill>
    <fill>
      <patternFill patternType="solid">
        <fgColor rgb="FF92D050"/>
        <bgColor indexed="64"/>
      </patternFill>
    </fill>
  </fills>
  <borders count="4">
    <border>
      <left/>
      <right/>
      <top/>
      <bottom/>
      <diagonal/>
    </border>
    <border>
      <left style="thin">
        <color theme="1"/>
      </left>
      <right style="thin">
        <color theme="1"/>
      </right>
      <top style="thin">
        <color theme="1"/>
      </top>
      <bottom style="medium">
        <color theme="1"/>
      </bottom>
      <diagonal/>
    </border>
    <border>
      <left style="thin">
        <color theme="1"/>
      </left>
      <right style="thin">
        <color theme="1"/>
      </right>
      <top/>
      <bottom style="medium">
        <color theme="1"/>
      </bottom>
      <diagonal/>
    </border>
    <border>
      <left style="thin">
        <color theme="1"/>
      </left>
      <right style="thin">
        <color theme="1"/>
      </right>
      <top style="thin">
        <color theme="1"/>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2" borderId="1" xfId="0" applyFill="1" applyBorder="1"/>
    <xf numFmtId="0" fontId="0" fillId="4" borderId="0" xfId="0" applyFill="1"/>
    <xf numFmtId="0" fontId="0" fillId="4" borderId="0" xfId="0" applyFill="1" applyAlignment="1">
      <alignment wrapText="1"/>
    </xf>
    <xf numFmtId="0" fontId="1" fillId="3" borderId="2" xfId="0" applyFont="1" applyFill="1" applyBorder="1"/>
    <xf numFmtId="0" fontId="1" fillId="3" borderId="2" xfId="0" applyFont="1" applyFill="1" applyBorder="1" applyAlignment="1">
      <alignment wrapText="1"/>
    </xf>
    <xf numFmtId="0" fontId="0" fillId="2" borderId="3" xfId="0" applyFill="1" applyBorder="1"/>
    <xf numFmtId="10" fontId="0" fillId="0" borderId="0" xfId="0" applyNumberFormat="1"/>
    <xf numFmtId="0" fontId="0" fillId="0" borderId="0" xfId="0" quotePrefix="1"/>
  </cellXfs>
  <cellStyles count="1">
    <cellStyle name="Normal" xfId="0" builtinId="0"/>
  </cellStyles>
  <dxfs count="19">
    <dxf>
      <numFmt numFmtId="14" formatCode="0.0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style="thin">
          <color theme="1"/>
        </left>
        <right style="thin">
          <color theme="1"/>
        </right>
        <top style="thin">
          <color theme="1"/>
        </top>
        <bottom style="medium">
          <color theme="1"/>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style="thin">
          <color theme="1"/>
        </left>
        <right style="thin">
          <color theme="1"/>
        </right>
        <top style="thin">
          <color theme="1"/>
        </top>
        <bottom style="medium">
          <color theme="1"/>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style="thin">
          <color theme="1"/>
        </left>
        <right style="thin">
          <color theme="1"/>
        </right>
        <top style="thin">
          <color theme="1"/>
        </top>
        <bottom style="medium">
          <color theme="1"/>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style="thin">
          <color theme="1"/>
        </left>
        <right style="thin">
          <color theme="1"/>
        </right>
        <top style="thin">
          <color theme="1"/>
        </top>
        <bottom style="medium">
          <color theme="1"/>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style="thin">
          <color theme="1"/>
        </left>
        <right style="thin">
          <color theme="1"/>
        </right>
        <top style="thin">
          <color theme="1"/>
        </top>
        <bottom style="medium">
          <color theme="1"/>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style="thin">
          <color theme="1"/>
        </left>
        <right style="thin">
          <color theme="1"/>
        </right>
        <top style="thin">
          <color theme="1"/>
        </top>
        <bottom style="medium">
          <color theme="1"/>
        </bottom>
        <vertical/>
        <horizontal/>
      </border>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border diagonalUp="0" diagonalDown="0" outline="0">
        <left style="thin">
          <color theme="1"/>
        </left>
        <right style="thin">
          <color theme="1"/>
        </right>
        <top/>
        <bottom/>
      </border>
    </dxf>
    <dxf>
      <alignment horizontal="general" vertical="bottom" textRotation="0" wrapText="1" indent="0" justifyLastLine="0" shrinkToFit="0" readingOrder="0"/>
    </dxf>
    <dxf>
      <fill>
        <patternFill patternType="solid">
          <fgColor indexed="64"/>
          <bgColor rgb="FF92D050"/>
        </patternFill>
      </fill>
      <alignment horizontal="general" vertical="bottom" textRotation="0" wrapText="1" indent="0" justifyLastLine="0" shrinkToFit="0" readingOrder="0"/>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border diagonalUp="0" diagonalDown="0" outline="0">
        <left style="thin">
          <color theme="1"/>
        </left>
        <right style="thin">
          <color theme="1"/>
        </right>
        <top/>
        <bottom/>
      </border>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33A2F9-E452-438E-A9C9-14309EA70C06}" name="Table1" displayName="Table1" ref="A1:P33" totalsRowShown="0">
  <autoFilter ref="A1:P33" xr:uid="{CA33A2F9-E452-438E-A9C9-14309EA70C06}"/>
  <tableColumns count="16">
    <tableColumn id="1" xr3:uid="{1F1E3ABE-CB32-40C7-8E0D-04644077BF26}" name="Type"/>
    <tableColumn id="2" xr3:uid="{0CCC0EF1-B156-4D0C-B6BF-AB156BF5BB35}" name="v (m/s)"/>
    <tableColumn id="3" xr3:uid="{C04D7D6A-1459-4B1A-B584-87956C269E1E}" name="kp"/>
    <tableColumn id="4" xr3:uid="{378373A2-A052-4C1F-B8C5-B36EF6DA2C86}" name="ki"/>
    <tableColumn id="5" xr3:uid="{1DE31DE0-45E0-47C7-8C10-119108D57A01}" name="kd"/>
    <tableColumn id="6" xr3:uid="{D3B8CCF6-3D75-402F-A9D8-988BDEA70680}" name="theta deg"/>
    <tableColumn id="7" xr3:uid="{518E6CEE-1875-4664-A58D-6353ACE9EC76}" name="kp/ki">
      <calculatedColumnFormula>C2/D2</calculatedColumnFormula>
    </tableColumn>
    <tableColumn id="8" xr3:uid="{9BE3876A-CF1B-4C6D-8666-9063E6D60CC5}" name="kp/kd">
      <calculatedColumnFormula>C2/E2</calculatedColumnFormula>
    </tableColumn>
    <tableColumn id="9" xr3:uid="{8072CE0D-C163-4070-B722-C84B647D05B9}" name="ki/kp">
      <calculatedColumnFormula>D2/C2</calculatedColumnFormula>
    </tableColumn>
    <tableColumn id="10" xr3:uid="{E7B86D3C-2BB4-4A1D-BBAF-15F19E3DD543}" name="ki/kd">
      <calculatedColumnFormula>D2/E2</calculatedColumnFormula>
    </tableColumn>
    <tableColumn id="11" xr3:uid="{3BFB1116-5C51-4E75-9B72-CC9D2EF71DE2}" name="kd/kp">
      <calculatedColumnFormula>E2/C2</calculatedColumnFormula>
    </tableColumn>
    <tableColumn id="12" xr3:uid="{B0E588D2-B5AC-410A-B063-384BF3BC4520}" name="kd/ki">
      <calculatedColumnFormula>E2/D2</calculatedColumnFormula>
    </tableColumn>
    <tableColumn id="13" xr3:uid="{26307F0F-8BA0-44D5-A58B-ECAABF2B8040}" name="Comments section" dataDxfId="18"/>
    <tableColumn id="14" xr3:uid="{876E3F7E-F070-41B9-930E-3047136413BE}" name="Secondary Comments" dataDxfId="17"/>
    <tableColumn id="16" xr3:uid="{3BCE8231-4FD8-400C-AF7D-446F5D58954C}" name="Sim Number"/>
    <tableColumn id="15" xr3:uid="{51300DC6-E400-43FD-B80E-233CEE11CEBB}" name="Column1"/>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CBAD5F-E575-4772-B78E-8CB7E9E65CE2}" name="Table2" displayName="Table2" ref="A37:R40" totalsRowShown="0" headerRowDxfId="16" headerRowBorderDxfId="15" tableBorderDxfId="14">
  <autoFilter ref="A37:R40" xr:uid="{E9CBAD5F-E575-4772-B78E-8CB7E9E65CE2}"/>
  <tableColumns count="18">
    <tableColumn id="1" xr3:uid="{A0D223D7-F380-4F65-8836-3962FDA47F98}" name="Type"/>
    <tableColumn id="2" xr3:uid="{CE655B1E-B278-4CF9-8C45-E06961A63C7B}" name="v (m/s)"/>
    <tableColumn id="3" xr3:uid="{45C29242-EFF6-426D-BBB0-6ECC11E94816}" name="kp"/>
    <tableColumn id="4" xr3:uid="{7225B317-AECF-4477-AF76-88EF387A34DB}" name="ki"/>
    <tableColumn id="5" xr3:uid="{12EE1AED-65CE-4A8F-85AC-FED755C2E66D}" name="kd"/>
    <tableColumn id="6" xr3:uid="{5C87439A-2EE9-4552-A99E-725118379CF4}" name="theta deg"/>
    <tableColumn id="7" xr3:uid="{DE7BACF1-412A-4623-AFFA-1EC6A3140965}" name="kp/ki">
      <calculatedColumnFormula>C38/D38</calculatedColumnFormula>
    </tableColumn>
    <tableColumn id="8" xr3:uid="{50538258-B6B4-4557-8985-6E14E3434747}" name="kp/kd">
      <calculatedColumnFormula>C38/E38</calculatedColumnFormula>
    </tableColumn>
    <tableColumn id="9" xr3:uid="{48DCC239-C594-4B9A-B54D-0B5E2D1AAD55}" name="ki/kp">
      <calculatedColumnFormula>D38/C38</calculatedColumnFormula>
    </tableColumn>
    <tableColumn id="10" xr3:uid="{D8AB02CA-276A-4C71-A0FF-62B6BA94D6FC}" name="ki/kd">
      <calculatedColumnFormula>D38/E38</calculatedColumnFormula>
    </tableColumn>
    <tableColumn id="11" xr3:uid="{545B0A6E-5814-41A6-988E-4E90709394FA}" name="kd/kp">
      <calculatedColumnFormula>E38/C38</calculatedColumnFormula>
    </tableColumn>
    <tableColumn id="12" xr3:uid="{A26A09A9-9FAA-4EE1-88BB-CE5BF0C6B240}" name="kd/ki">
      <calculatedColumnFormula>E38/D38</calculatedColumnFormula>
    </tableColumn>
    <tableColumn id="13" xr3:uid="{0CE7665D-95FA-44BE-B9A1-E523F8B4E834}" name="Comments section" dataDxfId="13"/>
    <tableColumn id="14" xr3:uid="{FFD689A6-2573-445D-BD7E-5C1EC07D13C2}" name="Secondary Comments" dataDxfId="12"/>
    <tableColumn id="15" xr3:uid="{FF911C26-343A-4E88-B22F-77609F352D6A}" name="Sim Number"/>
    <tableColumn id="18" xr3:uid="{086CEACD-0FDF-4CDD-9AC8-162987B06973}" name="Time to 80% V"/>
    <tableColumn id="16" xr3:uid="{32D2B685-9DA9-486B-842A-2FF41B1751C3}" name="Time to V"/>
    <tableColumn id="17" xr3:uid="{A3F5D2FC-AD74-437C-B7CE-7ECC430F041C}" name="Overshoot %"/>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6B8444-4B06-4FF8-9F20-28E0ADB524F1}" name="Table4" displayName="Table4" ref="A44:R54" totalsRowShown="0" headerRowDxfId="11" headerRowBorderDxfId="10" tableBorderDxfId="9">
  <autoFilter ref="A44:R54" xr:uid="{F76B8444-4B06-4FF8-9F20-28E0ADB524F1}"/>
  <tableColumns count="18">
    <tableColumn id="1" xr3:uid="{101CBF25-922C-4746-892D-F8B711086319}" name="Type"/>
    <tableColumn id="2" xr3:uid="{FB192522-ACAC-415F-8D4F-4C81134D910A}" name="v (m/s)"/>
    <tableColumn id="3" xr3:uid="{233A1EC9-67DD-4179-881D-12AFFDB063E9}" name="kp"/>
    <tableColumn id="4" xr3:uid="{60ACE19A-002E-44BE-94CA-EFDCCB589374}" name="ki"/>
    <tableColumn id="5" xr3:uid="{03F11D7F-BAF2-4093-8739-EBA61A0E184E}" name="kd"/>
    <tableColumn id="6" xr3:uid="{3B9EB7FB-AA18-418E-9A3A-177F18472806}" name="theta deg"/>
    <tableColumn id="7" xr3:uid="{889B250C-AA2B-4712-AD5C-CB2E780EF671}" name="kp/ki" dataDxfId="8">
      <calculatedColumnFormula>C45/D45</calculatedColumnFormula>
    </tableColumn>
    <tableColumn id="8" xr3:uid="{74A310E9-8204-466C-BE56-46033F480AD2}" name="kp/kd" dataDxfId="7">
      <calculatedColumnFormula>C45/E45</calculatedColumnFormula>
    </tableColumn>
    <tableColumn id="9" xr3:uid="{998E3321-D649-4F3D-A67C-74EDDF9B0E8A}" name="ki/kp" dataDxfId="6">
      <calculatedColumnFormula>D45/C45</calculatedColumnFormula>
    </tableColumn>
    <tableColumn id="10" xr3:uid="{FD7DA2AC-BEFD-4775-8209-6380320476EA}" name="ki/kd" dataDxfId="5">
      <calculatedColumnFormula>D45/E45</calculatedColumnFormula>
    </tableColumn>
    <tableColumn id="11" xr3:uid="{7D1F0B6E-2E6E-4811-838B-FDB31DB36FDB}" name="kd/kp" dataDxfId="4">
      <calculatedColumnFormula>E45/C45</calculatedColumnFormula>
    </tableColumn>
    <tableColumn id="12" xr3:uid="{41EDA755-E908-4FC2-A915-7C0CAE5149EB}" name="kd/ki" dataDxfId="3">
      <calculatedColumnFormula>E45/D45</calculatedColumnFormula>
    </tableColumn>
    <tableColumn id="13" xr3:uid="{B71FB8F5-4CF9-4441-BCAE-C8D543275BF4}" name="Comments section" dataDxfId="2"/>
    <tableColumn id="14" xr3:uid="{C43D9464-9D87-4731-B622-F039498A4B10}" name="Secondary Comments" dataDxfId="1"/>
    <tableColumn id="15" xr3:uid="{A9B12120-6958-4418-8694-8ADE6077B96F}" name="Sim Number"/>
    <tableColumn id="16" xr3:uid="{41711C87-33BF-4DE3-BF69-C6A213B517CB}" name="Time to 80% V"/>
    <tableColumn id="17" xr3:uid="{F3B205C9-52E5-42AF-B8C4-E818634AD9EB}" name="Time to V"/>
    <tableColumn id="18" xr3:uid="{A0BA239C-C64E-4EF8-873E-C64A1779909F}" name="Overshoot %"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30460-15B1-4535-86D8-ABAEA415D59A}">
  <dimension ref="A1:W62"/>
  <sheetViews>
    <sheetView tabSelected="1" topLeftCell="A46" zoomScale="80" zoomScaleNormal="80" workbookViewId="0">
      <selection activeCell="A61" sqref="A61"/>
    </sheetView>
  </sheetViews>
  <sheetFormatPr defaultRowHeight="14.4" x14ac:dyDescent="0.3"/>
  <cols>
    <col min="1" max="1" width="7.33203125" bestFit="1" customWidth="1"/>
    <col min="2" max="2" width="9.33203125" bestFit="1" customWidth="1"/>
    <col min="3" max="3" width="5.33203125" bestFit="1" customWidth="1"/>
    <col min="4" max="4" width="6" bestFit="1" customWidth="1"/>
    <col min="5" max="5" width="5.33203125" bestFit="1" customWidth="1"/>
    <col min="6" max="6" width="11.21875" bestFit="1" customWidth="1"/>
    <col min="7" max="7" width="7.6640625" bestFit="1" customWidth="1"/>
    <col min="8" max="8" width="8.33203125" bestFit="1" customWidth="1"/>
    <col min="9" max="10" width="7.6640625" bestFit="1" customWidth="1"/>
    <col min="11" max="11" width="8.33203125" bestFit="1" customWidth="1"/>
    <col min="12" max="12" width="7.6640625" bestFit="1" customWidth="1"/>
    <col min="13" max="13" width="44.109375" style="1" bestFit="1" customWidth="1"/>
    <col min="14" max="14" width="37.6640625" style="1" customWidth="1"/>
    <col min="15" max="15" width="13.6640625" customWidth="1"/>
    <col min="16" max="16" width="16.33203125" customWidth="1"/>
    <col min="17" max="17" width="13.6640625" customWidth="1"/>
    <col min="18" max="18" width="18.6640625" customWidth="1"/>
  </cols>
  <sheetData>
    <row r="1" spans="1:16" x14ac:dyDescent="0.3">
      <c r="A1" t="s">
        <v>26</v>
      </c>
      <c r="B1" t="s">
        <v>0</v>
      </c>
      <c r="C1" t="s">
        <v>1</v>
      </c>
      <c r="D1" t="s">
        <v>2</v>
      </c>
      <c r="E1" t="s">
        <v>3</v>
      </c>
      <c r="F1" t="s">
        <v>4</v>
      </c>
      <c r="G1" t="s">
        <v>20</v>
      </c>
      <c r="H1" t="s">
        <v>21</v>
      </c>
      <c r="I1" t="s">
        <v>23</v>
      </c>
      <c r="J1" t="s">
        <v>22</v>
      </c>
      <c r="K1" t="s">
        <v>24</v>
      </c>
      <c r="L1" t="s">
        <v>25</v>
      </c>
      <c r="M1" s="1" t="s">
        <v>5</v>
      </c>
      <c r="N1" s="1" t="s">
        <v>35</v>
      </c>
      <c r="O1" t="s">
        <v>38</v>
      </c>
      <c r="P1" t="s">
        <v>77</v>
      </c>
    </row>
    <row r="2" spans="1:16" ht="43.2" x14ac:dyDescent="0.3">
      <c r="A2" t="s">
        <v>6</v>
      </c>
      <c r="B2">
        <v>0.1</v>
      </c>
      <c r="C2">
        <v>1</v>
      </c>
      <c r="D2">
        <v>1</v>
      </c>
      <c r="E2">
        <v>1</v>
      </c>
      <c r="F2">
        <v>1</v>
      </c>
      <c r="G2">
        <f>C2/D2</f>
        <v>1</v>
      </c>
      <c r="H2">
        <f>C2/E2</f>
        <v>1</v>
      </c>
      <c r="I2">
        <f>D2/C2</f>
        <v>1</v>
      </c>
      <c r="J2">
        <f>D2/E2</f>
        <v>1</v>
      </c>
      <c r="K2">
        <f>E2/C2</f>
        <v>1</v>
      </c>
      <c r="L2">
        <f>E2/D2</f>
        <v>1</v>
      </c>
      <c r="M2" s="1" t="s">
        <v>8</v>
      </c>
      <c r="O2">
        <v>1</v>
      </c>
    </row>
    <row r="3" spans="1:16" ht="28.8" x14ac:dyDescent="0.3">
      <c r="A3" t="s">
        <v>6</v>
      </c>
      <c r="B3">
        <v>1</v>
      </c>
      <c r="C3">
        <v>1</v>
      </c>
      <c r="D3">
        <v>1</v>
      </c>
      <c r="E3">
        <v>1</v>
      </c>
      <c r="F3">
        <v>1</v>
      </c>
      <c r="G3">
        <f>C3/D3</f>
        <v>1</v>
      </c>
      <c r="H3">
        <f>C3/E3</f>
        <v>1</v>
      </c>
      <c r="I3">
        <f>D3/C3</f>
        <v>1</v>
      </c>
      <c r="J3">
        <f>D3/E3</f>
        <v>1</v>
      </c>
      <c r="K3">
        <f>E3/C3</f>
        <v>1</v>
      </c>
      <c r="L3">
        <f>E3/D3</f>
        <v>1</v>
      </c>
      <c r="M3" s="1" t="s">
        <v>7</v>
      </c>
      <c r="O3">
        <v>2</v>
      </c>
    </row>
    <row r="4" spans="1:16" ht="28.8" x14ac:dyDescent="0.3">
      <c r="A4" t="s">
        <v>6</v>
      </c>
      <c r="B4">
        <v>10</v>
      </c>
      <c r="C4">
        <v>1</v>
      </c>
      <c r="D4">
        <v>1</v>
      </c>
      <c r="E4">
        <v>1</v>
      </c>
      <c r="F4">
        <v>1</v>
      </c>
      <c r="G4">
        <f>C4/D4</f>
        <v>1</v>
      </c>
      <c r="H4">
        <f>C4/E4</f>
        <v>1</v>
      </c>
      <c r="I4">
        <f>D4/C4</f>
        <v>1</v>
      </c>
      <c r="J4">
        <f>D4/E4</f>
        <v>1</v>
      </c>
      <c r="K4">
        <f>E4/C4</f>
        <v>1</v>
      </c>
      <c r="L4">
        <f>E4/D4</f>
        <v>1</v>
      </c>
      <c r="M4" s="1" t="s">
        <v>9</v>
      </c>
      <c r="O4">
        <v>3</v>
      </c>
    </row>
    <row r="5" spans="1:16" ht="28.8" x14ac:dyDescent="0.3">
      <c r="A5" t="s">
        <v>6</v>
      </c>
      <c r="B5">
        <v>100</v>
      </c>
      <c r="C5">
        <v>1</v>
      </c>
      <c r="D5">
        <v>1</v>
      </c>
      <c r="E5">
        <v>1</v>
      </c>
      <c r="F5">
        <v>1</v>
      </c>
      <c r="G5">
        <f>C5/D5</f>
        <v>1</v>
      </c>
      <c r="H5">
        <f>C5/E5</f>
        <v>1</v>
      </c>
      <c r="I5">
        <f>D5/C5</f>
        <v>1</v>
      </c>
      <c r="J5">
        <f>D5/E5</f>
        <v>1</v>
      </c>
      <c r="K5">
        <f>E5/C5</f>
        <v>1</v>
      </c>
      <c r="L5">
        <f>E5/D5</f>
        <v>1</v>
      </c>
      <c r="M5" s="1" t="s">
        <v>10</v>
      </c>
      <c r="O5">
        <v>4</v>
      </c>
    </row>
    <row r="6" spans="1:16" ht="57.6" x14ac:dyDescent="0.3">
      <c r="A6" t="s">
        <v>6</v>
      </c>
      <c r="B6">
        <v>10</v>
      </c>
      <c r="C6">
        <v>0.1</v>
      </c>
      <c r="D6">
        <v>1</v>
      </c>
      <c r="E6">
        <v>1</v>
      </c>
      <c r="F6">
        <v>1</v>
      </c>
      <c r="G6">
        <f t="shared" ref="G6:G14" si="0">C6/D6</f>
        <v>0.1</v>
      </c>
      <c r="H6">
        <f t="shared" ref="H6:H14" si="1">C6/E6</f>
        <v>0.1</v>
      </c>
      <c r="I6">
        <f t="shared" ref="I6:I14" si="2">D6/C6</f>
        <v>10</v>
      </c>
      <c r="J6">
        <f t="shared" ref="J6:J14" si="3">D6/E6</f>
        <v>1</v>
      </c>
      <c r="K6">
        <f t="shared" ref="K6:K14" si="4">E6/C6</f>
        <v>10</v>
      </c>
      <c r="L6">
        <f t="shared" ref="L6:L14" si="5">E6/D6</f>
        <v>1</v>
      </c>
      <c r="M6" s="1" t="s">
        <v>13</v>
      </c>
      <c r="O6">
        <v>5</v>
      </c>
    </row>
    <row r="7" spans="1:16" ht="57.6" x14ac:dyDescent="0.3">
      <c r="A7" t="s">
        <v>6</v>
      </c>
      <c r="B7">
        <v>10</v>
      </c>
      <c r="C7">
        <v>10</v>
      </c>
      <c r="D7">
        <v>1</v>
      </c>
      <c r="E7">
        <v>1</v>
      </c>
      <c r="F7">
        <v>1</v>
      </c>
      <c r="G7">
        <f t="shared" si="0"/>
        <v>10</v>
      </c>
      <c r="H7">
        <f t="shared" si="1"/>
        <v>10</v>
      </c>
      <c r="I7">
        <f t="shared" si="2"/>
        <v>0.1</v>
      </c>
      <c r="J7">
        <f t="shared" si="3"/>
        <v>1</v>
      </c>
      <c r="K7">
        <f t="shared" si="4"/>
        <v>0.1</v>
      </c>
      <c r="L7">
        <f t="shared" si="5"/>
        <v>1</v>
      </c>
      <c r="M7" s="1" t="s">
        <v>11</v>
      </c>
      <c r="O7">
        <v>6</v>
      </c>
    </row>
    <row r="8" spans="1:16" ht="57.6" x14ac:dyDescent="0.3">
      <c r="A8" t="s">
        <v>6</v>
      </c>
      <c r="B8">
        <v>10</v>
      </c>
      <c r="C8">
        <v>100</v>
      </c>
      <c r="D8">
        <v>1</v>
      </c>
      <c r="E8">
        <v>1</v>
      </c>
      <c r="F8">
        <v>1</v>
      </c>
      <c r="G8">
        <f t="shared" si="0"/>
        <v>100</v>
      </c>
      <c r="H8">
        <f t="shared" si="1"/>
        <v>100</v>
      </c>
      <c r="I8">
        <f t="shared" si="2"/>
        <v>0.01</v>
      </c>
      <c r="J8">
        <f t="shared" si="3"/>
        <v>1</v>
      </c>
      <c r="K8">
        <f t="shared" si="4"/>
        <v>0.01</v>
      </c>
      <c r="L8">
        <f t="shared" si="5"/>
        <v>1</v>
      </c>
      <c r="M8" s="1" t="s">
        <v>12</v>
      </c>
      <c r="O8">
        <v>7</v>
      </c>
    </row>
    <row r="9" spans="1:16" ht="43.2" x14ac:dyDescent="0.3">
      <c r="A9" t="s">
        <v>6</v>
      </c>
      <c r="B9">
        <v>10</v>
      </c>
      <c r="C9">
        <v>1</v>
      </c>
      <c r="D9">
        <v>0.1</v>
      </c>
      <c r="E9">
        <v>1</v>
      </c>
      <c r="F9">
        <v>1</v>
      </c>
      <c r="G9">
        <f t="shared" si="0"/>
        <v>10</v>
      </c>
      <c r="H9">
        <f t="shared" si="1"/>
        <v>1</v>
      </c>
      <c r="I9">
        <f t="shared" si="2"/>
        <v>0.1</v>
      </c>
      <c r="J9">
        <f t="shared" si="3"/>
        <v>0.1</v>
      </c>
      <c r="K9">
        <f t="shared" si="4"/>
        <v>1</v>
      </c>
      <c r="L9">
        <f t="shared" si="5"/>
        <v>10</v>
      </c>
      <c r="M9" s="1" t="s">
        <v>14</v>
      </c>
      <c r="O9">
        <v>8</v>
      </c>
    </row>
    <row r="10" spans="1:16" ht="43.2" x14ac:dyDescent="0.3">
      <c r="A10" t="s">
        <v>6</v>
      </c>
      <c r="B10">
        <v>10</v>
      </c>
      <c r="C10">
        <v>1</v>
      </c>
      <c r="D10">
        <v>10</v>
      </c>
      <c r="E10">
        <v>1</v>
      </c>
      <c r="F10">
        <v>1</v>
      </c>
      <c r="G10">
        <f t="shared" si="0"/>
        <v>0.1</v>
      </c>
      <c r="H10">
        <f t="shared" si="1"/>
        <v>1</v>
      </c>
      <c r="I10">
        <f t="shared" si="2"/>
        <v>10</v>
      </c>
      <c r="J10">
        <f t="shared" si="3"/>
        <v>10</v>
      </c>
      <c r="K10">
        <f t="shared" si="4"/>
        <v>1</v>
      </c>
      <c r="L10">
        <f t="shared" si="5"/>
        <v>0.1</v>
      </c>
      <c r="M10" s="1" t="s">
        <v>15</v>
      </c>
      <c r="O10">
        <v>9</v>
      </c>
    </row>
    <row r="11" spans="1:16" x14ac:dyDescent="0.3">
      <c r="A11" t="s">
        <v>6</v>
      </c>
      <c r="B11">
        <v>10</v>
      </c>
      <c r="C11">
        <v>1</v>
      </c>
      <c r="D11">
        <v>100</v>
      </c>
      <c r="E11">
        <v>1</v>
      </c>
      <c r="F11">
        <v>1</v>
      </c>
      <c r="G11">
        <f t="shared" si="0"/>
        <v>0.01</v>
      </c>
      <c r="H11">
        <f t="shared" si="1"/>
        <v>1</v>
      </c>
      <c r="I11">
        <f t="shared" si="2"/>
        <v>100</v>
      </c>
      <c r="J11">
        <f t="shared" si="3"/>
        <v>100</v>
      </c>
      <c r="K11">
        <f t="shared" si="4"/>
        <v>1</v>
      </c>
      <c r="L11">
        <f t="shared" si="5"/>
        <v>0.01</v>
      </c>
      <c r="M11" s="1" t="s">
        <v>16</v>
      </c>
      <c r="O11">
        <v>10</v>
      </c>
    </row>
    <row r="12" spans="1:16" ht="43.2" x14ac:dyDescent="0.3">
      <c r="A12" t="s">
        <v>6</v>
      </c>
      <c r="B12">
        <v>10</v>
      </c>
      <c r="C12">
        <v>1</v>
      </c>
      <c r="D12">
        <v>1</v>
      </c>
      <c r="E12">
        <v>0.1</v>
      </c>
      <c r="F12">
        <v>1</v>
      </c>
      <c r="G12">
        <f t="shared" si="0"/>
        <v>1</v>
      </c>
      <c r="H12">
        <f t="shared" si="1"/>
        <v>10</v>
      </c>
      <c r="I12">
        <f t="shared" si="2"/>
        <v>1</v>
      </c>
      <c r="J12">
        <f t="shared" si="3"/>
        <v>10</v>
      </c>
      <c r="K12">
        <f t="shared" si="4"/>
        <v>0.1</v>
      </c>
      <c r="L12">
        <f t="shared" si="5"/>
        <v>0.1</v>
      </c>
      <c r="M12" s="1" t="s">
        <v>17</v>
      </c>
      <c r="O12">
        <v>11</v>
      </c>
    </row>
    <row r="13" spans="1:16" x14ac:dyDescent="0.3">
      <c r="A13" t="s">
        <v>6</v>
      </c>
      <c r="B13">
        <v>10</v>
      </c>
      <c r="C13">
        <v>1</v>
      </c>
      <c r="D13">
        <v>1</v>
      </c>
      <c r="E13">
        <v>10</v>
      </c>
      <c r="F13">
        <v>1</v>
      </c>
      <c r="G13">
        <f t="shared" si="0"/>
        <v>1</v>
      </c>
      <c r="H13">
        <f t="shared" si="1"/>
        <v>0.1</v>
      </c>
      <c r="I13">
        <f t="shared" si="2"/>
        <v>1</v>
      </c>
      <c r="J13">
        <f t="shared" si="3"/>
        <v>0.1</v>
      </c>
      <c r="K13">
        <f t="shared" si="4"/>
        <v>10</v>
      </c>
      <c r="L13">
        <f t="shared" si="5"/>
        <v>10</v>
      </c>
      <c r="M13" s="1" t="s">
        <v>18</v>
      </c>
      <c r="O13">
        <v>12</v>
      </c>
    </row>
    <row r="14" spans="1:16" ht="43.2" x14ac:dyDescent="0.3">
      <c r="A14" t="s">
        <v>6</v>
      </c>
      <c r="B14">
        <v>10</v>
      </c>
      <c r="C14">
        <v>0.5</v>
      </c>
      <c r="D14">
        <v>0.02</v>
      </c>
      <c r="E14">
        <v>0.1</v>
      </c>
      <c r="F14">
        <v>1</v>
      </c>
      <c r="G14">
        <f t="shared" si="0"/>
        <v>25</v>
      </c>
      <c r="H14">
        <f t="shared" si="1"/>
        <v>5</v>
      </c>
      <c r="I14">
        <f t="shared" si="2"/>
        <v>0.04</v>
      </c>
      <c r="J14">
        <f t="shared" si="3"/>
        <v>0.19999999999999998</v>
      </c>
      <c r="K14">
        <f t="shared" si="4"/>
        <v>0.2</v>
      </c>
      <c r="L14">
        <f t="shared" si="5"/>
        <v>5</v>
      </c>
      <c r="M14" s="1" t="s">
        <v>19</v>
      </c>
      <c r="O14">
        <v>13</v>
      </c>
    </row>
    <row r="15" spans="1:16" ht="43.2" x14ac:dyDescent="0.3">
      <c r="A15" t="s">
        <v>6</v>
      </c>
      <c r="B15">
        <v>10</v>
      </c>
      <c r="C15">
        <v>0.5</v>
      </c>
      <c r="D15">
        <v>0.01</v>
      </c>
      <c r="E15">
        <v>0.1</v>
      </c>
      <c r="F15">
        <v>1</v>
      </c>
      <c r="G15">
        <f t="shared" ref="G15:G33" si="6">C15/D15</f>
        <v>50</v>
      </c>
      <c r="H15">
        <f t="shared" ref="H15:H33" si="7">C15/E15</f>
        <v>5</v>
      </c>
      <c r="I15">
        <f t="shared" ref="I15:I33" si="8">D15/C15</f>
        <v>0.02</v>
      </c>
      <c r="J15">
        <f t="shared" ref="J15:J33" si="9">D15/E15</f>
        <v>9.9999999999999992E-2</v>
      </c>
      <c r="K15">
        <f t="shared" ref="K15:K33" si="10">E15/C15</f>
        <v>0.2</v>
      </c>
      <c r="L15">
        <f t="shared" ref="L15:L33" si="11">E15/D15</f>
        <v>10</v>
      </c>
      <c r="M15" s="1" t="s">
        <v>27</v>
      </c>
      <c r="O15">
        <v>14</v>
      </c>
    </row>
    <row r="16" spans="1:16" ht="28.8" x14ac:dyDescent="0.3">
      <c r="A16" t="s">
        <v>6</v>
      </c>
      <c r="B16">
        <v>10</v>
      </c>
      <c r="C16">
        <v>0.5</v>
      </c>
      <c r="D16">
        <v>5.0000000000000001E-3</v>
      </c>
      <c r="E16">
        <v>0.1</v>
      </c>
      <c r="F16">
        <v>1</v>
      </c>
      <c r="G16">
        <f t="shared" si="6"/>
        <v>100</v>
      </c>
      <c r="H16">
        <f t="shared" si="7"/>
        <v>5</v>
      </c>
      <c r="I16">
        <f t="shared" si="8"/>
        <v>0.01</v>
      </c>
      <c r="J16">
        <f t="shared" si="9"/>
        <v>4.9999999999999996E-2</v>
      </c>
      <c r="K16">
        <f t="shared" si="10"/>
        <v>0.2</v>
      </c>
      <c r="L16">
        <f t="shared" si="11"/>
        <v>20</v>
      </c>
      <c r="M16" s="1" t="s">
        <v>28</v>
      </c>
      <c r="O16">
        <v>15</v>
      </c>
    </row>
    <row r="17" spans="1:16" ht="43.2" x14ac:dyDescent="0.3">
      <c r="A17" t="s">
        <v>6</v>
      </c>
      <c r="B17">
        <v>10</v>
      </c>
      <c r="C17">
        <v>1</v>
      </c>
      <c r="D17">
        <v>0.05</v>
      </c>
      <c r="E17">
        <v>0.1</v>
      </c>
      <c r="F17">
        <v>10</v>
      </c>
      <c r="G17">
        <f t="shared" si="6"/>
        <v>20</v>
      </c>
      <c r="H17">
        <f t="shared" si="7"/>
        <v>10</v>
      </c>
      <c r="I17">
        <f t="shared" si="8"/>
        <v>0.05</v>
      </c>
      <c r="J17">
        <f t="shared" si="9"/>
        <v>0.5</v>
      </c>
      <c r="K17">
        <f t="shared" si="10"/>
        <v>0.1</v>
      </c>
      <c r="L17">
        <f t="shared" si="11"/>
        <v>2</v>
      </c>
      <c r="M17" s="1" t="s">
        <v>29</v>
      </c>
      <c r="N17" s="1" t="s">
        <v>30</v>
      </c>
      <c r="O17">
        <v>16</v>
      </c>
    </row>
    <row r="18" spans="1:16" ht="43.2" x14ac:dyDescent="0.3">
      <c r="A18" t="s">
        <v>6</v>
      </c>
      <c r="B18">
        <v>10</v>
      </c>
      <c r="C18">
        <v>1</v>
      </c>
      <c r="D18">
        <v>0.05</v>
      </c>
      <c r="E18">
        <v>0.5</v>
      </c>
      <c r="F18">
        <v>10</v>
      </c>
      <c r="G18">
        <f t="shared" si="6"/>
        <v>20</v>
      </c>
      <c r="H18">
        <f t="shared" si="7"/>
        <v>2</v>
      </c>
      <c r="I18">
        <f t="shared" si="8"/>
        <v>0.05</v>
      </c>
      <c r="J18">
        <f t="shared" si="9"/>
        <v>0.1</v>
      </c>
      <c r="K18">
        <f t="shared" si="10"/>
        <v>0.5</v>
      </c>
      <c r="L18">
        <f t="shared" si="11"/>
        <v>10</v>
      </c>
      <c r="M18" s="1" t="s">
        <v>31</v>
      </c>
      <c r="O18">
        <v>17</v>
      </c>
    </row>
    <row r="19" spans="1:16" ht="57.6" x14ac:dyDescent="0.3">
      <c r="A19" t="s">
        <v>6</v>
      </c>
      <c r="B19">
        <v>10</v>
      </c>
      <c r="C19">
        <v>1.5</v>
      </c>
      <c r="D19">
        <v>0.05</v>
      </c>
      <c r="E19">
        <v>0.5</v>
      </c>
      <c r="F19">
        <v>10</v>
      </c>
      <c r="G19">
        <f t="shared" si="6"/>
        <v>30</v>
      </c>
      <c r="H19">
        <f t="shared" si="7"/>
        <v>3</v>
      </c>
      <c r="I19">
        <f t="shared" si="8"/>
        <v>3.3333333333333333E-2</v>
      </c>
      <c r="J19">
        <f t="shared" si="9"/>
        <v>0.1</v>
      </c>
      <c r="K19">
        <f t="shared" si="10"/>
        <v>0.33333333333333331</v>
      </c>
      <c r="L19">
        <f t="shared" si="11"/>
        <v>10</v>
      </c>
      <c r="M19" s="1" t="s">
        <v>32</v>
      </c>
      <c r="O19">
        <v>18</v>
      </c>
    </row>
    <row r="20" spans="1:16" ht="43.2" x14ac:dyDescent="0.3">
      <c r="A20" t="s">
        <v>6</v>
      </c>
      <c r="B20">
        <v>30</v>
      </c>
      <c r="C20">
        <v>1.5</v>
      </c>
      <c r="D20">
        <v>0.05</v>
      </c>
      <c r="E20">
        <v>0.5</v>
      </c>
      <c r="F20">
        <v>10</v>
      </c>
      <c r="G20">
        <f t="shared" si="6"/>
        <v>30</v>
      </c>
      <c r="H20">
        <f t="shared" si="7"/>
        <v>3</v>
      </c>
      <c r="I20">
        <f t="shared" si="8"/>
        <v>3.3333333333333333E-2</v>
      </c>
      <c r="J20">
        <f t="shared" si="9"/>
        <v>0.1</v>
      </c>
      <c r="K20">
        <f t="shared" si="10"/>
        <v>0.33333333333333331</v>
      </c>
      <c r="L20">
        <f t="shared" si="11"/>
        <v>10</v>
      </c>
      <c r="M20" s="1" t="s">
        <v>33</v>
      </c>
      <c r="O20">
        <v>19</v>
      </c>
    </row>
    <row r="21" spans="1:16" ht="43.2" x14ac:dyDescent="0.3">
      <c r="A21" t="s">
        <v>6</v>
      </c>
      <c r="B21">
        <v>10</v>
      </c>
      <c r="C21">
        <v>1.2</v>
      </c>
      <c r="D21">
        <v>0.15</v>
      </c>
      <c r="E21">
        <v>1</v>
      </c>
      <c r="F21">
        <v>10</v>
      </c>
      <c r="G21">
        <f t="shared" si="6"/>
        <v>8</v>
      </c>
      <c r="H21">
        <f t="shared" si="7"/>
        <v>1.2</v>
      </c>
      <c r="I21">
        <f t="shared" si="8"/>
        <v>0.125</v>
      </c>
      <c r="J21">
        <f t="shared" si="9"/>
        <v>0.15</v>
      </c>
      <c r="K21">
        <f t="shared" si="10"/>
        <v>0.83333333333333337</v>
      </c>
      <c r="L21">
        <f t="shared" si="11"/>
        <v>6.666666666666667</v>
      </c>
      <c r="M21" s="1" t="s">
        <v>34</v>
      </c>
      <c r="O21">
        <v>20</v>
      </c>
    </row>
    <row r="22" spans="1:16" ht="86.4" x14ac:dyDescent="0.3">
      <c r="A22" t="s">
        <v>6</v>
      </c>
      <c r="B22">
        <v>10</v>
      </c>
      <c r="C22">
        <v>0.6</v>
      </c>
      <c r="D22">
        <v>2.5000000000000001E-2</v>
      </c>
      <c r="E22">
        <v>0.5</v>
      </c>
      <c r="F22">
        <v>10</v>
      </c>
      <c r="G22">
        <f t="shared" si="6"/>
        <v>23.999999999999996</v>
      </c>
      <c r="H22">
        <f t="shared" si="7"/>
        <v>1.2</v>
      </c>
      <c r="I22">
        <f t="shared" si="8"/>
        <v>4.1666666666666671E-2</v>
      </c>
      <c r="J22">
        <f t="shared" si="9"/>
        <v>0.05</v>
      </c>
      <c r="K22">
        <f t="shared" si="10"/>
        <v>0.83333333333333337</v>
      </c>
      <c r="L22">
        <f t="shared" si="11"/>
        <v>20</v>
      </c>
      <c r="M22" s="1" t="s">
        <v>36</v>
      </c>
      <c r="N22" s="1" t="s">
        <v>37</v>
      </c>
      <c r="O22">
        <v>21</v>
      </c>
    </row>
    <row r="23" spans="1:16" ht="57.6" x14ac:dyDescent="0.3">
      <c r="A23" t="s">
        <v>39</v>
      </c>
      <c r="B23">
        <v>10</v>
      </c>
      <c r="C23">
        <v>0.6</v>
      </c>
      <c r="D23">
        <v>2.5000000000000001E-2</v>
      </c>
      <c r="E23">
        <v>0</v>
      </c>
      <c r="F23">
        <v>10</v>
      </c>
      <c r="G23">
        <f t="shared" si="6"/>
        <v>23.999999999999996</v>
      </c>
      <c r="H23" t="e">
        <f t="shared" si="7"/>
        <v>#DIV/0!</v>
      </c>
      <c r="I23">
        <f t="shared" si="8"/>
        <v>4.1666666666666671E-2</v>
      </c>
      <c r="J23" t="e">
        <f t="shared" si="9"/>
        <v>#DIV/0!</v>
      </c>
      <c r="K23">
        <f t="shared" si="10"/>
        <v>0</v>
      </c>
      <c r="L23">
        <f t="shared" si="11"/>
        <v>0</v>
      </c>
      <c r="M23" s="1" t="s">
        <v>40</v>
      </c>
      <c r="O23">
        <v>22</v>
      </c>
    </row>
    <row r="24" spans="1:16" ht="43.2" x14ac:dyDescent="0.3">
      <c r="A24" t="s">
        <v>6</v>
      </c>
      <c r="B24">
        <v>10</v>
      </c>
      <c r="C24">
        <v>0.6</v>
      </c>
      <c r="D24">
        <v>2.5000000000000001E-2</v>
      </c>
      <c r="E24">
        <v>1</v>
      </c>
      <c r="F24">
        <v>10</v>
      </c>
      <c r="G24">
        <f t="shared" si="6"/>
        <v>23.999999999999996</v>
      </c>
      <c r="H24">
        <f t="shared" si="7"/>
        <v>0.6</v>
      </c>
      <c r="I24">
        <f t="shared" si="8"/>
        <v>4.1666666666666671E-2</v>
      </c>
      <c r="J24">
        <f t="shared" si="9"/>
        <v>2.5000000000000001E-2</v>
      </c>
      <c r="K24">
        <f t="shared" si="10"/>
        <v>1.6666666666666667</v>
      </c>
      <c r="L24">
        <f t="shared" si="11"/>
        <v>40</v>
      </c>
      <c r="M24" s="1" t="s">
        <v>41</v>
      </c>
      <c r="O24">
        <v>23</v>
      </c>
    </row>
    <row r="25" spans="1:16" ht="28.8" x14ac:dyDescent="0.3">
      <c r="A25" t="s">
        <v>6</v>
      </c>
      <c r="B25">
        <v>10</v>
      </c>
      <c r="C25">
        <v>0.6</v>
      </c>
      <c r="D25">
        <v>2.5000000000000001E-2</v>
      </c>
      <c r="E25">
        <v>1.5</v>
      </c>
      <c r="F25">
        <v>10</v>
      </c>
      <c r="G25">
        <f t="shared" si="6"/>
        <v>23.999999999999996</v>
      </c>
      <c r="H25">
        <f t="shared" si="7"/>
        <v>0.39999999999999997</v>
      </c>
      <c r="I25">
        <f t="shared" si="8"/>
        <v>4.1666666666666671E-2</v>
      </c>
      <c r="J25">
        <f t="shared" si="9"/>
        <v>1.6666666666666666E-2</v>
      </c>
      <c r="K25">
        <f t="shared" si="10"/>
        <v>2.5</v>
      </c>
      <c r="L25">
        <f t="shared" si="11"/>
        <v>60</v>
      </c>
      <c r="M25" s="1" t="s">
        <v>42</v>
      </c>
      <c r="O25">
        <v>24</v>
      </c>
    </row>
    <row r="26" spans="1:16" ht="43.2" x14ac:dyDescent="0.3">
      <c r="A26" t="s">
        <v>6</v>
      </c>
      <c r="B26">
        <v>10</v>
      </c>
      <c r="C26">
        <v>0.6</v>
      </c>
      <c r="D26">
        <v>2.5000000000000001E-2</v>
      </c>
      <c r="E26">
        <v>2</v>
      </c>
      <c r="F26">
        <v>10</v>
      </c>
      <c r="G26">
        <f t="shared" si="6"/>
        <v>23.999999999999996</v>
      </c>
      <c r="H26">
        <f t="shared" si="7"/>
        <v>0.3</v>
      </c>
      <c r="I26">
        <f t="shared" si="8"/>
        <v>4.1666666666666671E-2</v>
      </c>
      <c r="J26">
        <f t="shared" si="9"/>
        <v>1.2500000000000001E-2</v>
      </c>
      <c r="K26">
        <f t="shared" si="10"/>
        <v>3.3333333333333335</v>
      </c>
      <c r="L26">
        <f t="shared" si="11"/>
        <v>80</v>
      </c>
      <c r="M26" s="1" t="s">
        <v>43</v>
      </c>
      <c r="O26">
        <v>25</v>
      </c>
    </row>
    <row r="27" spans="1:16" ht="72" x14ac:dyDescent="0.3">
      <c r="A27" t="s">
        <v>6</v>
      </c>
      <c r="B27">
        <v>10</v>
      </c>
      <c r="C27">
        <v>0.6</v>
      </c>
      <c r="D27">
        <v>2.5000000000000001E-2</v>
      </c>
      <c r="E27">
        <v>2.1</v>
      </c>
      <c r="F27">
        <v>10</v>
      </c>
      <c r="G27">
        <f t="shared" si="6"/>
        <v>23.999999999999996</v>
      </c>
      <c r="H27">
        <f t="shared" si="7"/>
        <v>0.2857142857142857</v>
      </c>
      <c r="I27">
        <f t="shared" si="8"/>
        <v>4.1666666666666671E-2</v>
      </c>
      <c r="J27">
        <f t="shared" si="9"/>
        <v>1.1904761904761904E-2</v>
      </c>
      <c r="K27">
        <f t="shared" si="10"/>
        <v>3.5000000000000004</v>
      </c>
      <c r="L27">
        <f t="shared" si="11"/>
        <v>84</v>
      </c>
      <c r="M27" s="1" t="s">
        <v>44</v>
      </c>
      <c r="O27">
        <v>26</v>
      </c>
    </row>
    <row r="28" spans="1:16" ht="43.2" x14ac:dyDescent="0.3">
      <c r="A28" t="s">
        <v>6</v>
      </c>
      <c r="B28">
        <v>10</v>
      </c>
      <c r="C28">
        <v>0.8</v>
      </c>
      <c r="D28">
        <v>2.5000000000000001E-2</v>
      </c>
      <c r="E28">
        <v>2</v>
      </c>
      <c r="F28">
        <v>10</v>
      </c>
      <c r="G28">
        <f t="shared" si="6"/>
        <v>32</v>
      </c>
      <c r="H28">
        <f t="shared" si="7"/>
        <v>0.4</v>
      </c>
      <c r="I28">
        <f t="shared" si="8"/>
        <v>3.125E-2</v>
      </c>
      <c r="J28">
        <f t="shared" si="9"/>
        <v>1.2500000000000001E-2</v>
      </c>
      <c r="K28">
        <f t="shared" si="10"/>
        <v>2.5</v>
      </c>
      <c r="L28">
        <f t="shared" si="11"/>
        <v>80</v>
      </c>
      <c r="M28" s="1" t="s">
        <v>45</v>
      </c>
      <c r="O28">
        <v>27</v>
      </c>
    </row>
    <row r="29" spans="1:16" ht="72" x14ac:dyDescent="0.3">
      <c r="A29" t="s">
        <v>6</v>
      </c>
      <c r="B29">
        <v>10</v>
      </c>
      <c r="C29">
        <v>0.5</v>
      </c>
      <c r="D29">
        <v>2.5000000000000001E-2</v>
      </c>
      <c r="E29">
        <v>2</v>
      </c>
      <c r="F29">
        <v>10</v>
      </c>
      <c r="G29">
        <f t="shared" si="6"/>
        <v>20</v>
      </c>
      <c r="H29">
        <f t="shared" si="7"/>
        <v>0.25</v>
      </c>
      <c r="I29">
        <f t="shared" si="8"/>
        <v>0.05</v>
      </c>
      <c r="J29">
        <f t="shared" si="9"/>
        <v>1.2500000000000001E-2</v>
      </c>
      <c r="K29">
        <f t="shared" si="10"/>
        <v>4</v>
      </c>
      <c r="L29">
        <f t="shared" si="11"/>
        <v>80</v>
      </c>
      <c r="M29" s="1" t="s">
        <v>46</v>
      </c>
      <c r="O29">
        <v>28</v>
      </c>
    </row>
    <row r="30" spans="1:16" ht="28.8" x14ac:dyDescent="0.3">
      <c r="A30" t="s">
        <v>6</v>
      </c>
      <c r="B30">
        <v>10</v>
      </c>
      <c r="C30">
        <v>0.55000000000000004</v>
      </c>
      <c r="D30">
        <v>2.5000000000000001E-2</v>
      </c>
      <c r="E30">
        <v>2</v>
      </c>
      <c r="F30">
        <v>10</v>
      </c>
      <c r="G30">
        <f t="shared" si="6"/>
        <v>22</v>
      </c>
      <c r="H30">
        <f t="shared" si="7"/>
        <v>0.27500000000000002</v>
      </c>
      <c r="I30">
        <f t="shared" si="8"/>
        <v>4.5454545454545456E-2</v>
      </c>
      <c r="J30">
        <f t="shared" si="9"/>
        <v>1.2500000000000001E-2</v>
      </c>
      <c r="K30">
        <f t="shared" si="10"/>
        <v>3.6363636363636362</v>
      </c>
      <c r="L30">
        <f t="shared" si="11"/>
        <v>80</v>
      </c>
      <c r="M30" s="1" t="s">
        <v>47</v>
      </c>
      <c r="O30">
        <v>29</v>
      </c>
    </row>
    <row r="31" spans="1:16" ht="57.6" x14ac:dyDescent="0.3">
      <c r="A31" s="3" t="s">
        <v>6</v>
      </c>
      <c r="B31" s="3">
        <v>10</v>
      </c>
      <c r="C31" s="3">
        <v>0.53</v>
      </c>
      <c r="D31" s="3">
        <v>2.5000000000000001E-2</v>
      </c>
      <c r="E31" s="3">
        <v>2</v>
      </c>
      <c r="F31" s="3">
        <v>10</v>
      </c>
      <c r="G31" s="3">
        <f t="shared" si="6"/>
        <v>21.2</v>
      </c>
      <c r="H31" s="3">
        <f t="shared" si="7"/>
        <v>0.26500000000000001</v>
      </c>
      <c r="I31" s="3">
        <f t="shared" si="8"/>
        <v>4.716981132075472E-2</v>
      </c>
      <c r="J31" s="3">
        <f t="shared" si="9"/>
        <v>1.2500000000000001E-2</v>
      </c>
      <c r="K31" s="3">
        <f t="shared" si="10"/>
        <v>3.773584905660377</v>
      </c>
      <c r="L31" s="3">
        <f t="shared" si="11"/>
        <v>80</v>
      </c>
      <c r="M31" s="4" t="s">
        <v>48</v>
      </c>
      <c r="N31" s="4" t="s">
        <v>49</v>
      </c>
      <c r="O31" s="3">
        <v>30</v>
      </c>
      <c r="P31" s="3" t="s">
        <v>76</v>
      </c>
    </row>
    <row r="32" spans="1:16" x14ac:dyDescent="0.3">
      <c r="A32" t="s">
        <v>6</v>
      </c>
      <c r="B32">
        <v>10</v>
      </c>
      <c r="C32">
        <v>0.53</v>
      </c>
      <c r="D32">
        <v>0.03</v>
      </c>
      <c r="E32">
        <v>2</v>
      </c>
      <c r="F32">
        <v>10</v>
      </c>
      <c r="G32">
        <f t="shared" si="6"/>
        <v>17.666666666666668</v>
      </c>
      <c r="H32">
        <f t="shared" si="7"/>
        <v>0.26500000000000001</v>
      </c>
      <c r="I32">
        <f t="shared" si="8"/>
        <v>5.6603773584905655E-2</v>
      </c>
      <c r="J32">
        <f t="shared" si="9"/>
        <v>1.4999999999999999E-2</v>
      </c>
      <c r="K32">
        <f t="shared" si="10"/>
        <v>3.773584905660377</v>
      </c>
      <c r="L32">
        <f t="shared" si="11"/>
        <v>66.666666666666671</v>
      </c>
      <c r="M32" s="1" t="s">
        <v>51</v>
      </c>
      <c r="N32" s="1" t="s">
        <v>50</v>
      </c>
      <c r="O32">
        <v>31</v>
      </c>
    </row>
    <row r="33" spans="1:18" ht="28.8" x14ac:dyDescent="0.3">
      <c r="A33" t="s">
        <v>6</v>
      </c>
      <c r="B33">
        <v>10</v>
      </c>
      <c r="C33">
        <v>0.53</v>
      </c>
      <c r="D33">
        <v>0.2</v>
      </c>
      <c r="E33">
        <v>2</v>
      </c>
      <c r="F33">
        <v>10</v>
      </c>
      <c r="G33">
        <f t="shared" si="6"/>
        <v>2.65</v>
      </c>
      <c r="H33">
        <f t="shared" si="7"/>
        <v>0.26500000000000001</v>
      </c>
      <c r="I33">
        <f t="shared" si="8"/>
        <v>0.37735849056603776</v>
      </c>
      <c r="J33">
        <f t="shared" si="9"/>
        <v>0.1</v>
      </c>
      <c r="K33">
        <f t="shared" si="10"/>
        <v>3.773584905660377</v>
      </c>
      <c r="L33">
        <f t="shared" si="11"/>
        <v>10</v>
      </c>
      <c r="M33" s="1" t="s">
        <v>52</v>
      </c>
    </row>
    <row r="35" spans="1:18" x14ac:dyDescent="0.3">
      <c r="A35" t="s">
        <v>53</v>
      </c>
    </row>
    <row r="37" spans="1:18" ht="15" thickBot="1" x14ac:dyDescent="0.35">
      <c r="A37" s="5" t="s">
        <v>26</v>
      </c>
      <c r="B37" s="5" t="s">
        <v>0</v>
      </c>
      <c r="C37" s="5" t="s">
        <v>1</v>
      </c>
      <c r="D37" s="5" t="s">
        <v>2</v>
      </c>
      <c r="E37" s="5" t="s">
        <v>3</v>
      </c>
      <c r="F37" s="5" t="s">
        <v>4</v>
      </c>
      <c r="G37" s="5" t="s">
        <v>20</v>
      </c>
      <c r="H37" s="5" t="s">
        <v>21</v>
      </c>
      <c r="I37" s="5" t="s">
        <v>23</v>
      </c>
      <c r="J37" s="5" t="s">
        <v>22</v>
      </c>
      <c r="K37" s="5" t="s">
        <v>24</v>
      </c>
      <c r="L37" s="5" t="s">
        <v>25</v>
      </c>
      <c r="M37" s="6" t="s">
        <v>5</v>
      </c>
      <c r="N37" s="6" t="s">
        <v>35</v>
      </c>
      <c r="O37" s="5" t="s">
        <v>38</v>
      </c>
      <c r="P37" s="5" t="s">
        <v>58</v>
      </c>
      <c r="Q37" s="5" t="s">
        <v>56</v>
      </c>
      <c r="R37" s="5" t="s">
        <v>57</v>
      </c>
    </row>
    <row r="38" spans="1:18" ht="57.6" x14ac:dyDescent="0.3">
      <c r="A38" t="s">
        <v>6</v>
      </c>
      <c r="B38">
        <v>10</v>
      </c>
      <c r="C38">
        <v>0.53</v>
      </c>
      <c r="D38">
        <v>2.5000000000000001E-2</v>
      </c>
      <c r="E38">
        <v>2</v>
      </c>
      <c r="F38">
        <v>10</v>
      </c>
      <c r="G38">
        <f>C38/D38</f>
        <v>21.2</v>
      </c>
      <c r="H38">
        <f>C38/E38</f>
        <v>0.26500000000000001</v>
      </c>
      <c r="I38">
        <f>D38/C38</f>
        <v>4.716981132075472E-2</v>
      </c>
      <c r="J38">
        <f>D38/E38</f>
        <v>1.2500000000000001E-2</v>
      </c>
      <c r="K38">
        <f>E38/C38</f>
        <v>3.773584905660377</v>
      </c>
      <c r="L38">
        <f>E38/D38</f>
        <v>80</v>
      </c>
      <c r="M38" s="1" t="s">
        <v>48</v>
      </c>
      <c r="N38" s="1" t="s">
        <v>54</v>
      </c>
      <c r="O38">
        <v>1</v>
      </c>
      <c r="P38">
        <v>13</v>
      </c>
      <c r="Q38">
        <v>35</v>
      </c>
      <c r="R38">
        <v>1</v>
      </c>
    </row>
    <row r="39" spans="1:18" ht="28.8" x14ac:dyDescent="0.3">
      <c r="A39" t="s">
        <v>6</v>
      </c>
      <c r="B39">
        <v>10</v>
      </c>
      <c r="C39">
        <v>0.53</v>
      </c>
      <c r="D39">
        <v>2.5000000000000001E-2</v>
      </c>
      <c r="E39">
        <v>2</v>
      </c>
      <c r="F39">
        <v>20</v>
      </c>
      <c r="G39">
        <f>C39/D39</f>
        <v>21.2</v>
      </c>
      <c r="H39">
        <f>C39/E39</f>
        <v>0.26500000000000001</v>
      </c>
      <c r="I39">
        <f>D39/C39</f>
        <v>4.716981132075472E-2</v>
      </c>
      <c r="J39">
        <f>D39/E39</f>
        <v>1.2500000000000001E-2</v>
      </c>
      <c r="K39">
        <f>E39/C39</f>
        <v>3.773584905660377</v>
      </c>
      <c r="L39">
        <f>E39/D39</f>
        <v>80</v>
      </c>
      <c r="M39" s="1" t="s">
        <v>55</v>
      </c>
      <c r="O39">
        <v>2</v>
      </c>
      <c r="P39">
        <v>23</v>
      </c>
      <c r="Q39">
        <v>80</v>
      </c>
      <c r="R39">
        <v>0</v>
      </c>
    </row>
    <row r="40" spans="1:18" ht="57.6" x14ac:dyDescent="0.3">
      <c r="A40" t="s">
        <v>6</v>
      </c>
      <c r="B40">
        <v>10</v>
      </c>
      <c r="C40">
        <v>0.53</v>
      </c>
      <c r="D40">
        <v>2.5000000000000001E-2</v>
      </c>
      <c r="E40">
        <v>2</v>
      </c>
      <c r="F40">
        <v>0</v>
      </c>
      <c r="G40">
        <f>C40/D40</f>
        <v>21.2</v>
      </c>
      <c r="H40">
        <f>C40/E40</f>
        <v>0.26500000000000001</v>
      </c>
      <c r="I40">
        <f>D40/C40</f>
        <v>4.716981132075472E-2</v>
      </c>
      <c r="J40">
        <f>D40/E40</f>
        <v>1.2500000000000001E-2</v>
      </c>
      <c r="K40">
        <f>E40/C40</f>
        <v>3.773584905660377</v>
      </c>
      <c r="L40">
        <f>E40/D40</f>
        <v>80</v>
      </c>
      <c r="M40" s="1" t="s">
        <v>59</v>
      </c>
      <c r="N40" s="1" t="s">
        <v>60</v>
      </c>
      <c r="O40">
        <v>3</v>
      </c>
      <c r="P40">
        <v>7</v>
      </c>
      <c r="Q40">
        <v>12</v>
      </c>
      <c r="R40">
        <v>10</v>
      </c>
    </row>
    <row r="42" spans="1:18" x14ac:dyDescent="0.3">
      <c r="A42" t="s">
        <v>61</v>
      </c>
    </row>
    <row r="44" spans="1:18" ht="15" thickBot="1" x14ac:dyDescent="0.35">
      <c r="A44" s="5" t="s">
        <v>26</v>
      </c>
      <c r="B44" s="5" t="s">
        <v>0</v>
      </c>
      <c r="C44" s="5" t="s">
        <v>1</v>
      </c>
      <c r="D44" s="5" t="s">
        <v>2</v>
      </c>
      <c r="E44" s="5" t="s">
        <v>3</v>
      </c>
      <c r="F44" s="5" t="s">
        <v>4</v>
      </c>
      <c r="G44" s="5" t="s">
        <v>20</v>
      </c>
      <c r="H44" s="5" t="s">
        <v>21</v>
      </c>
      <c r="I44" s="5" t="s">
        <v>23</v>
      </c>
      <c r="J44" s="5" t="s">
        <v>22</v>
      </c>
      <c r="K44" s="5" t="s">
        <v>24</v>
      </c>
      <c r="L44" s="5" t="s">
        <v>25</v>
      </c>
      <c r="M44" s="6" t="s">
        <v>5</v>
      </c>
      <c r="N44" s="6" t="s">
        <v>35</v>
      </c>
      <c r="O44" s="5" t="s">
        <v>38</v>
      </c>
      <c r="P44" s="5" t="s">
        <v>58</v>
      </c>
      <c r="Q44" s="5" t="s">
        <v>56</v>
      </c>
      <c r="R44" s="5" t="s">
        <v>57</v>
      </c>
    </row>
    <row r="45" spans="1:18" ht="29.4" thickBot="1" x14ac:dyDescent="0.35">
      <c r="A45" t="s">
        <v>6</v>
      </c>
      <c r="B45">
        <v>10</v>
      </c>
      <c r="C45">
        <v>1</v>
      </c>
      <c r="D45">
        <v>2.5000000000000001E-2</v>
      </c>
      <c r="E45">
        <v>2</v>
      </c>
      <c r="F45">
        <v>0</v>
      </c>
      <c r="G45" s="2">
        <f t="shared" ref="G45:G54" si="12">C45/D45</f>
        <v>40</v>
      </c>
      <c r="H45" s="2">
        <f t="shared" ref="H45:H54" si="13">C45/E45</f>
        <v>0.5</v>
      </c>
      <c r="I45" s="2">
        <f t="shared" ref="I45:I54" si="14">D45/C45</f>
        <v>2.5000000000000001E-2</v>
      </c>
      <c r="J45" s="2">
        <f t="shared" ref="J45:J54" si="15">D45/E45</f>
        <v>1.2500000000000001E-2</v>
      </c>
      <c r="K45" s="2">
        <f t="shared" ref="K45:K54" si="16">E45/C45</f>
        <v>2</v>
      </c>
      <c r="L45" s="2">
        <f t="shared" ref="L45:L54" si="17">E45/D45</f>
        <v>80</v>
      </c>
      <c r="M45" s="1" t="s">
        <v>62</v>
      </c>
      <c r="O45">
        <v>1</v>
      </c>
      <c r="P45">
        <v>5</v>
      </c>
      <c r="Q45">
        <v>10</v>
      </c>
      <c r="R45" s="8">
        <v>0.05</v>
      </c>
    </row>
    <row r="46" spans="1:18" ht="57.6" x14ac:dyDescent="0.3">
      <c r="A46" t="s">
        <v>6</v>
      </c>
      <c r="B46">
        <v>10</v>
      </c>
      <c r="C46">
        <v>1.5</v>
      </c>
      <c r="D46">
        <v>2.5000000000000001E-2</v>
      </c>
      <c r="E46">
        <v>2</v>
      </c>
      <c r="F46">
        <v>0</v>
      </c>
      <c r="G46" s="7">
        <f t="shared" si="12"/>
        <v>60</v>
      </c>
      <c r="H46" s="7">
        <f t="shared" si="13"/>
        <v>0.75</v>
      </c>
      <c r="I46" s="7">
        <f t="shared" si="14"/>
        <v>1.6666666666666666E-2</v>
      </c>
      <c r="J46" s="7">
        <f t="shared" si="15"/>
        <v>1.2500000000000001E-2</v>
      </c>
      <c r="K46" s="7">
        <f t="shared" si="16"/>
        <v>1.3333333333333333</v>
      </c>
      <c r="L46" s="7">
        <f t="shared" si="17"/>
        <v>80</v>
      </c>
      <c r="M46" s="1" t="s">
        <v>63</v>
      </c>
      <c r="O46">
        <v>2</v>
      </c>
      <c r="P46">
        <v>4</v>
      </c>
      <c r="Q46">
        <v>8</v>
      </c>
      <c r="R46" s="8">
        <v>2.5000000000000001E-2</v>
      </c>
    </row>
    <row r="47" spans="1:18" ht="28.8" x14ac:dyDescent="0.3">
      <c r="A47" t="s">
        <v>6</v>
      </c>
      <c r="B47">
        <v>10</v>
      </c>
      <c r="C47">
        <v>1</v>
      </c>
      <c r="D47">
        <v>2.5000000000000001E-2</v>
      </c>
      <c r="E47">
        <v>1.5</v>
      </c>
      <c r="F47">
        <v>0</v>
      </c>
      <c r="G47" s="7">
        <f t="shared" si="12"/>
        <v>40</v>
      </c>
      <c r="H47" s="7">
        <f t="shared" si="13"/>
        <v>0.66666666666666663</v>
      </c>
      <c r="I47" s="7">
        <f t="shared" si="14"/>
        <v>2.5000000000000001E-2</v>
      </c>
      <c r="J47" s="7">
        <f t="shared" si="15"/>
        <v>1.6666666666666666E-2</v>
      </c>
      <c r="K47" s="7">
        <f t="shared" si="16"/>
        <v>1.5</v>
      </c>
      <c r="L47" s="7">
        <f t="shared" si="17"/>
        <v>60</v>
      </c>
      <c r="M47" s="1" t="s">
        <v>64</v>
      </c>
      <c r="O47">
        <v>3</v>
      </c>
      <c r="P47">
        <v>4</v>
      </c>
      <c r="Q47">
        <v>9</v>
      </c>
      <c r="R47" s="8">
        <v>0.03</v>
      </c>
    </row>
    <row r="48" spans="1:18" ht="43.2" x14ac:dyDescent="0.3">
      <c r="A48" t="s">
        <v>6</v>
      </c>
      <c r="B48">
        <v>10</v>
      </c>
      <c r="C48">
        <v>1</v>
      </c>
      <c r="D48">
        <v>2.5000000000000001E-2</v>
      </c>
      <c r="E48">
        <v>0.5</v>
      </c>
      <c r="F48">
        <v>0</v>
      </c>
      <c r="G48" s="7">
        <f t="shared" si="12"/>
        <v>40</v>
      </c>
      <c r="H48" s="7">
        <f t="shared" si="13"/>
        <v>2</v>
      </c>
      <c r="I48" s="7">
        <f t="shared" si="14"/>
        <v>2.5000000000000001E-2</v>
      </c>
      <c r="J48" s="7">
        <f t="shared" si="15"/>
        <v>0.05</v>
      </c>
      <c r="K48" s="7">
        <f t="shared" si="16"/>
        <v>0.5</v>
      </c>
      <c r="L48" s="7">
        <f t="shared" si="17"/>
        <v>20</v>
      </c>
      <c r="M48" s="1" t="s">
        <v>65</v>
      </c>
      <c r="N48" s="1" t="s">
        <v>66</v>
      </c>
      <c r="O48">
        <v>4</v>
      </c>
      <c r="P48">
        <v>3</v>
      </c>
      <c r="Q48">
        <v>6</v>
      </c>
      <c r="R48" s="8">
        <v>2.5000000000000001E-2</v>
      </c>
    </row>
    <row r="49" spans="1:23" ht="28.8" x14ac:dyDescent="0.3">
      <c r="A49" t="s">
        <v>39</v>
      </c>
      <c r="B49">
        <v>10</v>
      </c>
      <c r="C49">
        <v>1</v>
      </c>
      <c r="D49">
        <v>2.5000000000000001E-2</v>
      </c>
      <c r="E49">
        <v>0</v>
      </c>
      <c r="F49">
        <v>0</v>
      </c>
      <c r="G49" s="7">
        <f t="shared" si="12"/>
        <v>40</v>
      </c>
      <c r="H49" s="7" t="e">
        <f t="shared" si="13"/>
        <v>#DIV/0!</v>
      </c>
      <c r="I49" s="7">
        <f t="shared" si="14"/>
        <v>2.5000000000000001E-2</v>
      </c>
      <c r="J49" s="7" t="e">
        <f t="shared" si="15"/>
        <v>#DIV/0!</v>
      </c>
      <c r="K49" s="7">
        <f t="shared" si="16"/>
        <v>0</v>
      </c>
      <c r="L49" s="7">
        <f t="shared" si="17"/>
        <v>0</v>
      </c>
      <c r="M49" s="1" t="s">
        <v>67</v>
      </c>
      <c r="N49" s="1" t="s">
        <v>68</v>
      </c>
      <c r="O49">
        <v>5</v>
      </c>
      <c r="P49">
        <v>2</v>
      </c>
      <c r="Q49">
        <v>5</v>
      </c>
      <c r="R49" s="8">
        <v>0.01</v>
      </c>
    </row>
    <row r="50" spans="1:23" ht="86.4" x14ac:dyDescent="0.3">
      <c r="A50" t="s">
        <v>39</v>
      </c>
      <c r="B50">
        <v>10</v>
      </c>
      <c r="C50">
        <v>1</v>
      </c>
      <c r="D50">
        <v>2.5000000000000001E-2</v>
      </c>
      <c r="E50">
        <v>0</v>
      </c>
      <c r="F50">
        <v>5</v>
      </c>
      <c r="G50" s="7">
        <f t="shared" si="12"/>
        <v>40</v>
      </c>
      <c r="H50" s="7" t="e">
        <f t="shared" si="13"/>
        <v>#DIV/0!</v>
      </c>
      <c r="I50" s="7">
        <f t="shared" si="14"/>
        <v>2.5000000000000001E-2</v>
      </c>
      <c r="J50" s="7" t="e">
        <f t="shared" si="15"/>
        <v>#DIV/0!</v>
      </c>
      <c r="K50" s="7">
        <f t="shared" si="16"/>
        <v>0</v>
      </c>
      <c r="L50" s="7">
        <f t="shared" si="17"/>
        <v>0</v>
      </c>
      <c r="M50" s="1" t="s">
        <v>69</v>
      </c>
      <c r="N50" s="1" t="s">
        <v>70</v>
      </c>
      <c r="O50">
        <v>6</v>
      </c>
      <c r="P50">
        <v>3</v>
      </c>
      <c r="Q50">
        <v>80</v>
      </c>
      <c r="R50" s="8">
        <v>0</v>
      </c>
    </row>
    <row r="51" spans="1:23" ht="72" x14ac:dyDescent="0.3">
      <c r="A51" t="s">
        <v>39</v>
      </c>
      <c r="B51">
        <v>10</v>
      </c>
      <c r="C51">
        <v>1</v>
      </c>
      <c r="D51">
        <v>2.5000000000000001E-2</v>
      </c>
      <c r="E51">
        <v>0</v>
      </c>
      <c r="F51">
        <v>20</v>
      </c>
      <c r="G51" s="7">
        <f t="shared" si="12"/>
        <v>40</v>
      </c>
      <c r="H51" s="7" t="e">
        <f t="shared" si="13"/>
        <v>#DIV/0!</v>
      </c>
      <c r="I51" s="7">
        <f t="shared" si="14"/>
        <v>2.5000000000000001E-2</v>
      </c>
      <c r="J51" s="7" t="e">
        <f t="shared" si="15"/>
        <v>#DIV/0!</v>
      </c>
      <c r="K51" s="7">
        <f t="shared" si="16"/>
        <v>0</v>
      </c>
      <c r="L51" s="7">
        <f t="shared" si="17"/>
        <v>0</v>
      </c>
      <c r="M51" s="1" t="s">
        <v>71</v>
      </c>
      <c r="N51" s="1" t="s">
        <v>72</v>
      </c>
      <c r="O51">
        <v>7</v>
      </c>
      <c r="P51">
        <v>25</v>
      </c>
      <c r="Q51">
        <v>200</v>
      </c>
      <c r="R51" s="8">
        <v>0</v>
      </c>
    </row>
    <row r="52" spans="1:23" ht="28.8" x14ac:dyDescent="0.3">
      <c r="A52" t="s">
        <v>6</v>
      </c>
      <c r="B52">
        <v>10</v>
      </c>
      <c r="C52">
        <v>1</v>
      </c>
      <c r="D52">
        <v>2.5000000000000001E-2</v>
      </c>
      <c r="E52">
        <v>0.2</v>
      </c>
      <c r="F52">
        <v>0</v>
      </c>
      <c r="G52" s="7">
        <f t="shared" si="12"/>
        <v>40</v>
      </c>
      <c r="H52" s="7">
        <f t="shared" si="13"/>
        <v>5</v>
      </c>
      <c r="I52" s="7">
        <f t="shared" si="14"/>
        <v>2.5000000000000001E-2</v>
      </c>
      <c r="J52" s="7">
        <f t="shared" si="15"/>
        <v>0.125</v>
      </c>
      <c r="K52" s="7">
        <f t="shared" si="16"/>
        <v>0.2</v>
      </c>
      <c r="L52" s="7">
        <f t="shared" si="17"/>
        <v>8</v>
      </c>
      <c r="M52" s="1" t="s">
        <v>73</v>
      </c>
      <c r="O52">
        <v>8</v>
      </c>
      <c r="P52">
        <v>4</v>
      </c>
      <c r="Q52">
        <v>8</v>
      </c>
      <c r="R52" s="8">
        <v>0.02</v>
      </c>
      <c r="W52" t="s">
        <v>75</v>
      </c>
    </row>
    <row r="53" spans="1:23" ht="43.2" x14ac:dyDescent="0.3">
      <c r="A53" t="s">
        <v>6</v>
      </c>
      <c r="B53">
        <v>10</v>
      </c>
      <c r="C53">
        <v>1</v>
      </c>
      <c r="D53">
        <v>2.5000000000000001E-2</v>
      </c>
      <c r="E53">
        <v>0.2</v>
      </c>
      <c r="F53">
        <v>20</v>
      </c>
      <c r="G53" s="7">
        <f t="shared" si="12"/>
        <v>40</v>
      </c>
      <c r="H53" s="7">
        <f t="shared" si="13"/>
        <v>5</v>
      </c>
      <c r="I53" s="7">
        <f t="shared" si="14"/>
        <v>2.5000000000000001E-2</v>
      </c>
      <c r="J53" s="7">
        <f t="shared" si="15"/>
        <v>0.125</v>
      </c>
      <c r="K53" s="7">
        <f t="shared" si="16"/>
        <v>0.2</v>
      </c>
      <c r="L53" s="7">
        <f t="shared" si="17"/>
        <v>8</v>
      </c>
      <c r="M53" s="1" t="s">
        <v>74</v>
      </c>
      <c r="O53">
        <v>9</v>
      </c>
      <c r="P53">
        <v>22</v>
      </c>
      <c r="Q53">
        <v>200</v>
      </c>
      <c r="R53" s="8">
        <v>0</v>
      </c>
    </row>
    <row r="54" spans="1:23" x14ac:dyDescent="0.3">
      <c r="G54" s="7" t="e">
        <f t="shared" si="12"/>
        <v>#DIV/0!</v>
      </c>
      <c r="H54" s="7" t="e">
        <f t="shared" si="13"/>
        <v>#DIV/0!</v>
      </c>
      <c r="I54" s="7" t="e">
        <f t="shared" si="14"/>
        <v>#DIV/0!</v>
      </c>
      <c r="J54" s="7" t="e">
        <f t="shared" si="15"/>
        <v>#DIV/0!</v>
      </c>
      <c r="K54" s="7" t="e">
        <f t="shared" si="16"/>
        <v>#DIV/0!</v>
      </c>
      <c r="L54" s="7" t="e">
        <f t="shared" si="17"/>
        <v>#DIV/0!</v>
      </c>
      <c r="R54" s="8"/>
    </row>
    <row r="56" spans="1:23" x14ac:dyDescent="0.3">
      <c r="A56" t="s">
        <v>78</v>
      </c>
    </row>
    <row r="57" spans="1:23" x14ac:dyDescent="0.3">
      <c r="A57" t="s">
        <v>79</v>
      </c>
    </row>
    <row r="58" spans="1:23" x14ac:dyDescent="0.3">
      <c r="A58" t="s">
        <v>80</v>
      </c>
    </row>
    <row r="59" spans="1:23" x14ac:dyDescent="0.3">
      <c r="A59" t="s">
        <v>86</v>
      </c>
    </row>
    <row r="61" spans="1:23" x14ac:dyDescent="0.3">
      <c r="A61" t="s">
        <v>26</v>
      </c>
      <c r="B61" t="s">
        <v>0</v>
      </c>
      <c r="C61" t="s">
        <v>84</v>
      </c>
      <c r="D61" t="s">
        <v>81</v>
      </c>
      <c r="E61" t="s">
        <v>82</v>
      </c>
      <c r="F61" t="s">
        <v>83</v>
      </c>
      <c r="G61" t="s">
        <v>85</v>
      </c>
    </row>
    <row r="62" spans="1:23" x14ac:dyDescent="0.3">
      <c r="F62" s="9"/>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Norrie (Student)</dc:creator>
  <cp:lastModifiedBy>Matthew Norrie (Student)</cp:lastModifiedBy>
  <dcterms:created xsi:type="dcterms:W3CDTF">2023-10-09T14:53:30Z</dcterms:created>
  <dcterms:modified xsi:type="dcterms:W3CDTF">2023-11-16T00:36:04Z</dcterms:modified>
</cp:coreProperties>
</file>