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LASADE\OneDrive\Desktop\Learning\DataSci Learn 10Alytics\PDF for Practice\Projects\"/>
    </mc:Choice>
  </mc:AlternateContent>
  <xr:revisionPtr revIDLastSave="0" documentId="8_{9CCA3359-0725-4562-B5B0-D5C858EEDC11}" xr6:coauthVersionLast="47" xr6:coauthVersionMax="47" xr10:uidLastSave="{00000000-0000-0000-0000-000000000000}"/>
  <bookViews>
    <workbookView xWindow="-120" yWindow="-120" windowWidth="20730" windowHeight="11160" xr2:uid="{4BEBF9F5-528A-4C04-81FC-F668644A83C2}"/>
  </bookViews>
  <sheets>
    <sheet name="Prestige Auto Sales" sheetId="1" r:id="rId1"/>
    <sheet name="Naive Aproach" sheetId="2" r:id="rId2"/>
    <sheet name="Moving Average_2" sheetId="8" r:id="rId3"/>
    <sheet name="Moving Average" sheetId="3" r:id="rId4"/>
    <sheet name="Exponential Smoothing" sheetId="4" r:id="rId5"/>
    <sheet name="Simple Linear Regression" sheetId="5" r:id="rId6"/>
    <sheet name="Forecast Sheet" sheetId="6" r:id="rId7"/>
    <sheet name="Forecast Linear Regress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7" l="1"/>
  <c r="M5" i="7"/>
  <c r="M4" i="7"/>
  <c r="M3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" i="7"/>
  <c r="I4" i="7"/>
  <c r="I5" i="7"/>
  <c r="I2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" i="7"/>
  <c r="H4" i="7"/>
  <c r="H5" i="7"/>
  <c r="H2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" i="7"/>
  <c r="G4" i="7"/>
  <c r="G5" i="7"/>
  <c r="G6" i="7"/>
  <c r="G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" i="7"/>
  <c r="F4" i="7"/>
  <c r="F5" i="7"/>
  <c r="F2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" i="7"/>
  <c r="E4" i="7"/>
  <c r="E5" i="7"/>
  <c r="E6" i="7"/>
  <c r="E2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" i="7"/>
  <c r="C4" i="7"/>
  <c r="C5" i="7"/>
  <c r="C2" i="7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2" i="6"/>
  <c r="C3" i="6"/>
  <c r="C4" i="6"/>
  <c r="C5" i="6"/>
  <c r="C6" i="6"/>
  <c r="H2" i="5"/>
  <c r="G2" i="5"/>
  <c r="E2" i="5"/>
  <c r="C4" i="4"/>
  <c r="C3" i="4"/>
  <c r="T5" i="5" l="1"/>
  <c r="T4" i="5"/>
  <c r="T3" i="5"/>
  <c r="T2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" i="5"/>
  <c r="K4" i="5"/>
  <c r="K5" i="5"/>
  <c r="K6" i="5"/>
  <c r="K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" i="5"/>
  <c r="J4" i="5"/>
  <c r="J2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" i="5"/>
  <c r="I4" i="5"/>
  <c r="I5" i="5"/>
  <c r="I6" i="5"/>
  <c r="I7" i="5"/>
  <c r="I8" i="5"/>
  <c r="I9" i="5"/>
  <c r="I2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" i="5"/>
  <c r="H4" i="5"/>
  <c r="H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2" i="5"/>
  <c r="Q3" i="5"/>
  <c r="Q2" i="5"/>
  <c r="K8" i="4"/>
  <c r="K6" i="4"/>
  <c r="K5" i="4"/>
  <c r="K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4" i="4"/>
  <c r="G5" i="4"/>
  <c r="G3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4" i="4"/>
  <c r="F5" i="4"/>
  <c r="F6" i="4"/>
  <c r="F7" i="4"/>
  <c r="F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" i="4"/>
  <c r="E4" i="4"/>
  <c r="E5" i="4"/>
  <c r="E6" i="4"/>
  <c r="E7" i="4"/>
  <c r="E8" i="4"/>
  <c r="E9" i="4"/>
  <c r="E10" i="4"/>
  <c r="E11" i="4"/>
  <c r="E12" i="4"/>
  <c r="E13" i="4"/>
  <c r="E1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4" i="4"/>
  <c r="D5" i="4"/>
  <c r="D3" i="4"/>
  <c r="C5" i="4"/>
  <c r="C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Q9" i="5" l="1"/>
  <c r="S9" i="5" s="1"/>
  <c r="F63" i="5" s="1"/>
  <c r="Q8" i="5"/>
  <c r="S8" i="5" s="1"/>
  <c r="F385" i="5"/>
  <c r="F145" i="5"/>
  <c r="F284" i="5"/>
  <c r="F36" i="5"/>
  <c r="F217" i="5"/>
  <c r="F351" i="5"/>
  <c r="F255" i="5"/>
  <c r="F207" i="5"/>
  <c r="F159" i="5"/>
  <c r="F103" i="5"/>
  <c r="F15" i="5"/>
  <c r="F384" i="5"/>
  <c r="F296" i="5"/>
  <c r="F240" i="5"/>
  <c r="F176" i="5"/>
  <c r="F104" i="5"/>
  <c r="F48" i="5"/>
  <c r="E269" i="5"/>
  <c r="G269" i="5" s="1"/>
  <c r="F363" i="5"/>
  <c r="F339" i="5"/>
  <c r="F291" i="5"/>
  <c r="F283" i="5"/>
  <c r="F243" i="5"/>
  <c r="F211" i="5"/>
  <c r="F171" i="5"/>
  <c r="F147" i="5"/>
  <c r="F99" i="5"/>
  <c r="F91" i="5"/>
  <c r="F51" i="5"/>
  <c r="F19" i="5"/>
  <c r="F354" i="5"/>
  <c r="F306" i="5"/>
  <c r="F258" i="5"/>
  <c r="F210" i="5"/>
  <c r="F162" i="5"/>
  <c r="F114" i="5"/>
  <c r="F66" i="5"/>
  <c r="F18" i="5"/>
  <c r="Q16" i="5"/>
  <c r="S16" i="5" s="1"/>
  <c r="F10" i="5" s="1"/>
  <c r="Q12" i="5"/>
  <c r="S12" i="5" s="1"/>
  <c r="F6" i="5" s="1"/>
  <c r="Q19" i="5"/>
  <c r="S19" i="5" s="1"/>
  <c r="F337" i="5" s="1"/>
  <c r="Q15" i="5"/>
  <c r="S15" i="5" s="1"/>
  <c r="Q11" i="5"/>
  <c r="S11" i="5" s="1"/>
  <c r="F269" i="5" s="1"/>
  <c r="Q18" i="5"/>
  <c r="S18" i="5" s="1"/>
  <c r="F372" i="5" s="1"/>
  <c r="Q14" i="5"/>
  <c r="S14" i="5" s="1"/>
  <c r="F380" i="5" s="1"/>
  <c r="Q10" i="5"/>
  <c r="S10" i="5" s="1"/>
  <c r="Q17" i="5"/>
  <c r="S17" i="5" s="1"/>
  <c r="Q13" i="5"/>
  <c r="S13" i="5" s="1"/>
  <c r="F343" i="5" s="1"/>
  <c r="E387" i="5"/>
  <c r="E371" i="5"/>
  <c r="E317" i="5"/>
  <c r="E8" i="5"/>
  <c r="E383" i="5"/>
  <c r="E367" i="5"/>
  <c r="E351" i="5"/>
  <c r="G351" i="5" s="1"/>
  <c r="E301" i="5"/>
  <c r="E4" i="5"/>
  <c r="E379" i="5"/>
  <c r="E363" i="5"/>
  <c r="G363" i="5" s="1"/>
  <c r="E344" i="5"/>
  <c r="E285" i="5"/>
  <c r="E355" i="5"/>
  <c r="E21" i="5"/>
  <c r="E391" i="5"/>
  <c r="E375" i="5"/>
  <c r="E359" i="5"/>
  <c r="E333" i="5"/>
  <c r="E253" i="5"/>
  <c r="E237" i="5"/>
  <c r="E221" i="5"/>
  <c r="E205" i="5"/>
  <c r="E189" i="5"/>
  <c r="E173" i="5"/>
  <c r="E157" i="5"/>
  <c r="E141" i="5"/>
  <c r="E125" i="5"/>
  <c r="E109" i="5"/>
  <c r="E93" i="5"/>
  <c r="E77" i="5"/>
  <c r="E61" i="5"/>
  <c r="E45" i="5"/>
  <c r="E29" i="5"/>
  <c r="E7" i="5"/>
  <c r="E3" i="5"/>
  <c r="E390" i="5"/>
  <c r="E386" i="5"/>
  <c r="E382" i="5"/>
  <c r="E378" i="5"/>
  <c r="E374" i="5"/>
  <c r="E370" i="5"/>
  <c r="E366" i="5"/>
  <c r="E362" i="5"/>
  <c r="E358" i="5"/>
  <c r="E354" i="5"/>
  <c r="G354" i="5" s="1"/>
  <c r="E349" i="5"/>
  <c r="E341" i="5"/>
  <c r="E329" i="5"/>
  <c r="E313" i="5"/>
  <c r="E297" i="5"/>
  <c r="E281" i="5"/>
  <c r="E265" i="5"/>
  <c r="E249" i="5"/>
  <c r="E233" i="5"/>
  <c r="E217" i="5"/>
  <c r="E201" i="5"/>
  <c r="E185" i="5"/>
  <c r="E169" i="5"/>
  <c r="E153" i="5"/>
  <c r="E137" i="5"/>
  <c r="E121" i="5"/>
  <c r="E105" i="5"/>
  <c r="E89" i="5"/>
  <c r="E73" i="5"/>
  <c r="E57" i="5"/>
  <c r="E41" i="5"/>
  <c r="E25" i="5"/>
  <c r="E10" i="5"/>
  <c r="G10" i="5" s="1"/>
  <c r="E6" i="5"/>
  <c r="G6" i="5" s="1"/>
  <c r="E393" i="5"/>
  <c r="E389" i="5"/>
  <c r="E385" i="5"/>
  <c r="E381" i="5"/>
  <c r="E377" i="5"/>
  <c r="E373" i="5"/>
  <c r="E369" i="5"/>
  <c r="E365" i="5"/>
  <c r="E361" i="5"/>
  <c r="E357" i="5"/>
  <c r="E353" i="5"/>
  <c r="E348" i="5"/>
  <c r="E340" i="5"/>
  <c r="E325" i="5"/>
  <c r="E309" i="5"/>
  <c r="E293" i="5"/>
  <c r="E277" i="5"/>
  <c r="E261" i="5"/>
  <c r="E245" i="5"/>
  <c r="E229" i="5"/>
  <c r="E213" i="5"/>
  <c r="E197" i="5"/>
  <c r="E181" i="5"/>
  <c r="E165" i="5"/>
  <c r="E149" i="5"/>
  <c r="E133" i="5"/>
  <c r="E117" i="5"/>
  <c r="E101" i="5"/>
  <c r="E85" i="5"/>
  <c r="E69" i="5"/>
  <c r="E53" i="5"/>
  <c r="E37" i="5"/>
  <c r="E11" i="5"/>
  <c r="E15" i="5"/>
  <c r="G15" i="5" s="1"/>
  <c r="E19" i="5"/>
  <c r="E23" i="5"/>
  <c r="E27" i="5"/>
  <c r="E31" i="5"/>
  <c r="E35" i="5"/>
  <c r="E39" i="5"/>
  <c r="E43" i="5"/>
  <c r="E47" i="5"/>
  <c r="E51" i="5"/>
  <c r="G51" i="5" s="1"/>
  <c r="E55" i="5"/>
  <c r="E59" i="5"/>
  <c r="E63" i="5"/>
  <c r="E67" i="5"/>
  <c r="E71" i="5"/>
  <c r="E75" i="5"/>
  <c r="E79" i="5"/>
  <c r="E83" i="5"/>
  <c r="E87" i="5"/>
  <c r="E91" i="5"/>
  <c r="G91" i="5" s="1"/>
  <c r="E95" i="5"/>
  <c r="E99" i="5"/>
  <c r="G99" i="5" s="1"/>
  <c r="E103" i="5"/>
  <c r="G103" i="5" s="1"/>
  <c r="E107" i="5"/>
  <c r="E111" i="5"/>
  <c r="E115" i="5"/>
  <c r="E119" i="5"/>
  <c r="E123" i="5"/>
  <c r="E127" i="5"/>
  <c r="E131" i="5"/>
  <c r="E135" i="5"/>
  <c r="E139" i="5"/>
  <c r="E143" i="5"/>
  <c r="E147" i="5"/>
  <c r="E151" i="5"/>
  <c r="E155" i="5"/>
  <c r="E159" i="5"/>
  <c r="G159" i="5" s="1"/>
  <c r="E163" i="5"/>
  <c r="E167" i="5"/>
  <c r="E171" i="5"/>
  <c r="G171" i="5" s="1"/>
  <c r="E175" i="5"/>
  <c r="E179" i="5"/>
  <c r="E183" i="5"/>
  <c r="E187" i="5"/>
  <c r="E191" i="5"/>
  <c r="E195" i="5"/>
  <c r="E199" i="5"/>
  <c r="E203" i="5"/>
  <c r="E207" i="5"/>
  <c r="E211" i="5"/>
  <c r="E215" i="5"/>
  <c r="E219" i="5"/>
  <c r="E223" i="5"/>
  <c r="E227" i="5"/>
  <c r="E231" i="5"/>
  <c r="E235" i="5"/>
  <c r="E239" i="5"/>
  <c r="E243" i="5"/>
  <c r="G243" i="5" s="1"/>
  <c r="E247" i="5"/>
  <c r="E251" i="5"/>
  <c r="E255" i="5"/>
  <c r="G255" i="5" s="1"/>
  <c r="E259" i="5"/>
  <c r="E263" i="5"/>
  <c r="E267" i="5"/>
  <c r="E271" i="5"/>
  <c r="E275" i="5"/>
  <c r="E279" i="5"/>
  <c r="E283" i="5"/>
  <c r="E287" i="5"/>
  <c r="E291" i="5"/>
  <c r="G291" i="5" s="1"/>
  <c r="E295" i="5"/>
  <c r="E299" i="5"/>
  <c r="E303" i="5"/>
  <c r="E307" i="5"/>
  <c r="E311" i="5"/>
  <c r="E315" i="5"/>
  <c r="E319" i="5"/>
  <c r="E323" i="5"/>
  <c r="E327" i="5"/>
  <c r="E331" i="5"/>
  <c r="E335" i="5"/>
  <c r="E339" i="5"/>
  <c r="E343" i="5"/>
  <c r="G343" i="5" s="1"/>
  <c r="E347" i="5"/>
  <c r="E12" i="5"/>
  <c r="E16" i="5"/>
  <c r="E20" i="5"/>
  <c r="E24" i="5"/>
  <c r="E28" i="5"/>
  <c r="E32" i="5"/>
  <c r="E36" i="5"/>
  <c r="G36" i="5" s="1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G284" i="5" s="1"/>
  <c r="E288" i="5"/>
  <c r="E292" i="5"/>
  <c r="E296" i="5"/>
  <c r="G296" i="5" s="1"/>
  <c r="E300" i="5"/>
  <c r="E304" i="5"/>
  <c r="E308" i="5"/>
  <c r="E312" i="5"/>
  <c r="E316" i="5"/>
  <c r="E320" i="5"/>
  <c r="E324" i="5"/>
  <c r="E328" i="5"/>
  <c r="E332" i="5"/>
  <c r="E336" i="5"/>
  <c r="E13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G66" i="5" s="1"/>
  <c r="E70" i="5"/>
  <c r="E74" i="5"/>
  <c r="E78" i="5"/>
  <c r="E82" i="5"/>
  <c r="E86" i="5"/>
  <c r="E90" i="5"/>
  <c r="E94" i="5"/>
  <c r="E98" i="5"/>
  <c r="E102" i="5"/>
  <c r="E106" i="5"/>
  <c r="E110" i="5"/>
  <c r="E114" i="5"/>
  <c r="G114" i="5" s="1"/>
  <c r="E118" i="5"/>
  <c r="E122" i="5"/>
  <c r="E126" i="5"/>
  <c r="E130" i="5"/>
  <c r="E134" i="5"/>
  <c r="E138" i="5"/>
  <c r="E142" i="5"/>
  <c r="E146" i="5"/>
  <c r="E150" i="5"/>
  <c r="E154" i="5"/>
  <c r="E158" i="5"/>
  <c r="E162" i="5"/>
  <c r="G162" i="5" s="1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38" i="5"/>
  <c r="E242" i="5"/>
  <c r="E246" i="5"/>
  <c r="E250" i="5"/>
  <c r="E254" i="5"/>
  <c r="E258" i="5"/>
  <c r="G258" i="5" s="1"/>
  <c r="E262" i="5"/>
  <c r="E266" i="5"/>
  <c r="E270" i="5"/>
  <c r="E274" i="5"/>
  <c r="E278" i="5"/>
  <c r="E282" i="5"/>
  <c r="E286" i="5"/>
  <c r="E290" i="5"/>
  <c r="E294" i="5"/>
  <c r="E298" i="5"/>
  <c r="E302" i="5"/>
  <c r="E306" i="5"/>
  <c r="G306" i="5" s="1"/>
  <c r="E310" i="5"/>
  <c r="E314" i="5"/>
  <c r="E318" i="5"/>
  <c r="E322" i="5"/>
  <c r="E326" i="5"/>
  <c r="E330" i="5"/>
  <c r="E334" i="5"/>
  <c r="E338" i="5"/>
  <c r="E342" i="5"/>
  <c r="E346" i="5"/>
  <c r="E350" i="5"/>
  <c r="E9" i="5"/>
  <c r="E5" i="5"/>
  <c r="E392" i="5"/>
  <c r="E388" i="5"/>
  <c r="E384" i="5"/>
  <c r="G384" i="5" s="1"/>
  <c r="E380" i="5"/>
  <c r="G380" i="5" s="1"/>
  <c r="E376" i="5"/>
  <c r="E372" i="5"/>
  <c r="G372" i="5" s="1"/>
  <c r="E368" i="5"/>
  <c r="E364" i="5"/>
  <c r="E360" i="5"/>
  <c r="E356" i="5"/>
  <c r="E352" i="5"/>
  <c r="E345" i="5"/>
  <c r="E337" i="5"/>
  <c r="G337" i="5" s="1"/>
  <c r="E321" i="5"/>
  <c r="E305" i="5"/>
  <c r="E289" i="5"/>
  <c r="E273" i="5"/>
  <c r="E257" i="5"/>
  <c r="E241" i="5"/>
  <c r="E225" i="5"/>
  <c r="E209" i="5"/>
  <c r="E193" i="5"/>
  <c r="E177" i="5"/>
  <c r="E161" i="5"/>
  <c r="E145" i="5"/>
  <c r="G145" i="5" s="1"/>
  <c r="E129" i="5"/>
  <c r="E113" i="5"/>
  <c r="E97" i="5"/>
  <c r="E81" i="5"/>
  <c r="E65" i="5"/>
  <c r="E49" i="5"/>
  <c r="E33" i="5"/>
  <c r="E17" i="5"/>
  <c r="K7" i="8"/>
  <c r="K9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9" i="8"/>
  <c r="G10" i="8"/>
  <c r="G8" i="8"/>
  <c r="K6" i="8"/>
  <c r="K5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9" i="8"/>
  <c r="F10" i="8"/>
  <c r="F11" i="8"/>
  <c r="F12" i="8"/>
  <c r="F13" i="8"/>
  <c r="F8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9" i="8"/>
  <c r="E10" i="8"/>
  <c r="E11" i="8"/>
  <c r="E12" i="8"/>
  <c r="E13" i="8"/>
  <c r="E8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9" i="8"/>
  <c r="D10" i="8"/>
  <c r="D11" i="8"/>
  <c r="D12" i="8"/>
  <c r="D8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9" i="8"/>
  <c r="C10" i="8"/>
  <c r="C8" i="8"/>
  <c r="K8" i="3"/>
  <c r="K10" i="3" s="1"/>
  <c r="K7" i="3"/>
  <c r="K6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6" i="3"/>
  <c r="G7" i="3"/>
  <c r="G8" i="3"/>
  <c r="C9" i="3"/>
  <c r="C5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6" i="3"/>
  <c r="F7" i="3"/>
  <c r="F8" i="3"/>
  <c r="E9" i="3"/>
  <c r="F9" i="3" s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6" i="3"/>
  <c r="E7" i="3"/>
  <c r="E8" i="3"/>
  <c r="E5" i="3"/>
  <c r="G5" i="3" s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6" i="3"/>
  <c r="D7" i="3"/>
  <c r="D8" i="3"/>
  <c r="D9" i="3"/>
  <c r="D10" i="3"/>
  <c r="D11" i="3"/>
  <c r="D5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6" i="3"/>
  <c r="C7" i="3"/>
  <c r="C8" i="3"/>
  <c r="J10" i="2"/>
  <c r="K7" i="2"/>
  <c r="K6" i="2"/>
  <c r="K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4" i="2"/>
  <c r="G5" i="2"/>
  <c r="G6" i="2"/>
  <c r="G7" i="2"/>
  <c r="G3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4" i="2"/>
  <c r="F5" i="2"/>
  <c r="F6" i="2"/>
  <c r="F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C4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5" i="2"/>
  <c r="C6" i="2"/>
  <c r="C7" i="2"/>
  <c r="C8" i="2"/>
  <c r="C3" i="2"/>
  <c r="D3" i="2" s="1"/>
  <c r="F189" i="5" l="1"/>
  <c r="F381" i="5"/>
  <c r="F141" i="5"/>
  <c r="F57" i="5"/>
  <c r="G57" i="5" s="1"/>
  <c r="F285" i="5"/>
  <c r="F201" i="5"/>
  <c r="F393" i="5"/>
  <c r="F345" i="5"/>
  <c r="G345" i="5" s="1"/>
  <c r="F273" i="5"/>
  <c r="F321" i="5"/>
  <c r="F129" i="5"/>
  <c r="G273" i="5"/>
  <c r="G170" i="5"/>
  <c r="G42" i="5"/>
  <c r="G212" i="5"/>
  <c r="G311" i="5"/>
  <c r="G231" i="5"/>
  <c r="G167" i="5"/>
  <c r="G87" i="5"/>
  <c r="G381" i="5"/>
  <c r="G29" i="5"/>
  <c r="G359" i="5"/>
  <c r="G241" i="5"/>
  <c r="G9" i="5"/>
  <c r="G274" i="5"/>
  <c r="G298" i="5"/>
  <c r="G276" i="5"/>
  <c r="G263" i="5"/>
  <c r="F172" i="5"/>
  <c r="F352" i="5"/>
  <c r="G352" i="5" s="1"/>
  <c r="F268" i="5"/>
  <c r="F76" i="5"/>
  <c r="G76" i="5" s="1"/>
  <c r="F160" i="5"/>
  <c r="G129" i="5"/>
  <c r="G321" i="5"/>
  <c r="G210" i="5"/>
  <c r="G130" i="5"/>
  <c r="G18" i="5"/>
  <c r="G300" i="5"/>
  <c r="G268" i="5"/>
  <c r="G238" i="5"/>
  <c r="G110" i="5"/>
  <c r="G46" i="5"/>
  <c r="G312" i="5"/>
  <c r="G232" i="5"/>
  <c r="G104" i="5"/>
  <c r="G40" i="5"/>
  <c r="G315" i="5"/>
  <c r="G283" i="5"/>
  <c r="G251" i="5"/>
  <c r="G187" i="5"/>
  <c r="G107" i="5"/>
  <c r="G213" i="5"/>
  <c r="G377" i="5"/>
  <c r="G393" i="5"/>
  <c r="G169" i="5"/>
  <c r="G141" i="5"/>
  <c r="G5" i="5"/>
  <c r="G294" i="5"/>
  <c r="G230" i="5"/>
  <c r="G102" i="5"/>
  <c r="G38" i="5"/>
  <c r="G304" i="5"/>
  <c r="G240" i="5"/>
  <c r="G176" i="5"/>
  <c r="G160" i="5"/>
  <c r="G112" i="5"/>
  <c r="G48" i="5"/>
  <c r="G339" i="5"/>
  <c r="G227" i="5"/>
  <c r="G211" i="5"/>
  <c r="G147" i="5"/>
  <c r="G83" i="5"/>
  <c r="G19" i="5"/>
  <c r="G309" i="5"/>
  <c r="G385" i="5"/>
  <c r="G73" i="5"/>
  <c r="G201" i="5"/>
  <c r="G329" i="5"/>
  <c r="G45" i="5"/>
  <c r="G285" i="5"/>
  <c r="G387" i="5"/>
  <c r="F30" i="5"/>
  <c r="G30" i="5" s="1"/>
  <c r="F78" i="5"/>
  <c r="G78" i="5" s="1"/>
  <c r="F126" i="5"/>
  <c r="G126" i="5" s="1"/>
  <c r="F174" i="5"/>
  <c r="G174" i="5" s="1"/>
  <c r="F222" i="5"/>
  <c r="G222" i="5" s="1"/>
  <c r="F270" i="5"/>
  <c r="G270" i="5" s="1"/>
  <c r="F318" i="5"/>
  <c r="G318" i="5" s="1"/>
  <c r="F366" i="5"/>
  <c r="G366" i="5" s="1"/>
  <c r="F43" i="5"/>
  <c r="G43" i="5" s="1"/>
  <c r="F235" i="5"/>
  <c r="G235" i="5" s="1"/>
  <c r="F360" i="5"/>
  <c r="G360" i="5" s="1"/>
  <c r="F133" i="5"/>
  <c r="G133" i="5" s="1"/>
  <c r="F120" i="5"/>
  <c r="G120" i="5" s="1"/>
  <c r="F192" i="5"/>
  <c r="G192" i="5" s="1"/>
  <c r="F312" i="5"/>
  <c r="F37" i="5"/>
  <c r="G37" i="5" s="1"/>
  <c r="F151" i="5"/>
  <c r="G151" i="5" s="1"/>
  <c r="F391" i="5"/>
  <c r="F241" i="5"/>
  <c r="F44" i="5"/>
  <c r="G44" i="5" s="1"/>
  <c r="F180" i="5"/>
  <c r="G180" i="5" s="1"/>
  <c r="F324" i="5"/>
  <c r="G324" i="5" s="1"/>
  <c r="F169" i="5"/>
  <c r="G220" i="5"/>
  <c r="G172" i="5"/>
  <c r="G156" i="5"/>
  <c r="G28" i="5"/>
  <c r="G303" i="5"/>
  <c r="G223" i="5"/>
  <c r="G207" i="5"/>
  <c r="G143" i="5"/>
  <c r="G79" i="5"/>
  <c r="G63" i="5"/>
  <c r="G69" i="5"/>
  <c r="G325" i="5"/>
  <c r="G25" i="5"/>
  <c r="G217" i="5"/>
  <c r="G281" i="5"/>
  <c r="G3" i="5"/>
  <c r="G189" i="5"/>
  <c r="G253" i="5"/>
  <c r="G391" i="5"/>
  <c r="G8" i="5"/>
  <c r="F42" i="5"/>
  <c r="F90" i="5"/>
  <c r="G90" i="5" s="1"/>
  <c r="F138" i="5"/>
  <c r="G138" i="5" s="1"/>
  <c r="F186" i="5"/>
  <c r="G186" i="5" s="1"/>
  <c r="F234" i="5"/>
  <c r="G234" i="5" s="1"/>
  <c r="F282" i="5"/>
  <c r="G282" i="5" s="1"/>
  <c r="F330" i="5"/>
  <c r="G330" i="5" s="1"/>
  <c r="F378" i="5"/>
  <c r="G378" i="5" s="1"/>
  <c r="F115" i="5"/>
  <c r="G115" i="5" s="1"/>
  <c r="F187" i="5"/>
  <c r="F307" i="5"/>
  <c r="G307" i="5" s="1"/>
  <c r="F379" i="5"/>
  <c r="G379" i="5" s="1"/>
  <c r="F13" i="5"/>
  <c r="G13" i="5" s="1"/>
  <c r="F157" i="5"/>
  <c r="G157" i="5" s="1"/>
  <c r="F8" i="5"/>
  <c r="F80" i="5"/>
  <c r="G80" i="5" s="1"/>
  <c r="F144" i="5"/>
  <c r="G144" i="5" s="1"/>
  <c r="F200" i="5"/>
  <c r="G200" i="5" s="1"/>
  <c r="F272" i="5"/>
  <c r="G272" i="5" s="1"/>
  <c r="F336" i="5"/>
  <c r="G336" i="5" s="1"/>
  <c r="F295" i="5"/>
  <c r="G295" i="5" s="1"/>
  <c r="F73" i="5"/>
  <c r="F313" i="5"/>
  <c r="G313" i="5" s="1"/>
  <c r="F92" i="5"/>
  <c r="G92" i="5" s="1"/>
  <c r="F228" i="5"/>
  <c r="G228" i="5" s="1"/>
  <c r="F54" i="5"/>
  <c r="G54" i="5" s="1"/>
  <c r="F102" i="5"/>
  <c r="F150" i="5"/>
  <c r="G150" i="5" s="1"/>
  <c r="F198" i="5"/>
  <c r="G198" i="5" s="1"/>
  <c r="F246" i="5"/>
  <c r="G246" i="5" s="1"/>
  <c r="F294" i="5"/>
  <c r="F342" i="5"/>
  <c r="G342" i="5" s="1"/>
  <c r="F390" i="5"/>
  <c r="G390" i="5" s="1"/>
  <c r="F75" i="5"/>
  <c r="G75" i="5" s="1"/>
  <c r="F139" i="5"/>
  <c r="G139" i="5" s="1"/>
  <c r="F195" i="5"/>
  <c r="G195" i="5" s="1"/>
  <c r="F267" i="5"/>
  <c r="G267" i="5" s="1"/>
  <c r="F331" i="5"/>
  <c r="G331" i="5" s="1"/>
  <c r="F387" i="5"/>
  <c r="F205" i="5"/>
  <c r="G205" i="5" s="1"/>
  <c r="F24" i="5"/>
  <c r="G24" i="5" s="1"/>
  <c r="F96" i="5"/>
  <c r="G96" i="5" s="1"/>
  <c r="F216" i="5"/>
  <c r="G216" i="5" s="1"/>
  <c r="F288" i="5"/>
  <c r="G288" i="5" s="1"/>
  <c r="F368" i="5"/>
  <c r="G368" i="5" s="1"/>
  <c r="F277" i="5"/>
  <c r="G277" i="5" s="1"/>
  <c r="F199" i="5"/>
  <c r="G199" i="5" s="1"/>
  <c r="F132" i="5"/>
  <c r="G132" i="5" s="1"/>
  <c r="F236" i="5"/>
  <c r="G236" i="5" s="1"/>
  <c r="F361" i="5"/>
  <c r="G361" i="5" s="1"/>
  <c r="F386" i="5"/>
  <c r="G386" i="5" s="1"/>
  <c r="F374" i="5"/>
  <c r="G374" i="5" s="1"/>
  <c r="F326" i="5"/>
  <c r="G326" i="5" s="1"/>
  <c r="F242" i="5"/>
  <c r="G242" i="5" s="1"/>
  <c r="F146" i="5"/>
  <c r="G146" i="5" s="1"/>
  <c r="F50" i="5"/>
  <c r="G50" i="5" s="1"/>
  <c r="F230" i="5"/>
  <c r="F134" i="5"/>
  <c r="G134" i="5" s="1"/>
  <c r="F26" i="5"/>
  <c r="G26" i="5" s="1"/>
  <c r="F350" i="5"/>
  <c r="G350" i="5" s="1"/>
  <c r="F194" i="5"/>
  <c r="G194" i="5" s="1"/>
  <c r="F278" i="5"/>
  <c r="G278" i="5" s="1"/>
  <c r="F182" i="5"/>
  <c r="G182" i="5" s="1"/>
  <c r="F338" i="5"/>
  <c r="G338" i="5" s="1"/>
  <c r="F266" i="5"/>
  <c r="G266" i="5" s="1"/>
  <c r="F170" i="5"/>
  <c r="F62" i="5"/>
  <c r="G62" i="5" s="1"/>
  <c r="F254" i="5"/>
  <c r="G254" i="5" s="1"/>
  <c r="F158" i="5"/>
  <c r="G158" i="5" s="1"/>
  <c r="F74" i="5"/>
  <c r="G74" i="5" s="1"/>
  <c r="F362" i="5"/>
  <c r="G362" i="5" s="1"/>
  <c r="F314" i="5"/>
  <c r="G314" i="5" s="1"/>
  <c r="F218" i="5"/>
  <c r="G218" i="5" s="1"/>
  <c r="F122" i="5"/>
  <c r="G122" i="5" s="1"/>
  <c r="F38" i="5"/>
  <c r="F302" i="5"/>
  <c r="G302" i="5" s="1"/>
  <c r="F206" i="5"/>
  <c r="G206" i="5" s="1"/>
  <c r="F110" i="5"/>
  <c r="F14" i="5"/>
  <c r="G14" i="5" s="1"/>
  <c r="F2" i="5"/>
  <c r="F290" i="5"/>
  <c r="G290" i="5" s="1"/>
  <c r="F86" i="5"/>
  <c r="G86" i="5" s="1"/>
  <c r="F98" i="5"/>
  <c r="G98" i="5" s="1"/>
  <c r="F11" i="5"/>
  <c r="G11" i="5" s="1"/>
  <c r="F59" i="5"/>
  <c r="G59" i="5" s="1"/>
  <c r="F107" i="5"/>
  <c r="F155" i="5"/>
  <c r="G155" i="5" s="1"/>
  <c r="F203" i="5"/>
  <c r="G203" i="5" s="1"/>
  <c r="F251" i="5"/>
  <c r="F299" i="5"/>
  <c r="G299" i="5" s="1"/>
  <c r="F347" i="5"/>
  <c r="G347" i="5" s="1"/>
  <c r="F71" i="5"/>
  <c r="G71" i="5" s="1"/>
  <c r="F167" i="5"/>
  <c r="F263" i="5"/>
  <c r="F40" i="5"/>
  <c r="F136" i="5"/>
  <c r="G136" i="5" s="1"/>
  <c r="F280" i="5"/>
  <c r="G280" i="5" s="1"/>
  <c r="F328" i="5"/>
  <c r="G328" i="5" s="1"/>
  <c r="F88" i="5"/>
  <c r="G88" i="5" s="1"/>
  <c r="F184" i="5"/>
  <c r="G184" i="5" s="1"/>
  <c r="F232" i="5"/>
  <c r="F4" i="5"/>
  <c r="G4" i="5" s="1"/>
  <c r="F376" i="5"/>
  <c r="G376" i="5" s="1"/>
  <c r="F58" i="5"/>
  <c r="G58" i="5" s="1"/>
  <c r="F130" i="5"/>
  <c r="F178" i="5"/>
  <c r="G178" i="5" s="1"/>
  <c r="F226" i="5"/>
  <c r="G226" i="5" s="1"/>
  <c r="F250" i="5"/>
  <c r="G250" i="5" s="1"/>
  <c r="F322" i="5"/>
  <c r="G322" i="5" s="1"/>
  <c r="F335" i="5"/>
  <c r="G335" i="5" s="1"/>
  <c r="F65" i="5"/>
  <c r="G65" i="5" s="1"/>
  <c r="F225" i="5"/>
  <c r="G225" i="5" s="1"/>
  <c r="F353" i="5"/>
  <c r="G353" i="5" s="1"/>
  <c r="F52" i="5"/>
  <c r="G52" i="5" s="1"/>
  <c r="F340" i="5"/>
  <c r="G340" i="5" s="1"/>
  <c r="F105" i="5"/>
  <c r="G105" i="5" s="1"/>
  <c r="F149" i="5"/>
  <c r="G149" i="5" s="1"/>
  <c r="F333" i="5"/>
  <c r="G333" i="5" s="1"/>
  <c r="F93" i="5"/>
  <c r="G93" i="5" s="1"/>
  <c r="F237" i="5"/>
  <c r="G237" i="5" s="1"/>
  <c r="F293" i="5"/>
  <c r="G293" i="5" s="1"/>
  <c r="F297" i="5"/>
  <c r="G297" i="5" s="1"/>
  <c r="F349" i="5"/>
  <c r="G349" i="5" s="1"/>
  <c r="F35" i="5"/>
  <c r="G35" i="5" s="1"/>
  <c r="F227" i="5"/>
  <c r="F97" i="5"/>
  <c r="G97" i="5" s="1"/>
  <c r="F173" i="5"/>
  <c r="G173" i="5" s="1"/>
  <c r="F265" i="5"/>
  <c r="G265" i="5" s="1"/>
  <c r="F341" i="5"/>
  <c r="G341" i="5" s="1"/>
  <c r="F64" i="5"/>
  <c r="G64" i="5" s="1"/>
  <c r="F188" i="5"/>
  <c r="G188" i="5" s="1"/>
  <c r="F256" i="5"/>
  <c r="G256" i="5" s="1"/>
  <c r="F49" i="5"/>
  <c r="G49" i="5" s="1"/>
  <c r="F101" i="5"/>
  <c r="G101" i="5" s="1"/>
  <c r="F245" i="5"/>
  <c r="G245" i="5" s="1"/>
  <c r="F317" i="5"/>
  <c r="G317" i="5" s="1"/>
  <c r="F39" i="5"/>
  <c r="G39" i="5" s="1"/>
  <c r="F87" i="5"/>
  <c r="F135" i="5"/>
  <c r="G135" i="5" s="1"/>
  <c r="F183" i="5"/>
  <c r="G183" i="5" s="1"/>
  <c r="F231" i="5"/>
  <c r="F279" i="5"/>
  <c r="G279" i="5" s="1"/>
  <c r="F327" i="5"/>
  <c r="G327" i="5" s="1"/>
  <c r="F375" i="5"/>
  <c r="G375" i="5" s="1"/>
  <c r="F3" i="5"/>
  <c r="F359" i="5"/>
  <c r="F5" i="5"/>
  <c r="F17" i="5"/>
  <c r="G17" i="5" s="1"/>
  <c r="F89" i="5"/>
  <c r="G89" i="5" s="1"/>
  <c r="F257" i="5"/>
  <c r="G257" i="5" s="1"/>
  <c r="F131" i="5"/>
  <c r="G131" i="5" s="1"/>
  <c r="F323" i="5"/>
  <c r="G323" i="5" s="1"/>
  <c r="F29" i="5"/>
  <c r="F77" i="5"/>
  <c r="G77" i="5" s="1"/>
  <c r="F221" i="5"/>
  <c r="G221" i="5" s="1"/>
  <c r="F117" i="5"/>
  <c r="G117" i="5" s="1"/>
  <c r="F165" i="5"/>
  <c r="G165" i="5" s="1"/>
  <c r="F261" i="5"/>
  <c r="G261" i="5" s="1"/>
  <c r="F357" i="5"/>
  <c r="G357" i="5" s="1"/>
  <c r="F21" i="5"/>
  <c r="G21" i="5" s="1"/>
  <c r="F69" i="5"/>
  <c r="F213" i="5"/>
  <c r="F309" i="5"/>
  <c r="F34" i="5"/>
  <c r="G34" i="5" s="1"/>
  <c r="F82" i="5"/>
  <c r="G82" i="5" s="1"/>
  <c r="F106" i="5"/>
  <c r="G106" i="5" s="1"/>
  <c r="F154" i="5"/>
  <c r="G154" i="5" s="1"/>
  <c r="F202" i="5"/>
  <c r="G202" i="5" s="1"/>
  <c r="F274" i="5"/>
  <c r="F298" i="5"/>
  <c r="F346" i="5"/>
  <c r="G346" i="5" s="1"/>
  <c r="F370" i="5"/>
  <c r="G370" i="5" s="1"/>
  <c r="F47" i="5"/>
  <c r="G47" i="5" s="1"/>
  <c r="F143" i="5"/>
  <c r="F239" i="5"/>
  <c r="G239" i="5" s="1"/>
  <c r="F161" i="5"/>
  <c r="G161" i="5" s="1"/>
  <c r="F281" i="5"/>
  <c r="F148" i="5"/>
  <c r="G148" i="5" s="1"/>
  <c r="F244" i="5"/>
  <c r="G244" i="5" s="1"/>
  <c r="F209" i="5"/>
  <c r="G209" i="5" s="1"/>
  <c r="F329" i="5"/>
  <c r="F83" i="5"/>
  <c r="F275" i="5"/>
  <c r="G275" i="5" s="1"/>
  <c r="F389" i="5"/>
  <c r="G389" i="5" s="1"/>
  <c r="F112" i="5"/>
  <c r="F304" i="5"/>
  <c r="F45" i="5"/>
  <c r="F260" i="5"/>
  <c r="G260" i="5" s="1"/>
  <c r="F20" i="5"/>
  <c r="G20" i="5" s="1"/>
  <c r="F68" i="5"/>
  <c r="G68" i="5" s="1"/>
  <c r="F116" i="5"/>
  <c r="G116" i="5" s="1"/>
  <c r="F164" i="5"/>
  <c r="G164" i="5" s="1"/>
  <c r="F212" i="5"/>
  <c r="F308" i="5"/>
  <c r="G308" i="5" s="1"/>
  <c r="F356" i="5"/>
  <c r="G356" i="5" s="1"/>
  <c r="F23" i="5"/>
  <c r="G23" i="5" s="1"/>
  <c r="F119" i="5"/>
  <c r="G119" i="5" s="1"/>
  <c r="F215" i="5"/>
  <c r="G215" i="5" s="1"/>
  <c r="F311" i="5"/>
  <c r="F33" i="5"/>
  <c r="G33" i="5" s="1"/>
  <c r="F85" i="5"/>
  <c r="G85" i="5" s="1"/>
  <c r="F137" i="5"/>
  <c r="G137" i="5" s="1"/>
  <c r="F177" i="5"/>
  <c r="G177" i="5" s="1"/>
  <c r="F233" i="5"/>
  <c r="G233" i="5" s="1"/>
  <c r="F301" i="5"/>
  <c r="G301" i="5" s="1"/>
  <c r="F369" i="5"/>
  <c r="G369" i="5" s="1"/>
  <c r="F28" i="5"/>
  <c r="F56" i="5"/>
  <c r="G56" i="5" s="1"/>
  <c r="F124" i="5"/>
  <c r="G124" i="5" s="1"/>
  <c r="F152" i="5"/>
  <c r="G152" i="5" s="1"/>
  <c r="F220" i="5"/>
  <c r="F248" i="5"/>
  <c r="G248" i="5" s="1"/>
  <c r="F316" i="5"/>
  <c r="G316" i="5" s="1"/>
  <c r="F344" i="5"/>
  <c r="G344" i="5" s="1"/>
  <c r="F392" i="5"/>
  <c r="G392" i="5" s="1"/>
  <c r="F61" i="5"/>
  <c r="G61" i="5" s="1"/>
  <c r="F113" i="5"/>
  <c r="G113" i="5" s="1"/>
  <c r="F229" i="5"/>
  <c r="G229" i="5" s="1"/>
  <c r="F79" i="5"/>
  <c r="F175" i="5"/>
  <c r="G175" i="5" s="1"/>
  <c r="F223" i="5"/>
  <c r="F7" i="5"/>
  <c r="G7" i="5" s="1"/>
  <c r="F31" i="5"/>
  <c r="G31" i="5" s="1"/>
  <c r="F127" i="5"/>
  <c r="G127" i="5" s="1"/>
  <c r="F271" i="5"/>
  <c r="G271" i="5" s="1"/>
  <c r="F319" i="5"/>
  <c r="G319" i="5" s="1"/>
  <c r="F367" i="5"/>
  <c r="G367" i="5" s="1"/>
  <c r="F12" i="5"/>
  <c r="G12" i="5" s="1"/>
  <c r="F60" i="5"/>
  <c r="G60" i="5" s="1"/>
  <c r="F204" i="5"/>
  <c r="G204" i="5" s="1"/>
  <c r="F300" i="5"/>
  <c r="F108" i="5"/>
  <c r="G108" i="5" s="1"/>
  <c r="F156" i="5"/>
  <c r="F252" i="5"/>
  <c r="G252" i="5" s="1"/>
  <c r="F348" i="5"/>
  <c r="G348" i="5" s="1"/>
  <c r="F22" i="5"/>
  <c r="G22" i="5" s="1"/>
  <c r="F46" i="5"/>
  <c r="F70" i="5"/>
  <c r="G70" i="5" s="1"/>
  <c r="F94" i="5"/>
  <c r="G94" i="5" s="1"/>
  <c r="F118" i="5"/>
  <c r="G118" i="5" s="1"/>
  <c r="F142" i="5"/>
  <c r="G142" i="5" s="1"/>
  <c r="F166" i="5"/>
  <c r="G166" i="5" s="1"/>
  <c r="F190" i="5"/>
  <c r="G190" i="5" s="1"/>
  <c r="F214" i="5"/>
  <c r="G214" i="5" s="1"/>
  <c r="F238" i="5"/>
  <c r="F262" i="5"/>
  <c r="G262" i="5" s="1"/>
  <c r="F286" i="5"/>
  <c r="G286" i="5" s="1"/>
  <c r="F310" i="5"/>
  <c r="G310" i="5" s="1"/>
  <c r="F334" i="5"/>
  <c r="G334" i="5" s="1"/>
  <c r="F358" i="5"/>
  <c r="G358" i="5" s="1"/>
  <c r="F382" i="5"/>
  <c r="G382" i="5" s="1"/>
  <c r="F27" i="5"/>
  <c r="G27" i="5" s="1"/>
  <c r="F67" i="5"/>
  <c r="G67" i="5" s="1"/>
  <c r="F95" i="5"/>
  <c r="G95" i="5" s="1"/>
  <c r="F123" i="5"/>
  <c r="G123" i="5" s="1"/>
  <c r="F163" i="5"/>
  <c r="G163" i="5" s="1"/>
  <c r="F191" i="5"/>
  <c r="G191" i="5" s="1"/>
  <c r="F219" i="5"/>
  <c r="G219" i="5" s="1"/>
  <c r="F259" i="5"/>
  <c r="G259" i="5" s="1"/>
  <c r="F287" i="5"/>
  <c r="G287" i="5" s="1"/>
  <c r="F315" i="5"/>
  <c r="F355" i="5"/>
  <c r="G355" i="5" s="1"/>
  <c r="F383" i="5"/>
  <c r="G383" i="5" s="1"/>
  <c r="F388" i="5"/>
  <c r="G388" i="5" s="1"/>
  <c r="F41" i="5"/>
  <c r="G41" i="5" s="1"/>
  <c r="F109" i="5"/>
  <c r="G109" i="5" s="1"/>
  <c r="F153" i="5"/>
  <c r="G153" i="5" s="1"/>
  <c r="F185" i="5"/>
  <c r="G185" i="5" s="1"/>
  <c r="F253" i="5"/>
  <c r="F325" i="5"/>
  <c r="F377" i="5"/>
  <c r="F32" i="5"/>
  <c r="G32" i="5" s="1"/>
  <c r="F72" i="5"/>
  <c r="G72" i="5" s="1"/>
  <c r="F100" i="5"/>
  <c r="G100" i="5" s="1"/>
  <c r="F128" i="5"/>
  <c r="G128" i="5" s="1"/>
  <c r="F168" i="5"/>
  <c r="G168" i="5" s="1"/>
  <c r="F196" i="5"/>
  <c r="G196" i="5" s="1"/>
  <c r="F224" i="5"/>
  <c r="G224" i="5" s="1"/>
  <c r="F264" i="5"/>
  <c r="G264" i="5" s="1"/>
  <c r="F292" i="5"/>
  <c r="G292" i="5" s="1"/>
  <c r="F320" i="5"/>
  <c r="G320" i="5" s="1"/>
  <c r="F364" i="5"/>
  <c r="G364" i="5" s="1"/>
  <c r="F9" i="5"/>
  <c r="F81" i="5"/>
  <c r="G81" i="5" s="1"/>
  <c r="F181" i="5"/>
  <c r="G181" i="5" s="1"/>
  <c r="F249" i="5"/>
  <c r="G249" i="5" s="1"/>
  <c r="F305" i="5"/>
  <c r="G305" i="5" s="1"/>
  <c r="F373" i="5"/>
  <c r="G373" i="5" s="1"/>
  <c r="F55" i="5"/>
  <c r="G55" i="5" s="1"/>
  <c r="F111" i="5"/>
  <c r="G111" i="5" s="1"/>
  <c r="F179" i="5"/>
  <c r="G179" i="5" s="1"/>
  <c r="F247" i="5"/>
  <c r="G247" i="5" s="1"/>
  <c r="F303" i="5"/>
  <c r="F371" i="5"/>
  <c r="G371" i="5" s="1"/>
  <c r="F121" i="5"/>
  <c r="G121" i="5" s="1"/>
  <c r="F193" i="5"/>
  <c r="G193" i="5" s="1"/>
  <c r="F289" i="5"/>
  <c r="G289" i="5" s="1"/>
  <c r="F365" i="5"/>
  <c r="G365" i="5" s="1"/>
  <c r="F16" i="5"/>
  <c r="G16" i="5" s="1"/>
  <c r="F84" i="5"/>
  <c r="G84" i="5" s="1"/>
  <c r="F140" i="5"/>
  <c r="G140" i="5" s="1"/>
  <c r="F208" i="5"/>
  <c r="G208" i="5" s="1"/>
  <c r="F276" i="5"/>
  <c r="F332" i="5"/>
  <c r="G332" i="5" s="1"/>
  <c r="F25" i="5"/>
  <c r="F53" i="5"/>
  <c r="G53" i="5" s="1"/>
  <c r="F125" i="5"/>
  <c r="G125" i="5" s="1"/>
  <c r="F197" i="5"/>
  <c r="G197" i="5" s="1"/>
  <c r="F5" i="3"/>
</calcChain>
</file>

<file path=xl/sharedStrings.xml><?xml version="1.0" encoding="utf-8"?>
<sst xmlns="http://schemas.openxmlformats.org/spreadsheetml/2006/main" count="106" uniqueCount="37">
  <si>
    <t>Date</t>
  </si>
  <si>
    <t>Sales</t>
  </si>
  <si>
    <t xml:space="preserve"> </t>
  </si>
  <si>
    <t>Forecast</t>
  </si>
  <si>
    <t>Actual Forecast Error</t>
  </si>
  <si>
    <t>Absolute Error</t>
  </si>
  <si>
    <t>Absolute ^2 Error</t>
  </si>
  <si>
    <t>Absolute % Error</t>
  </si>
  <si>
    <t>Evaluation</t>
  </si>
  <si>
    <t>MAD/MAE</t>
  </si>
  <si>
    <t>MSE</t>
  </si>
  <si>
    <t>MAPE</t>
  </si>
  <si>
    <t>Accuracy</t>
  </si>
  <si>
    <t>MAE/MAD</t>
  </si>
  <si>
    <t>Period</t>
  </si>
  <si>
    <t>INTERCEPT</t>
  </si>
  <si>
    <t>SLOPE</t>
  </si>
  <si>
    <t>Absolute^2 Error</t>
  </si>
  <si>
    <t>y=a+bx</t>
  </si>
  <si>
    <t>Month</t>
  </si>
  <si>
    <t>Month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</si>
  <si>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</si>
  <si>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</si>
  <si>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</si>
  <si>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</si>
  <si>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</si>
  <si>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</si>
  <si>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</si>
  <si>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</si>
  <si>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</si>
  <si>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</si>
  <si>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</si>
  <si>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</si>
  <si>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Overall Average</t>
  </si>
  <si>
    <t>Seasonality Index</t>
  </si>
  <si>
    <t>Adjusted Forecast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</si>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</sst>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;@"/>
    <numFmt numFmtId="166" formatCode="0.0%"/>
    <numFmt numFmtId="167" formatCode="0.0000000"/>
    <numFmt numFmtId="168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1" applyNumberFormat="1" applyFont="1"/>
    <xf numFmtId="165" fontId="0" fillId="0" borderId="0" xfId="0" applyNumberFormat="1"/>
    <xf numFmtId="0" fontId="2" fillId="0" borderId="0" xfId="0" applyFont="1"/>
    <xf numFmtId="1" fontId="2" fillId="0" borderId="0" xfId="1" applyNumberFormat="1" applyFont="1"/>
    <xf numFmtId="1" fontId="0" fillId="0" borderId="0" xfId="0" applyNumberFormat="1"/>
    <xf numFmtId="9" fontId="0" fillId="0" borderId="0" xfId="2" applyFont="1"/>
    <xf numFmtId="166" fontId="0" fillId="0" borderId="0" xfId="2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A895E-2975-4F49-92AC-51B1F237B300}">
  <dimension ref="A1:K397"/>
  <sheetViews>
    <sheetView tabSelected="1" workbookViewId="0">
      <selection activeCell="C3" sqref="C3"/>
    </sheetView>
  </sheetViews>
  <sheetFormatPr defaultRowHeight="15" x14ac:dyDescent="0.25"/>
  <cols>
    <col min="1" max="1" width="14.28515625" customWidth="1"/>
    <col min="2" max="2" width="12.140625" style="1" bestFit="1" customWidth="1"/>
    <col min="7" max="7" width="14.28515625" customWidth="1"/>
    <col min="11" max="11" width="12.85546875" customWidth="1"/>
  </cols>
  <sheetData>
    <row r="1" spans="1:11" x14ac:dyDescent="0.25">
      <c r="A1" t="s">
        <v>0</v>
      </c>
      <c r="B1" s="1" t="s">
        <v>1</v>
      </c>
    </row>
    <row r="2" spans="1:11" x14ac:dyDescent="0.25">
      <c r="A2" s="2">
        <v>32874</v>
      </c>
      <c r="B2" s="1">
        <v>69792</v>
      </c>
      <c r="K2" s="2"/>
    </row>
    <row r="3" spans="1:11" x14ac:dyDescent="0.25">
      <c r="A3" s="2">
        <v>32905</v>
      </c>
      <c r="B3" s="1">
        <v>57258</v>
      </c>
      <c r="K3" s="2"/>
    </row>
    <row r="4" spans="1:11" x14ac:dyDescent="0.25">
      <c r="A4" s="2">
        <v>32933</v>
      </c>
      <c r="B4" s="1">
        <v>32740</v>
      </c>
      <c r="K4" s="2"/>
    </row>
    <row r="5" spans="1:11" x14ac:dyDescent="0.25">
      <c r="A5" s="2">
        <v>32964</v>
      </c>
      <c r="B5" s="1">
        <v>32812</v>
      </c>
      <c r="K5" s="2"/>
    </row>
    <row r="6" spans="1:11" x14ac:dyDescent="0.25">
      <c r="A6" s="2">
        <v>32994</v>
      </c>
      <c r="B6" s="1">
        <v>58464</v>
      </c>
      <c r="K6" s="2"/>
    </row>
    <row r="7" spans="1:11" x14ac:dyDescent="0.25">
      <c r="A7" s="2">
        <v>33025</v>
      </c>
      <c r="B7" s="1">
        <v>37632</v>
      </c>
      <c r="K7" s="2"/>
    </row>
    <row r="8" spans="1:11" x14ac:dyDescent="0.25">
      <c r="A8" s="2">
        <v>33055</v>
      </c>
      <c r="B8" s="1">
        <v>43697</v>
      </c>
      <c r="K8" s="2"/>
    </row>
    <row r="9" spans="1:11" x14ac:dyDescent="0.25">
      <c r="A9" s="2">
        <v>33086</v>
      </c>
      <c r="B9" s="1">
        <v>84707</v>
      </c>
      <c r="K9" s="2"/>
    </row>
    <row r="10" spans="1:11" x14ac:dyDescent="0.25">
      <c r="A10" s="2">
        <v>33117</v>
      </c>
      <c r="B10" s="1">
        <v>75195</v>
      </c>
      <c r="K10" s="2"/>
    </row>
    <row r="11" spans="1:11" x14ac:dyDescent="0.25">
      <c r="A11" s="2">
        <v>33147</v>
      </c>
      <c r="B11" s="1">
        <v>80938</v>
      </c>
      <c r="K11" s="2"/>
    </row>
    <row r="12" spans="1:11" x14ac:dyDescent="0.25">
      <c r="A12" s="2">
        <v>33178</v>
      </c>
      <c r="B12" s="1">
        <v>73082</v>
      </c>
      <c r="K12" s="2"/>
    </row>
    <row r="13" spans="1:11" x14ac:dyDescent="0.25">
      <c r="A13" s="2">
        <v>33208</v>
      </c>
      <c r="B13" s="1">
        <v>66391</v>
      </c>
      <c r="K13" s="2"/>
    </row>
    <row r="14" spans="1:11" x14ac:dyDescent="0.25">
      <c r="A14" s="2">
        <v>33239</v>
      </c>
      <c r="B14" s="1">
        <v>60486</v>
      </c>
      <c r="K14" s="2"/>
    </row>
    <row r="15" spans="1:11" x14ac:dyDescent="0.25">
      <c r="A15" s="2">
        <v>33270</v>
      </c>
      <c r="B15" s="1">
        <v>58540</v>
      </c>
      <c r="K15" s="2"/>
    </row>
    <row r="16" spans="1:11" x14ac:dyDescent="0.25">
      <c r="A16" s="2">
        <v>33298</v>
      </c>
      <c r="B16" s="1">
        <v>66155</v>
      </c>
      <c r="K16" s="2"/>
    </row>
    <row r="17" spans="1:11" x14ac:dyDescent="0.25">
      <c r="A17" s="2">
        <v>33329</v>
      </c>
      <c r="B17" s="1">
        <v>39851</v>
      </c>
      <c r="K17" s="2"/>
    </row>
    <row r="18" spans="1:11" x14ac:dyDescent="0.25">
      <c r="A18" s="2">
        <v>33359</v>
      </c>
      <c r="B18" s="1">
        <v>55941</v>
      </c>
      <c r="K18" s="2"/>
    </row>
    <row r="19" spans="1:11" x14ac:dyDescent="0.25">
      <c r="A19" s="2">
        <v>33390</v>
      </c>
      <c r="B19" s="1">
        <v>68826</v>
      </c>
      <c r="K19" s="2"/>
    </row>
    <row r="20" spans="1:11" x14ac:dyDescent="0.25">
      <c r="A20" s="2">
        <v>33420</v>
      </c>
      <c r="B20" s="1">
        <v>85112</v>
      </c>
      <c r="K20" s="2"/>
    </row>
    <row r="21" spans="1:11" x14ac:dyDescent="0.25">
      <c r="A21" s="2">
        <v>33451</v>
      </c>
      <c r="B21" s="1">
        <v>78648</v>
      </c>
      <c r="K21" s="2"/>
    </row>
    <row r="22" spans="1:11" x14ac:dyDescent="0.25">
      <c r="A22" s="2">
        <v>33482</v>
      </c>
      <c r="B22" s="1">
        <v>73080</v>
      </c>
      <c r="K22" s="2"/>
    </row>
    <row r="23" spans="1:11" x14ac:dyDescent="0.25">
      <c r="A23" s="2">
        <v>33512</v>
      </c>
      <c r="B23" s="1">
        <v>80372</v>
      </c>
      <c r="K23" s="2"/>
    </row>
    <row r="24" spans="1:11" x14ac:dyDescent="0.25">
      <c r="A24" s="2">
        <v>33543</v>
      </c>
      <c r="B24" s="1">
        <v>69039</v>
      </c>
      <c r="K24" s="2"/>
    </row>
    <row r="25" spans="1:11" x14ac:dyDescent="0.25">
      <c r="A25" s="2">
        <v>33573</v>
      </c>
      <c r="B25" s="1">
        <v>55458</v>
      </c>
      <c r="K25" s="2"/>
    </row>
    <row r="26" spans="1:11" x14ac:dyDescent="0.25">
      <c r="A26" s="2">
        <v>33604</v>
      </c>
      <c r="B26" s="1">
        <v>55747</v>
      </c>
      <c r="K26" s="2"/>
    </row>
    <row r="27" spans="1:11" x14ac:dyDescent="0.25">
      <c r="A27" s="2">
        <v>33635</v>
      </c>
      <c r="B27" s="1">
        <v>45472</v>
      </c>
      <c r="K27" s="2"/>
    </row>
    <row r="28" spans="1:11" x14ac:dyDescent="0.25">
      <c r="A28" s="2">
        <v>33664</v>
      </c>
      <c r="B28" s="1">
        <v>39612</v>
      </c>
      <c r="K28" s="2"/>
    </row>
    <row r="29" spans="1:11" x14ac:dyDescent="0.25">
      <c r="A29" s="2">
        <v>33695</v>
      </c>
      <c r="B29" s="1">
        <v>76270</v>
      </c>
      <c r="K29" s="2"/>
    </row>
    <row r="30" spans="1:11" x14ac:dyDescent="0.25">
      <c r="A30" s="2">
        <v>33725</v>
      </c>
      <c r="B30" s="1">
        <v>62091</v>
      </c>
      <c r="K30" s="2"/>
    </row>
    <row r="31" spans="1:11" x14ac:dyDescent="0.25">
      <c r="A31" s="2">
        <v>33756</v>
      </c>
      <c r="B31" s="1">
        <v>67800</v>
      </c>
      <c r="K31" s="2"/>
    </row>
    <row r="32" spans="1:11" x14ac:dyDescent="0.25">
      <c r="A32" s="2">
        <v>33786</v>
      </c>
      <c r="B32" s="1">
        <v>71403</v>
      </c>
      <c r="K32" s="2"/>
    </row>
    <row r="33" spans="1:11" x14ac:dyDescent="0.25">
      <c r="A33" s="2">
        <v>33817</v>
      </c>
      <c r="B33" s="1">
        <v>67980</v>
      </c>
      <c r="K33" s="2"/>
    </row>
    <row r="34" spans="1:11" x14ac:dyDescent="0.25">
      <c r="A34" s="2">
        <v>33848</v>
      </c>
      <c r="B34" s="1">
        <v>69585</v>
      </c>
      <c r="K34" s="2"/>
    </row>
    <row r="35" spans="1:11" x14ac:dyDescent="0.25">
      <c r="A35" s="2">
        <v>33878</v>
      </c>
      <c r="B35" s="1">
        <v>72163</v>
      </c>
      <c r="K35" s="2"/>
    </row>
    <row r="36" spans="1:11" x14ac:dyDescent="0.25">
      <c r="A36" s="2">
        <v>33909</v>
      </c>
      <c r="B36" s="1">
        <v>75357</v>
      </c>
      <c r="K36" s="2"/>
    </row>
    <row r="37" spans="1:11" x14ac:dyDescent="0.25">
      <c r="A37" s="2">
        <v>33939</v>
      </c>
      <c r="B37" s="1">
        <v>67997</v>
      </c>
      <c r="K37" s="2"/>
    </row>
    <row r="38" spans="1:11" x14ac:dyDescent="0.25">
      <c r="A38" s="2">
        <v>33970</v>
      </c>
      <c r="B38" s="1">
        <v>61071</v>
      </c>
      <c r="K38" s="2"/>
    </row>
    <row r="39" spans="1:11" x14ac:dyDescent="0.25">
      <c r="A39" s="2">
        <v>34001</v>
      </c>
      <c r="B39" s="1">
        <v>66606</v>
      </c>
      <c r="K39" s="2"/>
    </row>
    <row r="40" spans="1:11" x14ac:dyDescent="0.25">
      <c r="A40" s="2">
        <v>34029</v>
      </c>
      <c r="B40" s="1">
        <v>90636</v>
      </c>
      <c r="K40" s="2"/>
    </row>
    <row r="41" spans="1:11" x14ac:dyDescent="0.25">
      <c r="A41" s="2">
        <v>34060</v>
      </c>
      <c r="B41" s="1">
        <v>82832</v>
      </c>
      <c r="K41" s="2"/>
    </row>
    <row r="42" spans="1:11" x14ac:dyDescent="0.25">
      <c r="A42" s="2">
        <v>34090</v>
      </c>
      <c r="B42" s="1">
        <v>90675</v>
      </c>
      <c r="K42" s="2"/>
    </row>
    <row r="43" spans="1:11" x14ac:dyDescent="0.25">
      <c r="A43" s="2">
        <v>34121</v>
      </c>
      <c r="B43" s="1">
        <v>92286</v>
      </c>
      <c r="K43" s="2"/>
    </row>
    <row r="44" spans="1:11" x14ac:dyDescent="0.25">
      <c r="A44" s="2">
        <v>34151</v>
      </c>
      <c r="B44" s="1">
        <v>94397</v>
      </c>
      <c r="K44" s="2"/>
    </row>
    <row r="45" spans="1:11" x14ac:dyDescent="0.25">
      <c r="A45" s="2">
        <v>34182</v>
      </c>
      <c r="B45" s="1">
        <v>109283</v>
      </c>
      <c r="K45" s="2"/>
    </row>
    <row r="46" spans="1:11" x14ac:dyDescent="0.25">
      <c r="A46" s="2">
        <v>34213</v>
      </c>
      <c r="B46" s="1">
        <v>101182</v>
      </c>
      <c r="K46" s="2"/>
    </row>
    <row r="47" spans="1:11" x14ac:dyDescent="0.25">
      <c r="A47" s="2">
        <v>34243</v>
      </c>
      <c r="B47" s="1">
        <v>97551</v>
      </c>
      <c r="K47" s="2"/>
    </row>
    <row r="48" spans="1:11" x14ac:dyDescent="0.25">
      <c r="A48" s="2">
        <v>34274</v>
      </c>
      <c r="B48" s="1">
        <v>105926</v>
      </c>
      <c r="K48" s="2"/>
    </row>
    <row r="49" spans="1:11" x14ac:dyDescent="0.25">
      <c r="A49" s="2">
        <v>34304</v>
      </c>
      <c r="B49" s="1">
        <v>105746</v>
      </c>
      <c r="K49" s="2"/>
    </row>
    <row r="50" spans="1:11" x14ac:dyDescent="0.25">
      <c r="A50" s="2">
        <v>34335</v>
      </c>
      <c r="B50" s="1">
        <v>93915</v>
      </c>
      <c r="K50" s="2"/>
    </row>
    <row r="51" spans="1:11" x14ac:dyDescent="0.25">
      <c r="A51" s="2">
        <v>34366</v>
      </c>
      <c r="B51" s="1">
        <v>91542</v>
      </c>
      <c r="K51" s="2"/>
    </row>
    <row r="52" spans="1:11" x14ac:dyDescent="0.25">
      <c r="A52" s="2">
        <v>34394</v>
      </c>
      <c r="B52" s="1">
        <v>114805</v>
      </c>
      <c r="K52" s="2"/>
    </row>
    <row r="53" spans="1:11" x14ac:dyDescent="0.25">
      <c r="A53" s="2">
        <v>34425</v>
      </c>
      <c r="B53" s="1">
        <v>96698</v>
      </c>
      <c r="K53" s="2"/>
    </row>
    <row r="54" spans="1:11" x14ac:dyDescent="0.25">
      <c r="A54" s="2">
        <v>34455</v>
      </c>
      <c r="B54" s="1">
        <v>118772</v>
      </c>
      <c r="K54" s="2"/>
    </row>
    <row r="55" spans="1:11" x14ac:dyDescent="0.25">
      <c r="A55" s="2">
        <v>34486</v>
      </c>
      <c r="B55" s="1">
        <v>120281</v>
      </c>
      <c r="K55" s="2"/>
    </row>
    <row r="56" spans="1:11" x14ac:dyDescent="0.25">
      <c r="A56" s="2">
        <v>34516</v>
      </c>
      <c r="B56" s="1">
        <v>109044</v>
      </c>
      <c r="K56" s="2"/>
    </row>
    <row r="57" spans="1:11" x14ac:dyDescent="0.25">
      <c r="A57" s="2">
        <v>34547</v>
      </c>
      <c r="B57" s="1">
        <v>159083</v>
      </c>
      <c r="K57" s="2"/>
    </row>
    <row r="58" spans="1:11" x14ac:dyDescent="0.25">
      <c r="A58" s="2">
        <v>34578</v>
      </c>
      <c r="B58" s="1">
        <v>114803</v>
      </c>
      <c r="K58" s="2"/>
    </row>
    <row r="59" spans="1:11" x14ac:dyDescent="0.25">
      <c r="A59" s="2">
        <v>34608</v>
      </c>
      <c r="B59" s="1">
        <v>127987</v>
      </c>
      <c r="K59" s="2"/>
    </row>
    <row r="60" spans="1:11" x14ac:dyDescent="0.25">
      <c r="A60" s="2">
        <v>34639</v>
      </c>
      <c r="B60" s="1">
        <v>139273</v>
      </c>
      <c r="K60" s="2"/>
    </row>
    <row r="61" spans="1:11" x14ac:dyDescent="0.25">
      <c r="A61" s="2">
        <v>34669</v>
      </c>
      <c r="B61" s="1">
        <v>140448</v>
      </c>
      <c r="K61" s="2"/>
    </row>
    <row r="62" spans="1:11" x14ac:dyDescent="0.25">
      <c r="A62" s="2">
        <v>34700</v>
      </c>
      <c r="B62" s="1">
        <v>110921</v>
      </c>
      <c r="K62" s="2"/>
    </row>
    <row r="63" spans="1:11" x14ac:dyDescent="0.25">
      <c r="A63" s="2">
        <v>34731</v>
      </c>
      <c r="B63" s="1">
        <v>132244</v>
      </c>
      <c r="K63" s="2"/>
    </row>
    <row r="64" spans="1:11" x14ac:dyDescent="0.25">
      <c r="A64" s="2">
        <v>34759</v>
      </c>
      <c r="B64" s="1">
        <v>178474</v>
      </c>
      <c r="K64" s="2"/>
    </row>
    <row r="65" spans="1:11" x14ac:dyDescent="0.25">
      <c r="A65" s="2">
        <v>34790</v>
      </c>
      <c r="B65" s="1">
        <v>135202</v>
      </c>
      <c r="K65" s="2"/>
    </row>
    <row r="66" spans="1:11" x14ac:dyDescent="0.25">
      <c r="A66" s="2">
        <v>34820</v>
      </c>
      <c r="B66" s="1">
        <v>135837</v>
      </c>
      <c r="K66" s="2"/>
    </row>
    <row r="67" spans="1:11" x14ac:dyDescent="0.25">
      <c r="A67" s="2">
        <v>34851</v>
      </c>
      <c r="B67" s="1">
        <v>137598</v>
      </c>
      <c r="K67" s="2"/>
    </row>
    <row r="68" spans="1:11" x14ac:dyDescent="0.25">
      <c r="A68" s="2">
        <v>34881</v>
      </c>
      <c r="B68" s="1">
        <v>133326</v>
      </c>
      <c r="K68" s="2"/>
    </row>
    <row r="69" spans="1:11" x14ac:dyDescent="0.25">
      <c r="A69" s="2">
        <v>34912</v>
      </c>
      <c r="B69" s="1">
        <v>155183</v>
      </c>
      <c r="K69" s="2"/>
    </row>
    <row r="70" spans="1:11" x14ac:dyDescent="0.25">
      <c r="A70" s="2">
        <v>34943</v>
      </c>
      <c r="B70" s="1">
        <v>137920</v>
      </c>
      <c r="K70" s="2"/>
    </row>
    <row r="71" spans="1:11" x14ac:dyDescent="0.25">
      <c r="A71" s="2">
        <v>34973</v>
      </c>
      <c r="B71" s="1">
        <v>146628</v>
      </c>
      <c r="K71" s="2"/>
    </row>
    <row r="72" spans="1:11" x14ac:dyDescent="0.25">
      <c r="A72" s="2">
        <v>35004</v>
      </c>
      <c r="B72" s="1">
        <v>146066</v>
      </c>
      <c r="K72" s="2"/>
    </row>
    <row r="73" spans="1:11" x14ac:dyDescent="0.25">
      <c r="A73" s="2">
        <v>35034</v>
      </c>
      <c r="B73" s="1">
        <v>135447</v>
      </c>
      <c r="K73" s="2"/>
    </row>
    <row r="74" spans="1:11" x14ac:dyDescent="0.25">
      <c r="A74" s="2">
        <v>35065</v>
      </c>
      <c r="B74" s="1">
        <v>113611</v>
      </c>
      <c r="K74" s="2"/>
    </row>
    <row r="75" spans="1:11" x14ac:dyDescent="0.25">
      <c r="A75" s="2">
        <v>35096</v>
      </c>
      <c r="B75" s="1">
        <v>129557</v>
      </c>
      <c r="K75" s="2"/>
    </row>
    <row r="76" spans="1:11" x14ac:dyDescent="0.25">
      <c r="A76" s="2">
        <v>35125</v>
      </c>
      <c r="B76" s="1">
        <v>135244</v>
      </c>
      <c r="K76" s="2"/>
    </row>
    <row r="77" spans="1:11" x14ac:dyDescent="0.25">
      <c r="A77" s="2">
        <v>35156</v>
      </c>
      <c r="B77" s="1">
        <v>128993</v>
      </c>
      <c r="K77" s="2"/>
    </row>
    <row r="78" spans="1:11" x14ac:dyDescent="0.25">
      <c r="A78" s="2">
        <v>35186</v>
      </c>
      <c r="B78" s="1">
        <v>147166</v>
      </c>
      <c r="K78" s="2"/>
    </row>
    <row r="79" spans="1:11" x14ac:dyDescent="0.25">
      <c r="A79" s="2">
        <v>35217</v>
      </c>
      <c r="B79" s="1">
        <v>129070</v>
      </c>
      <c r="K79" s="2"/>
    </row>
    <row r="80" spans="1:11" x14ac:dyDescent="0.25">
      <c r="A80" s="2">
        <v>35247</v>
      </c>
      <c r="B80" s="1">
        <v>153716</v>
      </c>
      <c r="K80" s="2"/>
    </row>
    <row r="81" spans="1:11" x14ac:dyDescent="0.25">
      <c r="A81" s="2">
        <v>35278</v>
      </c>
      <c r="B81" s="1">
        <v>151652</v>
      </c>
      <c r="K81" s="2"/>
    </row>
    <row r="82" spans="1:11" x14ac:dyDescent="0.25">
      <c r="A82" s="2">
        <v>35309</v>
      </c>
      <c r="B82" s="1">
        <v>165120</v>
      </c>
      <c r="K82" s="2"/>
    </row>
    <row r="83" spans="1:11" x14ac:dyDescent="0.25">
      <c r="A83" s="2">
        <v>35339</v>
      </c>
      <c r="B83" s="1">
        <v>163423</v>
      </c>
      <c r="K83" s="2"/>
    </row>
    <row r="84" spans="1:11" x14ac:dyDescent="0.25">
      <c r="A84" s="2">
        <v>35370</v>
      </c>
      <c r="B84" s="1">
        <v>158599</v>
      </c>
      <c r="K84" s="2"/>
    </row>
    <row r="85" spans="1:11" x14ac:dyDescent="0.25">
      <c r="A85" s="2">
        <v>35400</v>
      </c>
      <c r="B85" s="1">
        <v>152407</v>
      </c>
      <c r="K85" s="2"/>
    </row>
    <row r="86" spans="1:11" x14ac:dyDescent="0.25">
      <c r="A86" s="2">
        <v>35431</v>
      </c>
      <c r="B86" s="1">
        <v>150152</v>
      </c>
      <c r="K86" s="2"/>
    </row>
    <row r="87" spans="1:11" x14ac:dyDescent="0.25">
      <c r="A87" s="2">
        <v>35462</v>
      </c>
      <c r="B87" s="1">
        <v>137523</v>
      </c>
      <c r="K87" s="2"/>
    </row>
    <row r="88" spans="1:11" x14ac:dyDescent="0.25">
      <c r="A88" s="2">
        <v>35490</v>
      </c>
      <c r="B88" s="1">
        <v>159027</v>
      </c>
      <c r="K88" s="2"/>
    </row>
    <row r="89" spans="1:11" x14ac:dyDescent="0.25">
      <c r="A89" s="2">
        <v>35521</v>
      </c>
      <c r="B89" s="1">
        <v>176706</v>
      </c>
      <c r="K89" s="2"/>
    </row>
    <row r="90" spans="1:11" x14ac:dyDescent="0.25">
      <c r="A90" s="2">
        <v>35551</v>
      </c>
      <c r="B90" s="1">
        <v>167344</v>
      </c>
      <c r="K90" s="2"/>
    </row>
    <row r="91" spans="1:11" x14ac:dyDescent="0.25">
      <c r="A91" s="2">
        <v>35582</v>
      </c>
      <c r="B91" s="1">
        <v>167959</v>
      </c>
      <c r="K91" s="2"/>
    </row>
    <row r="92" spans="1:11" x14ac:dyDescent="0.25">
      <c r="A92" s="2">
        <v>35612</v>
      </c>
      <c r="B92" s="1">
        <v>175383</v>
      </c>
      <c r="K92" s="2"/>
    </row>
    <row r="93" spans="1:11" x14ac:dyDescent="0.25">
      <c r="A93" s="2">
        <v>35643</v>
      </c>
      <c r="B93" s="1">
        <v>173822</v>
      </c>
      <c r="K93" s="2"/>
    </row>
    <row r="94" spans="1:11" x14ac:dyDescent="0.25">
      <c r="A94" s="2">
        <v>35674</v>
      </c>
      <c r="B94" s="1">
        <v>180865</v>
      </c>
      <c r="K94" s="2"/>
    </row>
    <row r="95" spans="1:11" x14ac:dyDescent="0.25">
      <c r="A95" s="2">
        <v>35704</v>
      </c>
      <c r="B95" s="1">
        <v>185697</v>
      </c>
      <c r="K95" s="2"/>
    </row>
    <row r="96" spans="1:11" x14ac:dyDescent="0.25">
      <c r="A96" s="2">
        <v>35735</v>
      </c>
      <c r="B96" s="1">
        <v>140970</v>
      </c>
      <c r="K96" s="2"/>
    </row>
    <row r="97" spans="1:11" x14ac:dyDescent="0.25">
      <c r="A97" s="2">
        <v>35765</v>
      </c>
      <c r="B97" s="1">
        <v>115568</v>
      </c>
      <c r="K97" s="2"/>
    </row>
    <row r="98" spans="1:11" x14ac:dyDescent="0.25">
      <c r="A98" s="2">
        <v>35796</v>
      </c>
      <c r="B98" s="1">
        <v>125788</v>
      </c>
      <c r="K98" s="2"/>
    </row>
    <row r="99" spans="1:11" x14ac:dyDescent="0.25">
      <c r="A99" s="2">
        <v>35827</v>
      </c>
      <c r="B99" s="1">
        <v>115902</v>
      </c>
      <c r="K99" s="2"/>
    </row>
    <row r="100" spans="1:11" x14ac:dyDescent="0.25">
      <c r="A100" s="2">
        <v>35855</v>
      </c>
      <c r="B100" s="1">
        <v>128629</v>
      </c>
      <c r="K100" s="2"/>
    </row>
    <row r="101" spans="1:11" x14ac:dyDescent="0.25">
      <c r="A101" s="2">
        <v>35886</v>
      </c>
      <c r="B101" s="1">
        <v>138591</v>
      </c>
      <c r="K101" s="2"/>
    </row>
    <row r="102" spans="1:11" x14ac:dyDescent="0.25">
      <c r="A102" s="2">
        <v>35916</v>
      </c>
      <c r="B102" s="1">
        <v>154580</v>
      </c>
      <c r="K102" s="2"/>
    </row>
    <row r="103" spans="1:11" x14ac:dyDescent="0.25">
      <c r="A103" s="2">
        <v>35947</v>
      </c>
      <c r="B103" s="1">
        <v>129611</v>
      </c>
      <c r="K103" s="2"/>
    </row>
    <row r="104" spans="1:11" x14ac:dyDescent="0.25">
      <c r="A104" s="2">
        <v>35977</v>
      </c>
      <c r="B104" s="1">
        <v>135337</v>
      </c>
      <c r="K104" s="2"/>
    </row>
    <row r="105" spans="1:11" x14ac:dyDescent="0.25">
      <c r="A105" s="2">
        <v>36008</v>
      </c>
      <c r="B105" s="1">
        <v>146373</v>
      </c>
      <c r="K105" s="2"/>
    </row>
    <row r="106" spans="1:11" x14ac:dyDescent="0.25">
      <c r="A106" s="2">
        <v>36039</v>
      </c>
      <c r="B106" s="1">
        <v>124538</v>
      </c>
      <c r="K106" s="2"/>
    </row>
    <row r="107" spans="1:11" x14ac:dyDescent="0.25">
      <c r="A107" s="2">
        <v>36069</v>
      </c>
      <c r="B107" s="1">
        <v>108528</v>
      </c>
      <c r="K107" s="2"/>
    </row>
    <row r="108" spans="1:11" x14ac:dyDescent="0.25">
      <c r="A108" s="2">
        <v>36100</v>
      </c>
      <c r="B108" s="1">
        <v>111375</v>
      </c>
      <c r="K108" s="2"/>
    </row>
    <row r="109" spans="1:11" x14ac:dyDescent="0.25">
      <c r="A109" s="2">
        <v>36130</v>
      </c>
      <c r="B109" s="1">
        <v>127366</v>
      </c>
      <c r="K109" s="2"/>
    </row>
    <row r="110" spans="1:11" x14ac:dyDescent="0.25">
      <c r="A110" s="2">
        <v>36161</v>
      </c>
      <c r="B110" s="1">
        <v>93861</v>
      </c>
      <c r="K110" s="2"/>
    </row>
    <row r="111" spans="1:11" x14ac:dyDescent="0.25">
      <c r="A111" s="2">
        <v>36192</v>
      </c>
      <c r="B111" s="1">
        <v>57175</v>
      </c>
      <c r="K111" s="2"/>
    </row>
    <row r="112" spans="1:11" x14ac:dyDescent="0.25">
      <c r="A112" s="2">
        <v>36220</v>
      </c>
      <c r="B112" s="1">
        <v>105723</v>
      </c>
      <c r="K112" s="2"/>
    </row>
    <row r="113" spans="1:11" x14ac:dyDescent="0.25">
      <c r="A113" s="2">
        <v>36251</v>
      </c>
      <c r="B113" s="1">
        <v>129560</v>
      </c>
      <c r="K113" s="2"/>
    </row>
    <row r="114" spans="1:11" x14ac:dyDescent="0.25">
      <c r="A114" s="2">
        <v>36281</v>
      </c>
      <c r="B114" s="1">
        <v>101648</v>
      </c>
      <c r="K114" s="2"/>
    </row>
    <row r="115" spans="1:11" x14ac:dyDescent="0.25">
      <c r="A115" s="2">
        <v>36312</v>
      </c>
      <c r="B115" s="1">
        <v>103799</v>
      </c>
      <c r="K115" s="2"/>
    </row>
    <row r="116" spans="1:11" x14ac:dyDescent="0.25">
      <c r="A116" s="2">
        <v>36342</v>
      </c>
      <c r="B116" s="1">
        <v>115943</v>
      </c>
      <c r="K116" s="2"/>
    </row>
    <row r="117" spans="1:11" x14ac:dyDescent="0.25">
      <c r="A117" s="2">
        <v>36373</v>
      </c>
      <c r="B117" s="1">
        <v>121715</v>
      </c>
      <c r="K117" s="2"/>
    </row>
    <row r="118" spans="1:11" x14ac:dyDescent="0.25">
      <c r="A118" s="2">
        <v>36404</v>
      </c>
      <c r="B118" s="1">
        <v>107371</v>
      </c>
      <c r="K118" s="2"/>
    </row>
    <row r="119" spans="1:11" x14ac:dyDescent="0.25">
      <c r="A119" s="2">
        <v>36434</v>
      </c>
      <c r="B119" s="1">
        <v>81339</v>
      </c>
      <c r="K119" s="2"/>
    </row>
    <row r="120" spans="1:11" x14ac:dyDescent="0.25">
      <c r="A120" s="2">
        <v>36465</v>
      </c>
      <c r="B120" s="1">
        <v>80401</v>
      </c>
      <c r="K120" s="2"/>
    </row>
    <row r="121" spans="1:11" x14ac:dyDescent="0.25">
      <c r="A121" s="2">
        <v>36495</v>
      </c>
      <c r="B121" s="1">
        <v>78346</v>
      </c>
      <c r="K121" s="2"/>
    </row>
    <row r="122" spans="1:11" x14ac:dyDescent="0.25">
      <c r="A122" s="2">
        <v>36526</v>
      </c>
      <c r="B122" s="1">
        <v>83998</v>
      </c>
      <c r="K122" s="2"/>
    </row>
    <row r="123" spans="1:11" x14ac:dyDescent="0.25">
      <c r="A123" s="2">
        <v>36557</v>
      </c>
      <c r="B123" s="1">
        <v>98936</v>
      </c>
      <c r="K123" s="2"/>
    </row>
    <row r="124" spans="1:11" x14ac:dyDescent="0.25">
      <c r="A124" s="2">
        <v>36586</v>
      </c>
      <c r="B124" s="1">
        <v>92716</v>
      </c>
      <c r="K124" s="2"/>
    </row>
    <row r="125" spans="1:11" x14ac:dyDescent="0.25">
      <c r="A125" s="2">
        <v>36617</v>
      </c>
      <c r="B125" s="1">
        <v>113309</v>
      </c>
      <c r="K125" s="2"/>
    </row>
    <row r="126" spans="1:11" x14ac:dyDescent="0.25">
      <c r="A126" s="2">
        <v>36647</v>
      </c>
      <c r="B126" s="1">
        <v>123089</v>
      </c>
      <c r="K126" s="2"/>
    </row>
    <row r="127" spans="1:11" x14ac:dyDescent="0.25">
      <c r="A127" s="2">
        <v>36678</v>
      </c>
      <c r="B127" s="1">
        <v>115922</v>
      </c>
      <c r="K127" s="2"/>
    </row>
    <row r="128" spans="1:11" x14ac:dyDescent="0.25">
      <c r="A128" s="2">
        <v>36708</v>
      </c>
      <c r="B128" s="1">
        <v>121700</v>
      </c>
      <c r="K128" s="2"/>
    </row>
    <row r="129" spans="1:11" x14ac:dyDescent="0.25">
      <c r="A129" s="2">
        <v>36739</v>
      </c>
      <c r="B129" s="1">
        <v>134259</v>
      </c>
      <c r="K129" s="2"/>
    </row>
    <row r="130" spans="1:11" x14ac:dyDescent="0.25">
      <c r="A130" s="2">
        <v>36770</v>
      </c>
      <c r="B130" s="1">
        <v>120680</v>
      </c>
      <c r="K130" s="2"/>
    </row>
    <row r="131" spans="1:11" x14ac:dyDescent="0.25">
      <c r="A131" s="2">
        <v>36800</v>
      </c>
      <c r="B131" s="1">
        <v>130493</v>
      </c>
      <c r="K131" s="2"/>
    </row>
    <row r="132" spans="1:11" x14ac:dyDescent="0.25">
      <c r="A132" s="2">
        <v>36831</v>
      </c>
      <c r="B132" s="1">
        <v>125055</v>
      </c>
      <c r="K132" s="2"/>
    </row>
    <row r="133" spans="1:11" x14ac:dyDescent="0.25">
      <c r="A133" s="2">
        <v>36861</v>
      </c>
      <c r="B133" s="1">
        <v>151595</v>
      </c>
      <c r="K133" s="2"/>
    </row>
    <row r="134" spans="1:11" x14ac:dyDescent="0.25">
      <c r="A134" s="2">
        <v>36892</v>
      </c>
      <c r="B134" s="1">
        <v>123877</v>
      </c>
      <c r="K134" s="2"/>
    </row>
    <row r="135" spans="1:11" x14ac:dyDescent="0.25">
      <c r="A135" s="2">
        <v>36923</v>
      </c>
      <c r="B135" s="1">
        <v>118303</v>
      </c>
      <c r="K135" s="2"/>
    </row>
    <row r="136" spans="1:11" x14ac:dyDescent="0.25">
      <c r="A136" s="2">
        <v>36951</v>
      </c>
      <c r="B136" s="1">
        <v>155105</v>
      </c>
      <c r="K136" s="2"/>
    </row>
    <row r="137" spans="1:11" x14ac:dyDescent="0.25">
      <c r="A137" s="2">
        <v>36982</v>
      </c>
      <c r="B137" s="1">
        <v>139920</v>
      </c>
      <c r="K137" s="2"/>
    </row>
    <row r="138" spans="1:11" x14ac:dyDescent="0.25">
      <c r="A138" s="2">
        <v>37012</v>
      </c>
      <c r="B138" s="1">
        <v>152816</v>
      </c>
      <c r="K138" s="2"/>
    </row>
    <row r="139" spans="1:11" x14ac:dyDescent="0.25">
      <c r="A139" s="2">
        <v>37043</v>
      </c>
      <c r="B139" s="1">
        <v>133510</v>
      </c>
      <c r="K139" s="2"/>
    </row>
    <row r="140" spans="1:11" x14ac:dyDescent="0.25">
      <c r="A140" s="2">
        <v>37073</v>
      </c>
      <c r="B140" s="1">
        <v>138828</v>
      </c>
      <c r="K140" s="2"/>
    </row>
    <row r="141" spans="1:11" x14ac:dyDescent="0.25">
      <c r="A141" s="2">
        <v>37104</v>
      </c>
      <c r="B141" s="1">
        <v>139347</v>
      </c>
      <c r="K141" s="2"/>
    </row>
    <row r="142" spans="1:11" x14ac:dyDescent="0.25">
      <c r="A142" s="2">
        <v>37135</v>
      </c>
      <c r="B142" s="1">
        <v>108303</v>
      </c>
      <c r="K142" s="2"/>
    </row>
    <row r="143" spans="1:11" x14ac:dyDescent="0.25">
      <c r="A143" s="2">
        <v>37165</v>
      </c>
      <c r="B143" s="1">
        <v>125664</v>
      </c>
      <c r="K143" s="2"/>
    </row>
    <row r="144" spans="1:11" x14ac:dyDescent="0.25">
      <c r="A144" s="2">
        <v>37196</v>
      </c>
      <c r="B144" s="1">
        <v>126197</v>
      </c>
      <c r="K144" s="2"/>
    </row>
    <row r="145" spans="1:11" x14ac:dyDescent="0.25">
      <c r="A145" s="2">
        <v>37226</v>
      </c>
      <c r="B145" s="1">
        <v>125058</v>
      </c>
      <c r="K145" s="2"/>
    </row>
    <row r="146" spans="1:11" x14ac:dyDescent="0.25">
      <c r="A146" s="2">
        <v>37257</v>
      </c>
      <c r="B146" s="1">
        <v>114671</v>
      </c>
      <c r="K146" s="2"/>
    </row>
    <row r="147" spans="1:11" x14ac:dyDescent="0.25">
      <c r="A147" s="2">
        <v>37288</v>
      </c>
      <c r="B147" s="1">
        <v>97388</v>
      </c>
      <c r="K147" s="2"/>
    </row>
    <row r="148" spans="1:11" x14ac:dyDescent="0.25">
      <c r="A148" s="2">
        <v>37316</v>
      </c>
      <c r="B148" s="1">
        <v>123553</v>
      </c>
      <c r="K148" s="2"/>
    </row>
    <row r="149" spans="1:11" x14ac:dyDescent="0.25">
      <c r="A149" s="2">
        <v>37347</v>
      </c>
      <c r="B149" s="1">
        <v>138638</v>
      </c>
      <c r="K149" s="2"/>
    </row>
    <row r="150" spans="1:11" x14ac:dyDescent="0.25">
      <c r="A150" s="2">
        <v>37377</v>
      </c>
      <c r="B150" s="1">
        <v>122965</v>
      </c>
      <c r="K150" s="2"/>
    </row>
    <row r="151" spans="1:11" x14ac:dyDescent="0.25">
      <c r="A151" s="2">
        <v>37408</v>
      </c>
      <c r="B151" s="1">
        <v>107277</v>
      </c>
      <c r="K151" s="2"/>
    </row>
    <row r="152" spans="1:11" x14ac:dyDescent="0.25">
      <c r="A152" s="2">
        <v>37438</v>
      </c>
      <c r="B152" s="1">
        <v>123485</v>
      </c>
      <c r="K152" s="2"/>
    </row>
    <row r="153" spans="1:11" x14ac:dyDescent="0.25">
      <c r="A153" s="2">
        <v>37469</v>
      </c>
      <c r="B153" s="1">
        <v>126754</v>
      </c>
      <c r="K153" s="2"/>
    </row>
    <row r="154" spans="1:11" x14ac:dyDescent="0.25">
      <c r="A154" s="2">
        <v>37500</v>
      </c>
      <c r="B154" s="1">
        <v>129428</v>
      </c>
      <c r="K154" s="2"/>
    </row>
    <row r="155" spans="1:11" x14ac:dyDescent="0.25">
      <c r="A155" s="2">
        <v>37530</v>
      </c>
      <c r="B155" s="1">
        <v>137811</v>
      </c>
      <c r="K155" s="2"/>
    </row>
    <row r="156" spans="1:11" x14ac:dyDescent="0.25">
      <c r="A156" s="2">
        <v>37561</v>
      </c>
      <c r="B156" s="1">
        <v>118278</v>
      </c>
      <c r="K156" s="2"/>
    </row>
    <row r="157" spans="1:11" x14ac:dyDescent="0.25">
      <c r="A157" s="2">
        <v>37591</v>
      </c>
      <c r="B157" s="1">
        <v>126239</v>
      </c>
      <c r="K157" s="2"/>
    </row>
    <row r="158" spans="1:11" x14ac:dyDescent="0.25">
      <c r="A158" s="2">
        <v>37622</v>
      </c>
      <c r="B158" s="1">
        <v>117222</v>
      </c>
      <c r="K158" s="2"/>
    </row>
    <row r="159" spans="1:11" x14ac:dyDescent="0.25">
      <c r="A159" s="2">
        <v>37653</v>
      </c>
      <c r="B159" s="1">
        <v>117920</v>
      </c>
      <c r="K159" s="2"/>
    </row>
    <row r="160" spans="1:11" x14ac:dyDescent="0.25">
      <c r="A160" s="2">
        <v>37681</v>
      </c>
      <c r="B160" s="1">
        <v>102578</v>
      </c>
      <c r="K160" s="2"/>
    </row>
    <row r="161" spans="1:11" x14ac:dyDescent="0.25">
      <c r="A161" s="2">
        <v>37712</v>
      </c>
      <c r="B161" s="1">
        <v>108860</v>
      </c>
      <c r="K161" s="2"/>
    </row>
    <row r="162" spans="1:11" x14ac:dyDescent="0.25">
      <c r="A162" s="2">
        <v>37742</v>
      </c>
      <c r="B162" s="1">
        <v>106581</v>
      </c>
      <c r="K162" s="2"/>
    </row>
    <row r="163" spans="1:11" x14ac:dyDescent="0.25">
      <c r="A163" s="2">
        <v>37773</v>
      </c>
      <c r="B163" s="1">
        <v>99897</v>
      </c>
      <c r="K163" s="2"/>
    </row>
    <row r="164" spans="1:11" x14ac:dyDescent="0.25">
      <c r="A164" s="2">
        <v>37803</v>
      </c>
      <c r="B164" s="1">
        <v>113171</v>
      </c>
      <c r="K164" s="2"/>
    </row>
    <row r="165" spans="1:11" x14ac:dyDescent="0.25">
      <c r="A165" s="2">
        <v>37834</v>
      </c>
      <c r="B165" s="1">
        <v>99252</v>
      </c>
      <c r="K165" s="2"/>
    </row>
    <row r="166" spans="1:11" x14ac:dyDescent="0.25">
      <c r="A166" s="2">
        <v>37865</v>
      </c>
      <c r="B166" s="1">
        <v>125557</v>
      </c>
      <c r="K166" s="2"/>
    </row>
    <row r="167" spans="1:11" x14ac:dyDescent="0.25">
      <c r="A167" s="2">
        <v>37895</v>
      </c>
      <c r="B167" s="1">
        <v>140872</v>
      </c>
      <c r="K167" s="2"/>
    </row>
    <row r="168" spans="1:11" x14ac:dyDescent="0.25">
      <c r="A168" s="2">
        <v>37926</v>
      </c>
      <c r="B168" s="1">
        <v>130398</v>
      </c>
      <c r="K168" s="2"/>
    </row>
    <row r="169" spans="1:11" x14ac:dyDescent="0.25">
      <c r="A169" s="2">
        <v>37956</v>
      </c>
      <c r="B169" s="1">
        <v>169073</v>
      </c>
      <c r="K169" s="2"/>
    </row>
    <row r="170" spans="1:11" x14ac:dyDescent="0.25">
      <c r="A170" s="2">
        <v>37987</v>
      </c>
      <c r="B170" s="1">
        <v>107522</v>
      </c>
      <c r="K170" s="2"/>
    </row>
    <row r="171" spans="1:11" x14ac:dyDescent="0.25">
      <c r="A171" s="2">
        <v>38018</v>
      </c>
      <c r="B171" s="1">
        <v>104931</v>
      </c>
      <c r="K171" s="2"/>
    </row>
    <row r="172" spans="1:11" x14ac:dyDescent="0.25">
      <c r="A172" s="2">
        <v>38047</v>
      </c>
      <c r="B172" s="1">
        <v>141465</v>
      </c>
      <c r="K172" s="2"/>
    </row>
    <row r="173" spans="1:11" x14ac:dyDescent="0.25">
      <c r="A173" s="2">
        <v>38078</v>
      </c>
      <c r="B173" s="1">
        <v>115479</v>
      </c>
      <c r="K173" s="2"/>
    </row>
    <row r="174" spans="1:11" x14ac:dyDescent="0.25">
      <c r="A174" s="2">
        <v>38108</v>
      </c>
      <c r="B174" s="1">
        <v>123311</v>
      </c>
      <c r="K174" s="2"/>
    </row>
    <row r="175" spans="1:11" x14ac:dyDescent="0.25">
      <c r="A175" s="2">
        <v>38139</v>
      </c>
      <c r="B175" s="1">
        <v>130753</v>
      </c>
      <c r="K175" s="2"/>
    </row>
    <row r="176" spans="1:11" x14ac:dyDescent="0.25">
      <c r="A176" s="2">
        <v>38169</v>
      </c>
      <c r="B176" s="1">
        <v>133848</v>
      </c>
      <c r="K176" s="2"/>
    </row>
    <row r="177" spans="1:11" x14ac:dyDescent="0.25">
      <c r="A177" s="2">
        <v>38200</v>
      </c>
      <c r="B177" s="1">
        <v>130234</v>
      </c>
      <c r="K177" s="2"/>
    </row>
    <row r="178" spans="1:11" x14ac:dyDescent="0.25">
      <c r="A178" s="2">
        <v>38231</v>
      </c>
      <c r="B178" s="1">
        <v>137402</v>
      </c>
      <c r="K178" s="2"/>
    </row>
    <row r="179" spans="1:11" x14ac:dyDescent="0.25">
      <c r="A179" s="2">
        <v>38261</v>
      </c>
      <c r="B179" s="1">
        <v>137196</v>
      </c>
      <c r="K179" s="2"/>
    </row>
    <row r="180" spans="1:11" x14ac:dyDescent="0.25">
      <c r="A180" s="2">
        <v>38292</v>
      </c>
      <c r="B180" s="1">
        <v>138814</v>
      </c>
      <c r="K180" s="2"/>
    </row>
    <row r="181" spans="1:11" x14ac:dyDescent="0.25">
      <c r="A181" s="2">
        <v>38322</v>
      </c>
      <c r="B181" s="1">
        <v>177881</v>
      </c>
      <c r="K181" s="2"/>
    </row>
    <row r="182" spans="1:11" x14ac:dyDescent="0.25">
      <c r="A182" s="2">
        <v>38353</v>
      </c>
      <c r="B182" s="1">
        <v>106660</v>
      </c>
      <c r="K182" s="2"/>
    </row>
    <row r="183" spans="1:11" x14ac:dyDescent="0.25">
      <c r="A183" s="2">
        <v>38384</v>
      </c>
      <c r="B183" s="1">
        <v>114816</v>
      </c>
      <c r="K183" s="2"/>
    </row>
    <row r="184" spans="1:11" x14ac:dyDescent="0.25">
      <c r="A184" s="2">
        <v>38412</v>
      </c>
      <c r="B184" s="1">
        <v>149478</v>
      </c>
      <c r="K184" s="2"/>
    </row>
    <row r="185" spans="1:11" x14ac:dyDescent="0.25">
      <c r="A185" s="2">
        <v>38443</v>
      </c>
      <c r="B185" s="1">
        <v>137605</v>
      </c>
      <c r="K185" s="2"/>
    </row>
    <row r="186" spans="1:11" x14ac:dyDescent="0.25">
      <c r="A186" s="2">
        <v>38473</v>
      </c>
      <c r="B186" s="1">
        <v>143000</v>
      </c>
      <c r="K186" s="2"/>
    </row>
    <row r="187" spans="1:11" x14ac:dyDescent="0.25">
      <c r="A187" s="2">
        <v>38504</v>
      </c>
      <c r="B187" s="1">
        <v>148526</v>
      </c>
      <c r="K187" s="2"/>
    </row>
    <row r="188" spans="1:11" x14ac:dyDescent="0.25">
      <c r="A188" s="2">
        <v>38534</v>
      </c>
      <c r="B188" s="1">
        <v>138779</v>
      </c>
      <c r="K188" s="2"/>
    </row>
    <row r="189" spans="1:11" x14ac:dyDescent="0.25">
      <c r="A189" s="2">
        <v>38565</v>
      </c>
      <c r="B189" s="1">
        <v>151723</v>
      </c>
      <c r="K189" s="2"/>
    </row>
    <row r="190" spans="1:11" x14ac:dyDescent="0.25">
      <c r="A190" s="2">
        <v>38596</v>
      </c>
      <c r="B190" s="1">
        <v>144472</v>
      </c>
      <c r="K190" s="2"/>
    </row>
    <row r="191" spans="1:11" x14ac:dyDescent="0.25">
      <c r="A191" s="2">
        <v>38626</v>
      </c>
      <c r="B191" s="1">
        <v>137644</v>
      </c>
      <c r="K191" s="2"/>
    </row>
    <row r="192" spans="1:11" x14ac:dyDescent="0.25">
      <c r="A192" s="2">
        <v>38657</v>
      </c>
      <c r="B192" s="1">
        <v>158334</v>
      </c>
      <c r="K192" s="2"/>
    </row>
    <row r="193" spans="1:11" x14ac:dyDescent="0.25">
      <c r="A193" s="2">
        <v>38687</v>
      </c>
      <c r="B193" s="1">
        <v>183687</v>
      </c>
      <c r="K193" s="2"/>
    </row>
    <row r="194" spans="1:11" x14ac:dyDescent="0.25">
      <c r="A194" s="2">
        <v>38718</v>
      </c>
      <c r="B194" s="1">
        <v>132900</v>
      </c>
      <c r="K194" s="2"/>
    </row>
    <row r="195" spans="1:11" x14ac:dyDescent="0.25">
      <c r="A195" s="2">
        <v>38749</v>
      </c>
      <c r="B195" s="1">
        <v>127821</v>
      </c>
      <c r="K195" s="2"/>
    </row>
    <row r="196" spans="1:11" x14ac:dyDescent="0.25">
      <c r="A196" s="2">
        <v>38777</v>
      </c>
      <c r="B196" s="1">
        <v>156775</v>
      </c>
      <c r="K196" s="2"/>
    </row>
    <row r="197" spans="1:11" x14ac:dyDescent="0.25">
      <c r="A197" s="2">
        <v>38808</v>
      </c>
      <c r="B197" s="1">
        <v>131139</v>
      </c>
      <c r="K197" s="2"/>
    </row>
    <row r="198" spans="1:11" x14ac:dyDescent="0.25">
      <c r="A198" s="2">
        <v>38838</v>
      </c>
      <c r="B198" s="1">
        <v>164066</v>
      </c>
      <c r="K198" s="2"/>
    </row>
    <row r="199" spans="1:11" x14ac:dyDescent="0.25">
      <c r="A199" s="2">
        <v>38869</v>
      </c>
      <c r="B199" s="1">
        <v>146954</v>
      </c>
      <c r="K199" s="2"/>
    </row>
    <row r="200" spans="1:11" x14ac:dyDescent="0.25">
      <c r="A200" s="2">
        <v>38899</v>
      </c>
      <c r="B200" s="1">
        <v>165746</v>
      </c>
      <c r="K200" s="2"/>
    </row>
    <row r="201" spans="1:11" x14ac:dyDescent="0.25">
      <c r="A201" s="2">
        <v>38930</v>
      </c>
      <c r="B201" s="1">
        <v>178513</v>
      </c>
      <c r="K201" s="2"/>
    </row>
    <row r="202" spans="1:11" x14ac:dyDescent="0.25">
      <c r="A202" s="2">
        <v>38961</v>
      </c>
      <c r="B202" s="1">
        <v>159288</v>
      </c>
      <c r="K202" s="2"/>
    </row>
    <row r="203" spans="1:11" x14ac:dyDescent="0.25">
      <c r="A203" s="2">
        <v>38991</v>
      </c>
      <c r="B203" s="1">
        <v>175186</v>
      </c>
      <c r="K203" s="2"/>
    </row>
    <row r="204" spans="1:11" x14ac:dyDescent="0.25">
      <c r="A204" s="2">
        <v>39022</v>
      </c>
      <c r="B204" s="1">
        <v>182709</v>
      </c>
      <c r="K204" s="2"/>
    </row>
    <row r="205" spans="1:11" x14ac:dyDescent="0.25">
      <c r="A205" s="2">
        <v>39052</v>
      </c>
      <c r="B205" s="1">
        <v>204801</v>
      </c>
      <c r="K205" s="2"/>
    </row>
    <row r="206" spans="1:11" x14ac:dyDescent="0.25">
      <c r="A206" s="2">
        <v>39083</v>
      </c>
      <c r="B206" s="1">
        <v>152953</v>
      </c>
      <c r="K206" s="2"/>
    </row>
    <row r="207" spans="1:11" x14ac:dyDescent="0.25">
      <c r="A207" s="2">
        <v>39114</v>
      </c>
      <c r="B207" s="1">
        <v>146473</v>
      </c>
      <c r="K207" s="2"/>
    </row>
    <row r="208" spans="1:11" x14ac:dyDescent="0.25">
      <c r="A208" s="2">
        <v>39142</v>
      </c>
      <c r="B208" s="1">
        <v>193464</v>
      </c>
      <c r="K208" s="2"/>
    </row>
    <row r="209" spans="1:11" x14ac:dyDescent="0.25">
      <c r="A209" s="2">
        <v>39173</v>
      </c>
      <c r="B209" s="1">
        <v>179334</v>
      </c>
      <c r="K209" s="2"/>
    </row>
    <row r="210" spans="1:11" x14ac:dyDescent="0.25">
      <c r="A210" s="2">
        <v>39203</v>
      </c>
      <c r="B210" s="1">
        <v>211155</v>
      </c>
      <c r="K210" s="2"/>
    </row>
    <row r="211" spans="1:11" x14ac:dyDescent="0.25">
      <c r="A211" s="2">
        <v>39234</v>
      </c>
      <c r="B211" s="1">
        <v>198767</v>
      </c>
      <c r="K211" s="2"/>
    </row>
    <row r="212" spans="1:11" x14ac:dyDescent="0.25">
      <c r="A212" s="2">
        <v>39264</v>
      </c>
      <c r="B212" s="1">
        <v>217374</v>
      </c>
      <c r="K212" s="2"/>
    </row>
    <row r="213" spans="1:11" x14ac:dyDescent="0.25">
      <c r="A213" s="2">
        <v>39295</v>
      </c>
      <c r="B213" s="1">
        <v>235270</v>
      </c>
      <c r="K213" s="2"/>
    </row>
    <row r="214" spans="1:11" x14ac:dyDescent="0.25">
      <c r="A214" s="2">
        <v>39326</v>
      </c>
      <c r="B214" s="1">
        <v>204034</v>
      </c>
      <c r="K214" s="2"/>
    </row>
    <row r="215" spans="1:11" x14ac:dyDescent="0.25">
      <c r="A215" s="2">
        <v>39356</v>
      </c>
      <c r="B215" s="1">
        <v>244463</v>
      </c>
      <c r="K215" s="2"/>
    </row>
    <row r="216" spans="1:11" x14ac:dyDescent="0.25">
      <c r="A216" s="2">
        <v>39387</v>
      </c>
      <c r="B216" s="1">
        <v>237060</v>
      </c>
      <c r="K216" s="2"/>
    </row>
    <row r="217" spans="1:11" x14ac:dyDescent="0.25">
      <c r="A217" s="2">
        <v>39417</v>
      </c>
      <c r="B217" s="1">
        <v>242258</v>
      </c>
      <c r="K217" s="2"/>
    </row>
    <row r="218" spans="1:11" x14ac:dyDescent="0.25">
      <c r="A218" s="2">
        <v>39448</v>
      </c>
      <c r="B218" s="1">
        <v>215041</v>
      </c>
      <c r="K218" s="2"/>
    </row>
    <row r="219" spans="1:11" x14ac:dyDescent="0.25">
      <c r="A219" s="2">
        <v>39479</v>
      </c>
      <c r="B219" s="1">
        <v>200841</v>
      </c>
      <c r="K219" s="2"/>
    </row>
    <row r="220" spans="1:11" x14ac:dyDescent="0.25">
      <c r="A220" s="2">
        <v>39508</v>
      </c>
      <c r="B220" s="1">
        <v>232177</v>
      </c>
      <c r="K220" s="2"/>
    </row>
    <row r="221" spans="1:11" x14ac:dyDescent="0.25">
      <c r="A221" s="2">
        <v>39539</v>
      </c>
      <c r="B221" s="1">
        <v>261292</v>
      </c>
      <c r="K221" s="2"/>
    </row>
    <row r="222" spans="1:11" x14ac:dyDescent="0.25">
      <c r="A222" s="2">
        <v>39569</v>
      </c>
      <c r="B222" s="1">
        <v>242047</v>
      </c>
      <c r="K222" s="2"/>
    </row>
    <row r="223" spans="1:11" x14ac:dyDescent="0.25">
      <c r="A223" s="2">
        <v>39600</v>
      </c>
      <c r="B223" s="1">
        <v>256070</v>
      </c>
      <c r="K223" s="2"/>
    </row>
    <row r="224" spans="1:11" x14ac:dyDescent="0.25">
      <c r="A224" s="2">
        <v>39630</v>
      </c>
      <c r="B224" s="1">
        <v>288177</v>
      </c>
      <c r="K224" s="2"/>
    </row>
    <row r="225" spans="1:11" x14ac:dyDescent="0.25">
      <c r="A225" s="2">
        <v>39661</v>
      </c>
      <c r="B225" s="1">
        <v>244799</v>
      </c>
      <c r="K225" s="2"/>
    </row>
    <row r="226" spans="1:11" x14ac:dyDescent="0.25">
      <c r="A226" s="2">
        <v>39692</v>
      </c>
      <c r="B226" s="1">
        <v>268734</v>
      </c>
      <c r="K226" s="2"/>
    </row>
    <row r="227" spans="1:11" x14ac:dyDescent="0.25">
      <c r="A227" s="2">
        <v>39722</v>
      </c>
      <c r="B227" s="1">
        <v>239329</v>
      </c>
      <c r="K227" s="2"/>
    </row>
    <row r="228" spans="1:11" x14ac:dyDescent="0.25">
      <c r="A228" s="2">
        <v>39753</v>
      </c>
      <c r="B228" s="1">
        <v>177906</v>
      </c>
      <c r="K228" s="2"/>
    </row>
    <row r="229" spans="1:11" x14ac:dyDescent="0.25">
      <c r="A229" s="2">
        <v>39783</v>
      </c>
      <c r="B229" s="1">
        <v>194550</v>
      </c>
      <c r="K229" s="2"/>
    </row>
    <row r="230" spans="1:11" x14ac:dyDescent="0.25">
      <c r="A230" s="2">
        <v>39814</v>
      </c>
      <c r="B230" s="1">
        <v>197433</v>
      </c>
      <c r="K230" s="2"/>
    </row>
    <row r="231" spans="1:11" x14ac:dyDescent="0.25">
      <c r="A231" s="2">
        <v>39845</v>
      </c>
      <c r="B231" s="1">
        <v>199356</v>
      </c>
      <c r="K231" s="2"/>
    </row>
    <row r="232" spans="1:11" x14ac:dyDescent="0.25">
      <c r="A232" s="2">
        <v>39873</v>
      </c>
      <c r="B232" s="1">
        <v>271417</v>
      </c>
      <c r="K232" s="2"/>
    </row>
    <row r="233" spans="1:11" x14ac:dyDescent="0.25">
      <c r="A233" s="2">
        <v>39904</v>
      </c>
      <c r="B233" s="1">
        <v>234359</v>
      </c>
      <c r="K233" s="2"/>
    </row>
    <row r="234" spans="1:11" x14ac:dyDescent="0.25">
      <c r="A234" s="2">
        <v>39934</v>
      </c>
      <c r="B234" s="1">
        <v>246944</v>
      </c>
      <c r="K234" s="2"/>
    </row>
    <row r="235" spans="1:11" x14ac:dyDescent="0.25">
      <c r="A235" s="2">
        <v>39965</v>
      </c>
      <c r="B235" s="1">
        <v>300129</v>
      </c>
      <c r="K235" s="2"/>
    </row>
    <row r="236" spans="1:11" x14ac:dyDescent="0.25">
      <c r="A236" s="2">
        <v>39995</v>
      </c>
      <c r="B236" s="1">
        <v>285370</v>
      </c>
      <c r="K236" s="2"/>
    </row>
    <row r="237" spans="1:11" x14ac:dyDescent="0.25">
      <c r="A237" s="2">
        <v>40026</v>
      </c>
      <c r="B237" s="1">
        <v>258104</v>
      </c>
      <c r="K237" s="2"/>
    </row>
    <row r="238" spans="1:11" x14ac:dyDescent="0.25">
      <c r="A238" s="2">
        <v>40057</v>
      </c>
      <c r="B238" s="1">
        <v>308690</v>
      </c>
      <c r="K238" s="2"/>
    </row>
    <row r="239" spans="1:11" x14ac:dyDescent="0.25">
      <c r="A239" s="2">
        <v>40087</v>
      </c>
      <c r="B239" s="1">
        <v>294465</v>
      </c>
      <c r="K239" s="2"/>
    </row>
    <row r="240" spans="1:11" x14ac:dyDescent="0.25">
      <c r="A240" s="2">
        <v>40118</v>
      </c>
      <c r="B240" s="1">
        <v>251723</v>
      </c>
      <c r="K240" s="2"/>
    </row>
    <row r="241" spans="1:11" x14ac:dyDescent="0.25">
      <c r="A241" s="2">
        <v>40148</v>
      </c>
      <c r="B241" s="1">
        <v>293019</v>
      </c>
      <c r="K241" s="2"/>
    </row>
    <row r="242" spans="1:11" x14ac:dyDescent="0.25">
      <c r="A242" s="2">
        <v>40179</v>
      </c>
      <c r="B242" s="1">
        <v>213313</v>
      </c>
      <c r="K242" s="2"/>
    </row>
    <row r="243" spans="1:11" x14ac:dyDescent="0.25">
      <c r="A243" s="2">
        <v>40210</v>
      </c>
      <c r="B243" s="1">
        <v>220957</v>
      </c>
      <c r="K243" s="2"/>
    </row>
    <row r="244" spans="1:11" x14ac:dyDescent="0.25">
      <c r="A244" s="2">
        <v>40238</v>
      </c>
      <c r="B244" s="1">
        <v>353741</v>
      </c>
      <c r="K244" s="2"/>
    </row>
    <row r="245" spans="1:11" x14ac:dyDescent="0.25">
      <c r="A245" s="2">
        <v>40269</v>
      </c>
      <c r="B245" s="1">
        <v>277835</v>
      </c>
      <c r="K245" s="2"/>
    </row>
    <row r="246" spans="1:11" x14ac:dyDescent="0.25">
      <c r="A246" s="2">
        <v>40299</v>
      </c>
      <c r="B246" s="1">
        <v>251094</v>
      </c>
      <c r="K246" s="2"/>
    </row>
    <row r="247" spans="1:11" x14ac:dyDescent="0.25">
      <c r="A247" s="2">
        <v>40330</v>
      </c>
      <c r="B247" s="1">
        <v>262773</v>
      </c>
      <c r="K247" s="2"/>
    </row>
    <row r="248" spans="1:11" x14ac:dyDescent="0.25">
      <c r="A248" s="2">
        <v>40360</v>
      </c>
      <c r="B248" s="1">
        <v>302349</v>
      </c>
      <c r="K248" s="2"/>
    </row>
    <row r="249" spans="1:11" x14ac:dyDescent="0.25">
      <c r="A249" s="2">
        <v>40391</v>
      </c>
      <c r="B249" s="1">
        <v>312774</v>
      </c>
      <c r="K249" s="2"/>
    </row>
    <row r="250" spans="1:11" x14ac:dyDescent="0.25">
      <c r="A250" s="2">
        <v>40422</v>
      </c>
      <c r="B250" s="1">
        <v>307034</v>
      </c>
      <c r="K250" s="2"/>
    </row>
    <row r="251" spans="1:11" x14ac:dyDescent="0.25">
      <c r="A251" s="2">
        <v>40452</v>
      </c>
      <c r="B251" s="1">
        <v>303159</v>
      </c>
      <c r="K251" s="2"/>
    </row>
    <row r="252" spans="1:11" x14ac:dyDescent="0.25">
      <c r="A252" s="2">
        <v>40483</v>
      </c>
      <c r="B252" s="1">
        <v>328468</v>
      </c>
      <c r="K252" s="2"/>
    </row>
    <row r="253" spans="1:11" x14ac:dyDescent="0.25">
      <c r="A253" s="2">
        <v>40513</v>
      </c>
      <c r="B253" s="1">
        <v>381542</v>
      </c>
      <c r="K253" s="2"/>
    </row>
    <row r="254" spans="1:11" x14ac:dyDescent="0.25">
      <c r="A254" s="2">
        <v>40544</v>
      </c>
      <c r="B254" s="1">
        <v>244863</v>
      </c>
      <c r="K254" s="2"/>
    </row>
    <row r="255" spans="1:11" x14ac:dyDescent="0.25">
      <c r="A255" s="2">
        <v>40575</v>
      </c>
      <c r="B255" s="1">
        <v>274128</v>
      </c>
      <c r="K255" s="2"/>
    </row>
    <row r="256" spans="1:11" x14ac:dyDescent="0.25">
      <c r="A256" s="2">
        <v>40603</v>
      </c>
      <c r="B256" s="1">
        <v>306135</v>
      </c>
      <c r="K256" s="2"/>
    </row>
    <row r="257" spans="1:11" x14ac:dyDescent="0.25">
      <c r="A257" s="2">
        <v>40634</v>
      </c>
      <c r="B257" s="1">
        <v>289172</v>
      </c>
      <c r="K257" s="2"/>
    </row>
    <row r="258" spans="1:11" x14ac:dyDescent="0.25">
      <c r="A258" s="2">
        <v>40664</v>
      </c>
      <c r="B258" s="1">
        <v>318510</v>
      </c>
      <c r="K258" s="2"/>
    </row>
    <row r="259" spans="1:11" x14ac:dyDescent="0.25">
      <c r="A259" s="2">
        <v>40695</v>
      </c>
      <c r="B259" s="1">
        <v>304319</v>
      </c>
      <c r="K259" s="2"/>
    </row>
    <row r="260" spans="1:11" x14ac:dyDescent="0.25">
      <c r="A260" s="2">
        <v>40725</v>
      </c>
      <c r="B260" s="1">
        <v>306221</v>
      </c>
      <c r="K260" s="2"/>
    </row>
    <row r="261" spans="1:11" x14ac:dyDescent="0.25">
      <c r="A261" s="2">
        <v>40756</v>
      </c>
      <c r="B261" s="1">
        <v>327360</v>
      </c>
      <c r="K261" s="2"/>
    </row>
    <row r="262" spans="1:11" x14ac:dyDescent="0.25">
      <c r="A262" s="2">
        <v>40787</v>
      </c>
      <c r="B262" s="1">
        <v>311648</v>
      </c>
      <c r="K262" s="2"/>
    </row>
    <row r="263" spans="1:11" x14ac:dyDescent="0.25">
      <c r="A263" s="2">
        <v>40817</v>
      </c>
      <c r="B263" s="1">
        <v>280582</v>
      </c>
      <c r="K263" s="2"/>
    </row>
    <row r="264" spans="1:11" x14ac:dyDescent="0.25">
      <c r="A264" s="2">
        <v>40848</v>
      </c>
      <c r="B264" s="1">
        <v>321622</v>
      </c>
      <c r="K264" s="2"/>
    </row>
    <row r="265" spans="1:11" x14ac:dyDescent="0.25">
      <c r="A265" s="2">
        <v>40878</v>
      </c>
      <c r="B265" s="1">
        <v>348414</v>
      </c>
      <c r="K265" s="2"/>
    </row>
    <row r="266" spans="1:11" x14ac:dyDescent="0.25">
      <c r="A266" s="2">
        <v>40909</v>
      </c>
      <c r="B266" s="1">
        <v>268237</v>
      </c>
      <c r="K266" s="2"/>
    </row>
    <row r="267" spans="1:11" x14ac:dyDescent="0.25">
      <c r="A267" s="2">
        <v>40940</v>
      </c>
      <c r="B267" s="1">
        <v>249473</v>
      </c>
      <c r="K267" s="2"/>
    </row>
    <row r="268" spans="1:11" x14ac:dyDescent="0.25">
      <c r="A268" s="2">
        <v>40969</v>
      </c>
      <c r="B268" s="1">
        <v>300512</v>
      </c>
      <c r="K268" s="2"/>
    </row>
    <row r="269" spans="1:11" x14ac:dyDescent="0.25">
      <c r="A269" s="2">
        <v>41000</v>
      </c>
      <c r="B269" s="1">
        <v>257849</v>
      </c>
      <c r="K269" s="2"/>
    </row>
    <row r="270" spans="1:11" x14ac:dyDescent="0.25">
      <c r="A270" s="2">
        <v>41030</v>
      </c>
      <c r="B270" s="1">
        <v>287481</v>
      </c>
      <c r="K270" s="2"/>
    </row>
    <row r="271" spans="1:11" x14ac:dyDescent="0.25">
      <c r="A271" s="2">
        <v>41061</v>
      </c>
      <c r="B271" s="1">
        <v>353169</v>
      </c>
      <c r="K271" s="2"/>
    </row>
    <row r="272" spans="1:11" x14ac:dyDescent="0.25">
      <c r="A272" s="2">
        <v>41091</v>
      </c>
      <c r="B272" s="1">
        <v>364174</v>
      </c>
      <c r="K272" s="2"/>
    </row>
    <row r="273" spans="1:11" x14ac:dyDescent="0.25">
      <c r="A273" s="2">
        <v>41122</v>
      </c>
      <c r="B273" s="1">
        <v>420048</v>
      </c>
      <c r="K273" s="2"/>
    </row>
    <row r="274" spans="1:11" x14ac:dyDescent="0.25">
      <c r="A274" s="2">
        <v>41153</v>
      </c>
      <c r="B274" s="1">
        <v>288079</v>
      </c>
      <c r="K274" s="2"/>
    </row>
    <row r="275" spans="1:11" x14ac:dyDescent="0.25">
      <c r="A275" s="2">
        <v>41183</v>
      </c>
      <c r="B275" s="1">
        <v>341633</v>
      </c>
      <c r="K275" s="2"/>
    </row>
    <row r="276" spans="1:11" x14ac:dyDescent="0.25">
      <c r="A276" s="2">
        <v>41214</v>
      </c>
      <c r="B276" s="1">
        <v>311742</v>
      </c>
      <c r="K276" s="2"/>
    </row>
    <row r="277" spans="1:11" x14ac:dyDescent="0.25">
      <c r="A277" s="2">
        <v>41244</v>
      </c>
      <c r="B277" s="1">
        <v>359306</v>
      </c>
      <c r="K277" s="2"/>
    </row>
    <row r="278" spans="1:11" x14ac:dyDescent="0.25">
      <c r="A278" s="2">
        <v>41275</v>
      </c>
      <c r="B278" s="1">
        <v>311458</v>
      </c>
      <c r="K278" s="2"/>
    </row>
    <row r="279" spans="1:11" x14ac:dyDescent="0.25">
      <c r="A279" s="2">
        <v>41306</v>
      </c>
      <c r="B279" s="1">
        <v>235087</v>
      </c>
      <c r="K279" s="2"/>
    </row>
    <row r="280" spans="1:11" x14ac:dyDescent="0.25">
      <c r="A280" s="2">
        <v>41334</v>
      </c>
      <c r="B280" s="1">
        <v>283889</v>
      </c>
      <c r="K280" s="2"/>
    </row>
    <row r="281" spans="1:11" x14ac:dyDescent="0.25">
      <c r="A281" s="2">
        <v>41365</v>
      </c>
      <c r="B281" s="1">
        <v>333716</v>
      </c>
      <c r="K281" s="2"/>
    </row>
    <row r="282" spans="1:11" x14ac:dyDescent="0.25">
      <c r="A282" s="2">
        <v>41395</v>
      </c>
      <c r="B282" s="1">
        <v>316191</v>
      </c>
      <c r="K282" s="2"/>
    </row>
    <row r="283" spans="1:11" x14ac:dyDescent="0.25">
      <c r="A283" s="2">
        <v>41426</v>
      </c>
      <c r="B283" s="1">
        <v>318602</v>
      </c>
      <c r="K283" s="2"/>
    </row>
    <row r="284" spans="1:11" x14ac:dyDescent="0.25">
      <c r="A284" s="2">
        <v>41456</v>
      </c>
      <c r="B284" s="1">
        <v>342291</v>
      </c>
      <c r="K284" s="2"/>
    </row>
    <row r="285" spans="1:11" x14ac:dyDescent="0.25">
      <c r="A285" s="2">
        <v>41487</v>
      </c>
      <c r="B285" s="1">
        <v>329175</v>
      </c>
      <c r="K285" s="2"/>
    </row>
    <row r="286" spans="1:11" x14ac:dyDescent="0.25">
      <c r="A286" s="2">
        <v>41518</v>
      </c>
      <c r="B286" s="1">
        <v>309837</v>
      </c>
      <c r="K286" s="2"/>
    </row>
    <row r="287" spans="1:11" x14ac:dyDescent="0.25">
      <c r="A287" s="2">
        <v>41548</v>
      </c>
      <c r="B287" s="1">
        <v>330187</v>
      </c>
      <c r="K287" s="2"/>
    </row>
    <row r="288" spans="1:11" x14ac:dyDescent="0.25">
      <c r="A288" s="2">
        <v>41579</v>
      </c>
      <c r="B288" s="1">
        <v>302919</v>
      </c>
      <c r="K288" s="2"/>
    </row>
    <row r="289" spans="1:11" x14ac:dyDescent="0.25">
      <c r="A289" s="2">
        <v>41609</v>
      </c>
      <c r="B289" s="1">
        <v>353813</v>
      </c>
      <c r="K289" s="2"/>
    </row>
    <row r="290" spans="1:11" x14ac:dyDescent="0.25">
      <c r="A290" s="2">
        <v>41640</v>
      </c>
      <c r="B290" s="1">
        <v>312593</v>
      </c>
      <c r="K290" s="2"/>
    </row>
    <row r="291" spans="1:11" x14ac:dyDescent="0.25">
      <c r="A291" s="2">
        <v>41671</v>
      </c>
      <c r="B291" s="1">
        <v>259325</v>
      </c>
      <c r="K291" s="2"/>
    </row>
    <row r="292" spans="1:11" x14ac:dyDescent="0.25">
      <c r="A292" s="2">
        <v>41699</v>
      </c>
      <c r="B292" s="1">
        <v>240793</v>
      </c>
      <c r="K292" s="2"/>
    </row>
    <row r="293" spans="1:11" x14ac:dyDescent="0.25">
      <c r="A293" s="2">
        <v>41730</v>
      </c>
      <c r="B293" s="1">
        <v>293229</v>
      </c>
      <c r="K293" s="2"/>
    </row>
    <row r="294" spans="1:11" x14ac:dyDescent="0.25">
      <c r="A294" s="2">
        <v>41760</v>
      </c>
      <c r="B294" s="1">
        <v>293344</v>
      </c>
      <c r="K294" s="2"/>
    </row>
    <row r="295" spans="1:11" x14ac:dyDescent="0.25">
      <c r="A295" s="2">
        <v>41791</v>
      </c>
      <c r="B295" s="1">
        <v>263557</v>
      </c>
      <c r="K295" s="2"/>
    </row>
    <row r="296" spans="1:11" x14ac:dyDescent="0.25">
      <c r="A296" s="2">
        <v>41821</v>
      </c>
      <c r="B296" s="1">
        <v>294757</v>
      </c>
      <c r="K296" s="2"/>
    </row>
    <row r="297" spans="1:11" x14ac:dyDescent="0.25">
      <c r="A297" s="2">
        <v>41852</v>
      </c>
      <c r="B297" s="1">
        <v>272448</v>
      </c>
      <c r="K297" s="2"/>
    </row>
    <row r="298" spans="1:11" x14ac:dyDescent="0.25">
      <c r="A298" s="2">
        <v>41883</v>
      </c>
      <c r="B298" s="1">
        <v>296286</v>
      </c>
      <c r="K298" s="2"/>
    </row>
    <row r="299" spans="1:11" x14ac:dyDescent="0.25">
      <c r="A299" s="2">
        <v>41913</v>
      </c>
      <c r="B299" s="1">
        <v>306849</v>
      </c>
      <c r="K299" s="2"/>
    </row>
    <row r="300" spans="1:11" x14ac:dyDescent="0.25">
      <c r="A300" s="2">
        <v>41944</v>
      </c>
      <c r="B300" s="1">
        <v>294636</v>
      </c>
      <c r="K300" s="2"/>
    </row>
    <row r="301" spans="1:11" x14ac:dyDescent="0.25">
      <c r="A301" s="2">
        <v>41974</v>
      </c>
      <c r="B301" s="1">
        <v>370001</v>
      </c>
      <c r="K301" s="2"/>
    </row>
    <row r="302" spans="1:11" x14ac:dyDescent="0.25">
      <c r="A302" s="2">
        <v>42005</v>
      </c>
      <c r="B302" s="1">
        <v>253788</v>
      </c>
      <c r="K302" s="2"/>
    </row>
    <row r="303" spans="1:11" x14ac:dyDescent="0.25">
      <c r="A303" s="2">
        <v>42036</v>
      </c>
      <c r="B303" s="1">
        <v>185938</v>
      </c>
      <c r="K303" s="2"/>
    </row>
    <row r="304" spans="1:11" x14ac:dyDescent="0.25">
      <c r="A304" s="2">
        <v>42064</v>
      </c>
      <c r="B304" s="1">
        <v>234658</v>
      </c>
      <c r="K304" s="2"/>
    </row>
    <row r="305" spans="1:11" x14ac:dyDescent="0.25">
      <c r="A305" s="2">
        <v>42095</v>
      </c>
      <c r="B305" s="1">
        <v>219371</v>
      </c>
      <c r="K305" s="2"/>
    </row>
    <row r="306" spans="1:11" x14ac:dyDescent="0.25">
      <c r="A306" s="2">
        <v>42125</v>
      </c>
      <c r="B306" s="1">
        <v>212693</v>
      </c>
      <c r="K306" s="2"/>
    </row>
    <row r="307" spans="1:11" x14ac:dyDescent="0.25">
      <c r="A307" s="2">
        <v>42156</v>
      </c>
      <c r="B307" s="1">
        <v>212522</v>
      </c>
      <c r="K307" s="2"/>
    </row>
    <row r="308" spans="1:11" x14ac:dyDescent="0.25">
      <c r="A308" s="2">
        <v>42186</v>
      </c>
      <c r="B308" s="1">
        <v>227606</v>
      </c>
      <c r="K308" s="2"/>
    </row>
    <row r="309" spans="1:11" x14ac:dyDescent="0.25">
      <c r="A309" s="2">
        <v>42217</v>
      </c>
      <c r="B309" s="1">
        <v>207261</v>
      </c>
      <c r="K309" s="2"/>
    </row>
    <row r="310" spans="1:11" x14ac:dyDescent="0.25">
      <c r="A310" s="2">
        <v>42248</v>
      </c>
      <c r="B310" s="1">
        <v>200075</v>
      </c>
      <c r="K310" s="2"/>
    </row>
    <row r="311" spans="1:11" x14ac:dyDescent="0.25">
      <c r="A311" s="2">
        <v>42278</v>
      </c>
      <c r="B311" s="1">
        <v>192151</v>
      </c>
      <c r="K311" s="2"/>
    </row>
    <row r="312" spans="1:11" x14ac:dyDescent="0.25">
      <c r="A312" s="2">
        <v>42309</v>
      </c>
      <c r="B312" s="1">
        <v>195193</v>
      </c>
      <c r="K312" s="2"/>
    </row>
    <row r="313" spans="1:11" x14ac:dyDescent="0.25">
      <c r="A313" s="2">
        <v>42339</v>
      </c>
      <c r="B313" s="1">
        <v>227724</v>
      </c>
      <c r="K313" s="2"/>
    </row>
    <row r="314" spans="1:11" x14ac:dyDescent="0.25">
      <c r="A314" s="2">
        <v>42370</v>
      </c>
      <c r="B314" s="1">
        <v>155277</v>
      </c>
      <c r="K314" s="2"/>
    </row>
    <row r="315" spans="1:11" x14ac:dyDescent="0.25">
      <c r="A315" s="2">
        <v>42401</v>
      </c>
      <c r="B315" s="1">
        <v>146816</v>
      </c>
      <c r="K315" s="2"/>
    </row>
    <row r="316" spans="1:11" x14ac:dyDescent="0.25">
      <c r="A316" s="2">
        <v>42430</v>
      </c>
      <c r="B316" s="1">
        <v>179279</v>
      </c>
      <c r="K316" s="2"/>
    </row>
    <row r="317" spans="1:11" x14ac:dyDescent="0.25">
      <c r="A317" s="2">
        <v>42461</v>
      </c>
      <c r="B317" s="1">
        <v>162946</v>
      </c>
      <c r="K317" s="2"/>
    </row>
    <row r="318" spans="1:11" x14ac:dyDescent="0.25">
      <c r="A318" s="2">
        <v>42491</v>
      </c>
      <c r="B318" s="1">
        <v>167487</v>
      </c>
      <c r="K318" s="2"/>
    </row>
    <row r="319" spans="1:11" x14ac:dyDescent="0.25">
      <c r="A319" s="2">
        <v>42522</v>
      </c>
      <c r="B319" s="1">
        <v>171802</v>
      </c>
      <c r="K319" s="2"/>
    </row>
    <row r="320" spans="1:11" x14ac:dyDescent="0.25">
      <c r="A320" s="2">
        <v>42552</v>
      </c>
      <c r="B320" s="1">
        <v>181399</v>
      </c>
      <c r="K320" s="2"/>
    </row>
    <row r="321" spans="1:11" x14ac:dyDescent="0.25">
      <c r="A321" s="2">
        <v>42583</v>
      </c>
      <c r="B321" s="1">
        <v>183887</v>
      </c>
      <c r="K321" s="2"/>
    </row>
    <row r="322" spans="1:11" x14ac:dyDescent="0.25">
      <c r="A322" s="2">
        <v>42614</v>
      </c>
      <c r="B322" s="1">
        <v>159953</v>
      </c>
      <c r="K322" s="2"/>
    </row>
    <row r="323" spans="1:11" x14ac:dyDescent="0.25">
      <c r="A323" s="2">
        <v>42644</v>
      </c>
      <c r="B323" s="1">
        <v>159032</v>
      </c>
      <c r="K323" s="2"/>
    </row>
    <row r="324" spans="1:11" x14ac:dyDescent="0.25">
      <c r="A324" s="2">
        <v>42675</v>
      </c>
      <c r="B324" s="1">
        <v>178138</v>
      </c>
      <c r="K324" s="2"/>
    </row>
    <row r="325" spans="1:11" x14ac:dyDescent="0.25">
      <c r="A325" s="2">
        <v>42705</v>
      </c>
      <c r="B325" s="1">
        <v>204346</v>
      </c>
      <c r="K325" s="2"/>
    </row>
    <row r="326" spans="1:11" x14ac:dyDescent="0.25">
      <c r="A326" s="2">
        <v>42736</v>
      </c>
      <c r="B326" s="1">
        <v>147200</v>
      </c>
      <c r="K326" s="2"/>
    </row>
    <row r="327" spans="1:11" x14ac:dyDescent="0.25">
      <c r="A327" s="2">
        <v>42767</v>
      </c>
      <c r="B327" s="1">
        <v>135649</v>
      </c>
      <c r="K327" s="2"/>
    </row>
    <row r="328" spans="1:11" x14ac:dyDescent="0.25">
      <c r="A328" s="2">
        <v>42795</v>
      </c>
      <c r="B328" s="1">
        <v>189105</v>
      </c>
      <c r="K328" s="2"/>
    </row>
    <row r="329" spans="1:11" x14ac:dyDescent="0.25">
      <c r="A329" s="2">
        <v>42826</v>
      </c>
      <c r="B329" s="1">
        <v>156907</v>
      </c>
      <c r="K329" s="2"/>
    </row>
    <row r="330" spans="1:11" x14ac:dyDescent="0.25">
      <c r="A330" s="2">
        <v>42856</v>
      </c>
      <c r="B330" s="1">
        <v>195551</v>
      </c>
      <c r="K330" s="2"/>
    </row>
    <row r="331" spans="1:11" x14ac:dyDescent="0.25">
      <c r="A331" s="2">
        <v>42887</v>
      </c>
      <c r="B331" s="1">
        <v>194796</v>
      </c>
      <c r="K331" s="2"/>
    </row>
    <row r="332" spans="1:11" x14ac:dyDescent="0.25">
      <c r="A332" s="2">
        <v>42917</v>
      </c>
      <c r="B332" s="1">
        <v>184800</v>
      </c>
      <c r="K332" s="2"/>
    </row>
    <row r="333" spans="1:11" x14ac:dyDescent="0.25">
      <c r="A333" s="2">
        <v>42948</v>
      </c>
      <c r="B333" s="1">
        <v>216520</v>
      </c>
      <c r="K333" s="2"/>
    </row>
    <row r="334" spans="1:11" x14ac:dyDescent="0.25">
      <c r="A334" s="2">
        <v>42979</v>
      </c>
      <c r="B334" s="1">
        <v>199217</v>
      </c>
      <c r="K334" s="2"/>
    </row>
    <row r="335" spans="1:11" x14ac:dyDescent="0.25">
      <c r="A335" s="2">
        <v>43009</v>
      </c>
      <c r="B335" s="1">
        <v>202844</v>
      </c>
      <c r="K335" s="2"/>
    </row>
    <row r="336" spans="1:11" x14ac:dyDescent="0.25">
      <c r="A336" s="2">
        <v>43040</v>
      </c>
      <c r="B336" s="1">
        <v>204196</v>
      </c>
      <c r="K336" s="2"/>
    </row>
    <row r="337" spans="1:11" x14ac:dyDescent="0.25">
      <c r="A337" s="2">
        <v>43070</v>
      </c>
      <c r="B337" s="1">
        <v>212620</v>
      </c>
      <c r="K337" s="2"/>
    </row>
    <row r="338" spans="1:11" x14ac:dyDescent="0.25">
      <c r="A338" s="2">
        <v>43101</v>
      </c>
      <c r="B338" s="1">
        <v>181245</v>
      </c>
      <c r="K338" s="2"/>
    </row>
    <row r="339" spans="1:11" x14ac:dyDescent="0.25">
      <c r="A339" s="2">
        <v>43132</v>
      </c>
      <c r="B339" s="1">
        <v>156880</v>
      </c>
      <c r="K339" s="2"/>
    </row>
    <row r="340" spans="1:11" x14ac:dyDescent="0.25">
      <c r="A340" s="2">
        <v>43160</v>
      </c>
      <c r="B340" s="1">
        <v>207353</v>
      </c>
      <c r="K340" s="2"/>
    </row>
    <row r="341" spans="1:11" x14ac:dyDescent="0.25">
      <c r="A341" s="2">
        <v>43191</v>
      </c>
      <c r="B341" s="1">
        <v>217322</v>
      </c>
      <c r="K341" s="2"/>
    </row>
    <row r="342" spans="1:11" x14ac:dyDescent="0.25">
      <c r="A342" s="2">
        <v>43221</v>
      </c>
      <c r="B342" s="1">
        <v>201870</v>
      </c>
      <c r="K342" s="2"/>
    </row>
    <row r="343" spans="1:11" x14ac:dyDescent="0.25">
      <c r="A343" s="2">
        <v>43252</v>
      </c>
      <c r="B343" s="1">
        <v>201963</v>
      </c>
      <c r="K343" s="2"/>
    </row>
    <row r="344" spans="1:11" x14ac:dyDescent="0.25">
      <c r="A344" s="2">
        <v>43282</v>
      </c>
      <c r="B344" s="1">
        <v>217476</v>
      </c>
      <c r="K344" s="2"/>
    </row>
    <row r="345" spans="1:11" x14ac:dyDescent="0.25">
      <c r="A345" s="2">
        <v>43313</v>
      </c>
      <c r="B345" s="1">
        <v>248598</v>
      </c>
      <c r="K345" s="2"/>
    </row>
    <row r="346" spans="1:11" x14ac:dyDescent="0.25">
      <c r="A346" s="2">
        <v>43344</v>
      </c>
      <c r="B346" s="1">
        <v>213323</v>
      </c>
      <c r="K346" s="2"/>
    </row>
    <row r="347" spans="1:11" x14ac:dyDescent="0.25">
      <c r="A347" s="2">
        <v>43374</v>
      </c>
      <c r="B347" s="1">
        <v>254565</v>
      </c>
      <c r="K347" s="2"/>
    </row>
    <row r="348" spans="1:11" x14ac:dyDescent="0.25">
      <c r="A348" s="2">
        <v>43405</v>
      </c>
      <c r="B348" s="1">
        <v>230909</v>
      </c>
      <c r="K348" s="2"/>
    </row>
    <row r="349" spans="1:11" x14ac:dyDescent="0.25">
      <c r="A349" s="2">
        <v>43435</v>
      </c>
      <c r="B349" s="1">
        <v>234505</v>
      </c>
      <c r="K349" s="2"/>
    </row>
    <row r="350" spans="1:11" x14ac:dyDescent="0.25">
      <c r="A350" s="2">
        <v>43466</v>
      </c>
      <c r="B350" s="1">
        <v>199775</v>
      </c>
      <c r="K350" s="2"/>
    </row>
    <row r="351" spans="1:11" x14ac:dyDescent="0.25">
      <c r="A351" s="2">
        <v>43497</v>
      </c>
      <c r="B351" s="1">
        <v>198634</v>
      </c>
      <c r="K351" s="2"/>
    </row>
    <row r="352" spans="1:11" x14ac:dyDescent="0.25">
      <c r="A352" s="2">
        <v>43525</v>
      </c>
      <c r="B352" s="1">
        <v>209148</v>
      </c>
      <c r="K352" s="2"/>
    </row>
    <row r="353" spans="1:11" x14ac:dyDescent="0.25">
      <c r="A353" s="2">
        <v>43556</v>
      </c>
      <c r="B353" s="1">
        <v>231922</v>
      </c>
      <c r="K353" s="2"/>
    </row>
    <row r="354" spans="1:11" x14ac:dyDescent="0.25">
      <c r="A354" s="2">
        <v>43586</v>
      </c>
      <c r="B354" s="1">
        <v>245440</v>
      </c>
      <c r="K354" s="2"/>
    </row>
    <row r="355" spans="1:11" x14ac:dyDescent="0.25">
      <c r="A355" s="2">
        <v>43617</v>
      </c>
      <c r="B355" s="1">
        <v>223191</v>
      </c>
      <c r="K355" s="2"/>
    </row>
    <row r="356" spans="1:11" x14ac:dyDescent="0.25">
      <c r="A356" s="2">
        <v>43647</v>
      </c>
      <c r="B356" s="1">
        <v>243599</v>
      </c>
      <c r="K356" s="2"/>
    </row>
    <row r="357" spans="1:11" x14ac:dyDescent="0.25">
      <c r="A357" s="2">
        <v>43678</v>
      </c>
      <c r="B357" s="1">
        <v>242981</v>
      </c>
      <c r="K357" s="2"/>
    </row>
    <row r="358" spans="1:11" x14ac:dyDescent="0.25">
      <c r="A358" s="2">
        <v>43709</v>
      </c>
      <c r="B358" s="1">
        <v>234774</v>
      </c>
      <c r="K358" s="2"/>
    </row>
    <row r="359" spans="1:11" x14ac:dyDescent="0.25">
      <c r="A359" s="2">
        <v>43739</v>
      </c>
      <c r="B359" s="1">
        <v>253340</v>
      </c>
      <c r="K359" s="2"/>
    </row>
    <row r="360" spans="1:11" x14ac:dyDescent="0.25">
      <c r="A360" s="2">
        <v>43770</v>
      </c>
      <c r="B360" s="1">
        <v>242277</v>
      </c>
      <c r="K360" s="2"/>
    </row>
    <row r="361" spans="1:11" x14ac:dyDescent="0.25">
      <c r="A361" s="2">
        <v>43800</v>
      </c>
      <c r="B361" s="1">
        <v>262537</v>
      </c>
      <c r="K361" s="2"/>
    </row>
    <row r="362" spans="1:11" x14ac:dyDescent="0.25">
      <c r="A362" s="2">
        <v>43831</v>
      </c>
      <c r="B362" s="1">
        <v>193451</v>
      </c>
      <c r="K362" s="2"/>
    </row>
    <row r="363" spans="1:11" x14ac:dyDescent="0.25">
      <c r="A363" s="2">
        <v>43862</v>
      </c>
      <c r="B363" s="1">
        <v>200967</v>
      </c>
      <c r="K363" s="2"/>
    </row>
    <row r="364" spans="1:11" x14ac:dyDescent="0.25">
      <c r="A364" s="2">
        <v>43891</v>
      </c>
      <c r="B364" s="1">
        <v>163591</v>
      </c>
      <c r="K364" s="2"/>
    </row>
    <row r="365" spans="1:11" x14ac:dyDescent="0.25">
      <c r="A365" s="2">
        <v>43922</v>
      </c>
      <c r="B365" s="1">
        <v>55706</v>
      </c>
      <c r="K365" s="2"/>
    </row>
    <row r="366" spans="1:11" x14ac:dyDescent="0.25">
      <c r="A366" s="2">
        <v>43952</v>
      </c>
      <c r="B366" s="1">
        <v>62173</v>
      </c>
      <c r="K366" s="2"/>
    </row>
    <row r="367" spans="1:11" x14ac:dyDescent="0.25">
      <c r="A367" s="2">
        <v>43983</v>
      </c>
      <c r="B367" s="1">
        <v>132794</v>
      </c>
      <c r="K367" s="2"/>
    </row>
    <row r="368" spans="1:11" x14ac:dyDescent="0.25">
      <c r="A368" s="2">
        <v>44013</v>
      </c>
      <c r="B368" s="1">
        <v>174454</v>
      </c>
      <c r="K368" s="2"/>
    </row>
    <row r="369" spans="1:11" x14ac:dyDescent="0.25">
      <c r="A369" s="2">
        <v>44044</v>
      </c>
      <c r="B369" s="1">
        <v>183365</v>
      </c>
      <c r="K369" s="2"/>
    </row>
    <row r="370" spans="1:11" x14ac:dyDescent="0.25">
      <c r="A370" s="2">
        <v>44075</v>
      </c>
      <c r="B370" s="1">
        <v>207688</v>
      </c>
      <c r="K370" s="2"/>
    </row>
    <row r="371" spans="1:11" x14ac:dyDescent="0.25">
      <c r="A371" s="2">
        <v>44105</v>
      </c>
      <c r="B371" s="1">
        <v>215024</v>
      </c>
      <c r="K371" s="2"/>
    </row>
    <row r="372" spans="1:11" x14ac:dyDescent="0.25">
      <c r="A372" s="2">
        <v>44136</v>
      </c>
      <c r="B372" s="1">
        <v>225000</v>
      </c>
      <c r="K372" s="2"/>
    </row>
    <row r="373" spans="1:11" x14ac:dyDescent="0.25">
      <c r="A373" s="2">
        <v>44166</v>
      </c>
      <c r="B373" s="1">
        <v>243933</v>
      </c>
      <c r="K373" s="2"/>
    </row>
    <row r="374" spans="1:11" x14ac:dyDescent="0.25">
      <c r="A374" s="2">
        <v>44197</v>
      </c>
      <c r="B374" s="1">
        <v>171114</v>
      </c>
      <c r="K374" s="2"/>
    </row>
    <row r="375" spans="1:11" x14ac:dyDescent="0.25">
      <c r="A375" s="2">
        <v>44228</v>
      </c>
      <c r="B375" s="1">
        <v>167341</v>
      </c>
      <c r="K375" s="2"/>
    </row>
    <row r="376" spans="1:11" x14ac:dyDescent="0.25">
      <c r="A376" s="2">
        <v>44256</v>
      </c>
      <c r="B376" s="1">
        <v>189372</v>
      </c>
      <c r="K376" s="2"/>
    </row>
    <row r="377" spans="1:11" x14ac:dyDescent="0.25">
      <c r="A377" s="2">
        <v>44287</v>
      </c>
      <c r="B377" s="1">
        <v>175074</v>
      </c>
      <c r="K377" s="2"/>
    </row>
    <row r="378" spans="1:11" x14ac:dyDescent="0.25">
      <c r="A378" s="2">
        <v>44317</v>
      </c>
      <c r="B378" s="1">
        <v>188612</v>
      </c>
      <c r="K378" s="2"/>
    </row>
    <row r="379" spans="1:11" x14ac:dyDescent="0.25">
      <c r="A379" s="2">
        <v>44348</v>
      </c>
      <c r="B379" s="1">
        <v>182408</v>
      </c>
      <c r="K379" s="2"/>
    </row>
    <row r="380" spans="1:11" x14ac:dyDescent="0.25">
      <c r="A380" s="2">
        <v>44378</v>
      </c>
      <c r="B380" s="1">
        <v>175426</v>
      </c>
      <c r="K380" s="2"/>
    </row>
    <row r="381" spans="1:11" x14ac:dyDescent="0.25">
      <c r="A381" s="2">
        <v>44409</v>
      </c>
      <c r="B381" s="1">
        <v>172763</v>
      </c>
      <c r="K381" s="2"/>
    </row>
    <row r="382" spans="1:11" x14ac:dyDescent="0.25">
      <c r="A382" s="2">
        <v>44440</v>
      </c>
      <c r="B382" s="1">
        <v>155067</v>
      </c>
      <c r="K382" s="2"/>
    </row>
    <row r="383" spans="1:11" x14ac:dyDescent="0.25">
      <c r="A383" s="2">
        <v>44470</v>
      </c>
      <c r="B383" s="1">
        <v>162353</v>
      </c>
      <c r="K383" s="2"/>
    </row>
    <row r="384" spans="1:11" x14ac:dyDescent="0.25">
      <c r="A384" s="2">
        <v>44501</v>
      </c>
      <c r="B384" s="1">
        <v>172946</v>
      </c>
      <c r="K384" s="2"/>
    </row>
    <row r="385" spans="1:11" x14ac:dyDescent="0.25">
      <c r="A385" s="2">
        <v>44531</v>
      </c>
      <c r="B385" s="1">
        <v>207062</v>
      </c>
      <c r="K385" s="2"/>
    </row>
    <row r="386" spans="1:11" x14ac:dyDescent="0.25">
      <c r="A386" s="2">
        <v>44562</v>
      </c>
      <c r="B386" s="1">
        <v>126480</v>
      </c>
      <c r="K386" s="2"/>
    </row>
    <row r="387" spans="1:11" x14ac:dyDescent="0.25">
      <c r="A387" s="2">
        <v>44593</v>
      </c>
      <c r="B387" s="1">
        <v>132323</v>
      </c>
      <c r="K387" s="2"/>
    </row>
    <row r="388" spans="1:11" x14ac:dyDescent="0.25">
      <c r="A388" s="2">
        <v>44621</v>
      </c>
      <c r="B388" s="1">
        <v>146800</v>
      </c>
      <c r="K388" s="2"/>
    </row>
    <row r="389" spans="1:11" x14ac:dyDescent="0.25">
      <c r="A389" s="2">
        <v>44652</v>
      </c>
      <c r="B389" s="1">
        <v>147236</v>
      </c>
      <c r="K389" s="2"/>
    </row>
    <row r="390" spans="1:11" x14ac:dyDescent="0.25">
      <c r="A390" s="2">
        <v>44682</v>
      </c>
      <c r="B390" s="1">
        <v>187062</v>
      </c>
      <c r="K390" s="2"/>
    </row>
    <row r="391" spans="1:11" x14ac:dyDescent="0.25">
      <c r="A391" s="2">
        <v>44713</v>
      </c>
      <c r="B391" s="1">
        <v>178047</v>
      </c>
      <c r="K391" s="2"/>
    </row>
    <row r="392" spans="1:11" x14ac:dyDescent="0.25">
      <c r="A392" s="2">
        <v>44743</v>
      </c>
      <c r="B392" s="1">
        <v>181975</v>
      </c>
      <c r="K392" s="2"/>
    </row>
    <row r="393" spans="1:11" x14ac:dyDescent="0.25">
      <c r="A393" s="2">
        <v>44774</v>
      </c>
      <c r="B393" s="1">
        <v>208493</v>
      </c>
      <c r="K393" s="2"/>
    </row>
    <row r="394" spans="1:11" x14ac:dyDescent="0.25">
      <c r="A394" s="2"/>
    </row>
    <row r="395" spans="1:11" x14ac:dyDescent="0.25">
      <c r="A395" s="2"/>
    </row>
    <row r="396" spans="1:11" x14ac:dyDescent="0.25">
      <c r="A396" s="2"/>
    </row>
    <row r="397" spans="1:11" x14ac:dyDescent="0.25">
      <c r="A3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4968-4E5A-4074-9F5C-CE1CA92D4ECF}">
  <dimension ref="A1:K395"/>
  <sheetViews>
    <sheetView workbookViewId="0">
      <selection activeCell="J12" sqref="J12"/>
    </sheetView>
  </sheetViews>
  <sheetFormatPr defaultRowHeight="15" x14ac:dyDescent="0.25"/>
  <cols>
    <col min="1" max="1" width="15.7109375" customWidth="1"/>
    <col min="2" max="2" width="16" customWidth="1"/>
    <col min="3" max="3" width="15.42578125" customWidth="1"/>
    <col min="4" max="4" width="22.28515625" customWidth="1"/>
    <col min="5" max="5" width="23.140625" customWidth="1"/>
    <col min="6" max="6" width="28.7109375" customWidth="1"/>
    <col min="7" max="7" width="25.42578125" customWidth="1"/>
    <col min="10" max="10" width="14.85546875" customWidth="1"/>
    <col min="11" max="11" width="14.7109375" customWidth="1"/>
  </cols>
  <sheetData>
    <row r="1" spans="1:11" x14ac:dyDescent="0.25">
      <c r="A1" s="3" t="s">
        <v>0</v>
      </c>
      <c r="B1" s="4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1" x14ac:dyDescent="0.25">
      <c r="A2" s="2">
        <v>32874</v>
      </c>
      <c r="B2" s="1">
        <v>69792</v>
      </c>
    </row>
    <row r="3" spans="1:11" x14ac:dyDescent="0.25">
      <c r="A3" s="2">
        <v>32905</v>
      </c>
      <c r="B3" s="1">
        <v>57258</v>
      </c>
      <c r="C3" s="5">
        <f>B2</f>
        <v>69792</v>
      </c>
      <c r="D3" s="5">
        <f>B3-C3</f>
        <v>-12534</v>
      </c>
      <c r="E3">
        <f>ABS(D3)</f>
        <v>12534</v>
      </c>
      <c r="F3">
        <f>E3^2</f>
        <v>157101156</v>
      </c>
      <c r="G3" s="7">
        <f>E3/B3</f>
        <v>0.2189039086241224</v>
      </c>
      <c r="I3" s="3"/>
      <c r="J3" s="3"/>
    </row>
    <row r="4" spans="1:11" x14ac:dyDescent="0.25">
      <c r="A4" s="2">
        <v>32933</v>
      </c>
      <c r="B4" s="1">
        <v>32740</v>
      </c>
      <c r="C4" s="5">
        <f t="shared" ref="C4:C67" si="0">B3</f>
        <v>57258</v>
      </c>
      <c r="D4" s="5">
        <f t="shared" ref="D4:D67" si="1">B4-C4</f>
        <v>-24518</v>
      </c>
      <c r="E4">
        <f t="shared" ref="E4:E67" si="2">ABS(D4)</f>
        <v>24518</v>
      </c>
      <c r="F4">
        <f t="shared" ref="F4:F67" si="3">E4^2</f>
        <v>601132324</v>
      </c>
      <c r="G4" s="7">
        <f t="shared" ref="G4:G67" si="4">E4/B4</f>
        <v>0.74886988393402565</v>
      </c>
      <c r="I4" s="3"/>
      <c r="J4" s="3" t="s">
        <v>8</v>
      </c>
    </row>
    <row r="5" spans="1:11" x14ac:dyDescent="0.25">
      <c r="A5" s="2">
        <v>32964</v>
      </c>
      <c r="B5" s="1">
        <v>32812</v>
      </c>
      <c r="C5" s="5">
        <f t="shared" si="0"/>
        <v>32740</v>
      </c>
      <c r="D5" s="5">
        <f t="shared" si="1"/>
        <v>72</v>
      </c>
      <c r="E5">
        <f t="shared" si="2"/>
        <v>72</v>
      </c>
      <c r="F5">
        <f t="shared" si="3"/>
        <v>5184</v>
      </c>
      <c r="G5" s="7">
        <f t="shared" si="4"/>
        <v>2.1943191515299281E-3</v>
      </c>
      <c r="I5" s="3"/>
      <c r="J5" s="3" t="s">
        <v>9</v>
      </c>
      <c r="K5">
        <f>AVERAGE(E3:E393)</f>
        <v>21045.271099744245</v>
      </c>
    </row>
    <row r="6" spans="1:11" x14ac:dyDescent="0.25">
      <c r="A6" s="2">
        <v>32994</v>
      </c>
      <c r="B6" s="1">
        <v>58464</v>
      </c>
      <c r="C6" s="5">
        <f t="shared" si="0"/>
        <v>32812</v>
      </c>
      <c r="D6" s="5">
        <f t="shared" si="1"/>
        <v>25652</v>
      </c>
      <c r="E6">
        <f t="shared" si="2"/>
        <v>25652</v>
      </c>
      <c r="F6">
        <f t="shared" si="3"/>
        <v>658025104</v>
      </c>
      <c r="G6" s="7">
        <f t="shared" si="4"/>
        <v>0.4387657361795293</v>
      </c>
      <c r="I6" s="3"/>
      <c r="J6" s="3" t="s">
        <v>10</v>
      </c>
      <c r="K6">
        <f>AVERAGE(F3:F393)</f>
        <v>887716903.24552429</v>
      </c>
    </row>
    <row r="7" spans="1:11" x14ac:dyDescent="0.25">
      <c r="A7" s="2">
        <v>33025</v>
      </c>
      <c r="B7" s="1">
        <v>37632</v>
      </c>
      <c r="C7" s="5">
        <f t="shared" si="0"/>
        <v>58464</v>
      </c>
      <c r="D7" s="5">
        <f t="shared" si="1"/>
        <v>-20832</v>
      </c>
      <c r="E7">
        <f t="shared" si="2"/>
        <v>20832</v>
      </c>
      <c r="F7">
        <f t="shared" si="3"/>
        <v>433972224</v>
      </c>
      <c r="G7" s="7">
        <f t="shared" si="4"/>
        <v>0.5535714285714286</v>
      </c>
      <c r="I7" s="3"/>
      <c r="J7" s="3" t="s">
        <v>11</v>
      </c>
      <c r="K7" s="8">
        <f>AVERAGE(G3:G393)</f>
        <v>0.13117134553919871</v>
      </c>
    </row>
    <row r="8" spans="1:11" x14ac:dyDescent="0.25">
      <c r="A8" s="2">
        <v>33055</v>
      </c>
      <c r="B8" s="1">
        <v>43697</v>
      </c>
      <c r="C8" s="5">
        <f t="shared" si="0"/>
        <v>37632</v>
      </c>
      <c r="D8" s="5">
        <f t="shared" si="1"/>
        <v>6065</v>
      </c>
      <c r="E8">
        <f t="shared" si="2"/>
        <v>6065</v>
      </c>
      <c r="F8">
        <f t="shared" si="3"/>
        <v>36784225</v>
      </c>
      <c r="G8" s="7">
        <f t="shared" si="4"/>
        <v>0.13879671373320823</v>
      </c>
      <c r="I8" s="3"/>
      <c r="J8" s="3"/>
    </row>
    <row r="9" spans="1:11" x14ac:dyDescent="0.25">
      <c r="A9" s="2">
        <v>33086</v>
      </c>
      <c r="B9" s="1">
        <v>84707</v>
      </c>
      <c r="C9" s="5">
        <f t="shared" si="0"/>
        <v>43697</v>
      </c>
      <c r="D9" s="5">
        <f t="shared" si="1"/>
        <v>41010</v>
      </c>
      <c r="E9">
        <f t="shared" si="2"/>
        <v>41010</v>
      </c>
      <c r="F9">
        <f t="shared" si="3"/>
        <v>1681820100</v>
      </c>
      <c r="G9" s="7">
        <f t="shared" si="4"/>
        <v>0.48413944538231785</v>
      </c>
      <c r="J9" s="3" t="s">
        <v>12</v>
      </c>
    </row>
    <row r="10" spans="1:11" x14ac:dyDescent="0.25">
      <c r="A10" s="2">
        <v>33117</v>
      </c>
      <c r="B10" s="1">
        <v>75195</v>
      </c>
      <c r="C10" s="5">
        <f t="shared" si="0"/>
        <v>84707</v>
      </c>
      <c r="D10" s="5">
        <f t="shared" si="1"/>
        <v>-9512</v>
      </c>
      <c r="E10">
        <f t="shared" si="2"/>
        <v>9512</v>
      </c>
      <c r="F10">
        <f t="shared" si="3"/>
        <v>90478144</v>
      </c>
      <c r="G10" s="7">
        <f t="shared" si="4"/>
        <v>0.12649777245827515</v>
      </c>
      <c r="J10" s="9">
        <f>100%-K7</f>
        <v>0.86882865446080126</v>
      </c>
    </row>
    <row r="11" spans="1:11" x14ac:dyDescent="0.25">
      <c r="A11" s="2">
        <v>33147</v>
      </c>
      <c r="B11" s="1">
        <v>80938</v>
      </c>
      <c r="C11" s="5">
        <f t="shared" si="0"/>
        <v>75195</v>
      </c>
      <c r="D11" s="5">
        <f t="shared" si="1"/>
        <v>5743</v>
      </c>
      <c r="E11">
        <f t="shared" si="2"/>
        <v>5743</v>
      </c>
      <c r="F11">
        <f t="shared" si="3"/>
        <v>32982049</v>
      </c>
      <c r="G11" s="7">
        <f t="shared" si="4"/>
        <v>7.0955546220563895E-2</v>
      </c>
    </row>
    <row r="12" spans="1:11" x14ac:dyDescent="0.25">
      <c r="A12" s="2">
        <v>33178</v>
      </c>
      <c r="B12" s="1">
        <v>73082</v>
      </c>
      <c r="C12" s="5">
        <f t="shared" si="0"/>
        <v>80938</v>
      </c>
      <c r="D12" s="5">
        <f t="shared" si="1"/>
        <v>-7856</v>
      </c>
      <c r="E12">
        <f t="shared" si="2"/>
        <v>7856</v>
      </c>
      <c r="F12">
        <f t="shared" si="3"/>
        <v>61716736</v>
      </c>
      <c r="G12" s="7">
        <f t="shared" si="4"/>
        <v>0.10749568977313155</v>
      </c>
    </row>
    <row r="13" spans="1:11" x14ac:dyDescent="0.25">
      <c r="A13" s="2">
        <v>33208</v>
      </c>
      <c r="B13" s="1">
        <v>66391</v>
      </c>
      <c r="C13" s="5">
        <f t="shared" si="0"/>
        <v>73082</v>
      </c>
      <c r="D13" s="5">
        <f t="shared" si="1"/>
        <v>-6691</v>
      </c>
      <c r="E13">
        <f t="shared" si="2"/>
        <v>6691</v>
      </c>
      <c r="F13">
        <f t="shared" si="3"/>
        <v>44769481</v>
      </c>
      <c r="G13" s="7">
        <f t="shared" si="4"/>
        <v>0.10078173246373756</v>
      </c>
    </row>
    <row r="14" spans="1:11" x14ac:dyDescent="0.25">
      <c r="A14" s="2">
        <v>33239</v>
      </c>
      <c r="B14" s="1">
        <v>60486</v>
      </c>
      <c r="C14" s="5">
        <f t="shared" si="0"/>
        <v>66391</v>
      </c>
      <c r="D14" s="5">
        <f t="shared" si="1"/>
        <v>-5905</v>
      </c>
      <c r="E14">
        <f t="shared" si="2"/>
        <v>5905</v>
      </c>
      <c r="F14">
        <f t="shared" si="3"/>
        <v>34869025</v>
      </c>
      <c r="G14" s="7">
        <f t="shared" si="4"/>
        <v>9.7625896901762391E-2</v>
      </c>
    </row>
    <row r="15" spans="1:11" x14ac:dyDescent="0.25">
      <c r="A15" s="2">
        <v>33270</v>
      </c>
      <c r="B15" s="1">
        <v>58540</v>
      </c>
      <c r="C15" s="5">
        <f t="shared" si="0"/>
        <v>60486</v>
      </c>
      <c r="D15" s="5">
        <f t="shared" si="1"/>
        <v>-1946</v>
      </c>
      <c r="E15">
        <f t="shared" si="2"/>
        <v>1946</v>
      </c>
      <c r="F15">
        <f t="shared" si="3"/>
        <v>3786916</v>
      </c>
      <c r="G15" s="7">
        <f t="shared" si="4"/>
        <v>3.3242227536727023E-2</v>
      </c>
    </row>
    <row r="16" spans="1:11" x14ac:dyDescent="0.25">
      <c r="A16" s="2">
        <v>33298</v>
      </c>
      <c r="B16" s="1">
        <v>66155</v>
      </c>
      <c r="C16" s="5">
        <f t="shared" si="0"/>
        <v>58540</v>
      </c>
      <c r="D16" s="5">
        <f t="shared" si="1"/>
        <v>7615</v>
      </c>
      <c r="E16">
        <f t="shared" si="2"/>
        <v>7615</v>
      </c>
      <c r="F16">
        <f t="shared" si="3"/>
        <v>57988225</v>
      </c>
      <c r="G16" s="7">
        <f t="shared" si="4"/>
        <v>0.11510845741062656</v>
      </c>
    </row>
    <row r="17" spans="1:7" x14ac:dyDescent="0.25">
      <c r="A17" s="2">
        <v>33329</v>
      </c>
      <c r="B17" s="1">
        <v>39851</v>
      </c>
      <c r="C17" s="5">
        <f t="shared" si="0"/>
        <v>66155</v>
      </c>
      <c r="D17" s="5">
        <f t="shared" si="1"/>
        <v>-26304</v>
      </c>
      <c r="E17">
        <f t="shared" si="2"/>
        <v>26304</v>
      </c>
      <c r="F17">
        <f t="shared" si="3"/>
        <v>691900416</v>
      </c>
      <c r="G17" s="7">
        <f t="shared" si="4"/>
        <v>0.66005871872725908</v>
      </c>
    </row>
    <row r="18" spans="1:7" x14ac:dyDescent="0.25">
      <c r="A18" s="2">
        <v>33359</v>
      </c>
      <c r="B18" s="1">
        <v>55941</v>
      </c>
      <c r="C18" s="5">
        <f t="shared" si="0"/>
        <v>39851</v>
      </c>
      <c r="D18" s="5">
        <f t="shared" si="1"/>
        <v>16090</v>
      </c>
      <c r="E18">
        <f t="shared" si="2"/>
        <v>16090</v>
      </c>
      <c r="F18">
        <f t="shared" si="3"/>
        <v>258888100</v>
      </c>
      <c r="G18" s="7">
        <f t="shared" si="4"/>
        <v>0.28762446148620868</v>
      </c>
    </row>
    <row r="19" spans="1:7" x14ac:dyDescent="0.25">
      <c r="A19" s="2">
        <v>33390</v>
      </c>
      <c r="B19" s="1">
        <v>68826</v>
      </c>
      <c r="C19" s="5">
        <f t="shared" si="0"/>
        <v>55941</v>
      </c>
      <c r="D19" s="5">
        <f t="shared" si="1"/>
        <v>12885</v>
      </c>
      <c r="E19">
        <f t="shared" si="2"/>
        <v>12885</v>
      </c>
      <c r="F19">
        <f t="shared" si="3"/>
        <v>166023225</v>
      </c>
      <c r="G19" s="7">
        <f t="shared" si="4"/>
        <v>0.18721122831488102</v>
      </c>
    </row>
    <row r="20" spans="1:7" x14ac:dyDescent="0.25">
      <c r="A20" s="2">
        <v>33420</v>
      </c>
      <c r="B20" s="1">
        <v>85112</v>
      </c>
      <c r="C20" s="5">
        <f t="shared" si="0"/>
        <v>68826</v>
      </c>
      <c r="D20" s="5">
        <f t="shared" si="1"/>
        <v>16286</v>
      </c>
      <c r="E20">
        <f t="shared" si="2"/>
        <v>16286</v>
      </c>
      <c r="F20">
        <f t="shared" si="3"/>
        <v>265233796</v>
      </c>
      <c r="G20" s="7">
        <f t="shared" si="4"/>
        <v>0.19134787104051132</v>
      </c>
    </row>
    <row r="21" spans="1:7" x14ac:dyDescent="0.25">
      <c r="A21" s="2">
        <v>33451</v>
      </c>
      <c r="B21" s="1">
        <v>78648</v>
      </c>
      <c r="C21" s="5">
        <f t="shared" si="0"/>
        <v>85112</v>
      </c>
      <c r="D21" s="5">
        <f t="shared" si="1"/>
        <v>-6464</v>
      </c>
      <c r="E21">
        <f t="shared" si="2"/>
        <v>6464</v>
      </c>
      <c r="F21">
        <f t="shared" si="3"/>
        <v>41783296</v>
      </c>
      <c r="G21" s="7">
        <f t="shared" si="4"/>
        <v>8.2188993998575932E-2</v>
      </c>
    </row>
    <row r="22" spans="1:7" x14ac:dyDescent="0.25">
      <c r="A22" s="2">
        <v>33482</v>
      </c>
      <c r="B22" s="1">
        <v>73080</v>
      </c>
      <c r="C22" s="5">
        <f t="shared" si="0"/>
        <v>78648</v>
      </c>
      <c r="D22" s="5">
        <f t="shared" si="1"/>
        <v>-5568</v>
      </c>
      <c r="E22">
        <f t="shared" si="2"/>
        <v>5568</v>
      </c>
      <c r="F22">
        <f t="shared" si="3"/>
        <v>31002624</v>
      </c>
      <c r="G22" s="7">
        <f t="shared" si="4"/>
        <v>7.6190476190476197E-2</v>
      </c>
    </row>
    <row r="23" spans="1:7" x14ac:dyDescent="0.25">
      <c r="A23" s="2">
        <v>33512</v>
      </c>
      <c r="B23" s="1">
        <v>80372</v>
      </c>
      <c r="C23" s="5">
        <f t="shared" si="0"/>
        <v>73080</v>
      </c>
      <c r="D23" s="5">
        <f t="shared" si="1"/>
        <v>7292</v>
      </c>
      <c r="E23">
        <f t="shared" si="2"/>
        <v>7292</v>
      </c>
      <c r="F23">
        <f t="shared" si="3"/>
        <v>53173264</v>
      </c>
      <c r="G23" s="7">
        <f t="shared" si="4"/>
        <v>9.0728114268650781E-2</v>
      </c>
    </row>
    <row r="24" spans="1:7" x14ac:dyDescent="0.25">
      <c r="A24" s="2">
        <v>33543</v>
      </c>
      <c r="B24" s="1">
        <v>69039</v>
      </c>
      <c r="C24" s="5">
        <f t="shared" si="0"/>
        <v>80372</v>
      </c>
      <c r="D24" s="5">
        <f t="shared" si="1"/>
        <v>-11333</v>
      </c>
      <c r="E24">
        <f t="shared" si="2"/>
        <v>11333</v>
      </c>
      <c r="F24">
        <f t="shared" si="3"/>
        <v>128436889</v>
      </c>
      <c r="G24" s="7">
        <f t="shared" si="4"/>
        <v>0.16415359434522517</v>
      </c>
    </row>
    <row r="25" spans="1:7" x14ac:dyDescent="0.25">
      <c r="A25" s="2">
        <v>33573</v>
      </c>
      <c r="B25" s="1">
        <v>55458</v>
      </c>
      <c r="C25" s="5">
        <f t="shared" si="0"/>
        <v>69039</v>
      </c>
      <c r="D25" s="5">
        <f t="shared" si="1"/>
        <v>-13581</v>
      </c>
      <c r="E25">
        <f t="shared" si="2"/>
        <v>13581</v>
      </c>
      <c r="F25">
        <f t="shared" si="3"/>
        <v>184443561</v>
      </c>
      <c r="G25" s="7">
        <f t="shared" si="4"/>
        <v>0.24488802336903603</v>
      </c>
    </row>
    <row r="26" spans="1:7" x14ac:dyDescent="0.25">
      <c r="A26" s="2">
        <v>33604</v>
      </c>
      <c r="B26" s="1">
        <v>55747</v>
      </c>
      <c r="C26" s="5">
        <f t="shared" si="0"/>
        <v>55458</v>
      </c>
      <c r="D26" s="5">
        <f t="shared" si="1"/>
        <v>289</v>
      </c>
      <c r="E26">
        <f t="shared" si="2"/>
        <v>289</v>
      </c>
      <c r="F26">
        <f t="shared" si="3"/>
        <v>83521</v>
      </c>
      <c r="G26" s="7">
        <f t="shared" si="4"/>
        <v>5.1841354691732292E-3</v>
      </c>
    </row>
    <row r="27" spans="1:7" x14ac:dyDescent="0.25">
      <c r="A27" s="2">
        <v>33635</v>
      </c>
      <c r="B27" s="1">
        <v>45472</v>
      </c>
      <c r="C27" s="5">
        <f t="shared" si="0"/>
        <v>55747</v>
      </c>
      <c r="D27" s="5">
        <f t="shared" si="1"/>
        <v>-10275</v>
      </c>
      <c r="E27">
        <f t="shared" si="2"/>
        <v>10275</v>
      </c>
      <c r="F27">
        <f t="shared" si="3"/>
        <v>105575625</v>
      </c>
      <c r="G27" s="7">
        <f t="shared" si="4"/>
        <v>0.22596323011963407</v>
      </c>
    </row>
    <row r="28" spans="1:7" x14ac:dyDescent="0.25">
      <c r="A28" s="2">
        <v>33664</v>
      </c>
      <c r="B28" s="1">
        <v>39612</v>
      </c>
      <c r="C28" s="5">
        <f t="shared" si="0"/>
        <v>45472</v>
      </c>
      <c r="D28" s="5">
        <f t="shared" si="1"/>
        <v>-5860</v>
      </c>
      <c r="E28">
        <f t="shared" si="2"/>
        <v>5860</v>
      </c>
      <c r="F28">
        <f t="shared" si="3"/>
        <v>34339600</v>
      </c>
      <c r="G28" s="7">
        <f t="shared" si="4"/>
        <v>0.14793496920125215</v>
      </c>
    </row>
    <row r="29" spans="1:7" x14ac:dyDescent="0.25">
      <c r="A29" s="2">
        <v>33695</v>
      </c>
      <c r="B29" s="1">
        <v>76270</v>
      </c>
      <c r="C29" s="5">
        <f t="shared" si="0"/>
        <v>39612</v>
      </c>
      <c r="D29" s="5">
        <f t="shared" si="1"/>
        <v>36658</v>
      </c>
      <c r="E29">
        <f t="shared" si="2"/>
        <v>36658</v>
      </c>
      <c r="F29">
        <f t="shared" si="3"/>
        <v>1343808964</v>
      </c>
      <c r="G29" s="7">
        <f t="shared" si="4"/>
        <v>0.48063458764914119</v>
      </c>
    </row>
    <row r="30" spans="1:7" x14ac:dyDescent="0.25">
      <c r="A30" s="2">
        <v>33725</v>
      </c>
      <c r="B30" s="1">
        <v>62091</v>
      </c>
      <c r="C30" s="5">
        <f t="shared" si="0"/>
        <v>76270</v>
      </c>
      <c r="D30" s="5">
        <f t="shared" si="1"/>
        <v>-14179</v>
      </c>
      <c r="E30">
        <f t="shared" si="2"/>
        <v>14179</v>
      </c>
      <c r="F30">
        <f t="shared" si="3"/>
        <v>201044041</v>
      </c>
      <c r="G30" s="7">
        <f t="shared" si="4"/>
        <v>0.22835837722053115</v>
      </c>
    </row>
    <row r="31" spans="1:7" x14ac:dyDescent="0.25">
      <c r="A31" s="2">
        <v>33756</v>
      </c>
      <c r="B31" s="1">
        <v>67800</v>
      </c>
      <c r="C31" s="5">
        <f t="shared" si="0"/>
        <v>62091</v>
      </c>
      <c r="D31" s="5">
        <f t="shared" si="1"/>
        <v>5709</v>
      </c>
      <c r="E31">
        <f t="shared" si="2"/>
        <v>5709</v>
      </c>
      <c r="F31">
        <f t="shared" si="3"/>
        <v>32592681</v>
      </c>
      <c r="G31" s="7">
        <f t="shared" si="4"/>
        <v>8.4203539823008849E-2</v>
      </c>
    </row>
    <row r="32" spans="1:7" x14ac:dyDescent="0.25">
      <c r="A32" s="2">
        <v>33786</v>
      </c>
      <c r="B32" s="1">
        <v>71403</v>
      </c>
      <c r="C32" s="5">
        <f t="shared" si="0"/>
        <v>67800</v>
      </c>
      <c r="D32" s="5">
        <f t="shared" si="1"/>
        <v>3603</v>
      </c>
      <c r="E32">
        <f t="shared" si="2"/>
        <v>3603</v>
      </c>
      <c r="F32">
        <f t="shared" si="3"/>
        <v>12981609</v>
      </c>
      <c r="G32" s="7">
        <f t="shared" si="4"/>
        <v>5.0460064703163734E-2</v>
      </c>
    </row>
    <row r="33" spans="1:7" x14ac:dyDescent="0.25">
      <c r="A33" s="2">
        <v>33817</v>
      </c>
      <c r="B33" s="1">
        <v>67980</v>
      </c>
      <c r="C33" s="5">
        <f t="shared" si="0"/>
        <v>71403</v>
      </c>
      <c r="D33" s="5">
        <f t="shared" si="1"/>
        <v>-3423</v>
      </c>
      <c r="E33">
        <f t="shared" si="2"/>
        <v>3423</v>
      </c>
      <c r="F33">
        <f t="shared" si="3"/>
        <v>11716929</v>
      </c>
      <c r="G33" s="7">
        <f t="shared" si="4"/>
        <v>5.0353045013239187E-2</v>
      </c>
    </row>
    <row r="34" spans="1:7" x14ac:dyDescent="0.25">
      <c r="A34" s="2">
        <v>33848</v>
      </c>
      <c r="B34" s="1">
        <v>69585</v>
      </c>
      <c r="C34" s="5">
        <f t="shared" si="0"/>
        <v>67980</v>
      </c>
      <c r="D34" s="5">
        <f t="shared" si="1"/>
        <v>1605</v>
      </c>
      <c r="E34">
        <f t="shared" si="2"/>
        <v>1605</v>
      </c>
      <c r="F34">
        <f t="shared" si="3"/>
        <v>2576025</v>
      </c>
      <c r="G34" s="7">
        <f t="shared" si="4"/>
        <v>2.3065315800819143E-2</v>
      </c>
    </row>
    <row r="35" spans="1:7" x14ac:dyDescent="0.25">
      <c r="A35" s="2">
        <v>33878</v>
      </c>
      <c r="B35" s="1">
        <v>72163</v>
      </c>
      <c r="C35" s="5">
        <f t="shared" si="0"/>
        <v>69585</v>
      </c>
      <c r="D35" s="5">
        <f t="shared" si="1"/>
        <v>2578</v>
      </c>
      <c r="E35">
        <f t="shared" si="2"/>
        <v>2578</v>
      </c>
      <c r="F35">
        <f t="shared" si="3"/>
        <v>6646084</v>
      </c>
      <c r="G35" s="7">
        <f t="shared" si="4"/>
        <v>3.5724678852043293E-2</v>
      </c>
    </row>
    <row r="36" spans="1:7" x14ac:dyDescent="0.25">
      <c r="A36" s="2">
        <v>33909</v>
      </c>
      <c r="B36" s="1">
        <v>75357</v>
      </c>
      <c r="C36" s="5">
        <f t="shared" si="0"/>
        <v>72163</v>
      </c>
      <c r="D36" s="5">
        <f t="shared" si="1"/>
        <v>3194</v>
      </c>
      <c r="E36">
        <f t="shared" si="2"/>
        <v>3194</v>
      </c>
      <c r="F36">
        <f t="shared" si="3"/>
        <v>10201636</v>
      </c>
      <c r="G36" s="7">
        <f t="shared" si="4"/>
        <v>4.2384914473771511E-2</v>
      </c>
    </row>
    <row r="37" spans="1:7" x14ac:dyDescent="0.25">
      <c r="A37" s="2">
        <v>33939</v>
      </c>
      <c r="B37" s="1">
        <v>67997</v>
      </c>
      <c r="C37" s="5">
        <f t="shared" si="0"/>
        <v>75357</v>
      </c>
      <c r="D37" s="5">
        <f t="shared" si="1"/>
        <v>-7360</v>
      </c>
      <c r="E37">
        <f t="shared" si="2"/>
        <v>7360</v>
      </c>
      <c r="F37">
        <f t="shared" si="3"/>
        <v>54169600</v>
      </c>
      <c r="G37" s="7">
        <f t="shared" si="4"/>
        <v>0.10824006941482713</v>
      </c>
    </row>
    <row r="38" spans="1:7" x14ac:dyDescent="0.25">
      <c r="A38" s="2">
        <v>33970</v>
      </c>
      <c r="B38" s="1">
        <v>61071</v>
      </c>
      <c r="C38" s="5">
        <f t="shared" si="0"/>
        <v>67997</v>
      </c>
      <c r="D38" s="5">
        <f t="shared" si="1"/>
        <v>-6926</v>
      </c>
      <c r="E38">
        <f t="shared" si="2"/>
        <v>6926</v>
      </c>
      <c r="F38">
        <f t="shared" si="3"/>
        <v>47969476</v>
      </c>
      <c r="G38" s="7">
        <f t="shared" si="4"/>
        <v>0.11340898298701511</v>
      </c>
    </row>
    <row r="39" spans="1:7" x14ac:dyDescent="0.25">
      <c r="A39" s="2">
        <v>34001</v>
      </c>
      <c r="B39" s="1">
        <v>66606</v>
      </c>
      <c r="C39" s="5">
        <f t="shared" si="0"/>
        <v>61071</v>
      </c>
      <c r="D39" s="5">
        <f t="shared" si="1"/>
        <v>5535</v>
      </c>
      <c r="E39">
        <f t="shared" si="2"/>
        <v>5535</v>
      </c>
      <c r="F39">
        <f t="shared" si="3"/>
        <v>30636225</v>
      </c>
      <c r="G39" s="7">
        <f t="shared" si="4"/>
        <v>8.3100621565624713E-2</v>
      </c>
    </row>
    <row r="40" spans="1:7" x14ac:dyDescent="0.25">
      <c r="A40" s="2">
        <v>34029</v>
      </c>
      <c r="B40" s="1">
        <v>90636</v>
      </c>
      <c r="C40" s="5">
        <f t="shared" si="0"/>
        <v>66606</v>
      </c>
      <c r="D40" s="5">
        <f t="shared" si="1"/>
        <v>24030</v>
      </c>
      <c r="E40">
        <f t="shared" si="2"/>
        <v>24030</v>
      </c>
      <c r="F40">
        <f t="shared" si="3"/>
        <v>577440900</v>
      </c>
      <c r="G40" s="7">
        <f t="shared" si="4"/>
        <v>0.26512643982523498</v>
      </c>
    </row>
    <row r="41" spans="1:7" x14ac:dyDescent="0.25">
      <c r="A41" s="2">
        <v>34060</v>
      </c>
      <c r="B41" s="1">
        <v>82832</v>
      </c>
      <c r="C41" s="5">
        <f t="shared" si="0"/>
        <v>90636</v>
      </c>
      <c r="D41" s="5">
        <f t="shared" si="1"/>
        <v>-7804</v>
      </c>
      <c r="E41">
        <f t="shared" si="2"/>
        <v>7804</v>
      </c>
      <c r="F41">
        <f t="shared" si="3"/>
        <v>60902416</v>
      </c>
      <c r="G41" s="7">
        <f t="shared" si="4"/>
        <v>9.4214796214023566E-2</v>
      </c>
    </row>
    <row r="42" spans="1:7" x14ac:dyDescent="0.25">
      <c r="A42" s="2">
        <v>34090</v>
      </c>
      <c r="B42" s="1">
        <v>90675</v>
      </c>
      <c r="C42" s="5">
        <f t="shared" si="0"/>
        <v>82832</v>
      </c>
      <c r="D42" s="5">
        <f t="shared" si="1"/>
        <v>7843</v>
      </c>
      <c r="E42">
        <f t="shared" si="2"/>
        <v>7843</v>
      </c>
      <c r="F42">
        <f t="shared" si="3"/>
        <v>61512649</v>
      </c>
      <c r="G42" s="7">
        <f t="shared" si="4"/>
        <v>8.6495726495726497E-2</v>
      </c>
    </row>
    <row r="43" spans="1:7" x14ac:dyDescent="0.25">
      <c r="A43" s="2">
        <v>34121</v>
      </c>
      <c r="B43" s="1">
        <v>92286</v>
      </c>
      <c r="C43" s="5">
        <f t="shared" si="0"/>
        <v>90675</v>
      </c>
      <c r="D43" s="5">
        <f t="shared" si="1"/>
        <v>1611</v>
      </c>
      <c r="E43">
        <f t="shared" si="2"/>
        <v>1611</v>
      </c>
      <c r="F43">
        <f t="shared" si="3"/>
        <v>2595321</v>
      </c>
      <c r="G43" s="7">
        <f t="shared" si="4"/>
        <v>1.7456602301540863E-2</v>
      </c>
    </row>
    <row r="44" spans="1:7" x14ac:dyDescent="0.25">
      <c r="A44" s="2">
        <v>34151</v>
      </c>
      <c r="B44" s="1">
        <v>94397</v>
      </c>
      <c r="C44" s="5">
        <f t="shared" si="0"/>
        <v>92286</v>
      </c>
      <c r="D44" s="5">
        <f t="shared" si="1"/>
        <v>2111</v>
      </c>
      <c r="E44">
        <f t="shared" si="2"/>
        <v>2111</v>
      </c>
      <c r="F44">
        <f t="shared" si="3"/>
        <v>4456321</v>
      </c>
      <c r="G44" s="7">
        <f t="shared" si="4"/>
        <v>2.2362998824115174E-2</v>
      </c>
    </row>
    <row r="45" spans="1:7" x14ac:dyDescent="0.25">
      <c r="A45" s="2">
        <v>34182</v>
      </c>
      <c r="B45" s="1">
        <v>109283</v>
      </c>
      <c r="C45" s="5">
        <f t="shared" si="0"/>
        <v>94397</v>
      </c>
      <c r="D45" s="5">
        <f t="shared" si="1"/>
        <v>14886</v>
      </c>
      <c r="E45">
        <f t="shared" si="2"/>
        <v>14886</v>
      </c>
      <c r="F45">
        <f t="shared" si="3"/>
        <v>221592996</v>
      </c>
      <c r="G45" s="7">
        <f t="shared" si="4"/>
        <v>0.13621514782720093</v>
      </c>
    </row>
    <row r="46" spans="1:7" x14ac:dyDescent="0.25">
      <c r="A46" s="2">
        <v>34213</v>
      </c>
      <c r="B46" s="1">
        <v>101182</v>
      </c>
      <c r="C46" s="5">
        <f t="shared" si="0"/>
        <v>109283</v>
      </c>
      <c r="D46" s="5">
        <f t="shared" si="1"/>
        <v>-8101</v>
      </c>
      <c r="E46">
        <f t="shared" si="2"/>
        <v>8101</v>
      </c>
      <c r="F46">
        <f t="shared" si="3"/>
        <v>65626201</v>
      </c>
      <c r="G46" s="7">
        <f t="shared" si="4"/>
        <v>8.0063647684370742E-2</v>
      </c>
    </row>
    <row r="47" spans="1:7" x14ac:dyDescent="0.25">
      <c r="A47" s="2">
        <v>34243</v>
      </c>
      <c r="B47" s="1">
        <v>97551</v>
      </c>
      <c r="C47" s="5">
        <f t="shared" si="0"/>
        <v>101182</v>
      </c>
      <c r="D47" s="5">
        <f t="shared" si="1"/>
        <v>-3631</v>
      </c>
      <c r="E47">
        <f t="shared" si="2"/>
        <v>3631</v>
      </c>
      <c r="F47">
        <f t="shared" si="3"/>
        <v>13184161</v>
      </c>
      <c r="G47" s="7">
        <f t="shared" si="4"/>
        <v>3.7221555904091194E-2</v>
      </c>
    </row>
    <row r="48" spans="1:7" x14ac:dyDescent="0.25">
      <c r="A48" s="2">
        <v>34274</v>
      </c>
      <c r="B48" s="1">
        <v>105926</v>
      </c>
      <c r="C48" s="5">
        <f t="shared" si="0"/>
        <v>97551</v>
      </c>
      <c r="D48" s="5">
        <f t="shared" si="1"/>
        <v>8375</v>
      </c>
      <c r="E48">
        <f t="shared" si="2"/>
        <v>8375</v>
      </c>
      <c r="F48">
        <f t="shared" si="3"/>
        <v>70140625</v>
      </c>
      <c r="G48" s="7">
        <f t="shared" si="4"/>
        <v>7.9064630024734253E-2</v>
      </c>
    </row>
    <row r="49" spans="1:7" x14ac:dyDescent="0.25">
      <c r="A49" s="2">
        <v>34304</v>
      </c>
      <c r="B49" s="1">
        <v>105746</v>
      </c>
      <c r="C49" s="5">
        <f t="shared" si="0"/>
        <v>105926</v>
      </c>
      <c r="D49" s="5">
        <f t="shared" si="1"/>
        <v>-180</v>
      </c>
      <c r="E49">
        <f t="shared" si="2"/>
        <v>180</v>
      </c>
      <c r="F49">
        <f t="shared" si="3"/>
        <v>32400</v>
      </c>
      <c r="G49" s="7">
        <f t="shared" si="4"/>
        <v>1.702192045089176E-3</v>
      </c>
    </row>
    <row r="50" spans="1:7" x14ac:dyDescent="0.25">
      <c r="A50" s="2">
        <v>34335</v>
      </c>
      <c r="B50" s="1">
        <v>93915</v>
      </c>
      <c r="C50" s="5">
        <f t="shared" si="0"/>
        <v>105746</v>
      </c>
      <c r="D50" s="5">
        <f t="shared" si="1"/>
        <v>-11831</v>
      </c>
      <c r="E50">
        <f t="shared" si="2"/>
        <v>11831</v>
      </c>
      <c r="F50">
        <f t="shared" si="3"/>
        <v>139972561</v>
      </c>
      <c r="G50" s="7">
        <f t="shared" si="4"/>
        <v>0.12597561624873557</v>
      </c>
    </row>
    <row r="51" spans="1:7" x14ac:dyDescent="0.25">
      <c r="A51" s="2">
        <v>34366</v>
      </c>
      <c r="B51" s="1">
        <v>91542</v>
      </c>
      <c r="C51" s="5">
        <f t="shared" si="0"/>
        <v>93915</v>
      </c>
      <c r="D51" s="5">
        <f t="shared" si="1"/>
        <v>-2373</v>
      </c>
      <c r="E51">
        <f t="shared" si="2"/>
        <v>2373</v>
      </c>
      <c r="F51">
        <f t="shared" si="3"/>
        <v>5631129</v>
      </c>
      <c r="G51" s="7">
        <f t="shared" si="4"/>
        <v>2.5922527364488433E-2</v>
      </c>
    </row>
    <row r="52" spans="1:7" x14ac:dyDescent="0.25">
      <c r="A52" s="2">
        <v>34394</v>
      </c>
      <c r="B52" s="1">
        <v>114805</v>
      </c>
      <c r="C52" s="5">
        <f t="shared" si="0"/>
        <v>91542</v>
      </c>
      <c r="D52" s="5">
        <f t="shared" si="1"/>
        <v>23263</v>
      </c>
      <c r="E52">
        <f t="shared" si="2"/>
        <v>23263</v>
      </c>
      <c r="F52">
        <f t="shared" si="3"/>
        <v>541167169</v>
      </c>
      <c r="G52" s="7">
        <f t="shared" si="4"/>
        <v>0.20263054745002396</v>
      </c>
    </row>
    <row r="53" spans="1:7" x14ac:dyDescent="0.25">
      <c r="A53" s="2">
        <v>34425</v>
      </c>
      <c r="B53" s="1">
        <v>96698</v>
      </c>
      <c r="C53" s="5">
        <f t="shared" si="0"/>
        <v>114805</v>
      </c>
      <c r="D53" s="5">
        <f t="shared" si="1"/>
        <v>-18107</v>
      </c>
      <c r="E53">
        <f t="shared" si="2"/>
        <v>18107</v>
      </c>
      <c r="F53">
        <f t="shared" si="3"/>
        <v>327863449</v>
      </c>
      <c r="G53" s="7">
        <f t="shared" si="4"/>
        <v>0.18725309727191874</v>
      </c>
    </row>
    <row r="54" spans="1:7" x14ac:dyDescent="0.25">
      <c r="A54" s="2">
        <v>34455</v>
      </c>
      <c r="B54" s="1">
        <v>118772</v>
      </c>
      <c r="C54" s="5">
        <f t="shared" si="0"/>
        <v>96698</v>
      </c>
      <c r="D54" s="5">
        <f t="shared" si="1"/>
        <v>22074</v>
      </c>
      <c r="E54">
        <f t="shared" si="2"/>
        <v>22074</v>
      </c>
      <c r="F54">
        <f t="shared" si="3"/>
        <v>487261476</v>
      </c>
      <c r="G54" s="7">
        <f t="shared" si="4"/>
        <v>0.18585188428249083</v>
      </c>
    </row>
    <row r="55" spans="1:7" x14ac:dyDescent="0.25">
      <c r="A55" s="2">
        <v>34486</v>
      </c>
      <c r="B55" s="1">
        <v>120281</v>
      </c>
      <c r="C55" s="5">
        <f t="shared" si="0"/>
        <v>118772</v>
      </c>
      <c r="D55" s="5">
        <f t="shared" si="1"/>
        <v>1509</v>
      </c>
      <c r="E55">
        <f t="shared" si="2"/>
        <v>1509</v>
      </c>
      <c r="F55">
        <f t="shared" si="3"/>
        <v>2277081</v>
      </c>
      <c r="G55" s="7">
        <f t="shared" si="4"/>
        <v>1.2545622334367025E-2</v>
      </c>
    </row>
    <row r="56" spans="1:7" x14ac:dyDescent="0.25">
      <c r="A56" s="2">
        <v>34516</v>
      </c>
      <c r="B56" s="1">
        <v>109044</v>
      </c>
      <c r="C56" s="5">
        <f t="shared" si="0"/>
        <v>120281</v>
      </c>
      <c r="D56" s="5">
        <f t="shared" si="1"/>
        <v>-11237</v>
      </c>
      <c r="E56">
        <f t="shared" si="2"/>
        <v>11237</v>
      </c>
      <c r="F56">
        <f t="shared" si="3"/>
        <v>126270169</v>
      </c>
      <c r="G56" s="7">
        <f t="shared" si="4"/>
        <v>0.10305014489563846</v>
      </c>
    </row>
    <row r="57" spans="1:7" x14ac:dyDescent="0.25">
      <c r="A57" s="2">
        <v>34547</v>
      </c>
      <c r="B57" s="1">
        <v>159083</v>
      </c>
      <c r="C57" s="5">
        <f t="shared" si="0"/>
        <v>109044</v>
      </c>
      <c r="D57" s="5">
        <f t="shared" si="1"/>
        <v>50039</v>
      </c>
      <c r="E57">
        <f t="shared" si="2"/>
        <v>50039</v>
      </c>
      <c r="F57">
        <f t="shared" si="3"/>
        <v>2503901521</v>
      </c>
      <c r="G57" s="7">
        <f t="shared" si="4"/>
        <v>0.31454649459716</v>
      </c>
    </row>
    <row r="58" spans="1:7" x14ac:dyDescent="0.25">
      <c r="A58" s="2">
        <v>34578</v>
      </c>
      <c r="B58" s="1">
        <v>114803</v>
      </c>
      <c r="C58" s="5">
        <f t="shared" si="0"/>
        <v>159083</v>
      </c>
      <c r="D58" s="5">
        <f t="shared" si="1"/>
        <v>-44280</v>
      </c>
      <c r="E58">
        <f t="shared" si="2"/>
        <v>44280</v>
      </c>
      <c r="F58">
        <f t="shared" si="3"/>
        <v>1960718400</v>
      </c>
      <c r="G58" s="7">
        <f t="shared" si="4"/>
        <v>0.38570420633607133</v>
      </c>
    </row>
    <row r="59" spans="1:7" x14ac:dyDescent="0.25">
      <c r="A59" s="2">
        <v>34608</v>
      </c>
      <c r="B59" s="1">
        <v>127987</v>
      </c>
      <c r="C59" s="5">
        <f t="shared" si="0"/>
        <v>114803</v>
      </c>
      <c r="D59" s="5">
        <f t="shared" si="1"/>
        <v>13184</v>
      </c>
      <c r="E59">
        <f t="shared" si="2"/>
        <v>13184</v>
      </c>
      <c r="F59">
        <f t="shared" si="3"/>
        <v>173817856</v>
      </c>
      <c r="G59" s="7">
        <f t="shared" si="4"/>
        <v>0.10301046200004688</v>
      </c>
    </row>
    <row r="60" spans="1:7" x14ac:dyDescent="0.25">
      <c r="A60" s="2">
        <v>34639</v>
      </c>
      <c r="B60" s="1">
        <v>139273</v>
      </c>
      <c r="C60" s="5">
        <f t="shared" si="0"/>
        <v>127987</v>
      </c>
      <c r="D60" s="5">
        <f t="shared" si="1"/>
        <v>11286</v>
      </c>
      <c r="E60">
        <f t="shared" si="2"/>
        <v>11286</v>
      </c>
      <c r="F60">
        <f t="shared" si="3"/>
        <v>127373796</v>
      </c>
      <c r="G60" s="7">
        <f t="shared" si="4"/>
        <v>8.1035089356874632E-2</v>
      </c>
    </row>
    <row r="61" spans="1:7" x14ac:dyDescent="0.25">
      <c r="A61" s="2">
        <v>34669</v>
      </c>
      <c r="B61" s="1">
        <v>140448</v>
      </c>
      <c r="C61" s="5">
        <f t="shared" si="0"/>
        <v>139273</v>
      </c>
      <c r="D61" s="5">
        <f t="shared" si="1"/>
        <v>1175</v>
      </c>
      <c r="E61">
        <f t="shared" si="2"/>
        <v>1175</v>
      </c>
      <c r="F61">
        <f t="shared" si="3"/>
        <v>1380625</v>
      </c>
      <c r="G61" s="7">
        <f t="shared" si="4"/>
        <v>8.366085668717247E-3</v>
      </c>
    </row>
    <row r="62" spans="1:7" x14ac:dyDescent="0.25">
      <c r="A62" s="2">
        <v>34700</v>
      </c>
      <c r="B62" s="1">
        <v>110921</v>
      </c>
      <c r="C62" s="5">
        <f t="shared" si="0"/>
        <v>140448</v>
      </c>
      <c r="D62" s="5">
        <f t="shared" si="1"/>
        <v>-29527</v>
      </c>
      <c r="E62">
        <f t="shared" si="2"/>
        <v>29527</v>
      </c>
      <c r="F62">
        <f t="shared" si="3"/>
        <v>871843729</v>
      </c>
      <c r="G62" s="7">
        <f t="shared" si="4"/>
        <v>0.26619846557459814</v>
      </c>
    </row>
    <row r="63" spans="1:7" x14ac:dyDescent="0.25">
      <c r="A63" s="2">
        <v>34731</v>
      </c>
      <c r="B63" s="1">
        <v>132244</v>
      </c>
      <c r="C63" s="5">
        <f t="shared" si="0"/>
        <v>110921</v>
      </c>
      <c r="D63" s="5">
        <f t="shared" si="1"/>
        <v>21323</v>
      </c>
      <c r="E63">
        <f t="shared" si="2"/>
        <v>21323</v>
      </c>
      <c r="F63">
        <f t="shared" si="3"/>
        <v>454670329</v>
      </c>
      <c r="G63" s="7">
        <f t="shared" si="4"/>
        <v>0.16123982940624906</v>
      </c>
    </row>
    <row r="64" spans="1:7" x14ac:dyDescent="0.25">
      <c r="A64" s="2">
        <v>34759</v>
      </c>
      <c r="B64" s="1">
        <v>178474</v>
      </c>
      <c r="C64" s="5">
        <f t="shared" si="0"/>
        <v>132244</v>
      </c>
      <c r="D64" s="5">
        <f t="shared" si="1"/>
        <v>46230</v>
      </c>
      <c r="E64">
        <f t="shared" si="2"/>
        <v>46230</v>
      </c>
      <c r="F64">
        <f t="shared" si="3"/>
        <v>2137212900</v>
      </c>
      <c r="G64" s="7">
        <f t="shared" si="4"/>
        <v>0.25902932640048409</v>
      </c>
    </row>
    <row r="65" spans="1:7" x14ac:dyDescent="0.25">
      <c r="A65" s="2">
        <v>34790</v>
      </c>
      <c r="B65" s="1">
        <v>135202</v>
      </c>
      <c r="C65" s="5">
        <f t="shared" si="0"/>
        <v>178474</v>
      </c>
      <c r="D65" s="5">
        <f t="shared" si="1"/>
        <v>-43272</v>
      </c>
      <c r="E65">
        <f t="shared" si="2"/>
        <v>43272</v>
      </c>
      <c r="F65">
        <f t="shared" si="3"/>
        <v>1872465984</v>
      </c>
      <c r="G65" s="7">
        <f t="shared" si="4"/>
        <v>0.32005443706454045</v>
      </c>
    </row>
    <row r="66" spans="1:7" x14ac:dyDescent="0.25">
      <c r="A66" s="2">
        <v>34820</v>
      </c>
      <c r="B66" s="1">
        <v>135837</v>
      </c>
      <c r="C66" s="5">
        <f t="shared" si="0"/>
        <v>135202</v>
      </c>
      <c r="D66" s="5">
        <f t="shared" si="1"/>
        <v>635</v>
      </c>
      <c r="E66">
        <f t="shared" si="2"/>
        <v>635</v>
      </c>
      <c r="F66">
        <f t="shared" si="3"/>
        <v>403225</v>
      </c>
      <c r="G66" s="7">
        <f t="shared" si="4"/>
        <v>4.6747204369943385E-3</v>
      </c>
    </row>
    <row r="67" spans="1:7" x14ac:dyDescent="0.25">
      <c r="A67" s="2">
        <v>34851</v>
      </c>
      <c r="B67" s="1">
        <v>137598</v>
      </c>
      <c r="C67" s="5">
        <f t="shared" si="0"/>
        <v>135837</v>
      </c>
      <c r="D67" s="5">
        <f t="shared" si="1"/>
        <v>1761</v>
      </c>
      <c r="E67">
        <f t="shared" si="2"/>
        <v>1761</v>
      </c>
      <c r="F67">
        <f t="shared" si="3"/>
        <v>3101121</v>
      </c>
      <c r="G67" s="7">
        <f t="shared" si="4"/>
        <v>1.2798151135917674E-2</v>
      </c>
    </row>
    <row r="68" spans="1:7" x14ac:dyDescent="0.25">
      <c r="A68" s="2">
        <v>34881</v>
      </c>
      <c r="B68" s="1">
        <v>133326</v>
      </c>
      <c r="C68" s="5">
        <f t="shared" ref="C68:C131" si="5">B67</f>
        <v>137598</v>
      </c>
      <c r="D68" s="5">
        <f t="shared" ref="D68:D131" si="6">B68-C68</f>
        <v>-4272</v>
      </c>
      <c r="E68">
        <f t="shared" ref="E68:E131" si="7">ABS(D68)</f>
        <v>4272</v>
      </c>
      <c r="F68">
        <f t="shared" ref="F68:F131" si="8">E68^2</f>
        <v>18249984</v>
      </c>
      <c r="G68" s="7">
        <f t="shared" ref="G68:G131" si="9">E68/B68</f>
        <v>3.2041762296926332E-2</v>
      </c>
    </row>
    <row r="69" spans="1:7" x14ac:dyDescent="0.25">
      <c r="A69" s="2">
        <v>34912</v>
      </c>
      <c r="B69" s="1">
        <v>155183</v>
      </c>
      <c r="C69" s="5">
        <f t="shared" si="5"/>
        <v>133326</v>
      </c>
      <c r="D69" s="5">
        <f t="shared" si="6"/>
        <v>21857</v>
      </c>
      <c r="E69">
        <f t="shared" si="7"/>
        <v>21857</v>
      </c>
      <c r="F69">
        <f t="shared" si="8"/>
        <v>477728449</v>
      </c>
      <c r="G69" s="7">
        <f t="shared" si="9"/>
        <v>0.14084661335326679</v>
      </c>
    </row>
    <row r="70" spans="1:7" x14ac:dyDescent="0.25">
      <c r="A70" s="2">
        <v>34943</v>
      </c>
      <c r="B70" s="1">
        <v>137920</v>
      </c>
      <c r="C70" s="5">
        <f t="shared" si="5"/>
        <v>155183</v>
      </c>
      <c r="D70" s="5">
        <f t="shared" si="6"/>
        <v>-17263</v>
      </c>
      <c r="E70">
        <f t="shared" si="7"/>
        <v>17263</v>
      </c>
      <c r="F70">
        <f t="shared" si="8"/>
        <v>298011169</v>
      </c>
      <c r="G70" s="7">
        <f t="shared" si="9"/>
        <v>0.12516676334106727</v>
      </c>
    </row>
    <row r="71" spans="1:7" x14ac:dyDescent="0.25">
      <c r="A71" s="2">
        <v>34973</v>
      </c>
      <c r="B71" s="1">
        <v>146628</v>
      </c>
      <c r="C71" s="5">
        <f t="shared" si="5"/>
        <v>137920</v>
      </c>
      <c r="D71" s="5">
        <f t="shared" si="6"/>
        <v>8708</v>
      </c>
      <c r="E71">
        <f t="shared" si="7"/>
        <v>8708</v>
      </c>
      <c r="F71">
        <f t="shared" si="8"/>
        <v>75829264</v>
      </c>
      <c r="G71" s="7">
        <f t="shared" si="9"/>
        <v>5.9388384210382734E-2</v>
      </c>
    </row>
    <row r="72" spans="1:7" x14ac:dyDescent="0.25">
      <c r="A72" s="2">
        <v>35004</v>
      </c>
      <c r="B72" s="1">
        <v>146066</v>
      </c>
      <c r="C72" s="5">
        <f t="shared" si="5"/>
        <v>146628</v>
      </c>
      <c r="D72" s="5">
        <f t="shared" si="6"/>
        <v>-562</v>
      </c>
      <c r="E72">
        <f t="shared" si="7"/>
        <v>562</v>
      </c>
      <c r="F72">
        <f t="shared" si="8"/>
        <v>315844</v>
      </c>
      <c r="G72" s="7">
        <f t="shared" si="9"/>
        <v>3.8475757534265332E-3</v>
      </c>
    </row>
    <row r="73" spans="1:7" x14ac:dyDescent="0.25">
      <c r="A73" s="2">
        <v>35034</v>
      </c>
      <c r="B73" s="1">
        <v>135447</v>
      </c>
      <c r="C73" s="5">
        <f t="shared" si="5"/>
        <v>146066</v>
      </c>
      <c r="D73" s="5">
        <f t="shared" si="6"/>
        <v>-10619</v>
      </c>
      <c r="E73">
        <f t="shared" si="7"/>
        <v>10619</v>
      </c>
      <c r="F73">
        <f t="shared" si="8"/>
        <v>112763161</v>
      </c>
      <c r="G73" s="7">
        <f t="shared" si="9"/>
        <v>7.8399669243320272E-2</v>
      </c>
    </row>
    <row r="74" spans="1:7" x14ac:dyDescent="0.25">
      <c r="A74" s="2">
        <v>35065</v>
      </c>
      <c r="B74" s="1">
        <v>113611</v>
      </c>
      <c r="C74" s="5">
        <f t="shared" si="5"/>
        <v>135447</v>
      </c>
      <c r="D74" s="5">
        <f t="shared" si="6"/>
        <v>-21836</v>
      </c>
      <c r="E74">
        <f t="shared" si="7"/>
        <v>21836</v>
      </c>
      <c r="F74">
        <f t="shared" si="8"/>
        <v>476810896</v>
      </c>
      <c r="G74" s="7">
        <f t="shared" si="9"/>
        <v>0.19219969897281072</v>
      </c>
    </row>
    <row r="75" spans="1:7" x14ac:dyDescent="0.25">
      <c r="A75" s="2">
        <v>35096</v>
      </c>
      <c r="B75" s="1">
        <v>129557</v>
      </c>
      <c r="C75" s="5">
        <f t="shared" si="5"/>
        <v>113611</v>
      </c>
      <c r="D75" s="5">
        <f t="shared" si="6"/>
        <v>15946</v>
      </c>
      <c r="E75">
        <f t="shared" si="7"/>
        <v>15946</v>
      </c>
      <c r="F75">
        <f t="shared" si="8"/>
        <v>254274916</v>
      </c>
      <c r="G75" s="7">
        <f t="shared" si="9"/>
        <v>0.12308096050387088</v>
      </c>
    </row>
    <row r="76" spans="1:7" x14ac:dyDescent="0.25">
      <c r="A76" s="2">
        <v>35125</v>
      </c>
      <c r="B76" s="1">
        <v>135244</v>
      </c>
      <c r="C76" s="5">
        <f t="shared" si="5"/>
        <v>129557</v>
      </c>
      <c r="D76" s="5">
        <f t="shared" si="6"/>
        <v>5687</v>
      </c>
      <c r="E76">
        <f t="shared" si="7"/>
        <v>5687</v>
      </c>
      <c r="F76">
        <f t="shared" si="8"/>
        <v>32341969</v>
      </c>
      <c r="G76" s="7">
        <f t="shared" si="9"/>
        <v>4.2049924580757743E-2</v>
      </c>
    </row>
    <row r="77" spans="1:7" x14ac:dyDescent="0.25">
      <c r="A77" s="2">
        <v>35156</v>
      </c>
      <c r="B77" s="1">
        <v>128993</v>
      </c>
      <c r="C77" s="5">
        <f t="shared" si="5"/>
        <v>135244</v>
      </c>
      <c r="D77" s="5">
        <f t="shared" si="6"/>
        <v>-6251</v>
      </c>
      <c r="E77">
        <f t="shared" si="7"/>
        <v>6251</v>
      </c>
      <c r="F77">
        <f t="shared" si="8"/>
        <v>39075001</v>
      </c>
      <c r="G77" s="7">
        <f t="shared" si="9"/>
        <v>4.8459993953160252E-2</v>
      </c>
    </row>
    <row r="78" spans="1:7" x14ac:dyDescent="0.25">
      <c r="A78" s="2">
        <v>35186</v>
      </c>
      <c r="B78" s="1">
        <v>147166</v>
      </c>
      <c r="C78" s="5">
        <f t="shared" si="5"/>
        <v>128993</v>
      </c>
      <c r="D78" s="5">
        <f t="shared" si="6"/>
        <v>18173</v>
      </c>
      <c r="E78">
        <f t="shared" si="7"/>
        <v>18173</v>
      </c>
      <c r="F78">
        <f t="shared" si="8"/>
        <v>330257929</v>
      </c>
      <c r="G78" s="7">
        <f t="shared" si="9"/>
        <v>0.12348640310941386</v>
      </c>
    </row>
    <row r="79" spans="1:7" x14ac:dyDescent="0.25">
      <c r="A79" s="2">
        <v>35217</v>
      </c>
      <c r="B79" s="1">
        <v>129070</v>
      </c>
      <c r="C79" s="5">
        <f t="shared" si="5"/>
        <v>147166</v>
      </c>
      <c r="D79" s="5">
        <f t="shared" si="6"/>
        <v>-18096</v>
      </c>
      <c r="E79">
        <f t="shared" si="7"/>
        <v>18096</v>
      </c>
      <c r="F79">
        <f t="shared" si="8"/>
        <v>327465216</v>
      </c>
      <c r="G79" s="7">
        <f t="shared" si="9"/>
        <v>0.14020299062524211</v>
      </c>
    </row>
    <row r="80" spans="1:7" x14ac:dyDescent="0.25">
      <c r="A80" s="2">
        <v>35247</v>
      </c>
      <c r="B80" s="1">
        <v>153716</v>
      </c>
      <c r="C80" s="5">
        <f t="shared" si="5"/>
        <v>129070</v>
      </c>
      <c r="D80" s="5">
        <f t="shared" si="6"/>
        <v>24646</v>
      </c>
      <c r="E80">
        <f t="shared" si="7"/>
        <v>24646</v>
      </c>
      <c r="F80">
        <f t="shared" si="8"/>
        <v>607425316</v>
      </c>
      <c r="G80" s="7">
        <f t="shared" si="9"/>
        <v>0.16033464310806941</v>
      </c>
    </row>
    <row r="81" spans="1:7" x14ac:dyDescent="0.25">
      <c r="A81" s="2">
        <v>35278</v>
      </c>
      <c r="B81" s="1">
        <v>151652</v>
      </c>
      <c r="C81" s="5">
        <f t="shared" si="5"/>
        <v>153716</v>
      </c>
      <c r="D81" s="5">
        <f t="shared" si="6"/>
        <v>-2064</v>
      </c>
      <c r="E81">
        <f t="shared" si="7"/>
        <v>2064</v>
      </c>
      <c r="F81">
        <f t="shared" si="8"/>
        <v>4260096</v>
      </c>
      <c r="G81" s="7">
        <f t="shared" si="9"/>
        <v>1.361010735104054E-2</v>
      </c>
    </row>
    <row r="82" spans="1:7" x14ac:dyDescent="0.25">
      <c r="A82" s="2">
        <v>35309</v>
      </c>
      <c r="B82" s="1">
        <v>165120</v>
      </c>
      <c r="C82" s="5">
        <f t="shared" si="5"/>
        <v>151652</v>
      </c>
      <c r="D82" s="5">
        <f t="shared" si="6"/>
        <v>13468</v>
      </c>
      <c r="E82">
        <f t="shared" si="7"/>
        <v>13468</v>
      </c>
      <c r="F82">
        <f t="shared" si="8"/>
        <v>181387024</v>
      </c>
      <c r="G82" s="7">
        <f t="shared" si="9"/>
        <v>8.1564922480620153E-2</v>
      </c>
    </row>
    <row r="83" spans="1:7" x14ac:dyDescent="0.25">
      <c r="A83" s="2">
        <v>35339</v>
      </c>
      <c r="B83" s="1">
        <v>163423</v>
      </c>
      <c r="C83" s="5">
        <f t="shared" si="5"/>
        <v>165120</v>
      </c>
      <c r="D83" s="5">
        <f t="shared" si="6"/>
        <v>-1697</v>
      </c>
      <c r="E83">
        <f t="shared" si="7"/>
        <v>1697</v>
      </c>
      <c r="F83">
        <f t="shared" si="8"/>
        <v>2879809</v>
      </c>
      <c r="G83" s="7">
        <f t="shared" si="9"/>
        <v>1.0384095261988826E-2</v>
      </c>
    </row>
    <row r="84" spans="1:7" x14ac:dyDescent="0.25">
      <c r="A84" s="2">
        <v>35370</v>
      </c>
      <c r="B84" s="1">
        <v>158599</v>
      </c>
      <c r="C84" s="5">
        <f t="shared" si="5"/>
        <v>163423</v>
      </c>
      <c r="D84" s="5">
        <f t="shared" si="6"/>
        <v>-4824</v>
      </c>
      <c r="E84">
        <f t="shared" si="7"/>
        <v>4824</v>
      </c>
      <c r="F84">
        <f t="shared" si="8"/>
        <v>23270976</v>
      </c>
      <c r="G84" s="7">
        <f t="shared" si="9"/>
        <v>3.0416333015971096E-2</v>
      </c>
    </row>
    <row r="85" spans="1:7" x14ac:dyDescent="0.25">
      <c r="A85" s="2">
        <v>35400</v>
      </c>
      <c r="B85" s="1">
        <v>152407</v>
      </c>
      <c r="C85" s="5">
        <f t="shared" si="5"/>
        <v>158599</v>
      </c>
      <c r="D85" s="5">
        <f t="shared" si="6"/>
        <v>-6192</v>
      </c>
      <c r="E85">
        <f t="shared" si="7"/>
        <v>6192</v>
      </c>
      <c r="F85">
        <f t="shared" si="8"/>
        <v>38340864</v>
      </c>
      <c r="G85" s="7">
        <f t="shared" si="9"/>
        <v>4.0628055141824194E-2</v>
      </c>
    </row>
    <row r="86" spans="1:7" x14ac:dyDescent="0.25">
      <c r="A86" s="2">
        <v>35431</v>
      </c>
      <c r="B86" s="1">
        <v>150152</v>
      </c>
      <c r="C86" s="5">
        <f t="shared" si="5"/>
        <v>152407</v>
      </c>
      <c r="D86" s="5">
        <f t="shared" si="6"/>
        <v>-2255</v>
      </c>
      <c r="E86">
        <f t="shared" si="7"/>
        <v>2255</v>
      </c>
      <c r="F86">
        <f t="shared" si="8"/>
        <v>5085025</v>
      </c>
      <c r="G86" s="7">
        <f t="shared" si="9"/>
        <v>1.5018114976823486E-2</v>
      </c>
    </row>
    <row r="87" spans="1:7" x14ac:dyDescent="0.25">
      <c r="A87" s="2">
        <v>35462</v>
      </c>
      <c r="B87" s="1">
        <v>137523</v>
      </c>
      <c r="C87" s="5">
        <f t="shared" si="5"/>
        <v>150152</v>
      </c>
      <c r="D87" s="5">
        <f t="shared" si="6"/>
        <v>-12629</v>
      </c>
      <c r="E87">
        <f t="shared" si="7"/>
        <v>12629</v>
      </c>
      <c r="F87">
        <f t="shared" si="8"/>
        <v>159491641</v>
      </c>
      <c r="G87" s="7">
        <f t="shared" si="9"/>
        <v>9.1831911752943141E-2</v>
      </c>
    </row>
    <row r="88" spans="1:7" x14ac:dyDescent="0.25">
      <c r="A88" s="2">
        <v>35490</v>
      </c>
      <c r="B88" s="1">
        <v>159027</v>
      </c>
      <c r="C88" s="5">
        <f t="shared" si="5"/>
        <v>137523</v>
      </c>
      <c r="D88" s="5">
        <f t="shared" si="6"/>
        <v>21504</v>
      </c>
      <c r="E88">
        <f t="shared" si="7"/>
        <v>21504</v>
      </c>
      <c r="F88">
        <f t="shared" si="8"/>
        <v>462422016</v>
      </c>
      <c r="G88" s="7">
        <f t="shared" si="9"/>
        <v>0.1352223207379879</v>
      </c>
    </row>
    <row r="89" spans="1:7" x14ac:dyDescent="0.25">
      <c r="A89" s="2">
        <v>35521</v>
      </c>
      <c r="B89" s="1">
        <v>176706</v>
      </c>
      <c r="C89" s="5">
        <f t="shared" si="5"/>
        <v>159027</v>
      </c>
      <c r="D89" s="5">
        <f t="shared" si="6"/>
        <v>17679</v>
      </c>
      <c r="E89">
        <f t="shared" si="7"/>
        <v>17679</v>
      </c>
      <c r="F89">
        <f t="shared" si="8"/>
        <v>312547041</v>
      </c>
      <c r="G89" s="7">
        <f t="shared" si="9"/>
        <v>0.10004753658619402</v>
      </c>
    </row>
    <row r="90" spans="1:7" x14ac:dyDescent="0.25">
      <c r="A90" s="2">
        <v>35551</v>
      </c>
      <c r="B90" s="1">
        <v>167344</v>
      </c>
      <c r="C90" s="5">
        <f t="shared" si="5"/>
        <v>176706</v>
      </c>
      <c r="D90" s="5">
        <f t="shared" si="6"/>
        <v>-9362</v>
      </c>
      <c r="E90">
        <f t="shared" si="7"/>
        <v>9362</v>
      </c>
      <c r="F90">
        <f t="shared" si="8"/>
        <v>87647044</v>
      </c>
      <c r="G90" s="7">
        <f t="shared" si="9"/>
        <v>5.5944640979061093E-2</v>
      </c>
    </row>
    <row r="91" spans="1:7" x14ac:dyDescent="0.25">
      <c r="A91" s="2">
        <v>35582</v>
      </c>
      <c r="B91" s="1">
        <v>167959</v>
      </c>
      <c r="C91" s="5">
        <f t="shared" si="5"/>
        <v>167344</v>
      </c>
      <c r="D91" s="5">
        <f t="shared" si="6"/>
        <v>615</v>
      </c>
      <c r="E91">
        <f t="shared" si="7"/>
        <v>615</v>
      </c>
      <c r="F91">
        <f t="shared" si="8"/>
        <v>378225</v>
      </c>
      <c r="G91" s="7">
        <f t="shared" si="9"/>
        <v>3.6616078924023125E-3</v>
      </c>
    </row>
    <row r="92" spans="1:7" x14ac:dyDescent="0.25">
      <c r="A92" s="2">
        <v>35612</v>
      </c>
      <c r="B92" s="1">
        <v>175383</v>
      </c>
      <c r="C92" s="5">
        <f t="shared" si="5"/>
        <v>167959</v>
      </c>
      <c r="D92" s="5">
        <f t="shared" si="6"/>
        <v>7424</v>
      </c>
      <c r="E92">
        <f t="shared" si="7"/>
        <v>7424</v>
      </c>
      <c r="F92">
        <f t="shared" si="8"/>
        <v>55115776</v>
      </c>
      <c r="G92" s="7">
        <f t="shared" si="9"/>
        <v>4.233021444495761E-2</v>
      </c>
    </row>
    <row r="93" spans="1:7" x14ac:dyDescent="0.25">
      <c r="A93" s="2">
        <v>35643</v>
      </c>
      <c r="B93" s="1">
        <v>173822</v>
      </c>
      <c r="C93" s="5">
        <f t="shared" si="5"/>
        <v>175383</v>
      </c>
      <c r="D93" s="5">
        <f t="shared" si="6"/>
        <v>-1561</v>
      </c>
      <c r="E93">
        <f t="shared" si="7"/>
        <v>1561</v>
      </c>
      <c r="F93">
        <f t="shared" si="8"/>
        <v>2436721</v>
      </c>
      <c r="G93" s="7">
        <f t="shared" si="9"/>
        <v>8.9804512662378759E-3</v>
      </c>
    </row>
    <row r="94" spans="1:7" x14ac:dyDescent="0.25">
      <c r="A94" s="2">
        <v>35674</v>
      </c>
      <c r="B94" s="1">
        <v>180865</v>
      </c>
      <c r="C94" s="5">
        <f t="shared" si="5"/>
        <v>173822</v>
      </c>
      <c r="D94" s="5">
        <f t="shared" si="6"/>
        <v>7043</v>
      </c>
      <c r="E94">
        <f t="shared" si="7"/>
        <v>7043</v>
      </c>
      <c r="F94">
        <f t="shared" si="8"/>
        <v>49603849</v>
      </c>
      <c r="G94" s="7">
        <f t="shared" si="9"/>
        <v>3.8940646338429218E-2</v>
      </c>
    </row>
    <row r="95" spans="1:7" x14ac:dyDescent="0.25">
      <c r="A95" s="2">
        <v>35704</v>
      </c>
      <c r="B95" s="1">
        <v>185697</v>
      </c>
      <c r="C95" s="5">
        <f t="shared" si="5"/>
        <v>180865</v>
      </c>
      <c r="D95" s="5">
        <f t="shared" si="6"/>
        <v>4832</v>
      </c>
      <c r="E95">
        <f t="shared" si="7"/>
        <v>4832</v>
      </c>
      <c r="F95">
        <f t="shared" si="8"/>
        <v>23348224</v>
      </c>
      <c r="G95" s="7">
        <f t="shared" si="9"/>
        <v>2.6020883482231808E-2</v>
      </c>
    </row>
    <row r="96" spans="1:7" x14ac:dyDescent="0.25">
      <c r="A96" s="2">
        <v>35735</v>
      </c>
      <c r="B96" s="1">
        <v>140970</v>
      </c>
      <c r="C96" s="5">
        <f t="shared" si="5"/>
        <v>185697</v>
      </c>
      <c r="D96" s="5">
        <f t="shared" si="6"/>
        <v>-44727</v>
      </c>
      <c r="E96">
        <f t="shared" si="7"/>
        <v>44727</v>
      </c>
      <c r="F96">
        <f t="shared" si="8"/>
        <v>2000504529</v>
      </c>
      <c r="G96" s="7">
        <f t="shared" si="9"/>
        <v>0.31728027239838263</v>
      </c>
    </row>
    <row r="97" spans="1:7" x14ac:dyDescent="0.25">
      <c r="A97" s="2">
        <v>35765</v>
      </c>
      <c r="B97" s="1">
        <v>115568</v>
      </c>
      <c r="C97" s="5">
        <f t="shared" si="5"/>
        <v>140970</v>
      </c>
      <c r="D97" s="5">
        <f t="shared" si="6"/>
        <v>-25402</v>
      </c>
      <c r="E97">
        <f t="shared" si="7"/>
        <v>25402</v>
      </c>
      <c r="F97">
        <f t="shared" si="8"/>
        <v>645261604</v>
      </c>
      <c r="G97" s="7">
        <f t="shared" si="9"/>
        <v>0.21980132908763672</v>
      </c>
    </row>
    <row r="98" spans="1:7" x14ac:dyDescent="0.25">
      <c r="A98" s="2">
        <v>35796</v>
      </c>
      <c r="B98" s="1">
        <v>125788</v>
      </c>
      <c r="C98" s="5">
        <f t="shared" si="5"/>
        <v>115568</v>
      </c>
      <c r="D98" s="5">
        <f t="shared" si="6"/>
        <v>10220</v>
      </c>
      <c r="E98">
        <f t="shared" si="7"/>
        <v>10220</v>
      </c>
      <c r="F98">
        <f t="shared" si="8"/>
        <v>104448400</v>
      </c>
      <c r="G98" s="7">
        <f t="shared" si="9"/>
        <v>8.1247813781918782E-2</v>
      </c>
    </row>
    <row r="99" spans="1:7" x14ac:dyDescent="0.25">
      <c r="A99" s="2">
        <v>35827</v>
      </c>
      <c r="B99" s="1">
        <v>115902</v>
      </c>
      <c r="C99" s="5">
        <f t="shared" si="5"/>
        <v>125788</v>
      </c>
      <c r="D99" s="5">
        <f t="shared" si="6"/>
        <v>-9886</v>
      </c>
      <c r="E99">
        <f t="shared" si="7"/>
        <v>9886</v>
      </c>
      <c r="F99">
        <f t="shared" si="8"/>
        <v>97732996</v>
      </c>
      <c r="G99" s="7">
        <f t="shared" si="9"/>
        <v>8.5296198512536447E-2</v>
      </c>
    </row>
    <row r="100" spans="1:7" x14ac:dyDescent="0.25">
      <c r="A100" s="2">
        <v>35855</v>
      </c>
      <c r="B100" s="1">
        <v>128629</v>
      </c>
      <c r="C100" s="5">
        <f t="shared" si="5"/>
        <v>115902</v>
      </c>
      <c r="D100" s="5">
        <f t="shared" si="6"/>
        <v>12727</v>
      </c>
      <c r="E100">
        <f t="shared" si="7"/>
        <v>12727</v>
      </c>
      <c r="F100">
        <f t="shared" si="8"/>
        <v>161976529</v>
      </c>
      <c r="G100" s="7">
        <f t="shared" si="9"/>
        <v>9.8943473089272246E-2</v>
      </c>
    </row>
    <row r="101" spans="1:7" x14ac:dyDescent="0.25">
      <c r="A101" s="2">
        <v>35886</v>
      </c>
      <c r="B101" s="1">
        <v>138591</v>
      </c>
      <c r="C101" s="5">
        <f t="shared" si="5"/>
        <v>128629</v>
      </c>
      <c r="D101" s="5">
        <f t="shared" si="6"/>
        <v>9962</v>
      </c>
      <c r="E101">
        <f t="shared" si="7"/>
        <v>9962</v>
      </c>
      <c r="F101">
        <f t="shared" si="8"/>
        <v>99241444</v>
      </c>
      <c r="G101" s="7">
        <f t="shared" si="9"/>
        <v>7.1880569445346376E-2</v>
      </c>
    </row>
    <row r="102" spans="1:7" x14ac:dyDescent="0.25">
      <c r="A102" s="2">
        <v>35916</v>
      </c>
      <c r="B102" s="1">
        <v>154580</v>
      </c>
      <c r="C102" s="5">
        <f t="shared" si="5"/>
        <v>138591</v>
      </c>
      <c r="D102" s="5">
        <f t="shared" si="6"/>
        <v>15989</v>
      </c>
      <c r="E102">
        <f t="shared" si="7"/>
        <v>15989</v>
      </c>
      <c r="F102">
        <f t="shared" si="8"/>
        <v>255648121</v>
      </c>
      <c r="G102" s="7">
        <f t="shared" si="9"/>
        <v>0.10343511450381679</v>
      </c>
    </row>
    <row r="103" spans="1:7" x14ac:dyDescent="0.25">
      <c r="A103" s="2">
        <v>35947</v>
      </c>
      <c r="B103" s="1">
        <v>129611</v>
      </c>
      <c r="C103" s="5">
        <f t="shared" si="5"/>
        <v>154580</v>
      </c>
      <c r="D103" s="5">
        <f t="shared" si="6"/>
        <v>-24969</v>
      </c>
      <c r="E103">
        <f t="shared" si="7"/>
        <v>24969</v>
      </c>
      <c r="F103">
        <f t="shared" si="8"/>
        <v>623450961</v>
      </c>
      <c r="G103" s="7">
        <f t="shared" si="9"/>
        <v>0.1926456859371504</v>
      </c>
    </row>
    <row r="104" spans="1:7" x14ac:dyDescent="0.25">
      <c r="A104" s="2">
        <v>35977</v>
      </c>
      <c r="B104" s="1">
        <v>135337</v>
      </c>
      <c r="C104" s="5">
        <f t="shared" si="5"/>
        <v>129611</v>
      </c>
      <c r="D104" s="5">
        <f t="shared" si="6"/>
        <v>5726</v>
      </c>
      <c r="E104">
        <f t="shared" si="7"/>
        <v>5726</v>
      </c>
      <c r="F104">
        <f t="shared" si="8"/>
        <v>32787076</v>
      </c>
      <c r="G104" s="7">
        <f t="shared" si="9"/>
        <v>4.2309198519251939E-2</v>
      </c>
    </row>
    <row r="105" spans="1:7" x14ac:dyDescent="0.25">
      <c r="A105" s="2">
        <v>36008</v>
      </c>
      <c r="B105" s="1">
        <v>146373</v>
      </c>
      <c r="C105" s="5">
        <f t="shared" si="5"/>
        <v>135337</v>
      </c>
      <c r="D105" s="5">
        <f t="shared" si="6"/>
        <v>11036</v>
      </c>
      <c r="E105">
        <f t="shared" si="7"/>
        <v>11036</v>
      </c>
      <c r="F105">
        <f t="shared" si="8"/>
        <v>121793296</v>
      </c>
      <c r="G105" s="7">
        <f t="shared" si="9"/>
        <v>7.5396418738428533E-2</v>
      </c>
    </row>
    <row r="106" spans="1:7" x14ac:dyDescent="0.25">
      <c r="A106" s="2">
        <v>36039</v>
      </c>
      <c r="B106" s="1">
        <v>124538</v>
      </c>
      <c r="C106" s="5">
        <f t="shared" si="5"/>
        <v>146373</v>
      </c>
      <c r="D106" s="5">
        <f t="shared" si="6"/>
        <v>-21835</v>
      </c>
      <c r="E106">
        <f t="shared" si="7"/>
        <v>21835</v>
      </c>
      <c r="F106">
        <f t="shared" si="8"/>
        <v>476767225</v>
      </c>
      <c r="G106" s="7">
        <f t="shared" si="9"/>
        <v>0.17532801233358494</v>
      </c>
    </row>
    <row r="107" spans="1:7" x14ac:dyDescent="0.25">
      <c r="A107" s="2">
        <v>36069</v>
      </c>
      <c r="B107" s="1">
        <v>108528</v>
      </c>
      <c r="C107" s="5">
        <f t="shared" si="5"/>
        <v>124538</v>
      </c>
      <c r="D107" s="5">
        <f t="shared" si="6"/>
        <v>-16010</v>
      </c>
      <c r="E107">
        <f t="shared" si="7"/>
        <v>16010</v>
      </c>
      <c r="F107">
        <f t="shared" si="8"/>
        <v>256320100</v>
      </c>
      <c r="G107" s="7">
        <f t="shared" si="9"/>
        <v>0.14751953412944124</v>
      </c>
    </row>
    <row r="108" spans="1:7" x14ac:dyDescent="0.25">
      <c r="A108" s="2">
        <v>36100</v>
      </c>
      <c r="B108" s="1">
        <v>111375</v>
      </c>
      <c r="C108" s="5">
        <f t="shared" si="5"/>
        <v>108528</v>
      </c>
      <c r="D108" s="5">
        <f t="shared" si="6"/>
        <v>2847</v>
      </c>
      <c r="E108">
        <f t="shared" si="7"/>
        <v>2847</v>
      </c>
      <c r="F108">
        <f t="shared" si="8"/>
        <v>8105409</v>
      </c>
      <c r="G108" s="7">
        <f t="shared" si="9"/>
        <v>2.5562289562289561E-2</v>
      </c>
    </row>
    <row r="109" spans="1:7" x14ac:dyDescent="0.25">
      <c r="A109" s="2">
        <v>36130</v>
      </c>
      <c r="B109" s="1">
        <v>127366</v>
      </c>
      <c r="C109" s="5">
        <f t="shared" si="5"/>
        <v>111375</v>
      </c>
      <c r="D109" s="5">
        <f t="shared" si="6"/>
        <v>15991</v>
      </c>
      <c r="E109">
        <f t="shared" si="7"/>
        <v>15991</v>
      </c>
      <c r="F109">
        <f t="shared" si="8"/>
        <v>255712081</v>
      </c>
      <c r="G109" s="7">
        <f t="shared" si="9"/>
        <v>0.12555156007097656</v>
      </c>
    </row>
    <row r="110" spans="1:7" x14ac:dyDescent="0.25">
      <c r="A110" s="2">
        <v>36161</v>
      </c>
      <c r="B110" s="1">
        <v>93861</v>
      </c>
      <c r="C110" s="5">
        <f t="shared" si="5"/>
        <v>127366</v>
      </c>
      <c r="D110" s="5">
        <f t="shared" si="6"/>
        <v>-33505</v>
      </c>
      <c r="E110">
        <f t="shared" si="7"/>
        <v>33505</v>
      </c>
      <c r="F110">
        <f t="shared" si="8"/>
        <v>1122585025</v>
      </c>
      <c r="G110" s="7">
        <f t="shared" si="9"/>
        <v>0.35696402126548832</v>
      </c>
    </row>
    <row r="111" spans="1:7" x14ac:dyDescent="0.25">
      <c r="A111" s="2">
        <v>36192</v>
      </c>
      <c r="B111" s="1">
        <v>57175</v>
      </c>
      <c r="C111" s="5">
        <f t="shared" si="5"/>
        <v>93861</v>
      </c>
      <c r="D111" s="5">
        <f t="shared" si="6"/>
        <v>-36686</v>
      </c>
      <c r="E111">
        <f t="shared" si="7"/>
        <v>36686</v>
      </c>
      <c r="F111">
        <f t="shared" si="8"/>
        <v>1345862596</v>
      </c>
      <c r="G111" s="7">
        <f t="shared" si="9"/>
        <v>0.64164407520769562</v>
      </c>
    </row>
    <row r="112" spans="1:7" x14ac:dyDescent="0.25">
      <c r="A112" s="2">
        <v>36220</v>
      </c>
      <c r="B112" s="1">
        <v>105723</v>
      </c>
      <c r="C112" s="5">
        <f t="shared" si="5"/>
        <v>57175</v>
      </c>
      <c r="D112" s="5">
        <f t="shared" si="6"/>
        <v>48548</v>
      </c>
      <c r="E112">
        <f t="shared" si="7"/>
        <v>48548</v>
      </c>
      <c r="F112">
        <f t="shared" si="8"/>
        <v>2356908304</v>
      </c>
      <c r="G112" s="7">
        <f t="shared" si="9"/>
        <v>0.45919998486611241</v>
      </c>
    </row>
    <row r="113" spans="1:7" x14ac:dyDescent="0.25">
      <c r="A113" s="2">
        <v>36251</v>
      </c>
      <c r="B113" s="1">
        <v>129560</v>
      </c>
      <c r="C113" s="5">
        <f t="shared" si="5"/>
        <v>105723</v>
      </c>
      <c r="D113" s="5">
        <f t="shared" si="6"/>
        <v>23837</v>
      </c>
      <c r="E113">
        <f t="shared" si="7"/>
        <v>23837</v>
      </c>
      <c r="F113">
        <f t="shared" si="8"/>
        <v>568202569</v>
      </c>
      <c r="G113" s="7">
        <f t="shared" si="9"/>
        <v>0.18398425439950603</v>
      </c>
    </row>
    <row r="114" spans="1:7" x14ac:dyDescent="0.25">
      <c r="A114" s="2">
        <v>36281</v>
      </c>
      <c r="B114" s="1">
        <v>101648</v>
      </c>
      <c r="C114" s="5">
        <f t="shared" si="5"/>
        <v>129560</v>
      </c>
      <c r="D114" s="5">
        <f t="shared" si="6"/>
        <v>-27912</v>
      </c>
      <c r="E114">
        <f t="shared" si="7"/>
        <v>27912</v>
      </c>
      <c r="F114">
        <f t="shared" si="8"/>
        <v>779079744</v>
      </c>
      <c r="G114" s="7">
        <f t="shared" si="9"/>
        <v>0.27459467967889184</v>
      </c>
    </row>
    <row r="115" spans="1:7" x14ac:dyDescent="0.25">
      <c r="A115" s="2">
        <v>36312</v>
      </c>
      <c r="B115" s="1">
        <v>103799</v>
      </c>
      <c r="C115" s="5">
        <f t="shared" si="5"/>
        <v>101648</v>
      </c>
      <c r="D115" s="5">
        <f t="shared" si="6"/>
        <v>2151</v>
      </c>
      <c r="E115">
        <f t="shared" si="7"/>
        <v>2151</v>
      </c>
      <c r="F115">
        <f t="shared" si="8"/>
        <v>4626801</v>
      </c>
      <c r="G115" s="7">
        <f t="shared" si="9"/>
        <v>2.0722742993670461E-2</v>
      </c>
    </row>
    <row r="116" spans="1:7" x14ac:dyDescent="0.25">
      <c r="A116" s="2">
        <v>36342</v>
      </c>
      <c r="B116" s="1">
        <v>115943</v>
      </c>
      <c r="C116" s="5">
        <f t="shared" si="5"/>
        <v>103799</v>
      </c>
      <c r="D116" s="5">
        <f t="shared" si="6"/>
        <v>12144</v>
      </c>
      <c r="E116">
        <f t="shared" si="7"/>
        <v>12144</v>
      </c>
      <c r="F116">
        <f t="shared" si="8"/>
        <v>147476736</v>
      </c>
      <c r="G116" s="7">
        <f t="shared" si="9"/>
        <v>0.10474112279309661</v>
      </c>
    </row>
    <row r="117" spans="1:7" x14ac:dyDescent="0.25">
      <c r="A117" s="2">
        <v>36373</v>
      </c>
      <c r="B117" s="1">
        <v>121715</v>
      </c>
      <c r="C117" s="5">
        <f t="shared" si="5"/>
        <v>115943</v>
      </c>
      <c r="D117" s="5">
        <f t="shared" si="6"/>
        <v>5772</v>
      </c>
      <c r="E117">
        <f t="shared" si="7"/>
        <v>5772</v>
      </c>
      <c r="F117">
        <f t="shared" si="8"/>
        <v>33315984</v>
      </c>
      <c r="G117" s="7">
        <f t="shared" si="9"/>
        <v>4.7422256911637845E-2</v>
      </c>
    </row>
    <row r="118" spans="1:7" x14ac:dyDescent="0.25">
      <c r="A118" s="2">
        <v>36404</v>
      </c>
      <c r="B118" s="1">
        <v>107371</v>
      </c>
      <c r="C118" s="5">
        <f t="shared" si="5"/>
        <v>121715</v>
      </c>
      <c r="D118" s="5">
        <f t="shared" si="6"/>
        <v>-14344</v>
      </c>
      <c r="E118">
        <f t="shared" si="7"/>
        <v>14344</v>
      </c>
      <c r="F118">
        <f t="shared" si="8"/>
        <v>205750336</v>
      </c>
      <c r="G118" s="7">
        <f t="shared" si="9"/>
        <v>0.13359286958303451</v>
      </c>
    </row>
    <row r="119" spans="1:7" x14ac:dyDescent="0.25">
      <c r="A119" s="2">
        <v>36434</v>
      </c>
      <c r="B119" s="1">
        <v>81339</v>
      </c>
      <c r="C119" s="5">
        <f t="shared" si="5"/>
        <v>107371</v>
      </c>
      <c r="D119" s="5">
        <f t="shared" si="6"/>
        <v>-26032</v>
      </c>
      <c r="E119">
        <f t="shared" si="7"/>
        <v>26032</v>
      </c>
      <c r="F119">
        <f t="shared" si="8"/>
        <v>677665024</v>
      </c>
      <c r="G119" s="7">
        <f t="shared" si="9"/>
        <v>0.32004327567341617</v>
      </c>
    </row>
    <row r="120" spans="1:7" x14ac:dyDescent="0.25">
      <c r="A120" s="2">
        <v>36465</v>
      </c>
      <c r="B120" s="1">
        <v>80401</v>
      </c>
      <c r="C120" s="5">
        <f t="shared" si="5"/>
        <v>81339</v>
      </c>
      <c r="D120" s="5">
        <f t="shared" si="6"/>
        <v>-938</v>
      </c>
      <c r="E120">
        <f t="shared" si="7"/>
        <v>938</v>
      </c>
      <c r="F120">
        <f t="shared" si="8"/>
        <v>879844</v>
      </c>
      <c r="G120" s="7">
        <f t="shared" si="9"/>
        <v>1.1666521560677106E-2</v>
      </c>
    </row>
    <row r="121" spans="1:7" x14ac:dyDescent="0.25">
      <c r="A121" s="2">
        <v>36495</v>
      </c>
      <c r="B121" s="1">
        <v>78346</v>
      </c>
      <c r="C121" s="5">
        <f t="shared" si="5"/>
        <v>80401</v>
      </c>
      <c r="D121" s="5">
        <f t="shared" si="6"/>
        <v>-2055</v>
      </c>
      <c r="E121">
        <f t="shared" si="7"/>
        <v>2055</v>
      </c>
      <c r="F121">
        <f t="shared" si="8"/>
        <v>4223025</v>
      </c>
      <c r="G121" s="7">
        <f t="shared" si="9"/>
        <v>2.6229801138539299E-2</v>
      </c>
    </row>
    <row r="122" spans="1:7" x14ac:dyDescent="0.25">
      <c r="A122" s="2">
        <v>36526</v>
      </c>
      <c r="B122" s="1">
        <v>83998</v>
      </c>
      <c r="C122" s="5">
        <f t="shared" si="5"/>
        <v>78346</v>
      </c>
      <c r="D122" s="5">
        <f t="shared" si="6"/>
        <v>5652</v>
      </c>
      <c r="E122">
        <f t="shared" si="7"/>
        <v>5652</v>
      </c>
      <c r="F122">
        <f t="shared" si="8"/>
        <v>31945104</v>
      </c>
      <c r="G122" s="7">
        <f t="shared" si="9"/>
        <v>6.7287316364675345E-2</v>
      </c>
    </row>
    <row r="123" spans="1:7" x14ac:dyDescent="0.25">
      <c r="A123" s="2">
        <v>36557</v>
      </c>
      <c r="B123" s="1">
        <v>98936</v>
      </c>
      <c r="C123" s="5">
        <f t="shared" si="5"/>
        <v>83998</v>
      </c>
      <c r="D123" s="5">
        <f t="shared" si="6"/>
        <v>14938</v>
      </c>
      <c r="E123">
        <f t="shared" si="7"/>
        <v>14938</v>
      </c>
      <c r="F123">
        <f t="shared" si="8"/>
        <v>223143844</v>
      </c>
      <c r="G123" s="7">
        <f t="shared" si="9"/>
        <v>0.1509864963208539</v>
      </c>
    </row>
    <row r="124" spans="1:7" x14ac:dyDescent="0.25">
      <c r="A124" s="2">
        <v>36586</v>
      </c>
      <c r="B124" s="1">
        <v>92716</v>
      </c>
      <c r="C124" s="5">
        <f t="shared" si="5"/>
        <v>98936</v>
      </c>
      <c r="D124" s="5">
        <f t="shared" si="6"/>
        <v>-6220</v>
      </c>
      <c r="E124">
        <f t="shared" si="7"/>
        <v>6220</v>
      </c>
      <c r="F124">
        <f t="shared" si="8"/>
        <v>38688400</v>
      </c>
      <c r="G124" s="7">
        <f t="shared" si="9"/>
        <v>6.7086586996850592E-2</v>
      </c>
    </row>
    <row r="125" spans="1:7" x14ac:dyDescent="0.25">
      <c r="A125" s="2">
        <v>36617</v>
      </c>
      <c r="B125" s="1">
        <v>113309</v>
      </c>
      <c r="C125" s="5">
        <f t="shared" si="5"/>
        <v>92716</v>
      </c>
      <c r="D125" s="5">
        <f t="shared" si="6"/>
        <v>20593</v>
      </c>
      <c r="E125">
        <f t="shared" si="7"/>
        <v>20593</v>
      </c>
      <c r="F125">
        <f t="shared" si="8"/>
        <v>424071649</v>
      </c>
      <c r="G125" s="7">
        <f t="shared" si="9"/>
        <v>0.18174196224483491</v>
      </c>
    </row>
    <row r="126" spans="1:7" x14ac:dyDescent="0.25">
      <c r="A126" s="2">
        <v>36647</v>
      </c>
      <c r="B126" s="1">
        <v>123089</v>
      </c>
      <c r="C126" s="5">
        <f t="shared" si="5"/>
        <v>113309</v>
      </c>
      <c r="D126" s="5">
        <f t="shared" si="6"/>
        <v>9780</v>
      </c>
      <c r="E126">
        <f t="shared" si="7"/>
        <v>9780</v>
      </c>
      <c r="F126">
        <f t="shared" si="8"/>
        <v>95648400</v>
      </c>
      <c r="G126" s="7">
        <f t="shared" si="9"/>
        <v>7.9454703507218352E-2</v>
      </c>
    </row>
    <row r="127" spans="1:7" x14ac:dyDescent="0.25">
      <c r="A127" s="2">
        <v>36678</v>
      </c>
      <c r="B127" s="1">
        <v>115922</v>
      </c>
      <c r="C127" s="5">
        <f t="shared" si="5"/>
        <v>123089</v>
      </c>
      <c r="D127" s="5">
        <f t="shared" si="6"/>
        <v>-7167</v>
      </c>
      <c r="E127">
        <f t="shared" si="7"/>
        <v>7167</v>
      </c>
      <c r="F127">
        <f t="shared" si="8"/>
        <v>51365889</v>
      </c>
      <c r="G127" s="7">
        <f t="shared" si="9"/>
        <v>6.1826055451079172E-2</v>
      </c>
    </row>
    <row r="128" spans="1:7" x14ac:dyDescent="0.25">
      <c r="A128" s="2">
        <v>36708</v>
      </c>
      <c r="B128" s="1">
        <v>121700</v>
      </c>
      <c r="C128" s="5">
        <f t="shared" si="5"/>
        <v>115922</v>
      </c>
      <c r="D128" s="5">
        <f t="shared" si="6"/>
        <v>5778</v>
      </c>
      <c r="E128">
        <f t="shared" si="7"/>
        <v>5778</v>
      </c>
      <c r="F128">
        <f t="shared" si="8"/>
        <v>33385284</v>
      </c>
      <c r="G128" s="7">
        <f t="shared" si="9"/>
        <v>4.7477403451109283E-2</v>
      </c>
    </row>
    <row r="129" spans="1:7" x14ac:dyDescent="0.25">
      <c r="A129" s="2">
        <v>36739</v>
      </c>
      <c r="B129" s="1">
        <v>134259</v>
      </c>
      <c r="C129" s="5">
        <f t="shared" si="5"/>
        <v>121700</v>
      </c>
      <c r="D129" s="5">
        <f t="shared" si="6"/>
        <v>12559</v>
      </c>
      <c r="E129">
        <f t="shared" si="7"/>
        <v>12559</v>
      </c>
      <c r="F129">
        <f t="shared" si="8"/>
        <v>157728481</v>
      </c>
      <c r="G129" s="7">
        <f t="shared" si="9"/>
        <v>9.3543077186631809E-2</v>
      </c>
    </row>
    <row r="130" spans="1:7" x14ac:dyDescent="0.25">
      <c r="A130" s="2">
        <v>36770</v>
      </c>
      <c r="B130" s="1">
        <v>120680</v>
      </c>
      <c r="C130" s="5">
        <f t="shared" si="5"/>
        <v>134259</v>
      </c>
      <c r="D130" s="5">
        <f t="shared" si="6"/>
        <v>-13579</v>
      </c>
      <c r="E130">
        <f t="shared" si="7"/>
        <v>13579</v>
      </c>
      <c r="F130">
        <f t="shared" si="8"/>
        <v>184389241</v>
      </c>
      <c r="G130" s="7">
        <f t="shared" si="9"/>
        <v>0.11252071594298972</v>
      </c>
    </row>
    <row r="131" spans="1:7" x14ac:dyDescent="0.25">
      <c r="A131" s="2">
        <v>36800</v>
      </c>
      <c r="B131" s="1">
        <v>130493</v>
      </c>
      <c r="C131" s="5">
        <f t="shared" si="5"/>
        <v>120680</v>
      </c>
      <c r="D131" s="5">
        <f t="shared" si="6"/>
        <v>9813</v>
      </c>
      <c r="E131">
        <f t="shared" si="7"/>
        <v>9813</v>
      </c>
      <c r="F131">
        <f t="shared" si="8"/>
        <v>96294969</v>
      </c>
      <c r="G131" s="7">
        <f t="shared" si="9"/>
        <v>7.5199435985071991E-2</v>
      </c>
    </row>
    <row r="132" spans="1:7" x14ac:dyDescent="0.25">
      <c r="A132" s="2">
        <v>36831</v>
      </c>
      <c r="B132" s="1">
        <v>125055</v>
      </c>
      <c r="C132" s="5">
        <f t="shared" ref="C132:C195" si="10">B131</f>
        <v>130493</v>
      </c>
      <c r="D132" s="5">
        <f t="shared" ref="D132:D195" si="11">B132-C132</f>
        <v>-5438</v>
      </c>
      <c r="E132">
        <f t="shared" ref="E132:E195" si="12">ABS(D132)</f>
        <v>5438</v>
      </c>
      <c r="F132">
        <f t="shared" ref="F132:F195" si="13">E132^2</f>
        <v>29571844</v>
      </c>
      <c r="G132" s="7">
        <f t="shared" ref="G132:G195" si="14">E132/B132</f>
        <v>4.3484866658670185E-2</v>
      </c>
    </row>
    <row r="133" spans="1:7" x14ac:dyDescent="0.25">
      <c r="A133" s="2">
        <v>36861</v>
      </c>
      <c r="B133" s="1">
        <v>151595</v>
      </c>
      <c r="C133" s="5">
        <f t="shared" si="10"/>
        <v>125055</v>
      </c>
      <c r="D133" s="5">
        <f t="shared" si="11"/>
        <v>26540</v>
      </c>
      <c r="E133">
        <f t="shared" si="12"/>
        <v>26540</v>
      </c>
      <c r="F133">
        <f t="shared" si="13"/>
        <v>704371600</v>
      </c>
      <c r="G133" s="7">
        <f t="shared" si="14"/>
        <v>0.17507173719449851</v>
      </c>
    </row>
    <row r="134" spans="1:7" x14ac:dyDescent="0.25">
      <c r="A134" s="2">
        <v>36892</v>
      </c>
      <c r="B134" s="1">
        <v>123877</v>
      </c>
      <c r="C134" s="5">
        <f t="shared" si="10"/>
        <v>151595</v>
      </c>
      <c r="D134" s="5">
        <f t="shared" si="11"/>
        <v>-27718</v>
      </c>
      <c r="E134">
        <f t="shared" si="12"/>
        <v>27718</v>
      </c>
      <c r="F134">
        <f t="shared" si="13"/>
        <v>768287524</v>
      </c>
      <c r="G134" s="7">
        <f t="shared" si="14"/>
        <v>0.22375420780290126</v>
      </c>
    </row>
    <row r="135" spans="1:7" x14ac:dyDescent="0.25">
      <c r="A135" s="2">
        <v>36923</v>
      </c>
      <c r="B135" s="1">
        <v>118303</v>
      </c>
      <c r="C135" s="5">
        <f t="shared" si="10"/>
        <v>123877</v>
      </c>
      <c r="D135" s="5">
        <f t="shared" si="11"/>
        <v>-5574</v>
      </c>
      <c r="E135">
        <f t="shared" si="12"/>
        <v>5574</v>
      </c>
      <c r="F135">
        <f t="shared" si="13"/>
        <v>31069476</v>
      </c>
      <c r="G135" s="7">
        <f t="shared" si="14"/>
        <v>4.7116303052331727E-2</v>
      </c>
    </row>
    <row r="136" spans="1:7" x14ac:dyDescent="0.25">
      <c r="A136" s="2">
        <v>36951</v>
      </c>
      <c r="B136" s="1">
        <v>155105</v>
      </c>
      <c r="C136" s="5">
        <f t="shared" si="10"/>
        <v>118303</v>
      </c>
      <c r="D136" s="5">
        <f t="shared" si="11"/>
        <v>36802</v>
      </c>
      <c r="E136">
        <f t="shared" si="12"/>
        <v>36802</v>
      </c>
      <c r="F136">
        <f t="shared" si="13"/>
        <v>1354387204</v>
      </c>
      <c r="G136" s="7">
        <f t="shared" si="14"/>
        <v>0.23727152574062732</v>
      </c>
    </row>
    <row r="137" spans="1:7" x14ac:dyDescent="0.25">
      <c r="A137" s="2">
        <v>36982</v>
      </c>
      <c r="B137" s="1">
        <v>139920</v>
      </c>
      <c r="C137" s="5">
        <f t="shared" si="10"/>
        <v>155105</v>
      </c>
      <c r="D137" s="5">
        <f t="shared" si="11"/>
        <v>-15185</v>
      </c>
      <c r="E137">
        <f t="shared" si="12"/>
        <v>15185</v>
      </c>
      <c r="F137">
        <f t="shared" si="13"/>
        <v>230584225</v>
      </c>
      <c r="G137" s="7">
        <f t="shared" si="14"/>
        <v>0.10852630074328187</v>
      </c>
    </row>
    <row r="138" spans="1:7" x14ac:dyDescent="0.25">
      <c r="A138" s="2">
        <v>37012</v>
      </c>
      <c r="B138" s="1">
        <v>152816</v>
      </c>
      <c r="C138" s="5">
        <f t="shared" si="10"/>
        <v>139920</v>
      </c>
      <c r="D138" s="5">
        <f t="shared" si="11"/>
        <v>12896</v>
      </c>
      <c r="E138">
        <f t="shared" si="12"/>
        <v>12896</v>
      </c>
      <c r="F138">
        <f t="shared" si="13"/>
        <v>166306816</v>
      </c>
      <c r="G138" s="7">
        <f t="shared" si="14"/>
        <v>8.4389069207412834E-2</v>
      </c>
    </row>
    <row r="139" spans="1:7" x14ac:dyDescent="0.25">
      <c r="A139" s="2">
        <v>37043</v>
      </c>
      <c r="B139" s="1">
        <v>133510</v>
      </c>
      <c r="C139" s="5">
        <f t="shared" si="10"/>
        <v>152816</v>
      </c>
      <c r="D139" s="5">
        <f t="shared" si="11"/>
        <v>-19306</v>
      </c>
      <c r="E139">
        <f t="shared" si="12"/>
        <v>19306</v>
      </c>
      <c r="F139">
        <f t="shared" si="13"/>
        <v>372721636</v>
      </c>
      <c r="G139" s="7">
        <f t="shared" si="14"/>
        <v>0.144603400494345</v>
      </c>
    </row>
    <row r="140" spans="1:7" x14ac:dyDescent="0.25">
      <c r="A140" s="2">
        <v>37073</v>
      </c>
      <c r="B140" s="1">
        <v>138828</v>
      </c>
      <c r="C140" s="5">
        <f t="shared" si="10"/>
        <v>133510</v>
      </c>
      <c r="D140" s="5">
        <f t="shared" si="11"/>
        <v>5318</v>
      </c>
      <c r="E140">
        <f t="shared" si="12"/>
        <v>5318</v>
      </c>
      <c r="F140">
        <f t="shared" si="13"/>
        <v>28281124</v>
      </c>
      <c r="G140" s="7">
        <f t="shared" si="14"/>
        <v>3.8306393522920451E-2</v>
      </c>
    </row>
    <row r="141" spans="1:7" x14ac:dyDescent="0.25">
      <c r="A141" s="2">
        <v>37104</v>
      </c>
      <c r="B141" s="1">
        <v>139347</v>
      </c>
      <c r="C141" s="5">
        <f t="shared" si="10"/>
        <v>138828</v>
      </c>
      <c r="D141" s="5">
        <f t="shared" si="11"/>
        <v>519</v>
      </c>
      <c r="E141">
        <f t="shared" si="12"/>
        <v>519</v>
      </c>
      <c r="F141">
        <f t="shared" si="13"/>
        <v>269361</v>
      </c>
      <c r="G141" s="7">
        <f t="shared" si="14"/>
        <v>3.7245150595276539E-3</v>
      </c>
    </row>
    <row r="142" spans="1:7" x14ac:dyDescent="0.25">
      <c r="A142" s="2">
        <v>37135</v>
      </c>
      <c r="B142" s="1">
        <v>108303</v>
      </c>
      <c r="C142" s="5">
        <f t="shared" si="10"/>
        <v>139347</v>
      </c>
      <c r="D142" s="5">
        <f t="shared" si="11"/>
        <v>-31044</v>
      </c>
      <c r="E142">
        <f t="shared" si="12"/>
        <v>31044</v>
      </c>
      <c r="F142">
        <f t="shared" si="13"/>
        <v>963729936</v>
      </c>
      <c r="G142" s="7">
        <f t="shared" si="14"/>
        <v>0.28664025927259634</v>
      </c>
    </row>
    <row r="143" spans="1:7" x14ac:dyDescent="0.25">
      <c r="A143" s="2">
        <v>37165</v>
      </c>
      <c r="B143" s="1">
        <v>125664</v>
      </c>
      <c r="C143" s="5">
        <f t="shared" si="10"/>
        <v>108303</v>
      </c>
      <c r="D143" s="5">
        <f t="shared" si="11"/>
        <v>17361</v>
      </c>
      <c r="E143">
        <f t="shared" si="12"/>
        <v>17361</v>
      </c>
      <c r="F143">
        <f t="shared" si="13"/>
        <v>301404321</v>
      </c>
      <c r="G143" s="7">
        <f t="shared" si="14"/>
        <v>0.13815412528647822</v>
      </c>
    </row>
    <row r="144" spans="1:7" x14ac:dyDescent="0.25">
      <c r="A144" s="2">
        <v>37196</v>
      </c>
      <c r="B144" s="1">
        <v>126197</v>
      </c>
      <c r="C144" s="5">
        <f t="shared" si="10"/>
        <v>125664</v>
      </c>
      <c r="D144" s="5">
        <f t="shared" si="11"/>
        <v>533</v>
      </c>
      <c r="E144">
        <f t="shared" si="12"/>
        <v>533</v>
      </c>
      <c r="F144">
        <f t="shared" si="13"/>
        <v>284089</v>
      </c>
      <c r="G144" s="7">
        <f t="shared" si="14"/>
        <v>4.2235552350689794E-3</v>
      </c>
    </row>
    <row r="145" spans="1:7" x14ac:dyDescent="0.25">
      <c r="A145" s="2">
        <v>37226</v>
      </c>
      <c r="B145" s="1">
        <v>125058</v>
      </c>
      <c r="C145" s="5">
        <f t="shared" si="10"/>
        <v>126197</v>
      </c>
      <c r="D145" s="5">
        <f t="shared" si="11"/>
        <v>-1139</v>
      </c>
      <c r="E145">
        <f t="shared" si="12"/>
        <v>1139</v>
      </c>
      <c r="F145">
        <f t="shared" si="13"/>
        <v>1297321</v>
      </c>
      <c r="G145" s="7">
        <f t="shared" si="14"/>
        <v>9.1077739928673088E-3</v>
      </c>
    </row>
    <row r="146" spans="1:7" x14ac:dyDescent="0.25">
      <c r="A146" s="2">
        <v>37257</v>
      </c>
      <c r="B146" s="1">
        <v>114671</v>
      </c>
      <c r="C146" s="5">
        <f t="shared" si="10"/>
        <v>125058</v>
      </c>
      <c r="D146" s="5">
        <f t="shared" si="11"/>
        <v>-10387</v>
      </c>
      <c r="E146">
        <f t="shared" si="12"/>
        <v>10387</v>
      </c>
      <c r="F146">
        <f t="shared" si="13"/>
        <v>107889769</v>
      </c>
      <c r="G146" s="7">
        <f t="shared" si="14"/>
        <v>9.0580879210960044E-2</v>
      </c>
    </row>
    <row r="147" spans="1:7" x14ac:dyDescent="0.25">
      <c r="A147" s="2">
        <v>37288</v>
      </c>
      <c r="B147" s="1">
        <v>97388</v>
      </c>
      <c r="C147" s="5">
        <f t="shared" si="10"/>
        <v>114671</v>
      </c>
      <c r="D147" s="5">
        <f t="shared" si="11"/>
        <v>-17283</v>
      </c>
      <c r="E147">
        <f t="shared" si="12"/>
        <v>17283</v>
      </c>
      <c r="F147">
        <f t="shared" si="13"/>
        <v>298702089</v>
      </c>
      <c r="G147" s="7">
        <f t="shared" si="14"/>
        <v>0.17746539614736928</v>
      </c>
    </row>
    <row r="148" spans="1:7" x14ac:dyDescent="0.25">
      <c r="A148" s="2">
        <v>37316</v>
      </c>
      <c r="B148" s="1">
        <v>123553</v>
      </c>
      <c r="C148" s="5">
        <f t="shared" si="10"/>
        <v>97388</v>
      </c>
      <c r="D148" s="5">
        <f t="shared" si="11"/>
        <v>26165</v>
      </c>
      <c r="E148">
        <f t="shared" si="12"/>
        <v>26165</v>
      </c>
      <c r="F148">
        <f t="shared" si="13"/>
        <v>684607225</v>
      </c>
      <c r="G148" s="7">
        <f t="shared" si="14"/>
        <v>0.21177146649615955</v>
      </c>
    </row>
    <row r="149" spans="1:7" x14ac:dyDescent="0.25">
      <c r="A149" s="2">
        <v>37347</v>
      </c>
      <c r="B149" s="1">
        <v>138638</v>
      </c>
      <c r="C149" s="5">
        <f t="shared" si="10"/>
        <v>123553</v>
      </c>
      <c r="D149" s="5">
        <f t="shared" si="11"/>
        <v>15085</v>
      </c>
      <c r="E149">
        <f t="shared" si="12"/>
        <v>15085</v>
      </c>
      <c r="F149">
        <f t="shared" si="13"/>
        <v>227557225</v>
      </c>
      <c r="G149" s="7">
        <f t="shared" si="14"/>
        <v>0.10880855176791356</v>
      </c>
    </row>
    <row r="150" spans="1:7" x14ac:dyDescent="0.25">
      <c r="A150" s="2">
        <v>37377</v>
      </c>
      <c r="B150" s="1">
        <v>122965</v>
      </c>
      <c r="C150" s="5">
        <f t="shared" si="10"/>
        <v>138638</v>
      </c>
      <c r="D150" s="5">
        <f t="shared" si="11"/>
        <v>-15673</v>
      </c>
      <c r="E150">
        <f t="shared" si="12"/>
        <v>15673</v>
      </c>
      <c r="F150">
        <f t="shared" si="13"/>
        <v>245642929</v>
      </c>
      <c r="G150" s="7">
        <f t="shared" si="14"/>
        <v>0.12745903305818729</v>
      </c>
    </row>
    <row r="151" spans="1:7" x14ac:dyDescent="0.25">
      <c r="A151" s="2">
        <v>37408</v>
      </c>
      <c r="B151" s="1">
        <v>107277</v>
      </c>
      <c r="C151" s="5">
        <f t="shared" si="10"/>
        <v>122965</v>
      </c>
      <c r="D151" s="5">
        <f t="shared" si="11"/>
        <v>-15688</v>
      </c>
      <c r="E151">
        <f t="shared" si="12"/>
        <v>15688</v>
      </c>
      <c r="F151">
        <f t="shared" si="13"/>
        <v>246113344</v>
      </c>
      <c r="G151" s="7">
        <f t="shared" si="14"/>
        <v>0.14623824305303093</v>
      </c>
    </row>
    <row r="152" spans="1:7" x14ac:dyDescent="0.25">
      <c r="A152" s="2">
        <v>37438</v>
      </c>
      <c r="B152" s="1">
        <v>123485</v>
      </c>
      <c r="C152" s="5">
        <f t="shared" si="10"/>
        <v>107277</v>
      </c>
      <c r="D152" s="5">
        <f t="shared" si="11"/>
        <v>16208</v>
      </c>
      <c r="E152">
        <f t="shared" si="12"/>
        <v>16208</v>
      </c>
      <c r="F152">
        <f t="shared" si="13"/>
        <v>262699264</v>
      </c>
      <c r="G152" s="7">
        <f t="shared" si="14"/>
        <v>0.13125480827630887</v>
      </c>
    </row>
    <row r="153" spans="1:7" x14ac:dyDescent="0.25">
      <c r="A153" s="2">
        <v>37469</v>
      </c>
      <c r="B153" s="1">
        <v>126754</v>
      </c>
      <c r="C153" s="5">
        <f t="shared" si="10"/>
        <v>123485</v>
      </c>
      <c r="D153" s="5">
        <f t="shared" si="11"/>
        <v>3269</v>
      </c>
      <c r="E153">
        <f t="shared" si="12"/>
        <v>3269</v>
      </c>
      <c r="F153">
        <f t="shared" si="13"/>
        <v>10686361</v>
      </c>
      <c r="G153" s="7">
        <f t="shared" si="14"/>
        <v>2.5790113132524418E-2</v>
      </c>
    </row>
    <row r="154" spans="1:7" x14ac:dyDescent="0.25">
      <c r="A154" s="2">
        <v>37500</v>
      </c>
      <c r="B154" s="1">
        <v>129428</v>
      </c>
      <c r="C154" s="5">
        <f t="shared" si="10"/>
        <v>126754</v>
      </c>
      <c r="D154" s="5">
        <f t="shared" si="11"/>
        <v>2674</v>
      </c>
      <c r="E154">
        <f t="shared" si="12"/>
        <v>2674</v>
      </c>
      <c r="F154">
        <f t="shared" si="13"/>
        <v>7150276</v>
      </c>
      <c r="G154" s="7">
        <f t="shared" si="14"/>
        <v>2.0660135364836046E-2</v>
      </c>
    </row>
    <row r="155" spans="1:7" x14ac:dyDescent="0.25">
      <c r="A155" s="2">
        <v>37530</v>
      </c>
      <c r="B155" s="1">
        <v>137811</v>
      </c>
      <c r="C155" s="5">
        <f t="shared" si="10"/>
        <v>129428</v>
      </c>
      <c r="D155" s="5">
        <f t="shared" si="11"/>
        <v>8383</v>
      </c>
      <c r="E155">
        <f t="shared" si="12"/>
        <v>8383</v>
      </c>
      <c r="F155">
        <f t="shared" si="13"/>
        <v>70274689</v>
      </c>
      <c r="G155" s="7">
        <f t="shared" si="14"/>
        <v>6.0829687035142334E-2</v>
      </c>
    </row>
    <row r="156" spans="1:7" x14ac:dyDescent="0.25">
      <c r="A156" s="2">
        <v>37561</v>
      </c>
      <c r="B156" s="1">
        <v>118278</v>
      </c>
      <c r="C156" s="5">
        <f t="shared" si="10"/>
        <v>137811</v>
      </c>
      <c r="D156" s="5">
        <f t="shared" si="11"/>
        <v>-19533</v>
      </c>
      <c r="E156">
        <f t="shared" si="12"/>
        <v>19533</v>
      </c>
      <c r="F156">
        <f t="shared" si="13"/>
        <v>381538089</v>
      </c>
      <c r="G156" s="7">
        <f t="shared" si="14"/>
        <v>0.16514482828590271</v>
      </c>
    </row>
    <row r="157" spans="1:7" x14ac:dyDescent="0.25">
      <c r="A157" s="2">
        <v>37591</v>
      </c>
      <c r="B157" s="1">
        <v>126239</v>
      </c>
      <c r="C157" s="5">
        <f t="shared" si="10"/>
        <v>118278</v>
      </c>
      <c r="D157" s="5">
        <f t="shared" si="11"/>
        <v>7961</v>
      </c>
      <c r="E157">
        <f t="shared" si="12"/>
        <v>7961</v>
      </c>
      <c r="F157">
        <f t="shared" si="13"/>
        <v>63377521</v>
      </c>
      <c r="G157" s="7">
        <f t="shared" si="14"/>
        <v>6.3062920333652836E-2</v>
      </c>
    </row>
    <row r="158" spans="1:7" x14ac:dyDescent="0.25">
      <c r="A158" s="2">
        <v>37622</v>
      </c>
      <c r="B158" s="1">
        <v>117222</v>
      </c>
      <c r="C158" s="5">
        <f t="shared" si="10"/>
        <v>126239</v>
      </c>
      <c r="D158" s="5">
        <f t="shared" si="11"/>
        <v>-9017</v>
      </c>
      <c r="E158">
        <f t="shared" si="12"/>
        <v>9017</v>
      </c>
      <c r="F158">
        <f t="shared" si="13"/>
        <v>81306289</v>
      </c>
      <c r="G158" s="7">
        <f t="shared" si="14"/>
        <v>7.6922420706010811E-2</v>
      </c>
    </row>
    <row r="159" spans="1:7" x14ac:dyDescent="0.25">
      <c r="A159" s="2">
        <v>37653</v>
      </c>
      <c r="B159" s="1">
        <v>117920</v>
      </c>
      <c r="C159" s="5">
        <f t="shared" si="10"/>
        <v>117222</v>
      </c>
      <c r="D159" s="5">
        <f t="shared" si="11"/>
        <v>698</v>
      </c>
      <c r="E159">
        <f t="shared" si="12"/>
        <v>698</v>
      </c>
      <c r="F159">
        <f t="shared" si="13"/>
        <v>487204</v>
      </c>
      <c r="G159" s="7">
        <f t="shared" si="14"/>
        <v>5.9192672998643146E-3</v>
      </c>
    </row>
    <row r="160" spans="1:7" x14ac:dyDescent="0.25">
      <c r="A160" s="2">
        <v>37681</v>
      </c>
      <c r="B160" s="1">
        <v>102578</v>
      </c>
      <c r="C160" s="5">
        <f t="shared" si="10"/>
        <v>117920</v>
      </c>
      <c r="D160" s="5">
        <f t="shared" si="11"/>
        <v>-15342</v>
      </c>
      <c r="E160">
        <f t="shared" si="12"/>
        <v>15342</v>
      </c>
      <c r="F160">
        <f t="shared" si="13"/>
        <v>235376964</v>
      </c>
      <c r="G160" s="7">
        <f t="shared" si="14"/>
        <v>0.14956423404628671</v>
      </c>
    </row>
    <row r="161" spans="1:7" x14ac:dyDescent="0.25">
      <c r="A161" s="2">
        <v>37712</v>
      </c>
      <c r="B161" s="1">
        <v>108860</v>
      </c>
      <c r="C161" s="5">
        <f t="shared" si="10"/>
        <v>102578</v>
      </c>
      <c r="D161" s="5">
        <f t="shared" si="11"/>
        <v>6282</v>
      </c>
      <c r="E161">
        <f t="shared" si="12"/>
        <v>6282</v>
      </c>
      <c r="F161">
        <f t="shared" si="13"/>
        <v>39463524</v>
      </c>
      <c r="G161" s="7">
        <f t="shared" si="14"/>
        <v>5.7707146794047398E-2</v>
      </c>
    </row>
    <row r="162" spans="1:7" x14ac:dyDescent="0.25">
      <c r="A162" s="2">
        <v>37742</v>
      </c>
      <c r="B162" s="1">
        <v>106581</v>
      </c>
      <c r="C162" s="5">
        <f t="shared" si="10"/>
        <v>108860</v>
      </c>
      <c r="D162" s="5">
        <f t="shared" si="11"/>
        <v>-2279</v>
      </c>
      <c r="E162">
        <f t="shared" si="12"/>
        <v>2279</v>
      </c>
      <c r="F162">
        <f t="shared" si="13"/>
        <v>5193841</v>
      </c>
      <c r="G162" s="7">
        <f t="shared" si="14"/>
        <v>2.1382798059691691E-2</v>
      </c>
    </row>
    <row r="163" spans="1:7" x14ac:dyDescent="0.25">
      <c r="A163" s="2">
        <v>37773</v>
      </c>
      <c r="B163" s="1">
        <v>99897</v>
      </c>
      <c r="C163" s="5">
        <f t="shared" si="10"/>
        <v>106581</v>
      </c>
      <c r="D163" s="5">
        <f t="shared" si="11"/>
        <v>-6684</v>
      </c>
      <c r="E163">
        <f t="shared" si="12"/>
        <v>6684</v>
      </c>
      <c r="F163">
        <f t="shared" si="13"/>
        <v>44675856</v>
      </c>
      <c r="G163" s="7">
        <f t="shared" si="14"/>
        <v>6.6908916183669176E-2</v>
      </c>
    </row>
    <row r="164" spans="1:7" x14ac:dyDescent="0.25">
      <c r="A164" s="2">
        <v>37803</v>
      </c>
      <c r="B164" s="1">
        <v>113171</v>
      </c>
      <c r="C164" s="5">
        <f t="shared" si="10"/>
        <v>99897</v>
      </c>
      <c r="D164" s="5">
        <f t="shared" si="11"/>
        <v>13274</v>
      </c>
      <c r="E164">
        <f t="shared" si="12"/>
        <v>13274</v>
      </c>
      <c r="F164">
        <f t="shared" si="13"/>
        <v>176199076</v>
      </c>
      <c r="G164" s="7">
        <f t="shared" si="14"/>
        <v>0.11729153228300536</v>
      </c>
    </row>
    <row r="165" spans="1:7" x14ac:dyDescent="0.25">
      <c r="A165" s="2">
        <v>37834</v>
      </c>
      <c r="B165" s="1">
        <v>99252</v>
      </c>
      <c r="C165" s="5">
        <f t="shared" si="10"/>
        <v>113171</v>
      </c>
      <c r="D165" s="5">
        <f t="shared" si="11"/>
        <v>-13919</v>
      </c>
      <c r="E165">
        <f t="shared" si="12"/>
        <v>13919</v>
      </c>
      <c r="F165">
        <f t="shared" si="13"/>
        <v>193738561</v>
      </c>
      <c r="G165" s="7">
        <f t="shared" si="14"/>
        <v>0.14023898762745335</v>
      </c>
    </row>
    <row r="166" spans="1:7" x14ac:dyDescent="0.25">
      <c r="A166" s="2">
        <v>37865</v>
      </c>
      <c r="B166" s="1">
        <v>125557</v>
      </c>
      <c r="C166" s="5">
        <f t="shared" si="10"/>
        <v>99252</v>
      </c>
      <c r="D166" s="5">
        <f t="shared" si="11"/>
        <v>26305</v>
      </c>
      <c r="E166">
        <f t="shared" si="12"/>
        <v>26305</v>
      </c>
      <c r="F166">
        <f t="shared" si="13"/>
        <v>691953025</v>
      </c>
      <c r="G166" s="7">
        <f t="shared" si="14"/>
        <v>0.20950643930645046</v>
      </c>
    </row>
    <row r="167" spans="1:7" x14ac:dyDescent="0.25">
      <c r="A167" s="2">
        <v>37895</v>
      </c>
      <c r="B167" s="1">
        <v>140872</v>
      </c>
      <c r="C167" s="5">
        <f t="shared" si="10"/>
        <v>125557</v>
      </c>
      <c r="D167" s="5">
        <f t="shared" si="11"/>
        <v>15315</v>
      </c>
      <c r="E167">
        <f t="shared" si="12"/>
        <v>15315</v>
      </c>
      <c r="F167">
        <f t="shared" si="13"/>
        <v>234549225</v>
      </c>
      <c r="G167" s="7">
        <f t="shared" si="14"/>
        <v>0.10871571355556818</v>
      </c>
    </row>
    <row r="168" spans="1:7" x14ac:dyDescent="0.25">
      <c r="A168" s="2">
        <v>37926</v>
      </c>
      <c r="B168" s="1">
        <v>130398</v>
      </c>
      <c r="C168" s="5">
        <f t="shared" si="10"/>
        <v>140872</v>
      </c>
      <c r="D168" s="5">
        <f t="shared" si="11"/>
        <v>-10474</v>
      </c>
      <c r="E168">
        <f t="shared" si="12"/>
        <v>10474</v>
      </c>
      <c r="F168">
        <f t="shared" si="13"/>
        <v>109704676</v>
      </c>
      <c r="G168" s="7">
        <f t="shared" si="14"/>
        <v>8.0323317842298195E-2</v>
      </c>
    </row>
    <row r="169" spans="1:7" x14ac:dyDescent="0.25">
      <c r="A169" s="2">
        <v>37956</v>
      </c>
      <c r="B169" s="1">
        <v>169073</v>
      </c>
      <c r="C169" s="5">
        <f t="shared" si="10"/>
        <v>130398</v>
      </c>
      <c r="D169" s="5">
        <f t="shared" si="11"/>
        <v>38675</v>
      </c>
      <c r="E169">
        <f t="shared" si="12"/>
        <v>38675</v>
      </c>
      <c r="F169">
        <f t="shared" si="13"/>
        <v>1495755625</v>
      </c>
      <c r="G169" s="7">
        <f t="shared" si="14"/>
        <v>0.2287473458210359</v>
      </c>
    </row>
    <row r="170" spans="1:7" x14ac:dyDescent="0.25">
      <c r="A170" s="2">
        <v>37987</v>
      </c>
      <c r="B170" s="1">
        <v>107522</v>
      </c>
      <c r="C170" s="5">
        <f t="shared" si="10"/>
        <v>169073</v>
      </c>
      <c r="D170" s="5">
        <f t="shared" si="11"/>
        <v>-61551</v>
      </c>
      <c r="E170">
        <f t="shared" si="12"/>
        <v>61551</v>
      </c>
      <c r="F170">
        <f t="shared" si="13"/>
        <v>3788525601</v>
      </c>
      <c r="G170" s="7">
        <f t="shared" si="14"/>
        <v>0.57245028924313168</v>
      </c>
    </row>
    <row r="171" spans="1:7" x14ac:dyDescent="0.25">
      <c r="A171" s="2">
        <v>38018</v>
      </c>
      <c r="B171" s="1">
        <v>104931</v>
      </c>
      <c r="C171" s="5">
        <f t="shared" si="10"/>
        <v>107522</v>
      </c>
      <c r="D171" s="5">
        <f t="shared" si="11"/>
        <v>-2591</v>
      </c>
      <c r="E171">
        <f t="shared" si="12"/>
        <v>2591</v>
      </c>
      <c r="F171">
        <f t="shared" si="13"/>
        <v>6713281</v>
      </c>
      <c r="G171" s="7">
        <f t="shared" si="14"/>
        <v>2.4692416921596096E-2</v>
      </c>
    </row>
    <row r="172" spans="1:7" x14ac:dyDescent="0.25">
      <c r="A172" s="2">
        <v>38047</v>
      </c>
      <c r="B172" s="1">
        <v>141465</v>
      </c>
      <c r="C172" s="5">
        <f t="shared" si="10"/>
        <v>104931</v>
      </c>
      <c r="D172" s="5">
        <f t="shared" si="11"/>
        <v>36534</v>
      </c>
      <c r="E172">
        <f t="shared" si="12"/>
        <v>36534</v>
      </c>
      <c r="F172">
        <f t="shared" si="13"/>
        <v>1334733156</v>
      </c>
      <c r="G172" s="7">
        <f t="shared" si="14"/>
        <v>0.2582546919732796</v>
      </c>
    </row>
    <row r="173" spans="1:7" x14ac:dyDescent="0.25">
      <c r="A173" s="2">
        <v>38078</v>
      </c>
      <c r="B173" s="1">
        <v>115479</v>
      </c>
      <c r="C173" s="5">
        <f t="shared" si="10"/>
        <v>141465</v>
      </c>
      <c r="D173" s="5">
        <f t="shared" si="11"/>
        <v>-25986</v>
      </c>
      <c r="E173">
        <f t="shared" si="12"/>
        <v>25986</v>
      </c>
      <c r="F173">
        <f t="shared" si="13"/>
        <v>675272196</v>
      </c>
      <c r="G173" s="7">
        <f t="shared" si="14"/>
        <v>0.22502792715558673</v>
      </c>
    </row>
    <row r="174" spans="1:7" x14ac:dyDescent="0.25">
      <c r="A174" s="2">
        <v>38108</v>
      </c>
      <c r="B174" s="1">
        <v>123311</v>
      </c>
      <c r="C174" s="5">
        <f t="shared" si="10"/>
        <v>115479</v>
      </c>
      <c r="D174" s="5">
        <f t="shared" si="11"/>
        <v>7832</v>
      </c>
      <c r="E174">
        <f t="shared" si="12"/>
        <v>7832</v>
      </c>
      <c r="F174">
        <f t="shared" si="13"/>
        <v>61340224</v>
      </c>
      <c r="G174" s="7">
        <f t="shared" si="14"/>
        <v>6.3514203923413157E-2</v>
      </c>
    </row>
    <row r="175" spans="1:7" x14ac:dyDescent="0.25">
      <c r="A175" s="2">
        <v>38139</v>
      </c>
      <c r="B175" s="1">
        <v>130753</v>
      </c>
      <c r="C175" s="5">
        <f t="shared" si="10"/>
        <v>123311</v>
      </c>
      <c r="D175" s="5">
        <f t="shared" si="11"/>
        <v>7442</v>
      </c>
      <c r="E175">
        <f t="shared" si="12"/>
        <v>7442</v>
      </c>
      <c r="F175">
        <f t="shared" si="13"/>
        <v>55383364</v>
      </c>
      <c r="G175" s="7">
        <f t="shared" si="14"/>
        <v>5.6916476103798769E-2</v>
      </c>
    </row>
    <row r="176" spans="1:7" x14ac:dyDescent="0.25">
      <c r="A176" s="2">
        <v>38169</v>
      </c>
      <c r="B176" s="1">
        <v>133848</v>
      </c>
      <c r="C176" s="5">
        <f t="shared" si="10"/>
        <v>130753</v>
      </c>
      <c r="D176" s="5">
        <f t="shared" si="11"/>
        <v>3095</v>
      </c>
      <c r="E176">
        <f t="shared" si="12"/>
        <v>3095</v>
      </c>
      <c r="F176">
        <f t="shared" si="13"/>
        <v>9579025</v>
      </c>
      <c r="G176" s="7">
        <f t="shared" si="14"/>
        <v>2.3123244277090432E-2</v>
      </c>
    </row>
    <row r="177" spans="1:7" x14ac:dyDescent="0.25">
      <c r="A177" s="2">
        <v>38200</v>
      </c>
      <c r="B177" s="1">
        <v>130234</v>
      </c>
      <c r="C177" s="5">
        <f t="shared" si="10"/>
        <v>133848</v>
      </c>
      <c r="D177" s="5">
        <f t="shared" si="11"/>
        <v>-3614</v>
      </c>
      <c r="E177">
        <f t="shared" si="12"/>
        <v>3614</v>
      </c>
      <c r="F177">
        <f t="shared" si="13"/>
        <v>13060996</v>
      </c>
      <c r="G177" s="7">
        <f t="shared" si="14"/>
        <v>2.7750049910161709E-2</v>
      </c>
    </row>
    <row r="178" spans="1:7" x14ac:dyDescent="0.25">
      <c r="A178" s="2">
        <v>38231</v>
      </c>
      <c r="B178" s="1">
        <v>137402</v>
      </c>
      <c r="C178" s="5">
        <f t="shared" si="10"/>
        <v>130234</v>
      </c>
      <c r="D178" s="5">
        <f t="shared" si="11"/>
        <v>7168</v>
      </c>
      <c r="E178">
        <f t="shared" si="12"/>
        <v>7168</v>
      </c>
      <c r="F178">
        <f t="shared" si="13"/>
        <v>51380224</v>
      </c>
      <c r="G178" s="7">
        <f t="shared" si="14"/>
        <v>5.2168090711925588E-2</v>
      </c>
    </row>
    <row r="179" spans="1:7" x14ac:dyDescent="0.25">
      <c r="A179" s="2">
        <v>38261</v>
      </c>
      <c r="B179" s="1">
        <v>137196</v>
      </c>
      <c r="C179" s="5">
        <f t="shared" si="10"/>
        <v>137402</v>
      </c>
      <c r="D179" s="5">
        <f t="shared" si="11"/>
        <v>-206</v>
      </c>
      <c r="E179">
        <f t="shared" si="12"/>
        <v>206</v>
      </c>
      <c r="F179">
        <f t="shared" si="13"/>
        <v>42436</v>
      </c>
      <c r="G179" s="7">
        <f t="shared" si="14"/>
        <v>1.5015015015015015E-3</v>
      </c>
    </row>
    <row r="180" spans="1:7" x14ac:dyDescent="0.25">
      <c r="A180" s="2">
        <v>38292</v>
      </c>
      <c r="B180" s="1">
        <v>138814</v>
      </c>
      <c r="C180" s="5">
        <f t="shared" si="10"/>
        <v>137196</v>
      </c>
      <c r="D180" s="5">
        <f t="shared" si="11"/>
        <v>1618</v>
      </c>
      <c r="E180">
        <f t="shared" si="12"/>
        <v>1618</v>
      </c>
      <c r="F180">
        <f t="shared" si="13"/>
        <v>2617924</v>
      </c>
      <c r="G180" s="7">
        <f t="shared" si="14"/>
        <v>1.1655884853112799E-2</v>
      </c>
    </row>
    <row r="181" spans="1:7" x14ac:dyDescent="0.25">
      <c r="A181" s="2">
        <v>38322</v>
      </c>
      <c r="B181" s="1">
        <v>177881</v>
      </c>
      <c r="C181" s="5">
        <f t="shared" si="10"/>
        <v>138814</v>
      </c>
      <c r="D181" s="5">
        <f t="shared" si="11"/>
        <v>39067</v>
      </c>
      <c r="E181">
        <f t="shared" si="12"/>
        <v>39067</v>
      </c>
      <c r="F181">
        <f t="shared" si="13"/>
        <v>1526230489</v>
      </c>
      <c r="G181" s="7">
        <f t="shared" si="14"/>
        <v>0.21962435560852481</v>
      </c>
    </row>
    <row r="182" spans="1:7" x14ac:dyDescent="0.25">
      <c r="A182" s="2">
        <v>38353</v>
      </c>
      <c r="B182" s="1">
        <v>106660</v>
      </c>
      <c r="C182" s="5">
        <f t="shared" si="10"/>
        <v>177881</v>
      </c>
      <c r="D182" s="5">
        <f t="shared" si="11"/>
        <v>-71221</v>
      </c>
      <c r="E182">
        <f t="shared" si="12"/>
        <v>71221</v>
      </c>
      <c r="F182">
        <f t="shared" si="13"/>
        <v>5072430841</v>
      </c>
      <c r="G182" s="7">
        <f t="shared" si="14"/>
        <v>0.66773860866304147</v>
      </c>
    </row>
    <row r="183" spans="1:7" x14ac:dyDescent="0.25">
      <c r="A183" s="2">
        <v>38384</v>
      </c>
      <c r="B183" s="1">
        <v>114816</v>
      </c>
      <c r="C183" s="5">
        <f t="shared" si="10"/>
        <v>106660</v>
      </c>
      <c r="D183" s="5">
        <f t="shared" si="11"/>
        <v>8156</v>
      </c>
      <c r="E183">
        <f t="shared" si="12"/>
        <v>8156</v>
      </c>
      <c r="F183">
        <f t="shared" si="13"/>
        <v>66520336</v>
      </c>
      <c r="G183" s="7">
        <f t="shared" si="14"/>
        <v>7.1035395763656639E-2</v>
      </c>
    </row>
    <row r="184" spans="1:7" x14ac:dyDescent="0.25">
      <c r="A184" s="2">
        <v>38412</v>
      </c>
      <c r="B184" s="1">
        <v>149478</v>
      </c>
      <c r="C184" s="5">
        <f t="shared" si="10"/>
        <v>114816</v>
      </c>
      <c r="D184" s="5">
        <f t="shared" si="11"/>
        <v>34662</v>
      </c>
      <c r="E184">
        <f t="shared" si="12"/>
        <v>34662</v>
      </c>
      <c r="F184">
        <f t="shared" si="13"/>
        <v>1201454244</v>
      </c>
      <c r="G184" s="7">
        <f t="shared" si="14"/>
        <v>0.23188696664392083</v>
      </c>
    </row>
    <row r="185" spans="1:7" x14ac:dyDescent="0.25">
      <c r="A185" s="2">
        <v>38443</v>
      </c>
      <c r="B185" s="1">
        <v>137605</v>
      </c>
      <c r="C185" s="5">
        <f t="shared" si="10"/>
        <v>149478</v>
      </c>
      <c r="D185" s="5">
        <f t="shared" si="11"/>
        <v>-11873</v>
      </c>
      <c r="E185">
        <f t="shared" si="12"/>
        <v>11873</v>
      </c>
      <c r="F185">
        <f t="shared" si="13"/>
        <v>140968129</v>
      </c>
      <c r="G185" s="7">
        <f t="shared" si="14"/>
        <v>8.6283201918534932E-2</v>
      </c>
    </row>
    <row r="186" spans="1:7" x14ac:dyDescent="0.25">
      <c r="A186" s="2">
        <v>38473</v>
      </c>
      <c r="B186" s="1">
        <v>143000</v>
      </c>
      <c r="C186" s="5">
        <f t="shared" si="10"/>
        <v>137605</v>
      </c>
      <c r="D186" s="5">
        <f t="shared" si="11"/>
        <v>5395</v>
      </c>
      <c r="E186">
        <f t="shared" si="12"/>
        <v>5395</v>
      </c>
      <c r="F186">
        <f t="shared" si="13"/>
        <v>29106025</v>
      </c>
      <c r="G186" s="7">
        <f t="shared" si="14"/>
        <v>3.7727272727272727E-2</v>
      </c>
    </row>
    <row r="187" spans="1:7" x14ac:dyDescent="0.25">
      <c r="A187" s="2">
        <v>38504</v>
      </c>
      <c r="B187" s="1">
        <v>148526</v>
      </c>
      <c r="C187" s="5">
        <f t="shared" si="10"/>
        <v>143000</v>
      </c>
      <c r="D187" s="5">
        <f t="shared" si="11"/>
        <v>5526</v>
      </c>
      <c r="E187">
        <f t="shared" si="12"/>
        <v>5526</v>
      </c>
      <c r="F187">
        <f t="shared" si="13"/>
        <v>30536676</v>
      </c>
      <c r="G187" s="7">
        <f t="shared" si="14"/>
        <v>3.7205607099093763E-2</v>
      </c>
    </row>
    <row r="188" spans="1:7" x14ac:dyDescent="0.25">
      <c r="A188" s="2">
        <v>38534</v>
      </c>
      <c r="B188" s="1">
        <v>138779</v>
      </c>
      <c r="C188" s="5">
        <f t="shared" si="10"/>
        <v>148526</v>
      </c>
      <c r="D188" s="5">
        <f t="shared" si="11"/>
        <v>-9747</v>
      </c>
      <c r="E188">
        <f t="shared" si="12"/>
        <v>9747</v>
      </c>
      <c r="F188">
        <f t="shared" si="13"/>
        <v>95004009</v>
      </c>
      <c r="G188" s="7">
        <f t="shared" si="14"/>
        <v>7.0233969116364869E-2</v>
      </c>
    </row>
    <row r="189" spans="1:7" x14ac:dyDescent="0.25">
      <c r="A189" s="2">
        <v>38565</v>
      </c>
      <c r="B189" s="1">
        <v>151723</v>
      </c>
      <c r="C189" s="5">
        <f t="shared" si="10"/>
        <v>138779</v>
      </c>
      <c r="D189" s="5">
        <f t="shared" si="11"/>
        <v>12944</v>
      </c>
      <c r="E189">
        <f t="shared" si="12"/>
        <v>12944</v>
      </c>
      <c r="F189">
        <f t="shared" si="13"/>
        <v>167547136</v>
      </c>
      <c r="G189" s="7">
        <f t="shared" si="14"/>
        <v>8.5313367122980696E-2</v>
      </c>
    </row>
    <row r="190" spans="1:7" x14ac:dyDescent="0.25">
      <c r="A190" s="2">
        <v>38596</v>
      </c>
      <c r="B190" s="1">
        <v>144472</v>
      </c>
      <c r="C190" s="5">
        <f t="shared" si="10"/>
        <v>151723</v>
      </c>
      <c r="D190" s="5">
        <f t="shared" si="11"/>
        <v>-7251</v>
      </c>
      <c r="E190">
        <f t="shared" si="12"/>
        <v>7251</v>
      </c>
      <c r="F190">
        <f t="shared" si="13"/>
        <v>52577001</v>
      </c>
      <c r="G190" s="7">
        <f t="shared" si="14"/>
        <v>5.0189656127138819E-2</v>
      </c>
    </row>
    <row r="191" spans="1:7" x14ac:dyDescent="0.25">
      <c r="A191" s="2">
        <v>38626</v>
      </c>
      <c r="B191" s="1">
        <v>137644</v>
      </c>
      <c r="C191" s="5">
        <f t="shared" si="10"/>
        <v>144472</v>
      </c>
      <c r="D191" s="5">
        <f t="shared" si="11"/>
        <v>-6828</v>
      </c>
      <c r="E191">
        <f t="shared" si="12"/>
        <v>6828</v>
      </c>
      <c r="F191">
        <f t="shared" si="13"/>
        <v>46621584</v>
      </c>
      <c r="G191" s="7">
        <f t="shared" si="14"/>
        <v>4.9606230565807444E-2</v>
      </c>
    </row>
    <row r="192" spans="1:7" x14ac:dyDescent="0.25">
      <c r="A192" s="2">
        <v>38657</v>
      </c>
      <c r="B192" s="1">
        <v>158334</v>
      </c>
      <c r="C192" s="5">
        <f t="shared" si="10"/>
        <v>137644</v>
      </c>
      <c r="D192" s="5">
        <f t="shared" si="11"/>
        <v>20690</v>
      </c>
      <c r="E192">
        <f t="shared" si="12"/>
        <v>20690</v>
      </c>
      <c r="F192">
        <f t="shared" si="13"/>
        <v>428076100</v>
      </c>
      <c r="G192" s="7">
        <f t="shared" si="14"/>
        <v>0.13067313400785682</v>
      </c>
    </row>
    <row r="193" spans="1:7" x14ac:dyDescent="0.25">
      <c r="A193" s="2">
        <v>38687</v>
      </c>
      <c r="B193" s="1">
        <v>183687</v>
      </c>
      <c r="C193" s="5">
        <f t="shared" si="10"/>
        <v>158334</v>
      </c>
      <c r="D193" s="5">
        <f t="shared" si="11"/>
        <v>25353</v>
      </c>
      <c r="E193">
        <f t="shared" si="12"/>
        <v>25353</v>
      </c>
      <c r="F193">
        <f t="shared" si="13"/>
        <v>642774609</v>
      </c>
      <c r="G193" s="7">
        <f t="shared" si="14"/>
        <v>0.13802283231801923</v>
      </c>
    </row>
    <row r="194" spans="1:7" x14ac:dyDescent="0.25">
      <c r="A194" s="2">
        <v>38718</v>
      </c>
      <c r="B194" s="1">
        <v>132900</v>
      </c>
      <c r="C194" s="5">
        <f t="shared" si="10"/>
        <v>183687</v>
      </c>
      <c r="D194" s="5">
        <f t="shared" si="11"/>
        <v>-50787</v>
      </c>
      <c r="E194">
        <f t="shared" si="12"/>
        <v>50787</v>
      </c>
      <c r="F194">
        <f t="shared" si="13"/>
        <v>2579319369</v>
      </c>
      <c r="G194" s="7">
        <f t="shared" si="14"/>
        <v>0.38214446952595937</v>
      </c>
    </row>
    <row r="195" spans="1:7" x14ac:dyDescent="0.25">
      <c r="A195" s="2">
        <v>38749</v>
      </c>
      <c r="B195" s="1">
        <v>127821</v>
      </c>
      <c r="C195" s="5">
        <f t="shared" si="10"/>
        <v>132900</v>
      </c>
      <c r="D195" s="5">
        <f t="shared" si="11"/>
        <v>-5079</v>
      </c>
      <c r="E195">
        <f t="shared" si="12"/>
        <v>5079</v>
      </c>
      <c r="F195">
        <f t="shared" si="13"/>
        <v>25796241</v>
      </c>
      <c r="G195" s="7">
        <f t="shared" si="14"/>
        <v>3.9735254770342898E-2</v>
      </c>
    </row>
    <row r="196" spans="1:7" x14ac:dyDescent="0.25">
      <c r="A196" s="2">
        <v>38777</v>
      </c>
      <c r="B196" s="1">
        <v>156775</v>
      </c>
      <c r="C196" s="5">
        <f t="shared" ref="C196:C259" si="15">B195</f>
        <v>127821</v>
      </c>
      <c r="D196" s="5">
        <f t="shared" ref="D196:D259" si="16">B196-C196</f>
        <v>28954</v>
      </c>
      <c r="E196">
        <f t="shared" ref="E196:E259" si="17">ABS(D196)</f>
        <v>28954</v>
      </c>
      <c r="F196">
        <f t="shared" ref="F196:F259" si="18">E196^2</f>
        <v>838334116</v>
      </c>
      <c r="G196" s="7">
        <f t="shared" ref="G196:G259" si="19">E196/B196</f>
        <v>0.18468505820443309</v>
      </c>
    </row>
    <row r="197" spans="1:7" x14ac:dyDescent="0.25">
      <c r="A197" s="2">
        <v>38808</v>
      </c>
      <c r="B197" s="1">
        <v>131139</v>
      </c>
      <c r="C197" s="5">
        <f t="shared" si="15"/>
        <v>156775</v>
      </c>
      <c r="D197" s="5">
        <f t="shared" si="16"/>
        <v>-25636</v>
      </c>
      <c r="E197">
        <f t="shared" si="17"/>
        <v>25636</v>
      </c>
      <c r="F197">
        <f t="shared" si="18"/>
        <v>657204496</v>
      </c>
      <c r="G197" s="7">
        <f t="shared" si="19"/>
        <v>0.19548723110592578</v>
      </c>
    </row>
    <row r="198" spans="1:7" x14ac:dyDescent="0.25">
      <c r="A198" s="2">
        <v>38838</v>
      </c>
      <c r="B198" s="1">
        <v>164066</v>
      </c>
      <c r="C198" s="5">
        <f t="shared" si="15"/>
        <v>131139</v>
      </c>
      <c r="D198" s="5">
        <f t="shared" si="16"/>
        <v>32927</v>
      </c>
      <c r="E198">
        <f t="shared" si="17"/>
        <v>32927</v>
      </c>
      <c r="F198">
        <f t="shared" si="18"/>
        <v>1084187329</v>
      </c>
      <c r="G198" s="7">
        <f t="shared" si="19"/>
        <v>0.20069362329794108</v>
      </c>
    </row>
    <row r="199" spans="1:7" x14ac:dyDescent="0.25">
      <c r="A199" s="2">
        <v>38869</v>
      </c>
      <c r="B199" s="1">
        <v>146954</v>
      </c>
      <c r="C199" s="5">
        <f t="shared" si="15"/>
        <v>164066</v>
      </c>
      <c r="D199" s="5">
        <f t="shared" si="16"/>
        <v>-17112</v>
      </c>
      <c r="E199">
        <f t="shared" si="17"/>
        <v>17112</v>
      </c>
      <c r="F199">
        <f t="shared" si="18"/>
        <v>292820544</v>
      </c>
      <c r="G199" s="7">
        <f t="shared" si="19"/>
        <v>0.11644460171210039</v>
      </c>
    </row>
    <row r="200" spans="1:7" x14ac:dyDescent="0.25">
      <c r="A200" s="2">
        <v>38899</v>
      </c>
      <c r="B200" s="1">
        <v>165746</v>
      </c>
      <c r="C200" s="5">
        <f t="shared" si="15"/>
        <v>146954</v>
      </c>
      <c r="D200" s="5">
        <f t="shared" si="16"/>
        <v>18792</v>
      </c>
      <c r="E200">
        <f t="shared" si="17"/>
        <v>18792</v>
      </c>
      <c r="F200">
        <f t="shared" si="18"/>
        <v>353139264</v>
      </c>
      <c r="G200" s="7">
        <f t="shared" si="19"/>
        <v>0.11337830173880516</v>
      </c>
    </row>
    <row r="201" spans="1:7" x14ac:dyDescent="0.25">
      <c r="A201" s="2">
        <v>38930</v>
      </c>
      <c r="B201" s="1">
        <v>178513</v>
      </c>
      <c r="C201" s="5">
        <f t="shared" si="15"/>
        <v>165746</v>
      </c>
      <c r="D201" s="5">
        <f t="shared" si="16"/>
        <v>12767</v>
      </c>
      <c r="E201">
        <f t="shared" si="17"/>
        <v>12767</v>
      </c>
      <c r="F201">
        <f t="shared" si="18"/>
        <v>162996289</v>
      </c>
      <c r="G201" s="7">
        <f t="shared" si="19"/>
        <v>7.1518600886209968E-2</v>
      </c>
    </row>
    <row r="202" spans="1:7" x14ac:dyDescent="0.25">
      <c r="A202" s="2">
        <v>38961</v>
      </c>
      <c r="B202" s="1">
        <v>159288</v>
      </c>
      <c r="C202" s="5">
        <f t="shared" si="15"/>
        <v>178513</v>
      </c>
      <c r="D202" s="5">
        <f t="shared" si="16"/>
        <v>-19225</v>
      </c>
      <c r="E202">
        <f t="shared" si="17"/>
        <v>19225</v>
      </c>
      <c r="F202">
        <f t="shared" si="18"/>
        <v>369600625</v>
      </c>
      <c r="G202" s="7">
        <f t="shared" si="19"/>
        <v>0.12069333534227311</v>
      </c>
    </row>
    <row r="203" spans="1:7" x14ac:dyDescent="0.25">
      <c r="A203" s="2">
        <v>38991</v>
      </c>
      <c r="B203" s="1">
        <v>175186</v>
      </c>
      <c r="C203" s="5">
        <f t="shared" si="15"/>
        <v>159288</v>
      </c>
      <c r="D203" s="5">
        <f t="shared" si="16"/>
        <v>15898</v>
      </c>
      <c r="E203">
        <f t="shared" si="17"/>
        <v>15898</v>
      </c>
      <c r="F203">
        <f t="shared" si="18"/>
        <v>252746404</v>
      </c>
      <c r="G203" s="7">
        <f t="shared" si="19"/>
        <v>9.0749260785679214E-2</v>
      </c>
    </row>
    <row r="204" spans="1:7" x14ac:dyDescent="0.25">
      <c r="A204" s="2">
        <v>39022</v>
      </c>
      <c r="B204" s="1">
        <v>182709</v>
      </c>
      <c r="C204" s="5">
        <f t="shared" si="15"/>
        <v>175186</v>
      </c>
      <c r="D204" s="5">
        <f t="shared" si="16"/>
        <v>7523</v>
      </c>
      <c r="E204">
        <f t="shared" si="17"/>
        <v>7523</v>
      </c>
      <c r="F204">
        <f t="shared" si="18"/>
        <v>56595529</v>
      </c>
      <c r="G204" s="7">
        <f t="shared" si="19"/>
        <v>4.1174764242593413E-2</v>
      </c>
    </row>
    <row r="205" spans="1:7" x14ac:dyDescent="0.25">
      <c r="A205" s="2">
        <v>39052</v>
      </c>
      <c r="B205" s="1">
        <v>204801</v>
      </c>
      <c r="C205" s="5">
        <f t="shared" si="15"/>
        <v>182709</v>
      </c>
      <c r="D205" s="5">
        <f t="shared" si="16"/>
        <v>22092</v>
      </c>
      <c r="E205">
        <f t="shared" si="17"/>
        <v>22092</v>
      </c>
      <c r="F205">
        <f t="shared" si="18"/>
        <v>488056464</v>
      </c>
      <c r="G205" s="7">
        <f t="shared" si="19"/>
        <v>0.10787056703824688</v>
      </c>
    </row>
    <row r="206" spans="1:7" x14ac:dyDescent="0.25">
      <c r="A206" s="2">
        <v>39083</v>
      </c>
      <c r="B206" s="1">
        <v>152953</v>
      </c>
      <c r="C206" s="5">
        <f t="shared" si="15"/>
        <v>204801</v>
      </c>
      <c r="D206" s="5">
        <f t="shared" si="16"/>
        <v>-51848</v>
      </c>
      <c r="E206">
        <f t="shared" si="17"/>
        <v>51848</v>
      </c>
      <c r="F206">
        <f t="shared" si="18"/>
        <v>2688215104</v>
      </c>
      <c r="G206" s="7">
        <f t="shared" si="19"/>
        <v>0.33897994808862852</v>
      </c>
    </row>
    <row r="207" spans="1:7" x14ac:dyDescent="0.25">
      <c r="A207" s="2">
        <v>39114</v>
      </c>
      <c r="B207" s="1">
        <v>146473</v>
      </c>
      <c r="C207" s="5">
        <f t="shared" si="15"/>
        <v>152953</v>
      </c>
      <c r="D207" s="5">
        <f t="shared" si="16"/>
        <v>-6480</v>
      </c>
      <c r="E207">
        <f t="shared" si="17"/>
        <v>6480</v>
      </c>
      <c r="F207">
        <f t="shared" si="18"/>
        <v>41990400</v>
      </c>
      <c r="G207" s="7">
        <f t="shared" si="19"/>
        <v>4.4240235401746396E-2</v>
      </c>
    </row>
    <row r="208" spans="1:7" x14ac:dyDescent="0.25">
      <c r="A208" s="2">
        <v>39142</v>
      </c>
      <c r="B208" s="1">
        <v>193464</v>
      </c>
      <c r="C208" s="5">
        <f t="shared" si="15"/>
        <v>146473</v>
      </c>
      <c r="D208" s="5">
        <f t="shared" si="16"/>
        <v>46991</v>
      </c>
      <c r="E208">
        <f t="shared" si="17"/>
        <v>46991</v>
      </c>
      <c r="F208">
        <f t="shared" si="18"/>
        <v>2208154081</v>
      </c>
      <c r="G208" s="7">
        <f t="shared" si="19"/>
        <v>0.24289273456560392</v>
      </c>
    </row>
    <row r="209" spans="1:7" x14ac:dyDescent="0.25">
      <c r="A209" s="2">
        <v>39173</v>
      </c>
      <c r="B209" s="1">
        <v>179334</v>
      </c>
      <c r="C209" s="5">
        <f t="shared" si="15"/>
        <v>193464</v>
      </c>
      <c r="D209" s="5">
        <f t="shared" si="16"/>
        <v>-14130</v>
      </c>
      <c r="E209">
        <f t="shared" si="17"/>
        <v>14130</v>
      </c>
      <c r="F209">
        <f t="shared" si="18"/>
        <v>199656900</v>
      </c>
      <c r="G209" s="7">
        <f t="shared" si="19"/>
        <v>7.8791528656027301E-2</v>
      </c>
    </row>
    <row r="210" spans="1:7" x14ac:dyDescent="0.25">
      <c r="A210" s="2">
        <v>39203</v>
      </c>
      <c r="B210" s="1">
        <v>211155</v>
      </c>
      <c r="C210" s="5">
        <f t="shared" si="15"/>
        <v>179334</v>
      </c>
      <c r="D210" s="5">
        <f t="shared" si="16"/>
        <v>31821</v>
      </c>
      <c r="E210">
        <f t="shared" si="17"/>
        <v>31821</v>
      </c>
      <c r="F210">
        <f t="shared" si="18"/>
        <v>1012576041</v>
      </c>
      <c r="G210" s="7">
        <f t="shared" si="19"/>
        <v>0.15069972295233358</v>
      </c>
    </row>
    <row r="211" spans="1:7" x14ac:dyDescent="0.25">
      <c r="A211" s="2">
        <v>39234</v>
      </c>
      <c r="B211" s="1">
        <v>198767</v>
      </c>
      <c r="C211" s="5">
        <f t="shared" si="15"/>
        <v>211155</v>
      </c>
      <c r="D211" s="5">
        <f t="shared" si="16"/>
        <v>-12388</v>
      </c>
      <c r="E211">
        <f t="shared" si="17"/>
        <v>12388</v>
      </c>
      <c r="F211">
        <f t="shared" si="18"/>
        <v>153462544</v>
      </c>
      <c r="G211" s="7">
        <f t="shared" si="19"/>
        <v>6.2324228870989651E-2</v>
      </c>
    </row>
    <row r="212" spans="1:7" x14ac:dyDescent="0.25">
      <c r="A212" s="2">
        <v>39264</v>
      </c>
      <c r="B212" s="1">
        <v>217374</v>
      </c>
      <c r="C212" s="5">
        <f t="shared" si="15"/>
        <v>198767</v>
      </c>
      <c r="D212" s="5">
        <f t="shared" si="16"/>
        <v>18607</v>
      </c>
      <c r="E212">
        <f t="shared" si="17"/>
        <v>18607</v>
      </c>
      <c r="F212">
        <f t="shared" si="18"/>
        <v>346220449</v>
      </c>
      <c r="G212" s="7">
        <f t="shared" si="19"/>
        <v>8.5599013681489047E-2</v>
      </c>
    </row>
    <row r="213" spans="1:7" x14ac:dyDescent="0.25">
      <c r="A213" s="2">
        <v>39295</v>
      </c>
      <c r="B213" s="1">
        <v>235270</v>
      </c>
      <c r="C213" s="5">
        <f t="shared" si="15"/>
        <v>217374</v>
      </c>
      <c r="D213" s="5">
        <f t="shared" si="16"/>
        <v>17896</v>
      </c>
      <c r="E213">
        <f t="shared" si="17"/>
        <v>17896</v>
      </c>
      <c r="F213">
        <f t="shared" si="18"/>
        <v>320266816</v>
      </c>
      <c r="G213" s="7">
        <f t="shared" si="19"/>
        <v>7.6065796744166275E-2</v>
      </c>
    </row>
    <row r="214" spans="1:7" x14ac:dyDescent="0.25">
      <c r="A214" s="2">
        <v>39326</v>
      </c>
      <c r="B214" s="1">
        <v>204034</v>
      </c>
      <c r="C214" s="5">
        <f t="shared" si="15"/>
        <v>235270</v>
      </c>
      <c r="D214" s="5">
        <f t="shared" si="16"/>
        <v>-31236</v>
      </c>
      <c r="E214">
        <f t="shared" si="17"/>
        <v>31236</v>
      </c>
      <c r="F214">
        <f t="shared" si="18"/>
        <v>975687696</v>
      </c>
      <c r="G214" s="7">
        <f t="shared" si="19"/>
        <v>0.15309213170353961</v>
      </c>
    </row>
    <row r="215" spans="1:7" x14ac:dyDescent="0.25">
      <c r="A215" s="2">
        <v>39356</v>
      </c>
      <c r="B215" s="1">
        <v>244463</v>
      </c>
      <c r="C215" s="5">
        <f t="shared" si="15"/>
        <v>204034</v>
      </c>
      <c r="D215" s="5">
        <f t="shared" si="16"/>
        <v>40429</v>
      </c>
      <c r="E215">
        <f t="shared" si="17"/>
        <v>40429</v>
      </c>
      <c r="F215">
        <f t="shared" si="18"/>
        <v>1634504041</v>
      </c>
      <c r="G215" s="7">
        <f t="shared" si="19"/>
        <v>0.16537880988124992</v>
      </c>
    </row>
    <row r="216" spans="1:7" x14ac:dyDescent="0.25">
      <c r="A216" s="2">
        <v>39387</v>
      </c>
      <c r="B216" s="1">
        <v>237060</v>
      </c>
      <c r="C216" s="5">
        <f t="shared" si="15"/>
        <v>244463</v>
      </c>
      <c r="D216" s="5">
        <f t="shared" si="16"/>
        <v>-7403</v>
      </c>
      <c r="E216">
        <f t="shared" si="17"/>
        <v>7403</v>
      </c>
      <c r="F216">
        <f t="shared" si="18"/>
        <v>54804409</v>
      </c>
      <c r="G216" s="7">
        <f t="shared" si="19"/>
        <v>3.1228381000590569E-2</v>
      </c>
    </row>
    <row r="217" spans="1:7" x14ac:dyDescent="0.25">
      <c r="A217" s="2">
        <v>39417</v>
      </c>
      <c r="B217" s="1">
        <v>242258</v>
      </c>
      <c r="C217" s="5">
        <f t="shared" si="15"/>
        <v>237060</v>
      </c>
      <c r="D217" s="5">
        <f t="shared" si="16"/>
        <v>5198</v>
      </c>
      <c r="E217">
        <f t="shared" si="17"/>
        <v>5198</v>
      </c>
      <c r="F217">
        <f t="shared" si="18"/>
        <v>27019204</v>
      </c>
      <c r="G217" s="7">
        <f t="shared" si="19"/>
        <v>2.1456463770030298E-2</v>
      </c>
    </row>
    <row r="218" spans="1:7" x14ac:dyDescent="0.25">
      <c r="A218" s="2">
        <v>39448</v>
      </c>
      <c r="B218" s="1">
        <v>215041</v>
      </c>
      <c r="C218" s="5">
        <f t="shared" si="15"/>
        <v>242258</v>
      </c>
      <c r="D218" s="5">
        <f t="shared" si="16"/>
        <v>-27217</v>
      </c>
      <c r="E218">
        <f t="shared" si="17"/>
        <v>27217</v>
      </c>
      <c r="F218">
        <f t="shared" si="18"/>
        <v>740765089</v>
      </c>
      <c r="G218" s="7">
        <f t="shared" si="19"/>
        <v>0.1265665617254384</v>
      </c>
    </row>
    <row r="219" spans="1:7" x14ac:dyDescent="0.25">
      <c r="A219" s="2">
        <v>39479</v>
      </c>
      <c r="B219" s="1">
        <v>200841</v>
      </c>
      <c r="C219" s="5">
        <f t="shared" si="15"/>
        <v>215041</v>
      </c>
      <c r="D219" s="5">
        <f t="shared" si="16"/>
        <v>-14200</v>
      </c>
      <c r="E219">
        <f t="shared" si="17"/>
        <v>14200</v>
      </c>
      <c r="F219">
        <f t="shared" si="18"/>
        <v>201640000</v>
      </c>
      <c r="G219" s="7">
        <f t="shared" si="19"/>
        <v>7.0702695166823509E-2</v>
      </c>
    </row>
    <row r="220" spans="1:7" x14ac:dyDescent="0.25">
      <c r="A220" s="2">
        <v>39508</v>
      </c>
      <c r="B220" s="1">
        <v>232177</v>
      </c>
      <c r="C220" s="5">
        <f t="shared" si="15"/>
        <v>200841</v>
      </c>
      <c r="D220" s="5">
        <f t="shared" si="16"/>
        <v>31336</v>
      </c>
      <c r="E220">
        <f t="shared" si="17"/>
        <v>31336</v>
      </c>
      <c r="F220">
        <f t="shared" si="18"/>
        <v>981944896</v>
      </c>
      <c r="G220" s="7">
        <f t="shared" si="19"/>
        <v>0.13496599577046822</v>
      </c>
    </row>
    <row r="221" spans="1:7" x14ac:dyDescent="0.25">
      <c r="A221" s="2">
        <v>39539</v>
      </c>
      <c r="B221" s="1">
        <v>261292</v>
      </c>
      <c r="C221" s="5">
        <f t="shared" si="15"/>
        <v>232177</v>
      </c>
      <c r="D221" s="5">
        <f t="shared" si="16"/>
        <v>29115</v>
      </c>
      <c r="E221">
        <f t="shared" si="17"/>
        <v>29115</v>
      </c>
      <c r="F221">
        <f t="shared" si="18"/>
        <v>847683225</v>
      </c>
      <c r="G221" s="7">
        <f t="shared" si="19"/>
        <v>0.11142706244354975</v>
      </c>
    </row>
    <row r="222" spans="1:7" x14ac:dyDescent="0.25">
      <c r="A222" s="2">
        <v>39569</v>
      </c>
      <c r="B222" s="1">
        <v>242047</v>
      </c>
      <c r="C222" s="5">
        <f t="shared" si="15"/>
        <v>261292</v>
      </c>
      <c r="D222" s="5">
        <f t="shared" si="16"/>
        <v>-19245</v>
      </c>
      <c r="E222">
        <f t="shared" si="17"/>
        <v>19245</v>
      </c>
      <c r="F222">
        <f t="shared" si="18"/>
        <v>370370025</v>
      </c>
      <c r="G222" s="7">
        <f t="shared" si="19"/>
        <v>7.9509351489586738E-2</v>
      </c>
    </row>
    <row r="223" spans="1:7" x14ac:dyDescent="0.25">
      <c r="A223" s="2">
        <v>39600</v>
      </c>
      <c r="B223" s="1">
        <v>256070</v>
      </c>
      <c r="C223" s="5">
        <f t="shared" si="15"/>
        <v>242047</v>
      </c>
      <c r="D223" s="5">
        <f t="shared" si="16"/>
        <v>14023</v>
      </c>
      <c r="E223">
        <f t="shared" si="17"/>
        <v>14023</v>
      </c>
      <c r="F223">
        <f t="shared" si="18"/>
        <v>196644529</v>
      </c>
      <c r="G223" s="7">
        <f t="shared" si="19"/>
        <v>5.4762369664544848E-2</v>
      </c>
    </row>
    <row r="224" spans="1:7" x14ac:dyDescent="0.25">
      <c r="A224" s="2">
        <v>39630</v>
      </c>
      <c r="B224" s="1">
        <v>288177</v>
      </c>
      <c r="C224" s="5">
        <f t="shared" si="15"/>
        <v>256070</v>
      </c>
      <c r="D224" s="5">
        <f t="shared" si="16"/>
        <v>32107</v>
      </c>
      <c r="E224">
        <f t="shared" si="17"/>
        <v>32107</v>
      </c>
      <c r="F224">
        <f t="shared" si="18"/>
        <v>1030859449</v>
      </c>
      <c r="G224" s="7">
        <f t="shared" si="19"/>
        <v>0.11141416559961413</v>
      </c>
    </row>
    <row r="225" spans="1:7" x14ac:dyDescent="0.25">
      <c r="A225" s="2">
        <v>39661</v>
      </c>
      <c r="B225" s="1">
        <v>244799</v>
      </c>
      <c r="C225" s="5">
        <f t="shared" si="15"/>
        <v>288177</v>
      </c>
      <c r="D225" s="5">
        <f t="shared" si="16"/>
        <v>-43378</v>
      </c>
      <c r="E225">
        <f t="shared" si="17"/>
        <v>43378</v>
      </c>
      <c r="F225">
        <f t="shared" si="18"/>
        <v>1881650884</v>
      </c>
      <c r="G225" s="7">
        <f t="shared" si="19"/>
        <v>0.17719843626812201</v>
      </c>
    </row>
    <row r="226" spans="1:7" x14ac:dyDescent="0.25">
      <c r="A226" s="2">
        <v>39692</v>
      </c>
      <c r="B226" s="1">
        <v>268734</v>
      </c>
      <c r="C226" s="5">
        <f t="shared" si="15"/>
        <v>244799</v>
      </c>
      <c r="D226" s="5">
        <f t="shared" si="16"/>
        <v>23935</v>
      </c>
      <c r="E226">
        <f t="shared" si="17"/>
        <v>23935</v>
      </c>
      <c r="F226">
        <f t="shared" si="18"/>
        <v>572884225</v>
      </c>
      <c r="G226" s="7">
        <f t="shared" si="19"/>
        <v>8.9065767636398813E-2</v>
      </c>
    </row>
    <row r="227" spans="1:7" x14ac:dyDescent="0.25">
      <c r="A227" s="2">
        <v>39722</v>
      </c>
      <c r="B227" s="1">
        <v>239329</v>
      </c>
      <c r="C227" s="5">
        <f t="shared" si="15"/>
        <v>268734</v>
      </c>
      <c r="D227" s="5">
        <f t="shared" si="16"/>
        <v>-29405</v>
      </c>
      <c r="E227">
        <f t="shared" si="17"/>
        <v>29405</v>
      </c>
      <c r="F227">
        <f t="shared" si="18"/>
        <v>864654025</v>
      </c>
      <c r="G227" s="7">
        <f t="shared" si="19"/>
        <v>0.12286434155493066</v>
      </c>
    </row>
    <row r="228" spans="1:7" x14ac:dyDescent="0.25">
      <c r="A228" s="2">
        <v>39753</v>
      </c>
      <c r="B228" s="1">
        <v>177906</v>
      </c>
      <c r="C228" s="5">
        <f t="shared" si="15"/>
        <v>239329</v>
      </c>
      <c r="D228" s="5">
        <f t="shared" si="16"/>
        <v>-61423</v>
      </c>
      <c r="E228">
        <f t="shared" si="17"/>
        <v>61423</v>
      </c>
      <c r="F228">
        <f t="shared" si="18"/>
        <v>3772784929</v>
      </c>
      <c r="G228" s="7">
        <f t="shared" si="19"/>
        <v>0.34525535957190878</v>
      </c>
    </row>
    <row r="229" spans="1:7" x14ac:dyDescent="0.25">
      <c r="A229" s="2">
        <v>39783</v>
      </c>
      <c r="B229" s="1">
        <v>194550</v>
      </c>
      <c r="C229" s="5">
        <f t="shared" si="15"/>
        <v>177906</v>
      </c>
      <c r="D229" s="5">
        <f t="shared" si="16"/>
        <v>16644</v>
      </c>
      <c r="E229">
        <f t="shared" si="17"/>
        <v>16644</v>
      </c>
      <c r="F229">
        <f t="shared" si="18"/>
        <v>277022736</v>
      </c>
      <c r="G229" s="7">
        <f t="shared" si="19"/>
        <v>8.555127216653817E-2</v>
      </c>
    </row>
    <row r="230" spans="1:7" x14ac:dyDescent="0.25">
      <c r="A230" s="2">
        <v>39814</v>
      </c>
      <c r="B230" s="1">
        <v>197433</v>
      </c>
      <c r="C230" s="5">
        <f t="shared" si="15"/>
        <v>194550</v>
      </c>
      <c r="D230" s="5">
        <f t="shared" si="16"/>
        <v>2883</v>
      </c>
      <c r="E230">
        <f t="shared" si="17"/>
        <v>2883</v>
      </c>
      <c r="F230">
        <f t="shared" si="18"/>
        <v>8311689</v>
      </c>
      <c r="G230" s="7">
        <f t="shared" si="19"/>
        <v>1.4602422087492972E-2</v>
      </c>
    </row>
    <row r="231" spans="1:7" x14ac:dyDescent="0.25">
      <c r="A231" s="2">
        <v>39845</v>
      </c>
      <c r="B231" s="1">
        <v>199356</v>
      </c>
      <c r="C231" s="5">
        <f t="shared" si="15"/>
        <v>197433</v>
      </c>
      <c r="D231" s="5">
        <f t="shared" si="16"/>
        <v>1923</v>
      </c>
      <c r="E231">
        <f t="shared" si="17"/>
        <v>1923</v>
      </c>
      <c r="F231">
        <f t="shared" si="18"/>
        <v>3697929</v>
      </c>
      <c r="G231" s="7">
        <f t="shared" si="19"/>
        <v>9.6460603142117622E-3</v>
      </c>
    </row>
    <row r="232" spans="1:7" x14ac:dyDescent="0.25">
      <c r="A232" s="2">
        <v>39873</v>
      </c>
      <c r="B232" s="1">
        <v>271417</v>
      </c>
      <c r="C232" s="5">
        <f t="shared" si="15"/>
        <v>199356</v>
      </c>
      <c r="D232" s="5">
        <f t="shared" si="16"/>
        <v>72061</v>
      </c>
      <c r="E232">
        <f t="shared" si="17"/>
        <v>72061</v>
      </c>
      <c r="F232">
        <f t="shared" si="18"/>
        <v>5192787721</v>
      </c>
      <c r="G232" s="7">
        <f t="shared" si="19"/>
        <v>0.26549921338751808</v>
      </c>
    </row>
    <row r="233" spans="1:7" x14ac:dyDescent="0.25">
      <c r="A233" s="2">
        <v>39904</v>
      </c>
      <c r="B233" s="1">
        <v>234359</v>
      </c>
      <c r="C233" s="5">
        <f t="shared" si="15"/>
        <v>271417</v>
      </c>
      <c r="D233" s="5">
        <f t="shared" si="16"/>
        <v>-37058</v>
      </c>
      <c r="E233">
        <f t="shared" si="17"/>
        <v>37058</v>
      </c>
      <c r="F233">
        <f t="shared" si="18"/>
        <v>1373295364</v>
      </c>
      <c r="G233" s="7">
        <f t="shared" si="19"/>
        <v>0.15812492799508446</v>
      </c>
    </row>
    <row r="234" spans="1:7" x14ac:dyDescent="0.25">
      <c r="A234" s="2">
        <v>39934</v>
      </c>
      <c r="B234" s="1">
        <v>246944</v>
      </c>
      <c r="C234" s="5">
        <f t="shared" si="15"/>
        <v>234359</v>
      </c>
      <c r="D234" s="5">
        <f t="shared" si="16"/>
        <v>12585</v>
      </c>
      <c r="E234">
        <f t="shared" si="17"/>
        <v>12585</v>
      </c>
      <c r="F234">
        <f t="shared" si="18"/>
        <v>158382225</v>
      </c>
      <c r="G234" s="7">
        <f t="shared" si="19"/>
        <v>5.0962971361928212E-2</v>
      </c>
    </row>
    <row r="235" spans="1:7" x14ac:dyDescent="0.25">
      <c r="A235" s="2">
        <v>39965</v>
      </c>
      <c r="B235" s="1">
        <v>300129</v>
      </c>
      <c r="C235" s="5">
        <f t="shared" si="15"/>
        <v>246944</v>
      </c>
      <c r="D235" s="5">
        <f t="shared" si="16"/>
        <v>53185</v>
      </c>
      <c r="E235">
        <f t="shared" si="17"/>
        <v>53185</v>
      </c>
      <c r="F235">
        <f t="shared" si="18"/>
        <v>2828644225</v>
      </c>
      <c r="G235" s="7">
        <f t="shared" si="19"/>
        <v>0.17720713426559911</v>
      </c>
    </row>
    <row r="236" spans="1:7" x14ac:dyDescent="0.25">
      <c r="A236" s="2">
        <v>39995</v>
      </c>
      <c r="B236" s="1">
        <v>285370</v>
      </c>
      <c r="C236" s="5">
        <f t="shared" si="15"/>
        <v>300129</v>
      </c>
      <c r="D236" s="5">
        <f t="shared" si="16"/>
        <v>-14759</v>
      </c>
      <c r="E236">
        <f t="shared" si="17"/>
        <v>14759</v>
      </c>
      <c r="F236">
        <f t="shared" si="18"/>
        <v>217828081</v>
      </c>
      <c r="G236" s="7">
        <f t="shared" si="19"/>
        <v>5.1718821179521327E-2</v>
      </c>
    </row>
    <row r="237" spans="1:7" x14ac:dyDescent="0.25">
      <c r="A237" s="2">
        <v>40026</v>
      </c>
      <c r="B237" s="1">
        <v>258104</v>
      </c>
      <c r="C237" s="5">
        <f t="shared" si="15"/>
        <v>285370</v>
      </c>
      <c r="D237" s="5">
        <f t="shared" si="16"/>
        <v>-27266</v>
      </c>
      <c r="E237">
        <f t="shared" si="17"/>
        <v>27266</v>
      </c>
      <c r="F237">
        <f t="shared" si="18"/>
        <v>743434756</v>
      </c>
      <c r="G237" s="7">
        <f t="shared" si="19"/>
        <v>0.1056395871431671</v>
      </c>
    </row>
    <row r="238" spans="1:7" x14ac:dyDescent="0.25">
      <c r="A238" s="2">
        <v>40057</v>
      </c>
      <c r="B238" s="1">
        <v>308690</v>
      </c>
      <c r="C238" s="5">
        <f t="shared" si="15"/>
        <v>258104</v>
      </c>
      <c r="D238" s="5">
        <f t="shared" si="16"/>
        <v>50586</v>
      </c>
      <c r="E238">
        <f t="shared" si="17"/>
        <v>50586</v>
      </c>
      <c r="F238">
        <f t="shared" si="18"/>
        <v>2558943396</v>
      </c>
      <c r="G238" s="7">
        <f t="shared" si="19"/>
        <v>0.16387314133920761</v>
      </c>
    </row>
    <row r="239" spans="1:7" x14ac:dyDescent="0.25">
      <c r="A239" s="2">
        <v>40087</v>
      </c>
      <c r="B239" s="1">
        <v>294465</v>
      </c>
      <c r="C239" s="5">
        <f t="shared" si="15"/>
        <v>308690</v>
      </c>
      <c r="D239" s="5">
        <f t="shared" si="16"/>
        <v>-14225</v>
      </c>
      <c r="E239">
        <f t="shared" si="17"/>
        <v>14225</v>
      </c>
      <c r="F239">
        <f t="shared" si="18"/>
        <v>202350625</v>
      </c>
      <c r="G239" s="7">
        <f t="shared" si="19"/>
        <v>4.8307948313042297E-2</v>
      </c>
    </row>
    <row r="240" spans="1:7" x14ac:dyDescent="0.25">
      <c r="A240" s="2">
        <v>40118</v>
      </c>
      <c r="B240" s="1">
        <v>251723</v>
      </c>
      <c r="C240" s="5">
        <f t="shared" si="15"/>
        <v>294465</v>
      </c>
      <c r="D240" s="5">
        <f t="shared" si="16"/>
        <v>-42742</v>
      </c>
      <c r="E240">
        <f t="shared" si="17"/>
        <v>42742</v>
      </c>
      <c r="F240">
        <f t="shared" si="18"/>
        <v>1826878564</v>
      </c>
      <c r="G240" s="7">
        <f t="shared" si="19"/>
        <v>0.16979775388025728</v>
      </c>
    </row>
    <row r="241" spans="1:7" x14ac:dyDescent="0.25">
      <c r="A241" s="2">
        <v>40148</v>
      </c>
      <c r="B241" s="1">
        <v>293019</v>
      </c>
      <c r="C241" s="5">
        <f t="shared" si="15"/>
        <v>251723</v>
      </c>
      <c r="D241" s="5">
        <f t="shared" si="16"/>
        <v>41296</v>
      </c>
      <c r="E241">
        <f t="shared" si="17"/>
        <v>41296</v>
      </c>
      <c r="F241">
        <f t="shared" si="18"/>
        <v>1705359616</v>
      </c>
      <c r="G241" s="7">
        <f t="shared" si="19"/>
        <v>0.14093284053252519</v>
      </c>
    </row>
    <row r="242" spans="1:7" x14ac:dyDescent="0.25">
      <c r="A242" s="2">
        <v>40179</v>
      </c>
      <c r="B242" s="1">
        <v>213313</v>
      </c>
      <c r="C242" s="5">
        <f t="shared" si="15"/>
        <v>293019</v>
      </c>
      <c r="D242" s="5">
        <f t="shared" si="16"/>
        <v>-79706</v>
      </c>
      <c r="E242">
        <f t="shared" si="17"/>
        <v>79706</v>
      </c>
      <c r="F242">
        <f t="shared" si="18"/>
        <v>6353046436</v>
      </c>
      <c r="G242" s="7">
        <f t="shared" si="19"/>
        <v>0.3736574892294422</v>
      </c>
    </row>
    <row r="243" spans="1:7" x14ac:dyDescent="0.25">
      <c r="A243" s="2">
        <v>40210</v>
      </c>
      <c r="B243" s="1">
        <v>220957</v>
      </c>
      <c r="C243" s="5">
        <f t="shared" si="15"/>
        <v>213313</v>
      </c>
      <c r="D243" s="5">
        <f t="shared" si="16"/>
        <v>7644</v>
      </c>
      <c r="E243">
        <f t="shared" si="17"/>
        <v>7644</v>
      </c>
      <c r="F243">
        <f t="shared" si="18"/>
        <v>58430736</v>
      </c>
      <c r="G243" s="7">
        <f t="shared" si="19"/>
        <v>3.4594966441434304E-2</v>
      </c>
    </row>
    <row r="244" spans="1:7" x14ac:dyDescent="0.25">
      <c r="A244" s="2">
        <v>40238</v>
      </c>
      <c r="B244" s="1">
        <v>353741</v>
      </c>
      <c r="C244" s="5">
        <f t="shared" si="15"/>
        <v>220957</v>
      </c>
      <c r="D244" s="5">
        <f t="shared" si="16"/>
        <v>132784</v>
      </c>
      <c r="E244">
        <f t="shared" si="17"/>
        <v>132784</v>
      </c>
      <c r="F244">
        <f t="shared" si="18"/>
        <v>17631590656</v>
      </c>
      <c r="G244" s="7">
        <f t="shared" si="19"/>
        <v>0.37537068080884034</v>
      </c>
    </row>
    <row r="245" spans="1:7" x14ac:dyDescent="0.25">
      <c r="A245" s="2">
        <v>40269</v>
      </c>
      <c r="B245" s="1">
        <v>277835</v>
      </c>
      <c r="C245" s="5">
        <f t="shared" si="15"/>
        <v>353741</v>
      </c>
      <c r="D245" s="5">
        <f t="shared" si="16"/>
        <v>-75906</v>
      </c>
      <c r="E245">
        <f t="shared" si="17"/>
        <v>75906</v>
      </c>
      <c r="F245">
        <f t="shared" si="18"/>
        <v>5761720836</v>
      </c>
      <c r="G245" s="7">
        <f t="shared" si="19"/>
        <v>0.27320531970414097</v>
      </c>
    </row>
    <row r="246" spans="1:7" x14ac:dyDescent="0.25">
      <c r="A246" s="2">
        <v>40299</v>
      </c>
      <c r="B246" s="1">
        <v>251094</v>
      </c>
      <c r="C246" s="5">
        <f t="shared" si="15"/>
        <v>277835</v>
      </c>
      <c r="D246" s="5">
        <f t="shared" si="16"/>
        <v>-26741</v>
      </c>
      <c r="E246">
        <f t="shared" si="17"/>
        <v>26741</v>
      </c>
      <c r="F246">
        <f t="shared" si="18"/>
        <v>715081081</v>
      </c>
      <c r="G246" s="7">
        <f t="shared" si="19"/>
        <v>0.10649796490557321</v>
      </c>
    </row>
    <row r="247" spans="1:7" x14ac:dyDescent="0.25">
      <c r="A247" s="2">
        <v>40330</v>
      </c>
      <c r="B247" s="1">
        <v>262773</v>
      </c>
      <c r="C247" s="5">
        <f t="shared" si="15"/>
        <v>251094</v>
      </c>
      <c r="D247" s="5">
        <f t="shared" si="16"/>
        <v>11679</v>
      </c>
      <c r="E247">
        <f t="shared" si="17"/>
        <v>11679</v>
      </c>
      <c r="F247">
        <f t="shared" si="18"/>
        <v>136399041</v>
      </c>
      <c r="G247" s="7">
        <f t="shared" si="19"/>
        <v>4.4445205557648616E-2</v>
      </c>
    </row>
    <row r="248" spans="1:7" x14ac:dyDescent="0.25">
      <c r="A248" s="2">
        <v>40360</v>
      </c>
      <c r="B248" s="1">
        <v>302349</v>
      </c>
      <c r="C248" s="5">
        <f t="shared" si="15"/>
        <v>262773</v>
      </c>
      <c r="D248" s="5">
        <f t="shared" si="16"/>
        <v>39576</v>
      </c>
      <c r="E248">
        <f t="shared" si="17"/>
        <v>39576</v>
      </c>
      <c r="F248">
        <f t="shared" si="18"/>
        <v>1566259776</v>
      </c>
      <c r="G248" s="7">
        <f t="shared" si="19"/>
        <v>0.13089509143407121</v>
      </c>
    </row>
    <row r="249" spans="1:7" x14ac:dyDescent="0.25">
      <c r="A249" s="2">
        <v>40391</v>
      </c>
      <c r="B249" s="1">
        <v>312774</v>
      </c>
      <c r="C249" s="5">
        <f t="shared" si="15"/>
        <v>302349</v>
      </c>
      <c r="D249" s="5">
        <f t="shared" si="16"/>
        <v>10425</v>
      </c>
      <c r="E249">
        <f t="shared" si="17"/>
        <v>10425</v>
      </c>
      <c r="F249">
        <f t="shared" si="18"/>
        <v>108680625</v>
      </c>
      <c r="G249" s="7">
        <f t="shared" si="19"/>
        <v>3.3330775575974983E-2</v>
      </c>
    </row>
    <row r="250" spans="1:7" x14ac:dyDescent="0.25">
      <c r="A250" s="2">
        <v>40422</v>
      </c>
      <c r="B250" s="1">
        <v>307034</v>
      </c>
      <c r="C250" s="5">
        <f t="shared" si="15"/>
        <v>312774</v>
      </c>
      <c r="D250" s="5">
        <f t="shared" si="16"/>
        <v>-5740</v>
      </c>
      <c r="E250">
        <f t="shared" si="17"/>
        <v>5740</v>
      </c>
      <c r="F250">
        <f t="shared" si="18"/>
        <v>32947600</v>
      </c>
      <c r="G250" s="7">
        <f t="shared" si="19"/>
        <v>1.8694997948109981E-2</v>
      </c>
    </row>
    <row r="251" spans="1:7" x14ac:dyDescent="0.25">
      <c r="A251" s="2">
        <v>40452</v>
      </c>
      <c r="B251" s="1">
        <v>303159</v>
      </c>
      <c r="C251" s="5">
        <f t="shared" si="15"/>
        <v>307034</v>
      </c>
      <c r="D251" s="5">
        <f t="shared" si="16"/>
        <v>-3875</v>
      </c>
      <c r="E251">
        <f t="shared" si="17"/>
        <v>3875</v>
      </c>
      <c r="F251">
        <f t="shared" si="18"/>
        <v>15015625</v>
      </c>
      <c r="G251" s="7">
        <f t="shared" si="19"/>
        <v>1.2782071454253379E-2</v>
      </c>
    </row>
    <row r="252" spans="1:7" x14ac:dyDescent="0.25">
      <c r="A252" s="2">
        <v>40483</v>
      </c>
      <c r="B252" s="1">
        <v>328468</v>
      </c>
      <c r="C252" s="5">
        <f t="shared" si="15"/>
        <v>303159</v>
      </c>
      <c r="D252" s="5">
        <f t="shared" si="16"/>
        <v>25309</v>
      </c>
      <c r="E252">
        <f t="shared" si="17"/>
        <v>25309</v>
      </c>
      <c r="F252">
        <f t="shared" si="18"/>
        <v>640545481</v>
      </c>
      <c r="G252" s="7">
        <f t="shared" si="19"/>
        <v>7.7051645822424103E-2</v>
      </c>
    </row>
    <row r="253" spans="1:7" x14ac:dyDescent="0.25">
      <c r="A253" s="2">
        <v>40513</v>
      </c>
      <c r="B253" s="1">
        <v>381542</v>
      </c>
      <c r="C253" s="5">
        <f t="shared" si="15"/>
        <v>328468</v>
      </c>
      <c r="D253" s="5">
        <f t="shared" si="16"/>
        <v>53074</v>
      </c>
      <c r="E253">
        <f t="shared" si="17"/>
        <v>53074</v>
      </c>
      <c r="F253">
        <f t="shared" si="18"/>
        <v>2816849476</v>
      </c>
      <c r="G253" s="7">
        <f t="shared" si="19"/>
        <v>0.13910395185851099</v>
      </c>
    </row>
    <row r="254" spans="1:7" x14ac:dyDescent="0.25">
      <c r="A254" s="2">
        <v>40544</v>
      </c>
      <c r="B254" s="1">
        <v>244863</v>
      </c>
      <c r="C254" s="5">
        <f t="shared" si="15"/>
        <v>381542</v>
      </c>
      <c r="D254" s="5">
        <f t="shared" si="16"/>
        <v>-136679</v>
      </c>
      <c r="E254">
        <f t="shared" si="17"/>
        <v>136679</v>
      </c>
      <c r="F254">
        <f t="shared" si="18"/>
        <v>18681149041</v>
      </c>
      <c r="G254" s="7">
        <f t="shared" si="19"/>
        <v>0.55818559766073272</v>
      </c>
    </row>
    <row r="255" spans="1:7" x14ac:dyDescent="0.25">
      <c r="A255" s="2">
        <v>40575</v>
      </c>
      <c r="B255" s="1">
        <v>274128</v>
      </c>
      <c r="C255" s="5">
        <f t="shared" si="15"/>
        <v>244863</v>
      </c>
      <c r="D255" s="5">
        <f t="shared" si="16"/>
        <v>29265</v>
      </c>
      <c r="E255">
        <f t="shared" si="17"/>
        <v>29265</v>
      </c>
      <c r="F255">
        <f t="shared" si="18"/>
        <v>856440225</v>
      </c>
      <c r="G255" s="7">
        <f t="shared" si="19"/>
        <v>0.10675669760112065</v>
      </c>
    </row>
    <row r="256" spans="1:7" x14ac:dyDescent="0.25">
      <c r="A256" s="2">
        <v>40603</v>
      </c>
      <c r="B256" s="1">
        <v>306135</v>
      </c>
      <c r="C256" s="5">
        <f t="shared" si="15"/>
        <v>274128</v>
      </c>
      <c r="D256" s="5">
        <f t="shared" si="16"/>
        <v>32007</v>
      </c>
      <c r="E256">
        <f t="shared" si="17"/>
        <v>32007</v>
      </c>
      <c r="F256">
        <f t="shared" si="18"/>
        <v>1024448049</v>
      </c>
      <c r="G256" s="7">
        <f t="shared" si="19"/>
        <v>0.10455191337155177</v>
      </c>
    </row>
    <row r="257" spans="1:7" x14ac:dyDescent="0.25">
      <c r="A257" s="2">
        <v>40634</v>
      </c>
      <c r="B257" s="1">
        <v>289172</v>
      </c>
      <c r="C257" s="5">
        <f t="shared" si="15"/>
        <v>306135</v>
      </c>
      <c r="D257" s="5">
        <f t="shared" si="16"/>
        <v>-16963</v>
      </c>
      <c r="E257">
        <f t="shared" si="17"/>
        <v>16963</v>
      </c>
      <c r="F257">
        <f t="shared" si="18"/>
        <v>287743369</v>
      </c>
      <c r="G257" s="7">
        <f t="shared" si="19"/>
        <v>5.8660589545322508E-2</v>
      </c>
    </row>
    <row r="258" spans="1:7" x14ac:dyDescent="0.25">
      <c r="A258" s="2">
        <v>40664</v>
      </c>
      <c r="B258" s="1">
        <v>318510</v>
      </c>
      <c r="C258" s="5">
        <f t="shared" si="15"/>
        <v>289172</v>
      </c>
      <c r="D258" s="5">
        <f t="shared" si="16"/>
        <v>29338</v>
      </c>
      <c r="E258">
        <f t="shared" si="17"/>
        <v>29338</v>
      </c>
      <c r="F258">
        <f t="shared" si="18"/>
        <v>860718244</v>
      </c>
      <c r="G258" s="7">
        <f t="shared" si="19"/>
        <v>9.2110137829267524E-2</v>
      </c>
    </row>
    <row r="259" spans="1:7" x14ac:dyDescent="0.25">
      <c r="A259" s="2">
        <v>40695</v>
      </c>
      <c r="B259" s="1">
        <v>304319</v>
      </c>
      <c r="C259" s="5">
        <f t="shared" si="15"/>
        <v>318510</v>
      </c>
      <c r="D259" s="5">
        <f t="shared" si="16"/>
        <v>-14191</v>
      </c>
      <c r="E259">
        <f t="shared" si="17"/>
        <v>14191</v>
      </c>
      <c r="F259">
        <f t="shared" si="18"/>
        <v>201384481</v>
      </c>
      <c r="G259" s="7">
        <f t="shared" si="19"/>
        <v>4.6631988144019927E-2</v>
      </c>
    </row>
    <row r="260" spans="1:7" x14ac:dyDescent="0.25">
      <c r="A260" s="2">
        <v>40725</v>
      </c>
      <c r="B260" s="1">
        <v>306221</v>
      </c>
      <c r="C260" s="5">
        <f t="shared" ref="C260:C323" si="20">B259</f>
        <v>304319</v>
      </c>
      <c r="D260" s="5">
        <f t="shared" ref="D260:D323" si="21">B260-C260</f>
        <v>1902</v>
      </c>
      <c r="E260">
        <f t="shared" ref="E260:E323" si="22">ABS(D260)</f>
        <v>1902</v>
      </c>
      <c r="F260">
        <f t="shared" ref="F260:F323" si="23">E260^2</f>
        <v>3617604</v>
      </c>
      <c r="G260" s="7">
        <f t="shared" ref="G260:G323" si="24">E260/B260</f>
        <v>6.2112004075487968E-3</v>
      </c>
    </row>
    <row r="261" spans="1:7" x14ac:dyDescent="0.25">
      <c r="A261" s="2">
        <v>40756</v>
      </c>
      <c r="B261" s="1">
        <v>327360</v>
      </c>
      <c r="C261" s="5">
        <f t="shared" si="20"/>
        <v>306221</v>
      </c>
      <c r="D261" s="5">
        <f t="shared" si="21"/>
        <v>21139</v>
      </c>
      <c r="E261">
        <f t="shared" si="22"/>
        <v>21139</v>
      </c>
      <c r="F261">
        <f t="shared" si="23"/>
        <v>446857321</v>
      </c>
      <c r="G261" s="7">
        <f t="shared" si="24"/>
        <v>6.4574169110459434E-2</v>
      </c>
    </row>
    <row r="262" spans="1:7" x14ac:dyDescent="0.25">
      <c r="A262" s="2">
        <v>40787</v>
      </c>
      <c r="B262" s="1">
        <v>311648</v>
      </c>
      <c r="C262" s="5">
        <f t="shared" si="20"/>
        <v>327360</v>
      </c>
      <c r="D262" s="5">
        <f t="shared" si="21"/>
        <v>-15712</v>
      </c>
      <c r="E262">
        <f t="shared" si="22"/>
        <v>15712</v>
      </c>
      <c r="F262">
        <f t="shared" si="23"/>
        <v>246866944</v>
      </c>
      <c r="G262" s="7">
        <f t="shared" si="24"/>
        <v>5.0415853783756036E-2</v>
      </c>
    </row>
    <row r="263" spans="1:7" x14ac:dyDescent="0.25">
      <c r="A263" s="2">
        <v>40817</v>
      </c>
      <c r="B263" s="1">
        <v>280582</v>
      </c>
      <c r="C263" s="5">
        <f t="shared" si="20"/>
        <v>311648</v>
      </c>
      <c r="D263" s="5">
        <f t="shared" si="21"/>
        <v>-31066</v>
      </c>
      <c r="E263">
        <f t="shared" si="22"/>
        <v>31066</v>
      </c>
      <c r="F263">
        <f t="shared" si="23"/>
        <v>965096356</v>
      </c>
      <c r="G263" s="7">
        <f t="shared" si="24"/>
        <v>0.11071986086063967</v>
      </c>
    </row>
    <row r="264" spans="1:7" x14ac:dyDescent="0.25">
      <c r="A264" s="2">
        <v>40848</v>
      </c>
      <c r="B264" s="1">
        <v>321622</v>
      </c>
      <c r="C264" s="5">
        <f t="shared" si="20"/>
        <v>280582</v>
      </c>
      <c r="D264" s="5">
        <f t="shared" si="21"/>
        <v>41040</v>
      </c>
      <c r="E264">
        <f t="shared" si="22"/>
        <v>41040</v>
      </c>
      <c r="F264">
        <f t="shared" si="23"/>
        <v>1684281600</v>
      </c>
      <c r="G264" s="7">
        <f t="shared" si="24"/>
        <v>0.12760321122311286</v>
      </c>
    </row>
    <row r="265" spans="1:7" x14ac:dyDescent="0.25">
      <c r="A265" s="2">
        <v>40878</v>
      </c>
      <c r="B265" s="1">
        <v>348414</v>
      </c>
      <c r="C265" s="5">
        <f t="shared" si="20"/>
        <v>321622</v>
      </c>
      <c r="D265" s="5">
        <f t="shared" si="21"/>
        <v>26792</v>
      </c>
      <c r="E265">
        <f t="shared" si="22"/>
        <v>26792</v>
      </c>
      <c r="F265">
        <f t="shared" si="23"/>
        <v>717811264</v>
      </c>
      <c r="G265" s="7">
        <f t="shared" si="24"/>
        <v>7.6897024803825334E-2</v>
      </c>
    </row>
    <row r="266" spans="1:7" x14ac:dyDescent="0.25">
      <c r="A266" s="2">
        <v>40909</v>
      </c>
      <c r="B266" s="1">
        <v>268237</v>
      </c>
      <c r="C266" s="5">
        <f t="shared" si="20"/>
        <v>348414</v>
      </c>
      <c r="D266" s="5">
        <f t="shared" si="21"/>
        <v>-80177</v>
      </c>
      <c r="E266">
        <f t="shared" si="22"/>
        <v>80177</v>
      </c>
      <c r="F266">
        <f t="shared" si="23"/>
        <v>6428351329</v>
      </c>
      <c r="G266" s="7">
        <f t="shared" si="24"/>
        <v>0.29890358153424024</v>
      </c>
    </row>
    <row r="267" spans="1:7" x14ac:dyDescent="0.25">
      <c r="A267" s="2">
        <v>40940</v>
      </c>
      <c r="B267" s="1">
        <v>249473</v>
      </c>
      <c r="C267" s="5">
        <f t="shared" si="20"/>
        <v>268237</v>
      </c>
      <c r="D267" s="5">
        <f t="shared" si="21"/>
        <v>-18764</v>
      </c>
      <c r="E267">
        <f t="shared" si="22"/>
        <v>18764</v>
      </c>
      <c r="F267">
        <f t="shared" si="23"/>
        <v>352087696</v>
      </c>
      <c r="G267" s="7">
        <f t="shared" si="24"/>
        <v>7.5214552276198221E-2</v>
      </c>
    </row>
    <row r="268" spans="1:7" x14ac:dyDescent="0.25">
      <c r="A268" s="2">
        <v>40969</v>
      </c>
      <c r="B268" s="1">
        <v>300512</v>
      </c>
      <c r="C268" s="5">
        <f t="shared" si="20"/>
        <v>249473</v>
      </c>
      <c r="D268" s="5">
        <f t="shared" si="21"/>
        <v>51039</v>
      </c>
      <c r="E268">
        <f t="shared" si="22"/>
        <v>51039</v>
      </c>
      <c r="F268">
        <f t="shared" si="23"/>
        <v>2604979521</v>
      </c>
      <c r="G268" s="7">
        <f t="shared" si="24"/>
        <v>0.16984013949526142</v>
      </c>
    </row>
    <row r="269" spans="1:7" x14ac:dyDescent="0.25">
      <c r="A269" s="2">
        <v>41000</v>
      </c>
      <c r="B269" s="1">
        <v>257849</v>
      </c>
      <c r="C269" s="5">
        <f t="shared" si="20"/>
        <v>300512</v>
      </c>
      <c r="D269" s="5">
        <f t="shared" si="21"/>
        <v>-42663</v>
      </c>
      <c r="E269">
        <f t="shared" si="22"/>
        <v>42663</v>
      </c>
      <c r="F269">
        <f t="shared" si="23"/>
        <v>1820131569</v>
      </c>
      <c r="G269" s="7">
        <f t="shared" si="24"/>
        <v>0.16545730252977517</v>
      </c>
    </row>
    <row r="270" spans="1:7" x14ac:dyDescent="0.25">
      <c r="A270" s="2">
        <v>41030</v>
      </c>
      <c r="B270" s="1">
        <v>287481</v>
      </c>
      <c r="C270" s="5">
        <f t="shared" si="20"/>
        <v>257849</v>
      </c>
      <c r="D270" s="5">
        <f t="shared" si="21"/>
        <v>29632</v>
      </c>
      <c r="E270">
        <f t="shared" si="22"/>
        <v>29632</v>
      </c>
      <c r="F270">
        <f t="shared" si="23"/>
        <v>878055424</v>
      </c>
      <c r="G270" s="7">
        <f t="shared" si="24"/>
        <v>0.10307463797607494</v>
      </c>
    </row>
    <row r="271" spans="1:7" x14ac:dyDescent="0.25">
      <c r="A271" s="2">
        <v>41061</v>
      </c>
      <c r="B271" s="1">
        <v>353169</v>
      </c>
      <c r="C271" s="5">
        <f t="shared" si="20"/>
        <v>287481</v>
      </c>
      <c r="D271" s="5">
        <f t="shared" si="21"/>
        <v>65688</v>
      </c>
      <c r="E271">
        <f t="shared" si="22"/>
        <v>65688</v>
      </c>
      <c r="F271">
        <f t="shared" si="23"/>
        <v>4314913344</v>
      </c>
      <c r="G271" s="7">
        <f t="shared" si="24"/>
        <v>0.18599593962097466</v>
      </c>
    </row>
    <row r="272" spans="1:7" x14ac:dyDescent="0.25">
      <c r="A272" s="2">
        <v>41091</v>
      </c>
      <c r="B272" s="1">
        <v>364174</v>
      </c>
      <c r="C272" s="5">
        <f t="shared" si="20"/>
        <v>353169</v>
      </c>
      <c r="D272" s="5">
        <f t="shared" si="21"/>
        <v>11005</v>
      </c>
      <c r="E272">
        <f t="shared" si="22"/>
        <v>11005</v>
      </c>
      <c r="F272">
        <f t="shared" si="23"/>
        <v>121110025</v>
      </c>
      <c r="G272" s="7">
        <f t="shared" si="24"/>
        <v>3.021907110337366E-2</v>
      </c>
    </row>
    <row r="273" spans="1:7" x14ac:dyDescent="0.25">
      <c r="A273" s="2">
        <v>41122</v>
      </c>
      <c r="B273" s="1">
        <v>420048</v>
      </c>
      <c r="C273" s="5">
        <f t="shared" si="20"/>
        <v>364174</v>
      </c>
      <c r="D273" s="5">
        <f t="shared" si="21"/>
        <v>55874</v>
      </c>
      <c r="E273">
        <f t="shared" si="22"/>
        <v>55874</v>
      </c>
      <c r="F273">
        <f t="shared" si="23"/>
        <v>3121903876</v>
      </c>
      <c r="G273" s="7">
        <f t="shared" si="24"/>
        <v>0.13301813126118919</v>
      </c>
    </row>
    <row r="274" spans="1:7" x14ac:dyDescent="0.25">
      <c r="A274" s="2">
        <v>41153</v>
      </c>
      <c r="B274" s="1">
        <v>288079</v>
      </c>
      <c r="C274" s="5">
        <f t="shared" si="20"/>
        <v>420048</v>
      </c>
      <c r="D274" s="5">
        <f t="shared" si="21"/>
        <v>-131969</v>
      </c>
      <c r="E274">
        <f t="shared" si="22"/>
        <v>131969</v>
      </c>
      <c r="F274">
        <f t="shared" si="23"/>
        <v>17415816961</v>
      </c>
      <c r="G274" s="7">
        <f t="shared" si="24"/>
        <v>0.45810003505982733</v>
      </c>
    </row>
    <row r="275" spans="1:7" x14ac:dyDescent="0.25">
      <c r="A275" s="2">
        <v>41183</v>
      </c>
      <c r="B275" s="1">
        <v>341633</v>
      </c>
      <c r="C275" s="5">
        <f t="shared" si="20"/>
        <v>288079</v>
      </c>
      <c r="D275" s="5">
        <f t="shared" si="21"/>
        <v>53554</v>
      </c>
      <c r="E275">
        <f t="shared" si="22"/>
        <v>53554</v>
      </c>
      <c r="F275">
        <f t="shared" si="23"/>
        <v>2868030916</v>
      </c>
      <c r="G275" s="7">
        <f t="shared" si="24"/>
        <v>0.15675886111704665</v>
      </c>
    </row>
    <row r="276" spans="1:7" x14ac:dyDescent="0.25">
      <c r="A276" s="2">
        <v>41214</v>
      </c>
      <c r="B276" s="1">
        <v>311742</v>
      </c>
      <c r="C276" s="5">
        <f t="shared" si="20"/>
        <v>341633</v>
      </c>
      <c r="D276" s="5">
        <f t="shared" si="21"/>
        <v>-29891</v>
      </c>
      <c r="E276">
        <f t="shared" si="22"/>
        <v>29891</v>
      </c>
      <c r="F276">
        <f t="shared" si="23"/>
        <v>893471881</v>
      </c>
      <c r="G276" s="7">
        <f t="shared" si="24"/>
        <v>9.5883775686304698E-2</v>
      </c>
    </row>
    <row r="277" spans="1:7" x14ac:dyDescent="0.25">
      <c r="A277" s="2">
        <v>41244</v>
      </c>
      <c r="B277" s="1">
        <v>359306</v>
      </c>
      <c r="C277" s="5">
        <f t="shared" si="20"/>
        <v>311742</v>
      </c>
      <c r="D277" s="5">
        <f t="shared" si="21"/>
        <v>47564</v>
      </c>
      <c r="E277">
        <f t="shared" si="22"/>
        <v>47564</v>
      </c>
      <c r="F277">
        <f t="shared" si="23"/>
        <v>2262334096</v>
      </c>
      <c r="G277" s="7">
        <f t="shared" si="24"/>
        <v>0.13237741646396109</v>
      </c>
    </row>
    <row r="278" spans="1:7" x14ac:dyDescent="0.25">
      <c r="A278" s="2">
        <v>41275</v>
      </c>
      <c r="B278" s="1">
        <v>311458</v>
      </c>
      <c r="C278" s="5">
        <f t="shared" si="20"/>
        <v>359306</v>
      </c>
      <c r="D278" s="5">
        <f t="shared" si="21"/>
        <v>-47848</v>
      </c>
      <c r="E278">
        <f t="shared" si="22"/>
        <v>47848</v>
      </c>
      <c r="F278">
        <f t="shared" si="23"/>
        <v>2289431104</v>
      </c>
      <c r="G278" s="7">
        <f t="shared" si="24"/>
        <v>0.15362585003435456</v>
      </c>
    </row>
    <row r="279" spans="1:7" x14ac:dyDescent="0.25">
      <c r="A279" s="2">
        <v>41306</v>
      </c>
      <c r="B279" s="1">
        <v>235087</v>
      </c>
      <c r="C279" s="5">
        <f t="shared" si="20"/>
        <v>311458</v>
      </c>
      <c r="D279" s="5">
        <f t="shared" si="21"/>
        <v>-76371</v>
      </c>
      <c r="E279">
        <f t="shared" si="22"/>
        <v>76371</v>
      </c>
      <c r="F279">
        <f t="shared" si="23"/>
        <v>5832529641</v>
      </c>
      <c r="G279" s="7">
        <f t="shared" si="24"/>
        <v>0.32486271040083031</v>
      </c>
    </row>
    <row r="280" spans="1:7" x14ac:dyDescent="0.25">
      <c r="A280" s="2">
        <v>41334</v>
      </c>
      <c r="B280" s="1">
        <v>283889</v>
      </c>
      <c r="C280" s="5">
        <f t="shared" si="20"/>
        <v>235087</v>
      </c>
      <c r="D280" s="5">
        <f t="shared" si="21"/>
        <v>48802</v>
      </c>
      <c r="E280">
        <f t="shared" si="22"/>
        <v>48802</v>
      </c>
      <c r="F280">
        <f t="shared" si="23"/>
        <v>2381635204</v>
      </c>
      <c r="G280" s="7">
        <f t="shared" si="24"/>
        <v>0.17190521647545343</v>
      </c>
    </row>
    <row r="281" spans="1:7" x14ac:dyDescent="0.25">
      <c r="A281" s="2">
        <v>41365</v>
      </c>
      <c r="B281" s="1">
        <v>333716</v>
      </c>
      <c r="C281" s="5">
        <f t="shared" si="20"/>
        <v>283889</v>
      </c>
      <c r="D281" s="5">
        <f t="shared" si="21"/>
        <v>49827</v>
      </c>
      <c r="E281">
        <f t="shared" si="22"/>
        <v>49827</v>
      </c>
      <c r="F281">
        <f t="shared" si="23"/>
        <v>2482729929</v>
      </c>
      <c r="G281" s="7">
        <f t="shared" si="24"/>
        <v>0.14930959258770932</v>
      </c>
    </row>
    <row r="282" spans="1:7" x14ac:dyDescent="0.25">
      <c r="A282" s="2">
        <v>41395</v>
      </c>
      <c r="B282" s="1">
        <v>316191</v>
      </c>
      <c r="C282" s="5">
        <f t="shared" si="20"/>
        <v>333716</v>
      </c>
      <c r="D282" s="5">
        <f t="shared" si="21"/>
        <v>-17525</v>
      </c>
      <c r="E282">
        <f t="shared" si="22"/>
        <v>17525</v>
      </c>
      <c r="F282">
        <f t="shared" si="23"/>
        <v>307125625</v>
      </c>
      <c r="G282" s="7">
        <f t="shared" si="24"/>
        <v>5.5425359988108457E-2</v>
      </c>
    </row>
    <row r="283" spans="1:7" x14ac:dyDescent="0.25">
      <c r="A283" s="2">
        <v>41426</v>
      </c>
      <c r="B283" s="1">
        <v>318602</v>
      </c>
      <c r="C283" s="5">
        <f t="shared" si="20"/>
        <v>316191</v>
      </c>
      <c r="D283" s="5">
        <f t="shared" si="21"/>
        <v>2411</v>
      </c>
      <c r="E283">
        <f t="shared" si="22"/>
        <v>2411</v>
      </c>
      <c r="F283">
        <f t="shared" si="23"/>
        <v>5812921</v>
      </c>
      <c r="G283" s="7">
        <f t="shared" si="24"/>
        <v>7.5674352326727387E-3</v>
      </c>
    </row>
    <row r="284" spans="1:7" x14ac:dyDescent="0.25">
      <c r="A284" s="2">
        <v>41456</v>
      </c>
      <c r="B284" s="1">
        <v>342291</v>
      </c>
      <c r="C284" s="5">
        <f t="shared" si="20"/>
        <v>318602</v>
      </c>
      <c r="D284" s="5">
        <f t="shared" si="21"/>
        <v>23689</v>
      </c>
      <c r="E284">
        <f t="shared" si="22"/>
        <v>23689</v>
      </c>
      <c r="F284">
        <f t="shared" si="23"/>
        <v>561168721</v>
      </c>
      <c r="G284" s="7">
        <f t="shared" si="24"/>
        <v>6.9207195047488831E-2</v>
      </c>
    </row>
    <row r="285" spans="1:7" x14ac:dyDescent="0.25">
      <c r="A285" s="2">
        <v>41487</v>
      </c>
      <c r="B285" s="1">
        <v>329175</v>
      </c>
      <c r="C285" s="5">
        <f t="shared" si="20"/>
        <v>342291</v>
      </c>
      <c r="D285" s="5">
        <f t="shared" si="21"/>
        <v>-13116</v>
      </c>
      <c r="E285">
        <f t="shared" si="22"/>
        <v>13116</v>
      </c>
      <c r="F285">
        <f t="shared" si="23"/>
        <v>172029456</v>
      </c>
      <c r="G285" s="7">
        <f t="shared" si="24"/>
        <v>3.9845067213488267E-2</v>
      </c>
    </row>
    <row r="286" spans="1:7" x14ac:dyDescent="0.25">
      <c r="A286" s="2">
        <v>41518</v>
      </c>
      <c r="B286" s="1">
        <v>309837</v>
      </c>
      <c r="C286" s="5">
        <f t="shared" si="20"/>
        <v>329175</v>
      </c>
      <c r="D286" s="5">
        <f t="shared" si="21"/>
        <v>-19338</v>
      </c>
      <c r="E286">
        <f t="shared" si="22"/>
        <v>19338</v>
      </c>
      <c r="F286">
        <f t="shared" si="23"/>
        <v>373958244</v>
      </c>
      <c r="G286" s="7">
        <f t="shared" si="24"/>
        <v>6.2413462562573227E-2</v>
      </c>
    </row>
    <row r="287" spans="1:7" x14ac:dyDescent="0.25">
      <c r="A287" s="2">
        <v>41548</v>
      </c>
      <c r="B287" s="1">
        <v>330187</v>
      </c>
      <c r="C287" s="5">
        <f t="shared" si="20"/>
        <v>309837</v>
      </c>
      <c r="D287" s="5">
        <f t="shared" si="21"/>
        <v>20350</v>
      </c>
      <c r="E287">
        <f t="shared" si="22"/>
        <v>20350</v>
      </c>
      <c r="F287">
        <f t="shared" si="23"/>
        <v>414122500</v>
      </c>
      <c r="G287" s="7">
        <f t="shared" si="24"/>
        <v>6.1631742012859377E-2</v>
      </c>
    </row>
    <row r="288" spans="1:7" x14ac:dyDescent="0.25">
      <c r="A288" s="2">
        <v>41579</v>
      </c>
      <c r="B288" s="1">
        <v>302919</v>
      </c>
      <c r="C288" s="5">
        <f t="shared" si="20"/>
        <v>330187</v>
      </c>
      <c r="D288" s="5">
        <f t="shared" si="21"/>
        <v>-27268</v>
      </c>
      <c r="E288">
        <f t="shared" si="22"/>
        <v>27268</v>
      </c>
      <c r="F288">
        <f t="shared" si="23"/>
        <v>743543824</v>
      </c>
      <c r="G288" s="7">
        <f t="shared" si="24"/>
        <v>9.0017463414312077E-2</v>
      </c>
    </row>
    <row r="289" spans="1:7" x14ac:dyDescent="0.25">
      <c r="A289" s="2">
        <v>41609</v>
      </c>
      <c r="B289" s="1">
        <v>353813</v>
      </c>
      <c r="C289" s="5">
        <f t="shared" si="20"/>
        <v>302919</v>
      </c>
      <c r="D289" s="5">
        <f t="shared" si="21"/>
        <v>50894</v>
      </c>
      <c r="E289">
        <f t="shared" si="22"/>
        <v>50894</v>
      </c>
      <c r="F289">
        <f t="shared" si="23"/>
        <v>2590199236</v>
      </c>
      <c r="G289" s="7">
        <f t="shared" si="24"/>
        <v>0.14384434715513561</v>
      </c>
    </row>
    <row r="290" spans="1:7" x14ac:dyDescent="0.25">
      <c r="A290" s="2">
        <v>41640</v>
      </c>
      <c r="B290" s="1">
        <v>312593</v>
      </c>
      <c r="C290" s="5">
        <f t="shared" si="20"/>
        <v>353813</v>
      </c>
      <c r="D290" s="5">
        <f t="shared" si="21"/>
        <v>-41220</v>
      </c>
      <c r="E290">
        <f t="shared" si="22"/>
        <v>41220</v>
      </c>
      <c r="F290">
        <f t="shared" si="23"/>
        <v>1699088400</v>
      </c>
      <c r="G290" s="7">
        <f t="shared" si="24"/>
        <v>0.13186475704830242</v>
      </c>
    </row>
    <row r="291" spans="1:7" x14ac:dyDescent="0.25">
      <c r="A291" s="2">
        <v>41671</v>
      </c>
      <c r="B291" s="1">
        <v>259325</v>
      </c>
      <c r="C291" s="5">
        <f t="shared" si="20"/>
        <v>312593</v>
      </c>
      <c r="D291" s="5">
        <f t="shared" si="21"/>
        <v>-53268</v>
      </c>
      <c r="E291">
        <f t="shared" si="22"/>
        <v>53268</v>
      </c>
      <c r="F291">
        <f t="shared" si="23"/>
        <v>2837479824</v>
      </c>
      <c r="G291" s="7">
        <f t="shared" si="24"/>
        <v>0.20541019955654102</v>
      </c>
    </row>
    <row r="292" spans="1:7" x14ac:dyDescent="0.25">
      <c r="A292" s="2">
        <v>41699</v>
      </c>
      <c r="B292" s="1">
        <v>240793</v>
      </c>
      <c r="C292" s="5">
        <f t="shared" si="20"/>
        <v>259325</v>
      </c>
      <c r="D292" s="5">
        <f t="shared" si="21"/>
        <v>-18532</v>
      </c>
      <c r="E292">
        <f t="shared" si="22"/>
        <v>18532</v>
      </c>
      <c r="F292">
        <f t="shared" si="23"/>
        <v>343435024</v>
      </c>
      <c r="G292" s="7">
        <f t="shared" si="24"/>
        <v>7.6962370168568023E-2</v>
      </c>
    </row>
    <row r="293" spans="1:7" x14ac:dyDescent="0.25">
      <c r="A293" s="2">
        <v>41730</v>
      </c>
      <c r="B293" s="1">
        <v>293229</v>
      </c>
      <c r="C293" s="5">
        <f t="shared" si="20"/>
        <v>240793</v>
      </c>
      <c r="D293" s="5">
        <f t="shared" si="21"/>
        <v>52436</v>
      </c>
      <c r="E293">
        <f t="shared" si="22"/>
        <v>52436</v>
      </c>
      <c r="F293">
        <f t="shared" si="23"/>
        <v>2749534096</v>
      </c>
      <c r="G293" s="7">
        <f t="shared" si="24"/>
        <v>0.17882269489034167</v>
      </c>
    </row>
    <row r="294" spans="1:7" x14ac:dyDescent="0.25">
      <c r="A294" s="2">
        <v>41760</v>
      </c>
      <c r="B294" s="1">
        <v>293344</v>
      </c>
      <c r="C294" s="5">
        <f t="shared" si="20"/>
        <v>293229</v>
      </c>
      <c r="D294" s="5">
        <f t="shared" si="21"/>
        <v>115</v>
      </c>
      <c r="E294">
        <f t="shared" si="22"/>
        <v>115</v>
      </c>
      <c r="F294">
        <f t="shared" si="23"/>
        <v>13225</v>
      </c>
      <c r="G294" s="7">
        <f t="shared" si="24"/>
        <v>3.9203119886549578E-4</v>
      </c>
    </row>
    <row r="295" spans="1:7" x14ac:dyDescent="0.25">
      <c r="A295" s="2">
        <v>41791</v>
      </c>
      <c r="B295" s="1">
        <v>263557</v>
      </c>
      <c r="C295" s="5">
        <f t="shared" si="20"/>
        <v>293344</v>
      </c>
      <c r="D295" s="5">
        <f t="shared" si="21"/>
        <v>-29787</v>
      </c>
      <c r="E295">
        <f t="shared" si="22"/>
        <v>29787</v>
      </c>
      <c r="F295">
        <f t="shared" si="23"/>
        <v>887265369</v>
      </c>
      <c r="G295" s="7">
        <f t="shared" si="24"/>
        <v>0.11301919508872843</v>
      </c>
    </row>
    <row r="296" spans="1:7" x14ac:dyDescent="0.25">
      <c r="A296" s="2">
        <v>41821</v>
      </c>
      <c r="B296" s="1">
        <v>294757</v>
      </c>
      <c r="C296" s="5">
        <f t="shared" si="20"/>
        <v>263557</v>
      </c>
      <c r="D296" s="5">
        <f t="shared" si="21"/>
        <v>31200</v>
      </c>
      <c r="E296">
        <f t="shared" si="22"/>
        <v>31200</v>
      </c>
      <c r="F296">
        <f t="shared" si="23"/>
        <v>973440000</v>
      </c>
      <c r="G296" s="7">
        <f t="shared" si="24"/>
        <v>0.10584990347981557</v>
      </c>
    </row>
    <row r="297" spans="1:7" x14ac:dyDescent="0.25">
      <c r="A297" s="2">
        <v>41852</v>
      </c>
      <c r="B297" s="1">
        <v>272448</v>
      </c>
      <c r="C297" s="5">
        <f t="shared" si="20"/>
        <v>294757</v>
      </c>
      <c r="D297" s="5">
        <f t="shared" si="21"/>
        <v>-22309</v>
      </c>
      <c r="E297">
        <f t="shared" si="22"/>
        <v>22309</v>
      </c>
      <c r="F297">
        <f t="shared" si="23"/>
        <v>497691481</v>
      </c>
      <c r="G297" s="7">
        <f t="shared" si="24"/>
        <v>8.1883515386422356E-2</v>
      </c>
    </row>
    <row r="298" spans="1:7" x14ac:dyDescent="0.25">
      <c r="A298" s="2">
        <v>41883</v>
      </c>
      <c r="B298" s="1">
        <v>296286</v>
      </c>
      <c r="C298" s="5">
        <f t="shared" si="20"/>
        <v>272448</v>
      </c>
      <c r="D298" s="5">
        <f t="shared" si="21"/>
        <v>23838</v>
      </c>
      <c r="E298">
        <f t="shared" si="22"/>
        <v>23838</v>
      </c>
      <c r="F298">
        <f t="shared" si="23"/>
        <v>568250244</v>
      </c>
      <c r="G298" s="7">
        <f t="shared" si="24"/>
        <v>8.0456045847593208E-2</v>
      </c>
    </row>
    <row r="299" spans="1:7" x14ac:dyDescent="0.25">
      <c r="A299" s="2">
        <v>41913</v>
      </c>
      <c r="B299" s="1">
        <v>306849</v>
      </c>
      <c r="C299" s="5">
        <f t="shared" si="20"/>
        <v>296286</v>
      </c>
      <c r="D299" s="5">
        <f t="shared" si="21"/>
        <v>10563</v>
      </c>
      <c r="E299">
        <f t="shared" si="22"/>
        <v>10563</v>
      </c>
      <c r="F299">
        <f t="shared" si="23"/>
        <v>111576969</v>
      </c>
      <c r="G299" s="7">
        <f t="shared" si="24"/>
        <v>3.4424097846171897E-2</v>
      </c>
    </row>
    <row r="300" spans="1:7" x14ac:dyDescent="0.25">
      <c r="A300" s="2">
        <v>41944</v>
      </c>
      <c r="B300" s="1">
        <v>294636</v>
      </c>
      <c r="C300" s="5">
        <f t="shared" si="20"/>
        <v>306849</v>
      </c>
      <c r="D300" s="5">
        <f t="shared" si="21"/>
        <v>-12213</v>
      </c>
      <c r="E300">
        <f t="shared" si="22"/>
        <v>12213</v>
      </c>
      <c r="F300">
        <f t="shared" si="23"/>
        <v>149157369</v>
      </c>
      <c r="G300" s="7">
        <f t="shared" si="24"/>
        <v>4.1451146499409439E-2</v>
      </c>
    </row>
    <row r="301" spans="1:7" x14ac:dyDescent="0.25">
      <c r="A301" s="2">
        <v>41974</v>
      </c>
      <c r="B301" s="1">
        <v>370001</v>
      </c>
      <c r="C301" s="5">
        <f t="shared" si="20"/>
        <v>294636</v>
      </c>
      <c r="D301" s="5">
        <f t="shared" si="21"/>
        <v>75365</v>
      </c>
      <c r="E301">
        <f t="shared" si="22"/>
        <v>75365</v>
      </c>
      <c r="F301">
        <f t="shared" si="23"/>
        <v>5679883225</v>
      </c>
      <c r="G301" s="7">
        <f t="shared" si="24"/>
        <v>0.20368863867935491</v>
      </c>
    </row>
    <row r="302" spans="1:7" x14ac:dyDescent="0.25">
      <c r="A302" s="2">
        <v>42005</v>
      </c>
      <c r="B302" s="1">
        <v>253788</v>
      </c>
      <c r="C302" s="5">
        <f t="shared" si="20"/>
        <v>370001</v>
      </c>
      <c r="D302" s="5">
        <f t="shared" si="21"/>
        <v>-116213</v>
      </c>
      <c r="E302">
        <f t="shared" si="22"/>
        <v>116213</v>
      </c>
      <c r="F302">
        <f t="shared" si="23"/>
        <v>13505461369</v>
      </c>
      <c r="G302" s="7">
        <f t="shared" si="24"/>
        <v>0.4579136917427144</v>
      </c>
    </row>
    <row r="303" spans="1:7" x14ac:dyDescent="0.25">
      <c r="A303" s="2">
        <v>42036</v>
      </c>
      <c r="B303" s="1">
        <v>185938</v>
      </c>
      <c r="C303" s="5">
        <f t="shared" si="20"/>
        <v>253788</v>
      </c>
      <c r="D303" s="5">
        <f t="shared" si="21"/>
        <v>-67850</v>
      </c>
      <c r="E303">
        <f t="shared" si="22"/>
        <v>67850</v>
      </c>
      <c r="F303">
        <f t="shared" si="23"/>
        <v>4603622500</v>
      </c>
      <c r="G303" s="7">
        <f t="shared" si="24"/>
        <v>0.36490658176381374</v>
      </c>
    </row>
    <row r="304" spans="1:7" x14ac:dyDescent="0.25">
      <c r="A304" s="2">
        <v>42064</v>
      </c>
      <c r="B304" s="1">
        <v>234658</v>
      </c>
      <c r="C304" s="5">
        <f t="shared" si="20"/>
        <v>185938</v>
      </c>
      <c r="D304" s="5">
        <f t="shared" si="21"/>
        <v>48720</v>
      </c>
      <c r="E304">
        <f t="shared" si="22"/>
        <v>48720</v>
      </c>
      <c r="F304">
        <f t="shared" si="23"/>
        <v>2373638400</v>
      </c>
      <c r="G304" s="7">
        <f t="shared" si="24"/>
        <v>0.20762130419589359</v>
      </c>
    </row>
    <row r="305" spans="1:7" x14ac:dyDescent="0.25">
      <c r="A305" s="2">
        <v>42095</v>
      </c>
      <c r="B305" s="1">
        <v>219371</v>
      </c>
      <c r="C305" s="5">
        <f t="shared" si="20"/>
        <v>234658</v>
      </c>
      <c r="D305" s="5">
        <f t="shared" si="21"/>
        <v>-15287</v>
      </c>
      <c r="E305">
        <f t="shared" si="22"/>
        <v>15287</v>
      </c>
      <c r="F305">
        <f t="shared" si="23"/>
        <v>233692369</v>
      </c>
      <c r="G305" s="7">
        <f t="shared" si="24"/>
        <v>6.9685601104977415E-2</v>
      </c>
    </row>
    <row r="306" spans="1:7" x14ac:dyDescent="0.25">
      <c r="A306" s="2">
        <v>42125</v>
      </c>
      <c r="B306" s="1">
        <v>212693</v>
      </c>
      <c r="C306" s="5">
        <f t="shared" si="20"/>
        <v>219371</v>
      </c>
      <c r="D306" s="5">
        <f t="shared" si="21"/>
        <v>-6678</v>
      </c>
      <c r="E306">
        <f t="shared" si="22"/>
        <v>6678</v>
      </c>
      <c r="F306">
        <f t="shared" si="23"/>
        <v>44595684</v>
      </c>
      <c r="G306" s="7">
        <f t="shared" si="24"/>
        <v>3.1397366156855185E-2</v>
      </c>
    </row>
    <row r="307" spans="1:7" x14ac:dyDescent="0.25">
      <c r="A307" s="2">
        <v>42156</v>
      </c>
      <c r="B307" s="1">
        <v>212522</v>
      </c>
      <c r="C307" s="5">
        <f t="shared" si="20"/>
        <v>212693</v>
      </c>
      <c r="D307" s="5">
        <f t="shared" si="21"/>
        <v>-171</v>
      </c>
      <c r="E307">
        <f t="shared" si="22"/>
        <v>171</v>
      </c>
      <c r="F307">
        <f t="shared" si="23"/>
        <v>29241</v>
      </c>
      <c r="G307" s="7">
        <f t="shared" si="24"/>
        <v>8.0462258025051523E-4</v>
      </c>
    </row>
    <row r="308" spans="1:7" x14ac:dyDescent="0.25">
      <c r="A308" s="2">
        <v>42186</v>
      </c>
      <c r="B308" s="1">
        <v>227606</v>
      </c>
      <c r="C308" s="5">
        <f t="shared" si="20"/>
        <v>212522</v>
      </c>
      <c r="D308" s="5">
        <f t="shared" si="21"/>
        <v>15084</v>
      </c>
      <c r="E308">
        <f t="shared" si="22"/>
        <v>15084</v>
      </c>
      <c r="F308">
        <f t="shared" si="23"/>
        <v>227527056</v>
      </c>
      <c r="G308" s="7">
        <f t="shared" si="24"/>
        <v>6.627241812605994E-2</v>
      </c>
    </row>
    <row r="309" spans="1:7" x14ac:dyDescent="0.25">
      <c r="A309" s="2">
        <v>42217</v>
      </c>
      <c r="B309" s="1">
        <v>207261</v>
      </c>
      <c r="C309" s="5">
        <f t="shared" si="20"/>
        <v>227606</v>
      </c>
      <c r="D309" s="5">
        <f t="shared" si="21"/>
        <v>-20345</v>
      </c>
      <c r="E309">
        <f t="shared" si="22"/>
        <v>20345</v>
      </c>
      <c r="F309">
        <f t="shared" si="23"/>
        <v>413919025</v>
      </c>
      <c r="G309" s="7">
        <f t="shared" si="24"/>
        <v>9.8161255614901022E-2</v>
      </c>
    </row>
    <row r="310" spans="1:7" x14ac:dyDescent="0.25">
      <c r="A310" s="2">
        <v>42248</v>
      </c>
      <c r="B310" s="1">
        <v>200075</v>
      </c>
      <c r="C310" s="5">
        <f t="shared" si="20"/>
        <v>207261</v>
      </c>
      <c r="D310" s="5">
        <f t="shared" si="21"/>
        <v>-7186</v>
      </c>
      <c r="E310">
        <f t="shared" si="22"/>
        <v>7186</v>
      </c>
      <c r="F310">
        <f t="shared" si="23"/>
        <v>51638596</v>
      </c>
      <c r="G310" s="7">
        <f t="shared" si="24"/>
        <v>3.5916531300762215E-2</v>
      </c>
    </row>
    <row r="311" spans="1:7" x14ac:dyDescent="0.25">
      <c r="A311" s="2">
        <v>42278</v>
      </c>
      <c r="B311" s="1">
        <v>192151</v>
      </c>
      <c r="C311" s="5">
        <f t="shared" si="20"/>
        <v>200075</v>
      </c>
      <c r="D311" s="5">
        <f t="shared" si="21"/>
        <v>-7924</v>
      </c>
      <c r="E311">
        <f t="shared" si="22"/>
        <v>7924</v>
      </c>
      <c r="F311">
        <f t="shared" si="23"/>
        <v>62789776</v>
      </c>
      <c r="G311" s="7">
        <f t="shared" si="24"/>
        <v>4.1238401049174866E-2</v>
      </c>
    </row>
    <row r="312" spans="1:7" x14ac:dyDescent="0.25">
      <c r="A312" s="2">
        <v>42309</v>
      </c>
      <c r="B312" s="1">
        <v>195193</v>
      </c>
      <c r="C312" s="5">
        <f t="shared" si="20"/>
        <v>192151</v>
      </c>
      <c r="D312" s="5">
        <f t="shared" si="21"/>
        <v>3042</v>
      </c>
      <c r="E312">
        <f t="shared" si="22"/>
        <v>3042</v>
      </c>
      <c r="F312">
        <f t="shared" si="23"/>
        <v>9253764</v>
      </c>
      <c r="G312" s="7">
        <f t="shared" si="24"/>
        <v>1.5584575266531075E-2</v>
      </c>
    </row>
    <row r="313" spans="1:7" x14ac:dyDescent="0.25">
      <c r="A313" s="2">
        <v>42339</v>
      </c>
      <c r="B313" s="1">
        <v>227724</v>
      </c>
      <c r="C313" s="5">
        <f t="shared" si="20"/>
        <v>195193</v>
      </c>
      <c r="D313" s="5">
        <f t="shared" si="21"/>
        <v>32531</v>
      </c>
      <c r="E313">
        <f t="shared" si="22"/>
        <v>32531</v>
      </c>
      <c r="F313">
        <f t="shared" si="23"/>
        <v>1058265961</v>
      </c>
      <c r="G313" s="7">
        <f t="shared" si="24"/>
        <v>0.14285275157646976</v>
      </c>
    </row>
    <row r="314" spans="1:7" x14ac:dyDescent="0.25">
      <c r="A314" s="2">
        <v>42370</v>
      </c>
      <c r="B314" s="1">
        <v>155277</v>
      </c>
      <c r="C314" s="5">
        <f t="shared" si="20"/>
        <v>227724</v>
      </c>
      <c r="D314" s="5">
        <f t="shared" si="21"/>
        <v>-72447</v>
      </c>
      <c r="E314">
        <f t="shared" si="22"/>
        <v>72447</v>
      </c>
      <c r="F314">
        <f t="shared" si="23"/>
        <v>5248567809</v>
      </c>
      <c r="G314" s="7">
        <f t="shared" si="24"/>
        <v>0.4665662010471609</v>
      </c>
    </row>
    <row r="315" spans="1:7" x14ac:dyDescent="0.25">
      <c r="A315" s="2">
        <v>42401</v>
      </c>
      <c r="B315" s="1">
        <v>146816</v>
      </c>
      <c r="C315" s="5">
        <f t="shared" si="20"/>
        <v>155277</v>
      </c>
      <c r="D315" s="5">
        <f t="shared" si="21"/>
        <v>-8461</v>
      </c>
      <c r="E315">
        <f t="shared" si="22"/>
        <v>8461</v>
      </c>
      <c r="F315">
        <f t="shared" si="23"/>
        <v>71588521</v>
      </c>
      <c r="G315" s="7">
        <f t="shared" si="24"/>
        <v>5.7629958587619878E-2</v>
      </c>
    </row>
    <row r="316" spans="1:7" x14ac:dyDescent="0.25">
      <c r="A316" s="2">
        <v>42430</v>
      </c>
      <c r="B316" s="1">
        <v>179279</v>
      </c>
      <c r="C316" s="5">
        <f t="shared" si="20"/>
        <v>146816</v>
      </c>
      <c r="D316" s="5">
        <f t="shared" si="21"/>
        <v>32463</v>
      </c>
      <c r="E316">
        <f t="shared" si="22"/>
        <v>32463</v>
      </c>
      <c r="F316">
        <f t="shared" si="23"/>
        <v>1053846369</v>
      </c>
      <c r="G316" s="7">
        <f t="shared" si="24"/>
        <v>0.18107530720273987</v>
      </c>
    </row>
    <row r="317" spans="1:7" x14ac:dyDescent="0.25">
      <c r="A317" s="2">
        <v>42461</v>
      </c>
      <c r="B317" s="1">
        <v>162946</v>
      </c>
      <c r="C317" s="5">
        <f t="shared" si="20"/>
        <v>179279</v>
      </c>
      <c r="D317" s="5">
        <f t="shared" si="21"/>
        <v>-16333</v>
      </c>
      <c r="E317">
        <f t="shared" si="22"/>
        <v>16333</v>
      </c>
      <c r="F317">
        <f t="shared" si="23"/>
        <v>266766889</v>
      </c>
      <c r="G317" s="7">
        <f t="shared" si="24"/>
        <v>0.10023566089379303</v>
      </c>
    </row>
    <row r="318" spans="1:7" x14ac:dyDescent="0.25">
      <c r="A318" s="2">
        <v>42491</v>
      </c>
      <c r="B318" s="1">
        <v>167487</v>
      </c>
      <c r="C318" s="5">
        <f t="shared" si="20"/>
        <v>162946</v>
      </c>
      <c r="D318" s="5">
        <f t="shared" si="21"/>
        <v>4541</v>
      </c>
      <c r="E318">
        <f t="shared" si="22"/>
        <v>4541</v>
      </c>
      <c r="F318">
        <f t="shared" si="23"/>
        <v>20620681</v>
      </c>
      <c r="G318" s="7">
        <f t="shared" si="24"/>
        <v>2.7112552018962666E-2</v>
      </c>
    </row>
    <row r="319" spans="1:7" x14ac:dyDescent="0.25">
      <c r="A319" s="2">
        <v>42522</v>
      </c>
      <c r="B319" s="1">
        <v>171802</v>
      </c>
      <c r="C319" s="5">
        <f t="shared" si="20"/>
        <v>167487</v>
      </c>
      <c r="D319" s="5">
        <f t="shared" si="21"/>
        <v>4315</v>
      </c>
      <c r="E319">
        <f t="shared" si="22"/>
        <v>4315</v>
      </c>
      <c r="F319">
        <f t="shared" si="23"/>
        <v>18619225</v>
      </c>
      <c r="G319" s="7">
        <f t="shared" si="24"/>
        <v>2.5116122047473256E-2</v>
      </c>
    </row>
    <row r="320" spans="1:7" x14ac:dyDescent="0.25">
      <c r="A320" s="2">
        <v>42552</v>
      </c>
      <c r="B320" s="1">
        <v>181399</v>
      </c>
      <c r="C320" s="5">
        <f t="shared" si="20"/>
        <v>171802</v>
      </c>
      <c r="D320" s="5">
        <f t="shared" si="21"/>
        <v>9597</v>
      </c>
      <c r="E320">
        <f t="shared" si="22"/>
        <v>9597</v>
      </c>
      <c r="F320">
        <f t="shared" si="23"/>
        <v>92102409</v>
      </c>
      <c r="G320" s="7">
        <f t="shared" si="24"/>
        <v>5.2905473569314056E-2</v>
      </c>
    </row>
    <row r="321" spans="1:7" x14ac:dyDescent="0.25">
      <c r="A321" s="2">
        <v>42583</v>
      </c>
      <c r="B321" s="1">
        <v>183887</v>
      </c>
      <c r="C321" s="5">
        <f t="shared" si="20"/>
        <v>181399</v>
      </c>
      <c r="D321" s="5">
        <f t="shared" si="21"/>
        <v>2488</v>
      </c>
      <c r="E321">
        <f t="shared" si="22"/>
        <v>2488</v>
      </c>
      <c r="F321">
        <f t="shared" si="23"/>
        <v>6190144</v>
      </c>
      <c r="G321" s="7">
        <f t="shared" si="24"/>
        <v>1.353004834490747E-2</v>
      </c>
    </row>
    <row r="322" spans="1:7" x14ac:dyDescent="0.25">
      <c r="A322" s="2">
        <v>42614</v>
      </c>
      <c r="B322" s="1">
        <v>159953</v>
      </c>
      <c r="C322" s="5">
        <f t="shared" si="20"/>
        <v>183887</v>
      </c>
      <c r="D322" s="5">
        <f t="shared" si="21"/>
        <v>-23934</v>
      </c>
      <c r="E322">
        <f t="shared" si="22"/>
        <v>23934</v>
      </c>
      <c r="F322">
        <f t="shared" si="23"/>
        <v>572836356</v>
      </c>
      <c r="G322" s="7">
        <f t="shared" si="24"/>
        <v>0.14963145423968291</v>
      </c>
    </row>
    <row r="323" spans="1:7" x14ac:dyDescent="0.25">
      <c r="A323" s="2">
        <v>42644</v>
      </c>
      <c r="B323" s="1">
        <v>159032</v>
      </c>
      <c r="C323" s="5">
        <f t="shared" si="20"/>
        <v>159953</v>
      </c>
      <c r="D323" s="5">
        <f t="shared" si="21"/>
        <v>-921</v>
      </c>
      <c r="E323">
        <f t="shared" si="22"/>
        <v>921</v>
      </c>
      <c r="F323">
        <f t="shared" si="23"/>
        <v>848241</v>
      </c>
      <c r="G323" s="7">
        <f t="shared" si="24"/>
        <v>5.7912872880929627E-3</v>
      </c>
    </row>
    <row r="324" spans="1:7" x14ac:dyDescent="0.25">
      <c r="A324" s="2">
        <v>42675</v>
      </c>
      <c r="B324" s="1">
        <v>178138</v>
      </c>
      <c r="C324" s="5">
        <f t="shared" ref="C324:C387" si="25">B323</f>
        <v>159032</v>
      </c>
      <c r="D324" s="5">
        <f t="shared" ref="D324:D387" si="26">B324-C324</f>
        <v>19106</v>
      </c>
      <c r="E324">
        <f t="shared" ref="E324:E387" si="27">ABS(D324)</f>
        <v>19106</v>
      </c>
      <c r="F324">
        <f t="shared" ref="F324:F387" si="28">E324^2</f>
        <v>365039236</v>
      </c>
      <c r="G324" s="7">
        <f t="shared" ref="G324:G387" si="29">E324/B324</f>
        <v>0.10725392673096139</v>
      </c>
    </row>
    <row r="325" spans="1:7" x14ac:dyDescent="0.25">
      <c r="A325" s="2">
        <v>42705</v>
      </c>
      <c r="B325" s="1">
        <v>204346</v>
      </c>
      <c r="C325" s="5">
        <f t="shared" si="25"/>
        <v>178138</v>
      </c>
      <c r="D325" s="5">
        <f t="shared" si="26"/>
        <v>26208</v>
      </c>
      <c r="E325">
        <f t="shared" si="27"/>
        <v>26208</v>
      </c>
      <c r="F325">
        <f t="shared" si="28"/>
        <v>686859264</v>
      </c>
      <c r="G325" s="7">
        <f t="shared" si="29"/>
        <v>0.1282530609848003</v>
      </c>
    </row>
    <row r="326" spans="1:7" x14ac:dyDescent="0.25">
      <c r="A326" s="2">
        <v>42736</v>
      </c>
      <c r="B326" s="1">
        <v>147200</v>
      </c>
      <c r="C326" s="5">
        <f t="shared" si="25"/>
        <v>204346</v>
      </c>
      <c r="D326" s="5">
        <f t="shared" si="26"/>
        <v>-57146</v>
      </c>
      <c r="E326">
        <f t="shared" si="27"/>
        <v>57146</v>
      </c>
      <c r="F326">
        <f t="shared" si="28"/>
        <v>3265665316</v>
      </c>
      <c r="G326" s="7">
        <f t="shared" si="29"/>
        <v>0.38822010869565216</v>
      </c>
    </row>
    <row r="327" spans="1:7" x14ac:dyDescent="0.25">
      <c r="A327" s="2">
        <v>42767</v>
      </c>
      <c r="B327" s="1">
        <v>135649</v>
      </c>
      <c r="C327" s="5">
        <f t="shared" si="25"/>
        <v>147200</v>
      </c>
      <c r="D327" s="5">
        <f t="shared" si="26"/>
        <v>-11551</v>
      </c>
      <c r="E327">
        <f t="shared" si="27"/>
        <v>11551</v>
      </c>
      <c r="F327">
        <f t="shared" si="28"/>
        <v>133425601</v>
      </c>
      <c r="G327" s="7">
        <f t="shared" si="29"/>
        <v>8.5153594939881602E-2</v>
      </c>
    </row>
    <row r="328" spans="1:7" x14ac:dyDescent="0.25">
      <c r="A328" s="2">
        <v>42795</v>
      </c>
      <c r="B328" s="1">
        <v>189105</v>
      </c>
      <c r="C328" s="5">
        <f t="shared" si="25"/>
        <v>135649</v>
      </c>
      <c r="D328" s="5">
        <f t="shared" si="26"/>
        <v>53456</v>
      </c>
      <c r="E328">
        <f t="shared" si="27"/>
        <v>53456</v>
      </c>
      <c r="F328">
        <f t="shared" si="28"/>
        <v>2857543936</v>
      </c>
      <c r="G328" s="7">
        <f t="shared" si="29"/>
        <v>0.28267893498321039</v>
      </c>
    </row>
    <row r="329" spans="1:7" x14ac:dyDescent="0.25">
      <c r="A329" s="2">
        <v>42826</v>
      </c>
      <c r="B329" s="1">
        <v>156907</v>
      </c>
      <c r="C329" s="5">
        <f t="shared" si="25"/>
        <v>189105</v>
      </c>
      <c r="D329" s="5">
        <f t="shared" si="26"/>
        <v>-32198</v>
      </c>
      <c r="E329">
        <f t="shared" si="27"/>
        <v>32198</v>
      </c>
      <c r="F329">
        <f t="shared" si="28"/>
        <v>1036711204</v>
      </c>
      <c r="G329" s="7">
        <f t="shared" si="29"/>
        <v>0.20520435672086013</v>
      </c>
    </row>
    <row r="330" spans="1:7" x14ac:dyDescent="0.25">
      <c r="A330" s="2">
        <v>42856</v>
      </c>
      <c r="B330" s="1">
        <v>195551</v>
      </c>
      <c r="C330" s="5">
        <f t="shared" si="25"/>
        <v>156907</v>
      </c>
      <c r="D330" s="5">
        <f t="shared" si="26"/>
        <v>38644</v>
      </c>
      <c r="E330">
        <f t="shared" si="27"/>
        <v>38644</v>
      </c>
      <c r="F330">
        <f t="shared" si="28"/>
        <v>1493358736</v>
      </c>
      <c r="G330" s="7">
        <f t="shared" si="29"/>
        <v>0.19761596719014476</v>
      </c>
    </row>
    <row r="331" spans="1:7" x14ac:dyDescent="0.25">
      <c r="A331" s="2">
        <v>42887</v>
      </c>
      <c r="B331" s="1">
        <v>194796</v>
      </c>
      <c r="C331" s="5">
        <f t="shared" si="25"/>
        <v>195551</v>
      </c>
      <c r="D331" s="5">
        <f t="shared" si="26"/>
        <v>-755</v>
      </c>
      <c r="E331">
        <f t="shared" si="27"/>
        <v>755</v>
      </c>
      <c r="F331">
        <f t="shared" si="28"/>
        <v>570025</v>
      </c>
      <c r="G331" s="7">
        <f t="shared" si="29"/>
        <v>3.875849606768106E-3</v>
      </c>
    </row>
    <row r="332" spans="1:7" x14ac:dyDescent="0.25">
      <c r="A332" s="2">
        <v>42917</v>
      </c>
      <c r="B332" s="1">
        <v>184800</v>
      </c>
      <c r="C332" s="5">
        <f t="shared" si="25"/>
        <v>194796</v>
      </c>
      <c r="D332" s="5">
        <f t="shared" si="26"/>
        <v>-9996</v>
      </c>
      <c r="E332">
        <f t="shared" si="27"/>
        <v>9996</v>
      </c>
      <c r="F332">
        <f t="shared" si="28"/>
        <v>99920016</v>
      </c>
      <c r="G332" s="7">
        <f t="shared" si="29"/>
        <v>5.4090909090909092E-2</v>
      </c>
    </row>
    <row r="333" spans="1:7" x14ac:dyDescent="0.25">
      <c r="A333" s="2">
        <v>42948</v>
      </c>
      <c r="B333" s="1">
        <v>216520</v>
      </c>
      <c r="C333" s="5">
        <f t="shared" si="25"/>
        <v>184800</v>
      </c>
      <c r="D333" s="5">
        <f t="shared" si="26"/>
        <v>31720</v>
      </c>
      <c r="E333">
        <f t="shared" si="27"/>
        <v>31720</v>
      </c>
      <c r="F333">
        <f t="shared" si="28"/>
        <v>1006158400</v>
      </c>
      <c r="G333" s="7">
        <f t="shared" si="29"/>
        <v>0.14649916866802143</v>
      </c>
    </row>
    <row r="334" spans="1:7" x14ac:dyDescent="0.25">
      <c r="A334" s="2">
        <v>42979</v>
      </c>
      <c r="B334" s="1">
        <v>199217</v>
      </c>
      <c r="C334" s="5">
        <f t="shared" si="25"/>
        <v>216520</v>
      </c>
      <c r="D334" s="5">
        <f t="shared" si="26"/>
        <v>-17303</v>
      </c>
      <c r="E334">
        <f t="shared" si="27"/>
        <v>17303</v>
      </c>
      <c r="F334">
        <f t="shared" si="28"/>
        <v>299393809</v>
      </c>
      <c r="G334" s="7">
        <f t="shared" si="29"/>
        <v>8.6855037471701715E-2</v>
      </c>
    </row>
    <row r="335" spans="1:7" x14ac:dyDescent="0.25">
      <c r="A335" s="2">
        <v>43009</v>
      </c>
      <c r="B335" s="1">
        <v>202844</v>
      </c>
      <c r="C335" s="5">
        <f t="shared" si="25"/>
        <v>199217</v>
      </c>
      <c r="D335" s="5">
        <f t="shared" si="26"/>
        <v>3627</v>
      </c>
      <c r="E335">
        <f t="shared" si="27"/>
        <v>3627</v>
      </c>
      <c r="F335">
        <f t="shared" si="28"/>
        <v>13155129</v>
      </c>
      <c r="G335" s="7">
        <f t="shared" si="29"/>
        <v>1.7880735935004239E-2</v>
      </c>
    </row>
    <row r="336" spans="1:7" x14ac:dyDescent="0.25">
      <c r="A336" s="2">
        <v>43040</v>
      </c>
      <c r="B336" s="1">
        <v>204196</v>
      </c>
      <c r="C336" s="5">
        <f t="shared" si="25"/>
        <v>202844</v>
      </c>
      <c r="D336" s="5">
        <f t="shared" si="26"/>
        <v>1352</v>
      </c>
      <c r="E336">
        <f t="shared" si="27"/>
        <v>1352</v>
      </c>
      <c r="F336">
        <f t="shared" si="28"/>
        <v>1827904</v>
      </c>
      <c r="G336" s="7">
        <f t="shared" si="29"/>
        <v>6.621089541420988E-3</v>
      </c>
    </row>
    <row r="337" spans="1:7" x14ac:dyDescent="0.25">
      <c r="A337" s="2">
        <v>43070</v>
      </c>
      <c r="B337" s="1">
        <v>212620</v>
      </c>
      <c r="C337" s="5">
        <f t="shared" si="25"/>
        <v>204196</v>
      </c>
      <c r="D337" s="5">
        <f t="shared" si="26"/>
        <v>8424</v>
      </c>
      <c r="E337">
        <f t="shared" si="27"/>
        <v>8424</v>
      </c>
      <c r="F337">
        <f t="shared" si="28"/>
        <v>70963776</v>
      </c>
      <c r="G337" s="7">
        <f t="shared" si="29"/>
        <v>3.9619979305803785E-2</v>
      </c>
    </row>
    <row r="338" spans="1:7" x14ac:dyDescent="0.25">
      <c r="A338" s="2">
        <v>43101</v>
      </c>
      <c r="B338" s="1">
        <v>181245</v>
      </c>
      <c r="C338" s="5">
        <f t="shared" si="25"/>
        <v>212620</v>
      </c>
      <c r="D338" s="5">
        <f t="shared" si="26"/>
        <v>-31375</v>
      </c>
      <c r="E338">
        <f t="shared" si="27"/>
        <v>31375</v>
      </c>
      <c r="F338">
        <f t="shared" si="28"/>
        <v>984390625</v>
      </c>
      <c r="G338" s="7">
        <f t="shared" si="29"/>
        <v>0.17310822367513587</v>
      </c>
    </row>
    <row r="339" spans="1:7" x14ac:dyDescent="0.25">
      <c r="A339" s="2">
        <v>43132</v>
      </c>
      <c r="B339" s="1">
        <v>156880</v>
      </c>
      <c r="C339" s="5">
        <f t="shared" si="25"/>
        <v>181245</v>
      </c>
      <c r="D339" s="5">
        <f t="shared" si="26"/>
        <v>-24365</v>
      </c>
      <c r="E339">
        <f t="shared" si="27"/>
        <v>24365</v>
      </c>
      <c r="F339">
        <f t="shared" si="28"/>
        <v>593653225</v>
      </c>
      <c r="G339" s="7">
        <f t="shared" si="29"/>
        <v>0.15530979092299846</v>
      </c>
    </row>
    <row r="340" spans="1:7" x14ac:dyDescent="0.25">
      <c r="A340" s="2">
        <v>43160</v>
      </c>
      <c r="B340" s="1">
        <v>207353</v>
      </c>
      <c r="C340" s="5">
        <f t="shared" si="25"/>
        <v>156880</v>
      </c>
      <c r="D340" s="5">
        <f t="shared" si="26"/>
        <v>50473</v>
      </c>
      <c r="E340">
        <f t="shared" si="27"/>
        <v>50473</v>
      </c>
      <c r="F340">
        <f t="shared" si="28"/>
        <v>2547523729</v>
      </c>
      <c r="G340" s="7">
        <f t="shared" si="29"/>
        <v>0.24341581747069008</v>
      </c>
    </row>
    <row r="341" spans="1:7" x14ac:dyDescent="0.25">
      <c r="A341" s="2">
        <v>43191</v>
      </c>
      <c r="B341" s="1">
        <v>217322</v>
      </c>
      <c r="C341" s="5">
        <f t="shared" si="25"/>
        <v>207353</v>
      </c>
      <c r="D341" s="5">
        <f t="shared" si="26"/>
        <v>9969</v>
      </c>
      <c r="E341">
        <f t="shared" si="27"/>
        <v>9969</v>
      </c>
      <c r="F341">
        <f t="shared" si="28"/>
        <v>99380961</v>
      </c>
      <c r="G341" s="7">
        <f t="shared" si="29"/>
        <v>4.58720240012516E-2</v>
      </c>
    </row>
    <row r="342" spans="1:7" x14ac:dyDescent="0.25">
      <c r="A342" s="2">
        <v>43221</v>
      </c>
      <c r="B342" s="1">
        <v>201870</v>
      </c>
      <c r="C342" s="5">
        <f t="shared" si="25"/>
        <v>217322</v>
      </c>
      <c r="D342" s="5">
        <f t="shared" si="26"/>
        <v>-15452</v>
      </c>
      <c r="E342">
        <f t="shared" si="27"/>
        <v>15452</v>
      </c>
      <c r="F342">
        <f t="shared" si="28"/>
        <v>238764304</v>
      </c>
      <c r="G342" s="7">
        <f t="shared" si="29"/>
        <v>7.6544310695001727E-2</v>
      </c>
    </row>
    <row r="343" spans="1:7" x14ac:dyDescent="0.25">
      <c r="A343" s="2">
        <v>43252</v>
      </c>
      <c r="B343" s="1">
        <v>201963</v>
      </c>
      <c r="C343" s="5">
        <f t="shared" si="25"/>
        <v>201870</v>
      </c>
      <c r="D343" s="5">
        <f t="shared" si="26"/>
        <v>93</v>
      </c>
      <c r="E343">
        <f t="shared" si="27"/>
        <v>93</v>
      </c>
      <c r="F343">
        <f t="shared" si="28"/>
        <v>8649</v>
      </c>
      <c r="G343" s="7">
        <f t="shared" si="29"/>
        <v>4.6048038502101868E-4</v>
      </c>
    </row>
    <row r="344" spans="1:7" x14ac:dyDescent="0.25">
      <c r="A344" s="2">
        <v>43282</v>
      </c>
      <c r="B344" s="1">
        <v>217476</v>
      </c>
      <c r="C344" s="5">
        <f t="shared" si="25"/>
        <v>201963</v>
      </c>
      <c r="D344" s="5">
        <f t="shared" si="26"/>
        <v>15513</v>
      </c>
      <c r="E344">
        <f t="shared" si="27"/>
        <v>15513</v>
      </c>
      <c r="F344">
        <f t="shared" si="28"/>
        <v>240653169</v>
      </c>
      <c r="G344" s="7">
        <f t="shared" si="29"/>
        <v>7.1332009049274406E-2</v>
      </c>
    </row>
    <row r="345" spans="1:7" x14ac:dyDescent="0.25">
      <c r="A345" s="2">
        <v>43313</v>
      </c>
      <c r="B345" s="1">
        <v>248598</v>
      </c>
      <c r="C345" s="5">
        <f t="shared" si="25"/>
        <v>217476</v>
      </c>
      <c r="D345" s="5">
        <f t="shared" si="26"/>
        <v>31122</v>
      </c>
      <c r="E345">
        <f t="shared" si="27"/>
        <v>31122</v>
      </c>
      <c r="F345">
        <f t="shared" si="28"/>
        <v>968578884</v>
      </c>
      <c r="G345" s="7">
        <f t="shared" si="29"/>
        <v>0.12519006588950837</v>
      </c>
    </row>
    <row r="346" spans="1:7" x14ac:dyDescent="0.25">
      <c r="A346" s="2">
        <v>43344</v>
      </c>
      <c r="B346" s="1">
        <v>213323</v>
      </c>
      <c r="C346" s="5">
        <f t="shared" si="25"/>
        <v>248598</v>
      </c>
      <c r="D346" s="5">
        <f t="shared" si="26"/>
        <v>-35275</v>
      </c>
      <c r="E346">
        <f t="shared" si="27"/>
        <v>35275</v>
      </c>
      <c r="F346">
        <f t="shared" si="28"/>
        <v>1244325625</v>
      </c>
      <c r="G346" s="7">
        <f t="shared" si="29"/>
        <v>0.16535957210427379</v>
      </c>
    </row>
    <row r="347" spans="1:7" x14ac:dyDescent="0.25">
      <c r="A347" s="2">
        <v>43374</v>
      </c>
      <c r="B347" s="1">
        <v>254565</v>
      </c>
      <c r="C347" s="5">
        <f t="shared" si="25"/>
        <v>213323</v>
      </c>
      <c r="D347" s="5">
        <f t="shared" si="26"/>
        <v>41242</v>
      </c>
      <c r="E347">
        <f t="shared" si="27"/>
        <v>41242</v>
      </c>
      <c r="F347">
        <f t="shared" si="28"/>
        <v>1700902564</v>
      </c>
      <c r="G347" s="7">
        <f t="shared" si="29"/>
        <v>0.16200970282639013</v>
      </c>
    </row>
    <row r="348" spans="1:7" x14ac:dyDescent="0.25">
      <c r="A348" s="2">
        <v>43405</v>
      </c>
      <c r="B348" s="1">
        <v>230909</v>
      </c>
      <c r="C348" s="5">
        <f t="shared" si="25"/>
        <v>254565</v>
      </c>
      <c r="D348" s="5">
        <f t="shared" si="26"/>
        <v>-23656</v>
      </c>
      <c r="E348">
        <f t="shared" si="27"/>
        <v>23656</v>
      </c>
      <c r="F348">
        <f t="shared" si="28"/>
        <v>559606336</v>
      </c>
      <c r="G348" s="7">
        <f t="shared" si="29"/>
        <v>0.10244728442806474</v>
      </c>
    </row>
    <row r="349" spans="1:7" x14ac:dyDescent="0.25">
      <c r="A349" s="2">
        <v>43435</v>
      </c>
      <c r="B349" s="1">
        <v>234505</v>
      </c>
      <c r="C349" s="5">
        <f t="shared" si="25"/>
        <v>230909</v>
      </c>
      <c r="D349" s="5">
        <f t="shared" si="26"/>
        <v>3596</v>
      </c>
      <c r="E349">
        <f t="shared" si="27"/>
        <v>3596</v>
      </c>
      <c r="F349">
        <f t="shared" si="28"/>
        <v>12931216</v>
      </c>
      <c r="G349" s="7">
        <f t="shared" si="29"/>
        <v>1.5334427837359544E-2</v>
      </c>
    </row>
    <row r="350" spans="1:7" x14ac:dyDescent="0.25">
      <c r="A350" s="2">
        <v>43466</v>
      </c>
      <c r="B350" s="1">
        <v>199775</v>
      </c>
      <c r="C350" s="5">
        <f t="shared" si="25"/>
        <v>234505</v>
      </c>
      <c r="D350" s="5">
        <f t="shared" si="26"/>
        <v>-34730</v>
      </c>
      <c r="E350">
        <f t="shared" si="27"/>
        <v>34730</v>
      </c>
      <c r="F350">
        <f t="shared" si="28"/>
        <v>1206172900</v>
      </c>
      <c r="G350" s="7">
        <f t="shared" si="29"/>
        <v>0.17384557627330746</v>
      </c>
    </row>
    <row r="351" spans="1:7" x14ac:dyDescent="0.25">
      <c r="A351" s="2">
        <v>43497</v>
      </c>
      <c r="B351" s="1">
        <v>198634</v>
      </c>
      <c r="C351" s="5">
        <f t="shared" si="25"/>
        <v>199775</v>
      </c>
      <c r="D351" s="5">
        <f t="shared" si="26"/>
        <v>-1141</v>
      </c>
      <c r="E351">
        <f t="shared" si="27"/>
        <v>1141</v>
      </c>
      <c r="F351">
        <f t="shared" si="28"/>
        <v>1301881</v>
      </c>
      <c r="G351" s="7">
        <f t="shared" si="29"/>
        <v>5.7442331121560254E-3</v>
      </c>
    </row>
    <row r="352" spans="1:7" x14ac:dyDescent="0.25">
      <c r="A352" s="2">
        <v>43525</v>
      </c>
      <c r="B352" s="1">
        <v>209148</v>
      </c>
      <c r="C352" s="5">
        <f t="shared" si="25"/>
        <v>198634</v>
      </c>
      <c r="D352" s="5">
        <f t="shared" si="26"/>
        <v>10514</v>
      </c>
      <c r="E352">
        <f t="shared" si="27"/>
        <v>10514</v>
      </c>
      <c r="F352">
        <f t="shared" si="28"/>
        <v>110544196</v>
      </c>
      <c r="G352" s="7">
        <f t="shared" si="29"/>
        <v>5.0270621760667086E-2</v>
      </c>
    </row>
    <row r="353" spans="1:7" x14ac:dyDescent="0.25">
      <c r="A353" s="2">
        <v>43556</v>
      </c>
      <c r="B353" s="1">
        <v>231922</v>
      </c>
      <c r="C353" s="5">
        <f t="shared" si="25"/>
        <v>209148</v>
      </c>
      <c r="D353" s="5">
        <f t="shared" si="26"/>
        <v>22774</v>
      </c>
      <c r="E353">
        <f t="shared" si="27"/>
        <v>22774</v>
      </c>
      <c r="F353">
        <f t="shared" si="28"/>
        <v>518655076</v>
      </c>
      <c r="G353" s="7">
        <f t="shared" si="29"/>
        <v>9.8196807547365067E-2</v>
      </c>
    </row>
    <row r="354" spans="1:7" x14ac:dyDescent="0.25">
      <c r="A354" s="2">
        <v>43586</v>
      </c>
      <c r="B354" s="1">
        <v>245440</v>
      </c>
      <c r="C354" s="5">
        <f t="shared" si="25"/>
        <v>231922</v>
      </c>
      <c r="D354" s="5">
        <f t="shared" si="26"/>
        <v>13518</v>
      </c>
      <c r="E354">
        <f t="shared" si="27"/>
        <v>13518</v>
      </c>
      <c r="F354">
        <f t="shared" si="28"/>
        <v>182736324</v>
      </c>
      <c r="G354" s="7">
        <f t="shared" si="29"/>
        <v>5.5076597131681879E-2</v>
      </c>
    </row>
    <row r="355" spans="1:7" x14ac:dyDescent="0.25">
      <c r="A355" s="2">
        <v>43617</v>
      </c>
      <c r="B355" s="1">
        <v>223191</v>
      </c>
      <c r="C355" s="5">
        <f t="shared" si="25"/>
        <v>245440</v>
      </c>
      <c r="D355" s="5">
        <f t="shared" si="26"/>
        <v>-22249</v>
      </c>
      <c r="E355">
        <f t="shared" si="27"/>
        <v>22249</v>
      </c>
      <c r="F355">
        <f t="shared" si="28"/>
        <v>495018001</v>
      </c>
      <c r="G355" s="7">
        <f t="shared" si="29"/>
        <v>9.9685919235094608E-2</v>
      </c>
    </row>
    <row r="356" spans="1:7" x14ac:dyDescent="0.25">
      <c r="A356" s="2">
        <v>43647</v>
      </c>
      <c r="B356" s="1">
        <v>243599</v>
      </c>
      <c r="C356" s="5">
        <f t="shared" si="25"/>
        <v>223191</v>
      </c>
      <c r="D356" s="5">
        <f t="shared" si="26"/>
        <v>20408</v>
      </c>
      <c r="E356">
        <f t="shared" si="27"/>
        <v>20408</v>
      </c>
      <c r="F356">
        <f t="shared" si="28"/>
        <v>416486464</v>
      </c>
      <c r="G356" s="7">
        <f t="shared" si="29"/>
        <v>8.3777026999289822E-2</v>
      </c>
    </row>
    <row r="357" spans="1:7" x14ac:dyDescent="0.25">
      <c r="A357" s="2">
        <v>43678</v>
      </c>
      <c r="B357" s="1">
        <v>242981</v>
      </c>
      <c r="C357" s="5">
        <f t="shared" si="25"/>
        <v>243599</v>
      </c>
      <c r="D357" s="5">
        <f t="shared" si="26"/>
        <v>-618</v>
      </c>
      <c r="E357">
        <f t="shared" si="27"/>
        <v>618</v>
      </c>
      <c r="F357">
        <f t="shared" si="28"/>
        <v>381924</v>
      </c>
      <c r="G357" s="7">
        <f t="shared" si="29"/>
        <v>2.5434087438935553E-3</v>
      </c>
    </row>
    <row r="358" spans="1:7" x14ac:dyDescent="0.25">
      <c r="A358" s="2">
        <v>43709</v>
      </c>
      <c r="B358" s="1">
        <v>234774</v>
      </c>
      <c r="C358" s="5">
        <f t="shared" si="25"/>
        <v>242981</v>
      </c>
      <c r="D358" s="5">
        <f t="shared" si="26"/>
        <v>-8207</v>
      </c>
      <c r="E358">
        <f t="shared" si="27"/>
        <v>8207</v>
      </c>
      <c r="F358">
        <f t="shared" si="28"/>
        <v>67354849</v>
      </c>
      <c r="G358" s="7">
        <f t="shared" si="29"/>
        <v>3.4957022498232342E-2</v>
      </c>
    </row>
    <row r="359" spans="1:7" x14ac:dyDescent="0.25">
      <c r="A359" s="2">
        <v>43739</v>
      </c>
      <c r="B359" s="1">
        <v>253340</v>
      </c>
      <c r="C359" s="5">
        <f t="shared" si="25"/>
        <v>234774</v>
      </c>
      <c r="D359" s="5">
        <f t="shared" si="26"/>
        <v>18566</v>
      </c>
      <c r="E359">
        <f t="shared" si="27"/>
        <v>18566</v>
      </c>
      <c r="F359">
        <f t="shared" si="28"/>
        <v>344696356</v>
      </c>
      <c r="G359" s="7">
        <f t="shared" si="29"/>
        <v>7.3284913554906447E-2</v>
      </c>
    </row>
    <row r="360" spans="1:7" x14ac:dyDescent="0.25">
      <c r="A360" s="2">
        <v>43770</v>
      </c>
      <c r="B360" s="1">
        <v>242277</v>
      </c>
      <c r="C360" s="5">
        <f t="shared" si="25"/>
        <v>253340</v>
      </c>
      <c r="D360" s="5">
        <f t="shared" si="26"/>
        <v>-11063</v>
      </c>
      <c r="E360">
        <f t="shared" si="27"/>
        <v>11063</v>
      </c>
      <c r="F360">
        <f t="shared" si="28"/>
        <v>122389969</v>
      </c>
      <c r="G360" s="7">
        <f t="shared" si="29"/>
        <v>4.5662609327340196E-2</v>
      </c>
    </row>
    <row r="361" spans="1:7" x14ac:dyDescent="0.25">
      <c r="A361" s="2">
        <v>43800</v>
      </c>
      <c r="B361" s="1">
        <v>262537</v>
      </c>
      <c r="C361" s="5">
        <f t="shared" si="25"/>
        <v>242277</v>
      </c>
      <c r="D361" s="5">
        <f t="shared" si="26"/>
        <v>20260</v>
      </c>
      <c r="E361">
        <f t="shared" si="27"/>
        <v>20260</v>
      </c>
      <c r="F361">
        <f t="shared" si="28"/>
        <v>410467600</v>
      </c>
      <c r="G361" s="7">
        <f t="shared" si="29"/>
        <v>7.7170075075132266E-2</v>
      </c>
    </row>
    <row r="362" spans="1:7" x14ac:dyDescent="0.25">
      <c r="A362" s="2">
        <v>43831</v>
      </c>
      <c r="B362" s="1">
        <v>193451</v>
      </c>
      <c r="C362" s="5">
        <f t="shared" si="25"/>
        <v>262537</v>
      </c>
      <c r="D362" s="5">
        <f t="shared" si="26"/>
        <v>-69086</v>
      </c>
      <c r="E362">
        <f t="shared" si="27"/>
        <v>69086</v>
      </c>
      <c r="F362">
        <f t="shared" si="28"/>
        <v>4772875396</v>
      </c>
      <c r="G362" s="7">
        <f t="shared" si="29"/>
        <v>0.3571240262392027</v>
      </c>
    </row>
    <row r="363" spans="1:7" x14ac:dyDescent="0.25">
      <c r="A363" s="2">
        <v>43862</v>
      </c>
      <c r="B363" s="1">
        <v>200967</v>
      </c>
      <c r="C363" s="5">
        <f t="shared" si="25"/>
        <v>193451</v>
      </c>
      <c r="D363" s="5">
        <f t="shared" si="26"/>
        <v>7516</v>
      </c>
      <c r="E363">
        <f t="shared" si="27"/>
        <v>7516</v>
      </c>
      <c r="F363">
        <f t="shared" si="28"/>
        <v>56490256</v>
      </c>
      <c r="G363" s="7">
        <f t="shared" si="29"/>
        <v>3.739917498892853E-2</v>
      </c>
    </row>
    <row r="364" spans="1:7" x14ac:dyDescent="0.25">
      <c r="A364" s="2">
        <v>43891</v>
      </c>
      <c r="B364" s="1">
        <v>163591</v>
      </c>
      <c r="C364" s="5">
        <f t="shared" si="25"/>
        <v>200967</v>
      </c>
      <c r="D364" s="5">
        <f t="shared" si="26"/>
        <v>-37376</v>
      </c>
      <c r="E364">
        <f t="shared" si="27"/>
        <v>37376</v>
      </c>
      <c r="F364">
        <f t="shared" si="28"/>
        <v>1396965376</v>
      </c>
      <c r="G364" s="7">
        <f t="shared" si="29"/>
        <v>0.2284722264672262</v>
      </c>
    </row>
    <row r="365" spans="1:7" x14ac:dyDescent="0.25">
      <c r="A365" s="2">
        <v>43922</v>
      </c>
      <c r="B365" s="1">
        <v>55706</v>
      </c>
      <c r="C365" s="5">
        <f t="shared" si="25"/>
        <v>163591</v>
      </c>
      <c r="D365" s="5">
        <f t="shared" si="26"/>
        <v>-107885</v>
      </c>
      <c r="E365">
        <f t="shared" si="27"/>
        <v>107885</v>
      </c>
      <c r="F365">
        <f t="shared" si="28"/>
        <v>11639173225</v>
      </c>
      <c r="G365" s="7">
        <f t="shared" si="29"/>
        <v>1.9366854557857323</v>
      </c>
    </row>
    <row r="366" spans="1:7" x14ac:dyDescent="0.25">
      <c r="A366" s="2">
        <v>43952</v>
      </c>
      <c r="B366" s="1">
        <v>62173</v>
      </c>
      <c r="C366" s="5">
        <f t="shared" si="25"/>
        <v>55706</v>
      </c>
      <c r="D366" s="5">
        <f t="shared" si="26"/>
        <v>6467</v>
      </c>
      <c r="E366">
        <f t="shared" si="27"/>
        <v>6467</v>
      </c>
      <c r="F366">
        <f t="shared" si="28"/>
        <v>41822089</v>
      </c>
      <c r="G366" s="7">
        <f t="shared" si="29"/>
        <v>0.10401621282550304</v>
      </c>
    </row>
    <row r="367" spans="1:7" x14ac:dyDescent="0.25">
      <c r="A367" s="2">
        <v>43983</v>
      </c>
      <c r="B367" s="1">
        <v>132794</v>
      </c>
      <c r="C367" s="5">
        <f t="shared" si="25"/>
        <v>62173</v>
      </c>
      <c r="D367" s="5">
        <f t="shared" si="26"/>
        <v>70621</v>
      </c>
      <c r="E367">
        <f t="shared" si="27"/>
        <v>70621</v>
      </c>
      <c r="F367">
        <f t="shared" si="28"/>
        <v>4987325641</v>
      </c>
      <c r="G367" s="7">
        <f t="shared" si="29"/>
        <v>0.53180866605418919</v>
      </c>
    </row>
    <row r="368" spans="1:7" x14ac:dyDescent="0.25">
      <c r="A368" s="2">
        <v>44013</v>
      </c>
      <c r="B368" s="1">
        <v>174454</v>
      </c>
      <c r="C368" s="5">
        <f t="shared" si="25"/>
        <v>132794</v>
      </c>
      <c r="D368" s="5">
        <f t="shared" si="26"/>
        <v>41660</v>
      </c>
      <c r="E368">
        <f t="shared" si="27"/>
        <v>41660</v>
      </c>
      <c r="F368">
        <f t="shared" si="28"/>
        <v>1735555600</v>
      </c>
      <c r="G368" s="7">
        <f t="shared" si="29"/>
        <v>0.2388022057390487</v>
      </c>
    </row>
    <row r="369" spans="1:7" x14ac:dyDescent="0.25">
      <c r="A369" s="2">
        <v>44044</v>
      </c>
      <c r="B369" s="1">
        <v>183365</v>
      </c>
      <c r="C369" s="5">
        <f t="shared" si="25"/>
        <v>174454</v>
      </c>
      <c r="D369" s="5">
        <f t="shared" si="26"/>
        <v>8911</v>
      </c>
      <c r="E369">
        <f t="shared" si="27"/>
        <v>8911</v>
      </c>
      <c r="F369">
        <f t="shared" si="28"/>
        <v>79405921</v>
      </c>
      <c r="G369" s="7">
        <f t="shared" si="29"/>
        <v>4.859706050773048E-2</v>
      </c>
    </row>
    <row r="370" spans="1:7" x14ac:dyDescent="0.25">
      <c r="A370" s="2">
        <v>44075</v>
      </c>
      <c r="B370" s="1">
        <v>207688</v>
      </c>
      <c r="C370" s="5">
        <f t="shared" si="25"/>
        <v>183365</v>
      </c>
      <c r="D370" s="5">
        <f t="shared" si="26"/>
        <v>24323</v>
      </c>
      <c r="E370">
        <f t="shared" si="27"/>
        <v>24323</v>
      </c>
      <c r="F370">
        <f t="shared" si="28"/>
        <v>591608329</v>
      </c>
      <c r="G370" s="7">
        <f t="shared" si="29"/>
        <v>0.11711316975463194</v>
      </c>
    </row>
    <row r="371" spans="1:7" x14ac:dyDescent="0.25">
      <c r="A371" s="2">
        <v>44105</v>
      </c>
      <c r="B371" s="1">
        <v>215024</v>
      </c>
      <c r="C371" s="5">
        <f t="shared" si="25"/>
        <v>207688</v>
      </c>
      <c r="D371" s="5">
        <f t="shared" si="26"/>
        <v>7336</v>
      </c>
      <c r="E371">
        <f t="shared" si="27"/>
        <v>7336</v>
      </c>
      <c r="F371">
        <f t="shared" si="28"/>
        <v>53816896</v>
      </c>
      <c r="G371" s="7">
        <f t="shared" si="29"/>
        <v>3.4117121809658459E-2</v>
      </c>
    </row>
    <row r="372" spans="1:7" x14ac:dyDescent="0.25">
      <c r="A372" s="2">
        <v>44136</v>
      </c>
      <c r="B372" s="1">
        <v>225000</v>
      </c>
      <c r="C372" s="5">
        <f t="shared" si="25"/>
        <v>215024</v>
      </c>
      <c r="D372" s="5">
        <f t="shared" si="26"/>
        <v>9976</v>
      </c>
      <c r="E372">
        <f t="shared" si="27"/>
        <v>9976</v>
      </c>
      <c r="F372">
        <f t="shared" si="28"/>
        <v>99520576</v>
      </c>
      <c r="G372" s="7">
        <f t="shared" si="29"/>
        <v>4.4337777777777775E-2</v>
      </c>
    </row>
    <row r="373" spans="1:7" x14ac:dyDescent="0.25">
      <c r="A373" s="2">
        <v>44166</v>
      </c>
      <c r="B373" s="1">
        <v>243933</v>
      </c>
      <c r="C373" s="5">
        <f t="shared" si="25"/>
        <v>225000</v>
      </c>
      <c r="D373" s="5">
        <f t="shared" si="26"/>
        <v>18933</v>
      </c>
      <c r="E373">
        <f t="shared" si="27"/>
        <v>18933</v>
      </c>
      <c r="F373">
        <f t="shared" si="28"/>
        <v>358458489</v>
      </c>
      <c r="G373" s="7">
        <f t="shared" si="29"/>
        <v>7.7615574768481507E-2</v>
      </c>
    </row>
    <row r="374" spans="1:7" x14ac:dyDescent="0.25">
      <c r="A374" s="2">
        <v>44197</v>
      </c>
      <c r="B374" s="1">
        <v>171114</v>
      </c>
      <c r="C374" s="5">
        <f t="shared" si="25"/>
        <v>243933</v>
      </c>
      <c r="D374" s="5">
        <f t="shared" si="26"/>
        <v>-72819</v>
      </c>
      <c r="E374">
        <f t="shared" si="27"/>
        <v>72819</v>
      </c>
      <c r="F374">
        <f t="shared" si="28"/>
        <v>5302606761</v>
      </c>
      <c r="G374" s="7">
        <f t="shared" si="29"/>
        <v>0.42555839966338233</v>
      </c>
    </row>
    <row r="375" spans="1:7" x14ac:dyDescent="0.25">
      <c r="A375" s="2">
        <v>44228</v>
      </c>
      <c r="B375" s="1">
        <v>167341</v>
      </c>
      <c r="C375" s="5">
        <f t="shared" si="25"/>
        <v>171114</v>
      </c>
      <c r="D375" s="5">
        <f t="shared" si="26"/>
        <v>-3773</v>
      </c>
      <c r="E375">
        <f t="shared" si="27"/>
        <v>3773</v>
      </c>
      <c r="F375">
        <f t="shared" si="28"/>
        <v>14235529</v>
      </c>
      <c r="G375" s="7">
        <f t="shared" si="29"/>
        <v>2.2546775745334376E-2</v>
      </c>
    </row>
    <row r="376" spans="1:7" x14ac:dyDescent="0.25">
      <c r="A376" s="2">
        <v>44256</v>
      </c>
      <c r="B376" s="1">
        <v>189372</v>
      </c>
      <c r="C376" s="5">
        <f t="shared" si="25"/>
        <v>167341</v>
      </c>
      <c r="D376" s="5">
        <f t="shared" si="26"/>
        <v>22031</v>
      </c>
      <c r="E376">
        <f t="shared" si="27"/>
        <v>22031</v>
      </c>
      <c r="F376">
        <f t="shared" si="28"/>
        <v>485364961</v>
      </c>
      <c r="G376" s="7">
        <f t="shared" si="29"/>
        <v>0.11633715649620852</v>
      </c>
    </row>
    <row r="377" spans="1:7" x14ac:dyDescent="0.25">
      <c r="A377" s="2">
        <v>44287</v>
      </c>
      <c r="B377" s="1">
        <v>175074</v>
      </c>
      <c r="C377" s="5">
        <f t="shared" si="25"/>
        <v>189372</v>
      </c>
      <c r="D377" s="5">
        <f t="shared" si="26"/>
        <v>-14298</v>
      </c>
      <c r="E377">
        <f t="shared" si="27"/>
        <v>14298</v>
      </c>
      <c r="F377">
        <f t="shared" si="28"/>
        <v>204432804</v>
      </c>
      <c r="G377" s="7">
        <f t="shared" si="29"/>
        <v>8.1668323109085297E-2</v>
      </c>
    </row>
    <row r="378" spans="1:7" x14ac:dyDescent="0.25">
      <c r="A378" s="2">
        <v>44317</v>
      </c>
      <c r="B378" s="1">
        <v>188612</v>
      </c>
      <c r="C378" s="5">
        <f t="shared" si="25"/>
        <v>175074</v>
      </c>
      <c r="D378" s="5">
        <f t="shared" si="26"/>
        <v>13538</v>
      </c>
      <c r="E378">
        <f t="shared" si="27"/>
        <v>13538</v>
      </c>
      <c r="F378">
        <f t="shared" si="28"/>
        <v>183277444</v>
      </c>
      <c r="G378" s="7">
        <f t="shared" si="29"/>
        <v>7.1776981316141075E-2</v>
      </c>
    </row>
    <row r="379" spans="1:7" x14ac:dyDescent="0.25">
      <c r="A379" s="2">
        <v>44348</v>
      </c>
      <c r="B379" s="1">
        <v>182408</v>
      </c>
      <c r="C379" s="5">
        <f t="shared" si="25"/>
        <v>188612</v>
      </c>
      <c r="D379" s="5">
        <f t="shared" si="26"/>
        <v>-6204</v>
      </c>
      <c r="E379">
        <f t="shared" si="27"/>
        <v>6204</v>
      </c>
      <c r="F379">
        <f t="shared" si="28"/>
        <v>38489616</v>
      </c>
      <c r="G379" s="7">
        <f t="shared" si="29"/>
        <v>3.4011666154993202E-2</v>
      </c>
    </row>
    <row r="380" spans="1:7" x14ac:dyDescent="0.25">
      <c r="A380" s="2">
        <v>44378</v>
      </c>
      <c r="B380" s="1">
        <v>175426</v>
      </c>
      <c r="C380" s="5">
        <f t="shared" si="25"/>
        <v>182408</v>
      </c>
      <c r="D380" s="5">
        <f t="shared" si="26"/>
        <v>-6982</v>
      </c>
      <c r="E380">
        <f t="shared" si="27"/>
        <v>6982</v>
      </c>
      <c r="F380">
        <f t="shared" si="28"/>
        <v>48748324</v>
      </c>
      <c r="G380" s="7">
        <f t="shared" si="29"/>
        <v>3.9800257658499878E-2</v>
      </c>
    </row>
    <row r="381" spans="1:7" x14ac:dyDescent="0.25">
      <c r="A381" s="2">
        <v>44409</v>
      </c>
      <c r="B381" s="1">
        <v>172763</v>
      </c>
      <c r="C381" s="5">
        <f t="shared" si="25"/>
        <v>175426</v>
      </c>
      <c r="D381" s="5">
        <f t="shared" si="26"/>
        <v>-2663</v>
      </c>
      <c r="E381">
        <f t="shared" si="27"/>
        <v>2663</v>
      </c>
      <c r="F381">
        <f t="shared" si="28"/>
        <v>7091569</v>
      </c>
      <c r="G381" s="7">
        <f t="shared" si="29"/>
        <v>1.541418011958579E-2</v>
      </c>
    </row>
    <row r="382" spans="1:7" x14ac:dyDescent="0.25">
      <c r="A382" s="2">
        <v>44440</v>
      </c>
      <c r="B382" s="1">
        <v>155067</v>
      </c>
      <c r="C382" s="5">
        <f t="shared" si="25"/>
        <v>172763</v>
      </c>
      <c r="D382" s="5">
        <f t="shared" si="26"/>
        <v>-17696</v>
      </c>
      <c r="E382">
        <f t="shared" si="27"/>
        <v>17696</v>
      </c>
      <c r="F382">
        <f t="shared" si="28"/>
        <v>313148416</v>
      </c>
      <c r="G382" s="7">
        <f t="shared" si="29"/>
        <v>0.11411841333101176</v>
      </c>
    </row>
    <row r="383" spans="1:7" x14ac:dyDescent="0.25">
      <c r="A383" s="2">
        <v>44470</v>
      </c>
      <c r="B383" s="1">
        <v>162353</v>
      </c>
      <c r="C383" s="5">
        <f t="shared" si="25"/>
        <v>155067</v>
      </c>
      <c r="D383" s="5">
        <f t="shared" si="26"/>
        <v>7286</v>
      </c>
      <c r="E383">
        <f t="shared" si="27"/>
        <v>7286</v>
      </c>
      <c r="F383">
        <f t="shared" si="28"/>
        <v>53085796</v>
      </c>
      <c r="G383" s="7">
        <f t="shared" si="29"/>
        <v>4.4877519971913055E-2</v>
      </c>
    </row>
    <row r="384" spans="1:7" x14ac:dyDescent="0.25">
      <c r="A384" s="2">
        <v>44501</v>
      </c>
      <c r="B384" s="1">
        <v>172946</v>
      </c>
      <c r="C384" s="5">
        <f t="shared" si="25"/>
        <v>162353</v>
      </c>
      <c r="D384" s="5">
        <f t="shared" si="26"/>
        <v>10593</v>
      </c>
      <c r="E384">
        <f t="shared" si="27"/>
        <v>10593</v>
      </c>
      <c r="F384">
        <f t="shared" si="28"/>
        <v>112211649</v>
      </c>
      <c r="G384" s="7">
        <f t="shared" si="29"/>
        <v>6.1250332473720123E-2</v>
      </c>
    </row>
    <row r="385" spans="1:7" x14ac:dyDescent="0.25">
      <c r="A385" s="2">
        <v>44531</v>
      </c>
      <c r="B385" s="1">
        <v>207062</v>
      </c>
      <c r="C385" s="5">
        <f t="shared" si="25"/>
        <v>172946</v>
      </c>
      <c r="D385" s="5">
        <f t="shared" si="26"/>
        <v>34116</v>
      </c>
      <c r="E385">
        <f t="shared" si="27"/>
        <v>34116</v>
      </c>
      <c r="F385">
        <f t="shared" si="28"/>
        <v>1163901456</v>
      </c>
      <c r="G385" s="7">
        <f t="shared" si="29"/>
        <v>0.16476224512464865</v>
      </c>
    </row>
    <row r="386" spans="1:7" x14ac:dyDescent="0.25">
      <c r="A386" s="2">
        <v>44562</v>
      </c>
      <c r="B386" s="1">
        <v>126480</v>
      </c>
      <c r="C386" s="5">
        <f t="shared" si="25"/>
        <v>207062</v>
      </c>
      <c r="D386" s="5">
        <f t="shared" si="26"/>
        <v>-80582</v>
      </c>
      <c r="E386">
        <f t="shared" si="27"/>
        <v>80582</v>
      </c>
      <c r="F386">
        <f t="shared" si="28"/>
        <v>6493458724</v>
      </c>
      <c r="G386" s="7">
        <f t="shared" si="29"/>
        <v>0.63711258697027195</v>
      </c>
    </row>
    <row r="387" spans="1:7" x14ac:dyDescent="0.25">
      <c r="A387" s="2">
        <v>44593</v>
      </c>
      <c r="B387" s="1">
        <v>132323</v>
      </c>
      <c r="C387" s="5">
        <f t="shared" si="25"/>
        <v>126480</v>
      </c>
      <c r="D387" s="5">
        <f t="shared" si="26"/>
        <v>5843</v>
      </c>
      <c r="E387">
        <f t="shared" si="27"/>
        <v>5843</v>
      </c>
      <c r="F387">
        <f t="shared" si="28"/>
        <v>34140649</v>
      </c>
      <c r="G387" s="7">
        <f t="shared" si="29"/>
        <v>4.4157100428496937E-2</v>
      </c>
    </row>
    <row r="388" spans="1:7" x14ac:dyDescent="0.25">
      <c r="A388" s="2">
        <v>44621</v>
      </c>
      <c r="B388" s="1">
        <v>146800</v>
      </c>
      <c r="C388" s="5">
        <f t="shared" ref="C388:C393" si="30">B387</f>
        <v>132323</v>
      </c>
      <c r="D388" s="5">
        <f t="shared" ref="D388:D393" si="31">B388-C388</f>
        <v>14477</v>
      </c>
      <c r="E388">
        <f t="shared" ref="E388:E393" si="32">ABS(D388)</f>
        <v>14477</v>
      </c>
      <c r="F388">
        <f t="shared" ref="F388:F393" si="33">E388^2</f>
        <v>209583529</v>
      </c>
      <c r="G388" s="7">
        <f t="shared" ref="G388:G393" si="34">E388/B388</f>
        <v>9.8617166212534066E-2</v>
      </c>
    </row>
    <row r="389" spans="1:7" x14ac:dyDescent="0.25">
      <c r="A389" s="2">
        <v>44652</v>
      </c>
      <c r="B389" s="1">
        <v>147236</v>
      </c>
      <c r="C389" s="5">
        <f t="shared" si="30"/>
        <v>146800</v>
      </c>
      <c r="D389" s="5">
        <f t="shared" si="31"/>
        <v>436</v>
      </c>
      <c r="E389">
        <f t="shared" si="32"/>
        <v>436</v>
      </c>
      <c r="F389">
        <f t="shared" si="33"/>
        <v>190096</v>
      </c>
      <c r="G389" s="7">
        <f t="shared" si="34"/>
        <v>2.9612323073161455E-3</v>
      </c>
    </row>
    <row r="390" spans="1:7" x14ac:dyDescent="0.25">
      <c r="A390" s="2">
        <v>44682</v>
      </c>
      <c r="B390" s="1">
        <v>187062</v>
      </c>
      <c r="C390" s="5">
        <f t="shared" si="30"/>
        <v>147236</v>
      </c>
      <c r="D390" s="5">
        <f t="shared" si="31"/>
        <v>39826</v>
      </c>
      <c r="E390">
        <f t="shared" si="32"/>
        <v>39826</v>
      </c>
      <c r="F390">
        <f t="shared" si="33"/>
        <v>1586110276</v>
      </c>
      <c r="G390" s="7">
        <f t="shared" si="34"/>
        <v>0.21290267397975002</v>
      </c>
    </row>
    <row r="391" spans="1:7" x14ac:dyDescent="0.25">
      <c r="A391" s="2">
        <v>44713</v>
      </c>
      <c r="B391" s="1">
        <v>178047</v>
      </c>
      <c r="C391" s="5">
        <f t="shared" si="30"/>
        <v>187062</v>
      </c>
      <c r="D391" s="5">
        <f t="shared" si="31"/>
        <v>-9015</v>
      </c>
      <c r="E391">
        <f t="shared" si="32"/>
        <v>9015</v>
      </c>
      <c r="F391">
        <f t="shared" si="33"/>
        <v>81270225</v>
      </c>
      <c r="G391" s="7">
        <f t="shared" si="34"/>
        <v>5.0632698107802993E-2</v>
      </c>
    </row>
    <row r="392" spans="1:7" x14ac:dyDescent="0.25">
      <c r="A392" s="2">
        <v>44743</v>
      </c>
      <c r="B392" s="1">
        <v>181975</v>
      </c>
      <c r="C392" s="5">
        <f t="shared" si="30"/>
        <v>178047</v>
      </c>
      <c r="D392" s="5">
        <f t="shared" si="31"/>
        <v>3928</v>
      </c>
      <c r="E392">
        <f t="shared" si="32"/>
        <v>3928</v>
      </c>
      <c r="F392">
        <f t="shared" si="33"/>
        <v>15429184</v>
      </c>
      <c r="G392" s="7">
        <f t="shared" si="34"/>
        <v>2.1585382607501029E-2</v>
      </c>
    </row>
    <row r="393" spans="1:7" x14ac:dyDescent="0.25">
      <c r="A393" s="2">
        <v>44774</v>
      </c>
      <c r="B393" s="1">
        <v>208493</v>
      </c>
      <c r="C393" s="5">
        <f t="shared" si="30"/>
        <v>181975</v>
      </c>
      <c r="D393" s="5">
        <f t="shared" si="31"/>
        <v>26518</v>
      </c>
      <c r="E393">
        <f t="shared" si="32"/>
        <v>26518</v>
      </c>
      <c r="F393">
        <f t="shared" si="33"/>
        <v>703204324</v>
      </c>
      <c r="G393" s="7">
        <f t="shared" si="34"/>
        <v>0.12718892240986507</v>
      </c>
    </row>
    <row r="394" spans="1:7" x14ac:dyDescent="0.25">
      <c r="C394" s="5" t="s">
        <v>2</v>
      </c>
      <c r="G394" s="7"/>
    </row>
    <row r="395" spans="1:7" x14ac:dyDescent="0.25">
      <c r="C395" s="5" t="s">
        <v>2</v>
      </c>
      <c r="G39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DC46-D07A-46F0-A7B3-8C298A063896}">
  <dimension ref="A1:K393"/>
  <sheetViews>
    <sheetView workbookViewId="0">
      <selection activeCell="K11" sqref="K11"/>
    </sheetView>
  </sheetViews>
  <sheetFormatPr defaultRowHeight="15" x14ac:dyDescent="0.25"/>
  <cols>
    <col min="1" max="1" width="16.7109375" customWidth="1"/>
    <col min="3" max="3" width="12.5703125" customWidth="1"/>
    <col min="4" max="5" width="19.5703125" customWidth="1"/>
    <col min="6" max="6" width="18.28515625" customWidth="1"/>
    <col min="7" max="7" width="20" customWidth="1"/>
    <col min="10" max="10" width="14.28515625" customWidth="1"/>
    <col min="11" max="11" width="24.85546875" customWidth="1"/>
  </cols>
  <sheetData>
    <row r="1" spans="1:11" x14ac:dyDescent="0.25">
      <c r="A1" s="3" t="s">
        <v>0</v>
      </c>
      <c r="B1" s="4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1" x14ac:dyDescent="0.25">
      <c r="A2" s="2">
        <v>32874</v>
      </c>
      <c r="B2" s="1">
        <v>69792</v>
      </c>
    </row>
    <row r="3" spans="1:11" x14ac:dyDescent="0.25">
      <c r="A3" s="2">
        <v>32905</v>
      </c>
      <c r="B3" s="1">
        <v>57258</v>
      </c>
    </row>
    <row r="4" spans="1:11" x14ac:dyDescent="0.25">
      <c r="A4" s="2">
        <v>32933</v>
      </c>
      <c r="B4" s="1">
        <v>32740</v>
      </c>
      <c r="J4" s="3" t="s">
        <v>8</v>
      </c>
    </row>
    <row r="5" spans="1:11" x14ac:dyDescent="0.25">
      <c r="A5" s="2">
        <v>32964</v>
      </c>
      <c r="B5" s="1">
        <v>32812</v>
      </c>
      <c r="J5" s="3" t="s">
        <v>13</v>
      </c>
      <c r="K5">
        <f>AVERAGE(E8:E393)</f>
        <v>21975.528929188251</v>
      </c>
    </row>
    <row r="6" spans="1:11" x14ac:dyDescent="0.25">
      <c r="A6" s="2">
        <v>32994</v>
      </c>
      <c r="B6" s="1">
        <v>58464</v>
      </c>
      <c r="J6" s="3" t="s">
        <v>10</v>
      </c>
      <c r="K6">
        <f>AVERAGE(F8:F393)</f>
        <v>935060054.7838949</v>
      </c>
    </row>
    <row r="7" spans="1:11" x14ac:dyDescent="0.25">
      <c r="A7" s="2">
        <v>33025</v>
      </c>
      <c r="B7" s="1">
        <v>37632</v>
      </c>
      <c r="J7" s="3" t="s">
        <v>11</v>
      </c>
      <c r="K7" s="9">
        <f>AVERAGE(G8:G393)</f>
        <v>0.14238775251609753</v>
      </c>
    </row>
    <row r="8" spans="1:11" x14ac:dyDescent="0.25">
      <c r="A8" s="2">
        <v>33055</v>
      </c>
      <c r="B8" s="1">
        <v>43697</v>
      </c>
      <c r="C8" s="5">
        <f>AVERAGE(B2:B7)</f>
        <v>48116.333333333336</v>
      </c>
      <c r="D8" s="5">
        <f>B8-C8</f>
        <v>-4419.3333333333358</v>
      </c>
      <c r="E8">
        <f>ABS(D8)</f>
        <v>4419.3333333333358</v>
      </c>
      <c r="F8">
        <f>E8^2</f>
        <v>19530507.111111134</v>
      </c>
      <c r="G8" s="6">
        <f>E8/B8</f>
        <v>0.10113585219427731</v>
      </c>
    </row>
    <row r="9" spans="1:11" x14ac:dyDescent="0.25">
      <c r="A9" s="2">
        <v>33086</v>
      </c>
      <c r="B9" s="1">
        <v>84707</v>
      </c>
      <c r="C9" s="5">
        <f t="shared" ref="C9:C72" si="0">AVERAGE(B3:B8)</f>
        <v>43767.166666666664</v>
      </c>
      <c r="D9" s="5">
        <f t="shared" ref="D9:D72" si="1">B9-C9</f>
        <v>40939.833333333336</v>
      </c>
      <c r="E9">
        <f t="shared" ref="E9:E72" si="2">ABS(D9)</f>
        <v>40939.833333333336</v>
      </c>
      <c r="F9">
        <f t="shared" ref="F9:F72" si="3">E9^2</f>
        <v>1676069953.3611114</v>
      </c>
      <c r="G9" s="6">
        <f t="shared" ref="G9:G72" si="4">E9/B9</f>
        <v>0.48331109983039577</v>
      </c>
      <c r="J9" s="3" t="s">
        <v>12</v>
      </c>
      <c r="K9" s="9">
        <f>100%-K7</f>
        <v>0.85761224748390252</v>
      </c>
    </row>
    <row r="10" spans="1:11" x14ac:dyDescent="0.25">
      <c r="A10" s="2">
        <v>33117</v>
      </c>
      <c r="B10" s="1">
        <v>75195</v>
      </c>
      <c r="C10" s="5">
        <f t="shared" si="0"/>
        <v>48342</v>
      </c>
      <c r="D10" s="5">
        <f t="shared" si="1"/>
        <v>26853</v>
      </c>
      <c r="E10">
        <f t="shared" si="2"/>
        <v>26853</v>
      </c>
      <c r="F10">
        <f t="shared" si="3"/>
        <v>721083609</v>
      </c>
      <c r="G10" s="6">
        <f t="shared" si="4"/>
        <v>0.35711151007380809</v>
      </c>
    </row>
    <row r="11" spans="1:11" x14ac:dyDescent="0.25">
      <c r="A11" s="2">
        <v>33147</v>
      </c>
      <c r="B11" s="1">
        <v>80938</v>
      </c>
      <c r="C11" s="5">
        <f t="shared" si="0"/>
        <v>55417.833333333336</v>
      </c>
      <c r="D11" s="5">
        <f t="shared" si="1"/>
        <v>25520.166666666664</v>
      </c>
      <c r="E11">
        <f t="shared" si="2"/>
        <v>25520.166666666664</v>
      </c>
      <c r="F11">
        <f t="shared" si="3"/>
        <v>651278906.6944443</v>
      </c>
      <c r="G11" s="6">
        <f t="shared" si="4"/>
        <v>0.3153051306761554</v>
      </c>
    </row>
    <row r="12" spans="1:11" x14ac:dyDescent="0.25">
      <c r="A12" s="2">
        <v>33178</v>
      </c>
      <c r="B12" s="1">
        <v>73082</v>
      </c>
      <c r="C12" s="5">
        <f t="shared" si="0"/>
        <v>63438.833333333336</v>
      </c>
      <c r="D12" s="5">
        <f t="shared" si="1"/>
        <v>9643.1666666666642</v>
      </c>
      <c r="E12">
        <f t="shared" si="2"/>
        <v>9643.1666666666642</v>
      </c>
      <c r="F12">
        <f t="shared" si="3"/>
        <v>92990663.36111106</v>
      </c>
      <c r="G12" s="6">
        <f t="shared" si="4"/>
        <v>0.13194995575745963</v>
      </c>
    </row>
    <row r="13" spans="1:11" x14ac:dyDescent="0.25">
      <c r="A13" s="2">
        <v>33208</v>
      </c>
      <c r="B13" s="1">
        <v>66391</v>
      </c>
      <c r="C13" s="5">
        <f t="shared" si="0"/>
        <v>65875.166666666672</v>
      </c>
      <c r="D13" s="5">
        <f t="shared" si="1"/>
        <v>515.83333333332848</v>
      </c>
      <c r="E13">
        <f t="shared" si="2"/>
        <v>515.83333333332848</v>
      </c>
      <c r="F13">
        <f t="shared" si="3"/>
        <v>266084.02777777275</v>
      </c>
      <c r="G13" s="6">
        <f t="shared" si="4"/>
        <v>7.7696274093375381E-3</v>
      </c>
    </row>
    <row r="14" spans="1:11" x14ac:dyDescent="0.25">
      <c r="A14" s="2">
        <v>33239</v>
      </c>
      <c r="B14" s="1">
        <v>60486</v>
      </c>
      <c r="C14" s="5">
        <f t="shared" si="0"/>
        <v>70668.333333333328</v>
      </c>
      <c r="D14" s="5">
        <f t="shared" si="1"/>
        <v>-10182.333333333328</v>
      </c>
      <c r="E14">
        <f t="shared" si="2"/>
        <v>10182.333333333328</v>
      </c>
      <c r="F14">
        <f t="shared" si="3"/>
        <v>103679912.11111102</v>
      </c>
      <c r="G14" s="6">
        <f t="shared" si="4"/>
        <v>0.16834198547322238</v>
      </c>
    </row>
    <row r="15" spans="1:11" x14ac:dyDescent="0.25">
      <c r="A15" s="2">
        <v>33270</v>
      </c>
      <c r="B15" s="1">
        <v>58540</v>
      </c>
      <c r="C15" s="5">
        <f t="shared" si="0"/>
        <v>73466.5</v>
      </c>
      <c r="D15" s="5">
        <f t="shared" si="1"/>
        <v>-14926.5</v>
      </c>
      <c r="E15">
        <f t="shared" si="2"/>
        <v>14926.5</v>
      </c>
      <c r="F15">
        <f t="shared" si="3"/>
        <v>222800402.25</v>
      </c>
      <c r="G15" s="6">
        <f t="shared" si="4"/>
        <v>0.25497950119576357</v>
      </c>
    </row>
    <row r="16" spans="1:11" x14ac:dyDescent="0.25">
      <c r="A16" s="2">
        <v>33298</v>
      </c>
      <c r="B16" s="1">
        <v>66155</v>
      </c>
      <c r="C16" s="5">
        <f t="shared" si="0"/>
        <v>69105.333333333328</v>
      </c>
      <c r="D16" s="5">
        <f t="shared" si="1"/>
        <v>-2950.3333333333285</v>
      </c>
      <c r="E16">
        <f t="shared" si="2"/>
        <v>2950.3333333333285</v>
      </c>
      <c r="F16">
        <f t="shared" si="3"/>
        <v>8704466.77777775</v>
      </c>
      <c r="G16" s="6">
        <f t="shared" si="4"/>
        <v>4.4597284155896436E-2</v>
      </c>
    </row>
    <row r="17" spans="1:7" x14ac:dyDescent="0.25">
      <c r="A17" s="2">
        <v>33329</v>
      </c>
      <c r="B17" s="1">
        <v>39851</v>
      </c>
      <c r="C17" s="5">
        <f t="shared" si="0"/>
        <v>67598.666666666672</v>
      </c>
      <c r="D17" s="5">
        <f t="shared" si="1"/>
        <v>-27747.666666666672</v>
      </c>
      <c r="E17">
        <f t="shared" si="2"/>
        <v>27747.666666666672</v>
      </c>
      <c r="F17">
        <f t="shared" si="3"/>
        <v>769933005.44444466</v>
      </c>
      <c r="G17" s="6">
        <f t="shared" si="4"/>
        <v>0.69628532951912558</v>
      </c>
    </row>
    <row r="18" spans="1:7" x14ac:dyDescent="0.25">
      <c r="A18" s="2">
        <v>33359</v>
      </c>
      <c r="B18" s="1">
        <v>55941</v>
      </c>
      <c r="C18" s="5">
        <f t="shared" si="0"/>
        <v>60750.833333333336</v>
      </c>
      <c r="D18" s="5">
        <f t="shared" si="1"/>
        <v>-4809.8333333333358</v>
      </c>
      <c r="E18">
        <f t="shared" si="2"/>
        <v>4809.8333333333358</v>
      </c>
      <c r="F18">
        <f t="shared" si="3"/>
        <v>23134496.694444466</v>
      </c>
      <c r="G18" s="6">
        <f t="shared" si="4"/>
        <v>8.5980467516371464E-2</v>
      </c>
    </row>
    <row r="19" spans="1:7" x14ac:dyDescent="0.25">
      <c r="A19" s="2">
        <v>33390</v>
      </c>
      <c r="B19" s="1">
        <v>68826</v>
      </c>
      <c r="C19" s="5">
        <f t="shared" si="0"/>
        <v>57894</v>
      </c>
      <c r="D19" s="5">
        <f t="shared" si="1"/>
        <v>10932</v>
      </c>
      <c r="E19">
        <f t="shared" si="2"/>
        <v>10932</v>
      </c>
      <c r="F19">
        <f t="shared" si="3"/>
        <v>119508624</v>
      </c>
      <c r="G19" s="6">
        <f t="shared" si="4"/>
        <v>0.15883532386016913</v>
      </c>
    </row>
    <row r="20" spans="1:7" x14ac:dyDescent="0.25">
      <c r="A20" s="2">
        <v>33420</v>
      </c>
      <c r="B20" s="1">
        <v>85112</v>
      </c>
      <c r="C20" s="5">
        <f t="shared" si="0"/>
        <v>58299.833333333336</v>
      </c>
      <c r="D20" s="5">
        <f t="shared" si="1"/>
        <v>26812.166666666664</v>
      </c>
      <c r="E20">
        <f t="shared" si="2"/>
        <v>26812.166666666664</v>
      </c>
      <c r="F20">
        <f t="shared" si="3"/>
        <v>718892281.36111093</v>
      </c>
      <c r="G20" s="6">
        <f t="shared" si="4"/>
        <v>0.31502216687031986</v>
      </c>
    </row>
    <row r="21" spans="1:7" x14ac:dyDescent="0.25">
      <c r="A21" s="2">
        <v>33451</v>
      </c>
      <c r="B21" s="1">
        <v>78648</v>
      </c>
      <c r="C21" s="5">
        <f t="shared" si="0"/>
        <v>62404.166666666664</v>
      </c>
      <c r="D21" s="5">
        <f t="shared" si="1"/>
        <v>16243.833333333336</v>
      </c>
      <c r="E21">
        <f t="shared" si="2"/>
        <v>16243.833333333336</v>
      </c>
      <c r="F21">
        <f t="shared" si="3"/>
        <v>263862121.36111119</v>
      </c>
      <c r="G21" s="6">
        <f t="shared" si="4"/>
        <v>0.20653841589529723</v>
      </c>
    </row>
    <row r="22" spans="1:7" x14ac:dyDescent="0.25">
      <c r="A22" s="2">
        <v>33482</v>
      </c>
      <c r="B22" s="1">
        <v>73080</v>
      </c>
      <c r="C22" s="5">
        <f t="shared" si="0"/>
        <v>65755.5</v>
      </c>
      <c r="D22" s="5">
        <f t="shared" si="1"/>
        <v>7324.5</v>
      </c>
      <c r="E22">
        <f t="shared" si="2"/>
        <v>7324.5</v>
      </c>
      <c r="F22">
        <f t="shared" si="3"/>
        <v>53648300.25</v>
      </c>
      <c r="G22" s="6">
        <f t="shared" si="4"/>
        <v>0.10022577996715928</v>
      </c>
    </row>
    <row r="23" spans="1:7" x14ac:dyDescent="0.25">
      <c r="A23" s="2">
        <v>33512</v>
      </c>
      <c r="B23" s="1">
        <v>80372</v>
      </c>
      <c r="C23" s="5">
        <f t="shared" si="0"/>
        <v>66909.666666666672</v>
      </c>
      <c r="D23" s="5">
        <f t="shared" si="1"/>
        <v>13462.333333333328</v>
      </c>
      <c r="E23">
        <f t="shared" si="2"/>
        <v>13462.333333333328</v>
      </c>
      <c r="F23">
        <f t="shared" si="3"/>
        <v>181234418.77777764</v>
      </c>
      <c r="G23" s="6">
        <f t="shared" si="4"/>
        <v>0.16750029031669397</v>
      </c>
    </row>
    <row r="24" spans="1:7" x14ac:dyDescent="0.25">
      <c r="A24" s="2">
        <v>33543</v>
      </c>
      <c r="B24" s="1">
        <v>69039</v>
      </c>
      <c r="C24" s="5">
        <f t="shared" si="0"/>
        <v>73663.166666666672</v>
      </c>
      <c r="D24" s="5">
        <f t="shared" si="1"/>
        <v>-4624.1666666666715</v>
      </c>
      <c r="E24">
        <f t="shared" si="2"/>
        <v>4624.1666666666715</v>
      </c>
      <c r="F24">
        <f t="shared" si="3"/>
        <v>21382917.361111157</v>
      </c>
      <c r="G24" s="6">
        <f t="shared" si="4"/>
        <v>6.6979050488371383E-2</v>
      </c>
    </row>
    <row r="25" spans="1:7" x14ac:dyDescent="0.25">
      <c r="A25" s="2">
        <v>33573</v>
      </c>
      <c r="B25" s="1">
        <v>55458</v>
      </c>
      <c r="C25" s="5">
        <f t="shared" si="0"/>
        <v>75846.166666666672</v>
      </c>
      <c r="D25" s="5">
        <f t="shared" si="1"/>
        <v>-20388.166666666672</v>
      </c>
      <c r="E25">
        <f t="shared" si="2"/>
        <v>20388.166666666672</v>
      </c>
      <c r="F25">
        <f t="shared" si="3"/>
        <v>415677340.02777797</v>
      </c>
      <c r="G25" s="6">
        <f t="shared" si="4"/>
        <v>0.3676325627802422</v>
      </c>
    </row>
    <row r="26" spans="1:7" x14ac:dyDescent="0.25">
      <c r="A26" s="2">
        <v>33604</v>
      </c>
      <c r="B26" s="1">
        <v>55747</v>
      </c>
      <c r="C26" s="5">
        <f t="shared" si="0"/>
        <v>73618.166666666672</v>
      </c>
      <c r="D26" s="5">
        <f t="shared" si="1"/>
        <v>-17871.166666666672</v>
      </c>
      <c r="E26">
        <f t="shared" si="2"/>
        <v>17871.166666666672</v>
      </c>
      <c r="F26">
        <f t="shared" si="3"/>
        <v>319378598.02777797</v>
      </c>
      <c r="G26" s="6">
        <f t="shared" si="4"/>
        <v>0.32057629409056398</v>
      </c>
    </row>
    <row r="27" spans="1:7" x14ac:dyDescent="0.25">
      <c r="A27" s="2">
        <v>33635</v>
      </c>
      <c r="B27" s="1">
        <v>45472</v>
      </c>
      <c r="C27" s="5">
        <f t="shared" si="0"/>
        <v>68724</v>
      </c>
      <c r="D27" s="5">
        <f t="shared" si="1"/>
        <v>-23252</v>
      </c>
      <c r="E27">
        <f t="shared" si="2"/>
        <v>23252</v>
      </c>
      <c r="F27">
        <f t="shared" si="3"/>
        <v>540655504</v>
      </c>
      <c r="G27" s="6">
        <f t="shared" si="4"/>
        <v>0.51134764250527798</v>
      </c>
    </row>
    <row r="28" spans="1:7" x14ac:dyDescent="0.25">
      <c r="A28" s="2">
        <v>33664</v>
      </c>
      <c r="B28" s="1">
        <v>39612</v>
      </c>
      <c r="C28" s="5">
        <f t="shared" si="0"/>
        <v>63194.666666666664</v>
      </c>
      <c r="D28" s="5">
        <f t="shared" si="1"/>
        <v>-23582.666666666664</v>
      </c>
      <c r="E28">
        <f t="shared" si="2"/>
        <v>23582.666666666664</v>
      </c>
      <c r="F28">
        <f t="shared" si="3"/>
        <v>556142167.11111104</v>
      </c>
      <c r="G28" s="6">
        <f t="shared" si="4"/>
        <v>0.59534147901309364</v>
      </c>
    </row>
    <row r="29" spans="1:7" x14ac:dyDescent="0.25">
      <c r="A29" s="2">
        <v>33695</v>
      </c>
      <c r="B29" s="1">
        <v>76270</v>
      </c>
      <c r="C29" s="5">
        <f t="shared" si="0"/>
        <v>57616.666666666664</v>
      </c>
      <c r="D29" s="5">
        <f t="shared" si="1"/>
        <v>18653.333333333336</v>
      </c>
      <c r="E29">
        <f t="shared" si="2"/>
        <v>18653.333333333336</v>
      </c>
      <c r="F29">
        <f t="shared" si="3"/>
        <v>347946844.44444454</v>
      </c>
      <c r="G29" s="6">
        <f t="shared" si="4"/>
        <v>0.24456973034395352</v>
      </c>
    </row>
    <row r="30" spans="1:7" x14ac:dyDescent="0.25">
      <c r="A30" s="2">
        <v>33725</v>
      </c>
      <c r="B30" s="1">
        <v>62091</v>
      </c>
      <c r="C30" s="5">
        <f t="shared" si="0"/>
        <v>56933</v>
      </c>
      <c r="D30" s="5">
        <f t="shared" si="1"/>
        <v>5158</v>
      </c>
      <c r="E30">
        <f t="shared" si="2"/>
        <v>5158</v>
      </c>
      <c r="F30">
        <f t="shared" si="3"/>
        <v>26604964</v>
      </c>
      <c r="G30" s="6">
        <f t="shared" si="4"/>
        <v>8.3071620685767664E-2</v>
      </c>
    </row>
    <row r="31" spans="1:7" x14ac:dyDescent="0.25">
      <c r="A31" s="2">
        <v>33756</v>
      </c>
      <c r="B31" s="1">
        <v>67800</v>
      </c>
      <c r="C31" s="5">
        <f t="shared" si="0"/>
        <v>55775</v>
      </c>
      <c r="D31" s="5">
        <f t="shared" si="1"/>
        <v>12025</v>
      </c>
      <c r="E31">
        <f t="shared" si="2"/>
        <v>12025</v>
      </c>
      <c r="F31">
        <f t="shared" si="3"/>
        <v>144600625</v>
      </c>
      <c r="G31" s="6">
        <f t="shared" si="4"/>
        <v>0.17735988200589969</v>
      </c>
    </row>
    <row r="32" spans="1:7" x14ac:dyDescent="0.25">
      <c r="A32" s="2">
        <v>33786</v>
      </c>
      <c r="B32" s="1">
        <v>71403</v>
      </c>
      <c r="C32" s="5">
        <f t="shared" si="0"/>
        <v>57832</v>
      </c>
      <c r="D32" s="5">
        <f t="shared" si="1"/>
        <v>13571</v>
      </c>
      <c r="E32">
        <f t="shared" si="2"/>
        <v>13571</v>
      </c>
      <c r="F32">
        <f t="shared" si="3"/>
        <v>184172041</v>
      </c>
      <c r="G32" s="6">
        <f t="shared" si="4"/>
        <v>0.19006204221111159</v>
      </c>
    </row>
    <row r="33" spans="1:7" x14ac:dyDescent="0.25">
      <c r="A33" s="2">
        <v>33817</v>
      </c>
      <c r="B33" s="1">
        <v>67980</v>
      </c>
      <c r="C33" s="5">
        <f t="shared" si="0"/>
        <v>60441.333333333336</v>
      </c>
      <c r="D33" s="5">
        <f t="shared" si="1"/>
        <v>7538.6666666666642</v>
      </c>
      <c r="E33">
        <f t="shared" si="2"/>
        <v>7538.6666666666642</v>
      </c>
      <c r="F33">
        <f t="shared" si="3"/>
        <v>56831495.111111075</v>
      </c>
      <c r="G33" s="6">
        <f t="shared" si="4"/>
        <v>0.11089536138079824</v>
      </c>
    </row>
    <row r="34" spans="1:7" x14ac:dyDescent="0.25">
      <c r="A34" s="2">
        <v>33848</v>
      </c>
      <c r="B34" s="1">
        <v>69585</v>
      </c>
      <c r="C34" s="5">
        <f t="shared" si="0"/>
        <v>64192.666666666664</v>
      </c>
      <c r="D34" s="5">
        <f t="shared" si="1"/>
        <v>5392.3333333333358</v>
      </c>
      <c r="E34">
        <f t="shared" si="2"/>
        <v>5392.3333333333358</v>
      </c>
      <c r="F34">
        <f t="shared" si="3"/>
        <v>29077258.777777802</v>
      </c>
      <c r="G34" s="6">
        <f t="shared" si="4"/>
        <v>7.7492754664558974E-2</v>
      </c>
    </row>
    <row r="35" spans="1:7" x14ac:dyDescent="0.25">
      <c r="A35" s="2">
        <v>33878</v>
      </c>
      <c r="B35" s="1">
        <v>72163</v>
      </c>
      <c r="C35" s="5">
        <f t="shared" si="0"/>
        <v>69188.166666666672</v>
      </c>
      <c r="D35" s="5">
        <f t="shared" si="1"/>
        <v>2974.8333333333285</v>
      </c>
      <c r="E35">
        <f t="shared" si="2"/>
        <v>2974.8333333333285</v>
      </c>
      <c r="F35">
        <f t="shared" si="3"/>
        <v>8849633.3611110821</v>
      </c>
      <c r="G35" s="6">
        <f t="shared" si="4"/>
        <v>4.1223803518885417E-2</v>
      </c>
    </row>
    <row r="36" spans="1:7" x14ac:dyDescent="0.25">
      <c r="A36" s="2">
        <v>33909</v>
      </c>
      <c r="B36" s="1">
        <v>75357</v>
      </c>
      <c r="C36" s="5">
        <f t="shared" si="0"/>
        <v>68503.666666666672</v>
      </c>
      <c r="D36" s="5">
        <f t="shared" si="1"/>
        <v>6853.3333333333285</v>
      </c>
      <c r="E36">
        <f t="shared" si="2"/>
        <v>6853.3333333333285</v>
      </c>
      <c r="F36">
        <f t="shared" si="3"/>
        <v>46968177.777777709</v>
      </c>
      <c r="G36" s="6">
        <f t="shared" si="4"/>
        <v>9.0944880148271942E-2</v>
      </c>
    </row>
    <row r="37" spans="1:7" x14ac:dyDescent="0.25">
      <c r="A37" s="2">
        <v>33939</v>
      </c>
      <c r="B37" s="1">
        <v>67997</v>
      </c>
      <c r="C37" s="5">
        <f t="shared" si="0"/>
        <v>70714.666666666672</v>
      </c>
      <c r="D37" s="5">
        <f t="shared" si="1"/>
        <v>-2717.6666666666715</v>
      </c>
      <c r="E37">
        <f t="shared" si="2"/>
        <v>2717.6666666666715</v>
      </c>
      <c r="F37">
        <f t="shared" si="3"/>
        <v>7385712.1111111371</v>
      </c>
      <c r="G37" s="6">
        <f t="shared" si="4"/>
        <v>3.9967449544342712E-2</v>
      </c>
    </row>
    <row r="38" spans="1:7" x14ac:dyDescent="0.25">
      <c r="A38" s="2">
        <v>33970</v>
      </c>
      <c r="B38" s="1">
        <v>61071</v>
      </c>
      <c r="C38" s="5">
        <f t="shared" si="0"/>
        <v>70747.5</v>
      </c>
      <c r="D38" s="5">
        <f t="shared" si="1"/>
        <v>-9676.5</v>
      </c>
      <c r="E38">
        <f t="shared" si="2"/>
        <v>9676.5</v>
      </c>
      <c r="F38">
        <f t="shared" si="3"/>
        <v>93634652.25</v>
      </c>
      <c r="G38" s="6">
        <f t="shared" si="4"/>
        <v>0.15844672594193643</v>
      </c>
    </row>
    <row r="39" spans="1:7" x14ac:dyDescent="0.25">
      <c r="A39" s="2">
        <v>34001</v>
      </c>
      <c r="B39" s="1">
        <v>66606</v>
      </c>
      <c r="C39" s="5">
        <f t="shared" si="0"/>
        <v>69025.5</v>
      </c>
      <c r="D39" s="5">
        <f t="shared" si="1"/>
        <v>-2419.5</v>
      </c>
      <c r="E39">
        <f t="shared" si="2"/>
        <v>2419.5</v>
      </c>
      <c r="F39">
        <f t="shared" si="3"/>
        <v>5853980.25</v>
      </c>
      <c r="G39" s="6">
        <f t="shared" si="4"/>
        <v>3.6325556256193138E-2</v>
      </c>
    </row>
    <row r="40" spans="1:7" x14ac:dyDescent="0.25">
      <c r="A40" s="2">
        <v>34029</v>
      </c>
      <c r="B40" s="1">
        <v>90636</v>
      </c>
      <c r="C40" s="5">
        <f t="shared" si="0"/>
        <v>68796.5</v>
      </c>
      <c r="D40" s="5">
        <f t="shared" si="1"/>
        <v>21839.5</v>
      </c>
      <c r="E40">
        <f t="shared" si="2"/>
        <v>21839.5</v>
      </c>
      <c r="F40">
        <f t="shared" si="3"/>
        <v>476963760.25</v>
      </c>
      <c r="G40" s="6">
        <f t="shared" si="4"/>
        <v>0.24095833884990511</v>
      </c>
    </row>
    <row r="41" spans="1:7" x14ac:dyDescent="0.25">
      <c r="A41" s="2">
        <v>34060</v>
      </c>
      <c r="B41" s="1">
        <v>82832</v>
      </c>
      <c r="C41" s="5">
        <f t="shared" si="0"/>
        <v>72305</v>
      </c>
      <c r="D41" s="5">
        <f t="shared" si="1"/>
        <v>10527</v>
      </c>
      <c r="E41">
        <f t="shared" si="2"/>
        <v>10527</v>
      </c>
      <c r="F41">
        <f t="shared" si="3"/>
        <v>110817729</v>
      </c>
      <c r="G41" s="6">
        <f t="shared" si="4"/>
        <v>0.12708856480587213</v>
      </c>
    </row>
    <row r="42" spans="1:7" x14ac:dyDescent="0.25">
      <c r="A42" s="2">
        <v>34090</v>
      </c>
      <c r="B42" s="1">
        <v>90675</v>
      </c>
      <c r="C42" s="5">
        <f t="shared" si="0"/>
        <v>74083.166666666672</v>
      </c>
      <c r="D42" s="5">
        <f t="shared" si="1"/>
        <v>16591.833333333328</v>
      </c>
      <c r="E42">
        <f t="shared" si="2"/>
        <v>16591.833333333328</v>
      </c>
      <c r="F42">
        <f t="shared" si="3"/>
        <v>275288933.36111093</v>
      </c>
      <c r="G42" s="6">
        <f t="shared" si="4"/>
        <v>0.18298134362650487</v>
      </c>
    </row>
    <row r="43" spans="1:7" x14ac:dyDescent="0.25">
      <c r="A43" s="2">
        <v>34121</v>
      </c>
      <c r="B43" s="1">
        <v>92286</v>
      </c>
      <c r="C43" s="5">
        <f t="shared" si="0"/>
        <v>76636.166666666672</v>
      </c>
      <c r="D43" s="5">
        <f t="shared" si="1"/>
        <v>15649.833333333328</v>
      </c>
      <c r="E43">
        <f t="shared" si="2"/>
        <v>15649.833333333328</v>
      </c>
      <c r="F43">
        <f t="shared" si="3"/>
        <v>244917283.36111096</v>
      </c>
      <c r="G43" s="6">
        <f t="shared" si="4"/>
        <v>0.1695797123435118</v>
      </c>
    </row>
    <row r="44" spans="1:7" x14ac:dyDescent="0.25">
      <c r="A44" s="2">
        <v>34151</v>
      </c>
      <c r="B44" s="1">
        <v>94397</v>
      </c>
      <c r="C44" s="5">
        <f t="shared" si="0"/>
        <v>80684.333333333328</v>
      </c>
      <c r="D44" s="5">
        <f t="shared" si="1"/>
        <v>13712.666666666672</v>
      </c>
      <c r="E44">
        <f t="shared" si="2"/>
        <v>13712.666666666672</v>
      </c>
      <c r="F44">
        <f t="shared" si="3"/>
        <v>188037227.11111125</v>
      </c>
      <c r="G44" s="6">
        <f t="shared" si="4"/>
        <v>0.14526591593659408</v>
      </c>
    </row>
    <row r="45" spans="1:7" x14ac:dyDescent="0.25">
      <c r="A45" s="2">
        <v>34182</v>
      </c>
      <c r="B45" s="1">
        <v>109283</v>
      </c>
      <c r="C45" s="5">
        <f t="shared" si="0"/>
        <v>86238.666666666672</v>
      </c>
      <c r="D45" s="5">
        <f t="shared" si="1"/>
        <v>23044.333333333328</v>
      </c>
      <c r="E45">
        <f t="shared" si="2"/>
        <v>23044.333333333328</v>
      </c>
      <c r="F45">
        <f t="shared" si="3"/>
        <v>531041298.77777755</v>
      </c>
      <c r="G45" s="6">
        <f t="shared" si="4"/>
        <v>0.21086841808271486</v>
      </c>
    </row>
    <row r="46" spans="1:7" x14ac:dyDescent="0.25">
      <c r="A46" s="2">
        <v>34213</v>
      </c>
      <c r="B46" s="1">
        <v>101182</v>
      </c>
      <c r="C46" s="5">
        <f t="shared" si="0"/>
        <v>93351.5</v>
      </c>
      <c r="D46" s="5">
        <f t="shared" si="1"/>
        <v>7830.5</v>
      </c>
      <c r="E46">
        <f t="shared" si="2"/>
        <v>7830.5</v>
      </c>
      <c r="F46">
        <f t="shared" si="3"/>
        <v>61316730.25</v>
      </c>
      <c r="G46" s="6">
        <f t="shared" si="4"/>
        <v>7.7390247277183688E-2</v>
      </c>
    </row>
    <row r="47" spans="1:7" x14ac:dyDescent="0.25">
      <c r="A47" s="2">
        <v>34243</v>
      </c>
      <c r="B47" s="1">
        <v>97551</v>
      </c>
      <c r="C47" s="5">
        <f t="shared" si="0"/>
        <v>95109.166666666672</v>
      </c>
      <c r="D47" s="5">
        <f t="shared" si="1"/>
        <v>2441.8333333333285</v>
      </c>
      <c r="E47">
        <f t="shared" si="2"/>
        <v>2441.8333333333285</v>
      </c>
      <c r="F47">
        <f t="shared" si="3"/>
        <v>5962550.0277777538</v>
      </c>
      <c r="G47" s="6">
        <f t="shared" si="4"/>
        <v>2.5031351122318874E-2</v>
      </c>
    </row>
    <row r="48" spans="1:7" x14ac:dyDescent="0.25">
      <c r="A48" s="2">
        <v>34274</v>
      </c>
      <c r="B48" s="1">
        <v>105926</v>
      </c>
      <c r="C48" s="5">
        <f t="shared" si="0"/>
        <v>97562.333333333328</v>
      </c>
      <c r="D48" s="5">
        <f t="shared" si="1"/>
        <v>8363.6666666666715</v>
      </c>
      <c r="E48">
        <f t="shared" si="2"/>
        <v>8363.6666666666715</v>
      </c>
      <c r="F48">
        <f t="shared" si="3"/>
        <v>69950920.111111194</v>
      </c>
      <c r="G48" s="6">
        <f t="shared" si="4"/>
        <v>7.8957637092561525E-2</v>
      </c>
    </row>
    <row r="49" spans="1:7" x14ac:dyDescent="0.25">
      <c r="A49" s="2">
        <v>34304</v>
      </c>
      <c r="B49" s="1">
        <v>105746</v>
      </c>
      <c r="C49" s="5">
        <f t="shared" si="0"/>
        <v>100104.16666666667</v>
      </c>
      <c r="D49" s="5">
        <f t="shared" si="1"/>
        <v>5641.8333333333285</v>
      </c>
      <c r="E49">
        <f t="shared" si="2"/>
        <v>5641.8333333333285</v>
      </c>
      <c r="F49">
        <f t="shared" si="3"/>
        <v>31830283.361111056</v>
      </c>
      <c r="G49" s="6">
        <f t="shared" si="4"/>
        <v>5.335268788732745E-2</v>
      </c>
    </row>
    <row r="50" spans="1:7" x14ac:dyDescent="0.25">
      <c r="A50" s="2">
        <v>34335</v>
      </c>
      <c r="B50" s="1">
        <v>93915</v>
      </c>
      <c r="C50" s="5">
        <f t="shared" si="0"/>
        <v>102347.5</v>
      </c>
      <c r="D50" s="5">
        <f t="shared" si="1"/>
        <v>-8432.5</v>
      </c>
      <c r="E50">
        <f t="shared" si="2"/>
        <v>8432.5</v>
      </c>
      <c r="F50">
        <f t="shared" si="3"/>
        <v>71107056.25</v>
      </c>
      <c r="G50" s="6">
        <f t="shared" si="4"/>
        <v>8.9788638662620449E-2</v>
      </c>
    </row>
    <row r="51" spans="1:7" x14ac:dyDescent="0.25">
      <c r="A51" s="2">
        <v>34366</v>
      </c>
      <c r="B51" s="1">
        <v>91542</v>
      </c>
      <c r="C51" s="5">
        <f t="shared" si="0"/>
        <v>102267.16666666667</v>
      </c>
      <c r="D51" s="5">
        <f t="shared" si="1"/>
        <v>-10725.166666666672</v>
      </c>
      <c r="E51">
        <f t="shared" si="2"/>
        <v>10725.166666666672</v>
      </c>
      <c r="F51">
        <f t="shared" si="3"/>
        <v>115029200.02777788</v>
      </c>
      <c r="G51" s="6">
        <f t="shared" si="4"/>
        <v>0.11716115735582215</v>
      </c>
    </row>
    <row r="52" spans="1:7" x14ac:dyDescent="0.25">
      <c r="A52" s="2">
        <v>34394</v>
      </c>
      <c r="B52" s="1">
        <v>114805</v>
      </c>
      <c r="C52" s="5">
        <f t="shared" si="0"/>
        <v>99310.333333333328</v>
      </c>
      <c r="D52" s="5">
        <f t="shared" si="1"/>
        <v>15494.666666666672</v>
      </c>
      <c r="E52">
        <f t="shared" si="2"/>
        <v>15494.666666666672</v>
      </c>
      <c r="F52">
        <f t="shared" si="3"/>
        <v>240084695.11111125</v>
      </c>
      <c r="G52" s="6">
        <f t="shared" si="4"/>
        <v>0.1349650857250701</v>
      </c>
    </row>
    <row r="53" spans="1:7" x14ac:dyDescent="0.25">
      <c r="A53" s="2">
        <v>34425</v>
      </c>
      <c r="B53" s="1">
        <v>96698</v>
      </c>
      <c r="C53" s="5">
        <f t="shared" si="0"/>
        <v>101580.83333333333</v>
      </c>
      <c r="D53" s="5">
        <f t="shared" si="1"/>
        <v>-4882.8333333333285</v>
      </c>
      <c r="E53">
        <f t="shared" si="2"/>
        <v>4882.8333333333285</v>
      </c>
      <c r="F53">
        <f t="shared" si="3"/>
        <v>23842061.361111064</v>
      </c>
      <c r="G53" s="6">
        <f t="shared" si="4"/>
        <v>5.0495701393341419E-2</v>
      </c>
    </row>
    <row r="54" spans="1:7" x14ac:dyDescent="0.25">
      <c r="A54" s="2">
        <v>34455</v>
      </c>
      <c r="B54" s="1">
        <v>118772</v>
      </c>
      <c r="C54" s="5">
        <f t="shared" si="0"/>
        <v>101438.66666666667</v>
      </c>
      <c r="D54" s="5">
        <f t="shared" si="1"/>
        <v>17333.333333333328</v>
      </c>
      <c r="E54">
        <f t="shared" si="2"/>
        <v>17333.333333333328</v>
      </c>
      <c r="F54">
        <f t="shared" si="3"/>
        <v>300444444.4444443</v>
      </c>
      <c r="G54" s="6">
        <f t="shared" si="4"/>
        <v>0.14593787536905439</v>
      </c>
    </row>
    <row r="55" spans="1:7" x14ac:dyDescent="0.25">
      <c r="A55" s="2">
        <v>34486</v>
      </c>
      <c r="B55" s="1">
        <v>120281</v>
      </c>
      <c r="C55" s="5">
        <f t="shared" si="0"/>
        <v>103579.66666666667</v>
      </c>
      <c r="D55" s="5">
        <f t="shared" si="1"/>
        <v>16701.333333333328</v>
      </c>
      <c r="E55">
        <f t="shared" si="2"/>
        <v>16701.333333333328</v>
      </c>
      <c r="F55">
        <f t="shared" si="3"/>
        <v>278934535.11111093</v>
      </c>
      <c r="G55" s="6">
        <f t="shared" si="4"/>
        <v>0.13885263119971838</v>
      </c>
    </row>
    <row r="56" spans="1:7" x14ac:dyDescent="0.25">
      <c r="A56" s="2">
        <v>34516</v>
      </c>
      <c r="B56" s="1">
        <v>109044</v>
      </c>
      <c r="C56" s="5">
        <f t="shared" si="0"/>
        <v>106002.16666666667</v>
      </c>
      <c r="D56" s="5">
        <f t="shared" si="1"/>
        <v>3041.8333333333285</v>
      </c>
      <c r="E56">
        <f t="shared" si="2"/>
        <v>3041.8333333333285</v>
      </c>
      <c r="F56">
        <f t="shared" si="3"/>
        <v>9252750.0277777482</v>
      </c>
      <c r="G56" s="6">
        <f t="shared" si="4"/>
        <v>2.7895467273149632E-2</v>
      </c>
    </row>
    <row r="57" spans="1:7" x14ac:dyDescent="0.25">
      <c r="A57" s="2">
        <v>34547</v>
      </c>
      <c r="B57" s="1">
        <v>159083</v>
      </c>
      <c r="C57" s="5">
        <f t="shared" si="0"/>
        <v>108523.66666666667</v>
      </c>
      <c r="D57" s="5">
        <f t="shared" si="1"/>
        <v>50559.333333333328</v>
      </c>
      <c r="E57">
        <f t="shared" si="2"/>
        <v>50559.333333333328</v>
      </c>
      <c r="F57">
        <f t="shared" si="3"/>
        <v>2556246187.1111107</v>
      </c>
      <c r="G57" s="6">
        <f t="shared" si="4"/>
        <v>0.31781732387076767</v>
      </c>
    </row>
    <row r="58" spans="1:7" x14ac:dyDescent="0.25">
      <c r="A58" s="2">
        <v>34578</v>
      </c>
      <c r="B58" s="1">
        <v>114803</v>
      </c>
      <c r="C58" s="5">
        <f t="shared" si="0"/>
        <v>119780.5</v>
      </c>
      <c r="D58" s="5">
        <f t="shared" si="1"/>
        <v>-4977.5</v>
      </c>
      <c r="E58">
        <f t="shared" si="2"/>
        <v>4977.5</v>
      </c>
      <c r="F58">
        <f t="shared" si="3"/>
        <v>24775506.25</v>
      </c>
      <c r="G58" s="6">
        <f t="shared" si="4"/>
        <v>4.3356880917746053E-2</v>
      </c>
    </row>
    <row r="59" spans="1:7" x14ac:dyDescent="0.25">
      <c r="A59" s="2">
        <v>34608</v>
      </c>
      <c r="B59" s="1">
        <v>127987</v>
      </c>
      <c r="C59" s="5">
        <f t="shared" si="0"/>
        <v>119780.16666666667</v>
      </c>
      <c r="D59" s="5">
        <f t="shared" si="1"/>
        <v>8206.8333333333285</v>
      </c>
      <c r="E59">
        <f t="shared" si="2"/>
        <v>8206.8333333333285</v>
      </c>
      <c r="F59">
        <f t="shared" si="3"/>
        <v>67352113.36111103</v>
      </c>
      <c r="G59" s="6">
        <f t="shared" si="4"/>
        <v>6.4122397847698034E-2</v>
      </c>
    </row>
    <row r="60" spans="1:7" x14ac:dyDescent="0.25">
      <c r="A60" s="2">
        <v>34639</v>
      </c>
      <c r="B60" s="1">
        <v>139273</v>
      </c>
      <c r="C60" s="5">
        <f t="shared" si="0"/>
        <v>124995</v>
      </c>
      <c r="D60" s="5">
        <f t="shared" si="1"/>
        <v>14278</v>
      </c>
      <c r="E60">
        <f t="shared" si="2"/>
        <v>14278</v>
      </c>
      <c r="F60">
        <f t="shared" si="3"/>
        <v>203861284</v>
      </c>
      <c r="G60" s="6">
        <f t="shared" si="4"/>
        <v>0.10251807600898954</v>
      </c>
    </row>
    <row r="61" spans="1:7" x14ac:dyDescent="0.25">
      <c r="A61" s="2">
        <v>34669</v>
      </c>
      <c r="B61" s="1">
        <v>140448</v>
      </c>
      <c r="C61" s="5">
        <f t="shared" si="0"/>
        <v>128411.83333333333</v>
      </c>
      <c r="D61" s="5">
        <f t="shared" si="1"/>
        <v>12036.166666666672</v>
      </c>
      <c r="E61">
        <f t="shared" si="2"/>
        <v>12036.166666666672</v>
      </c>
      <c r="F61">
        <f t="shared" si="3"/>
        <v>144869308.02777788</v>
      </c>
      <c r="G61" s="6">
        <f t="shared" si="4"/>
        <v>8.5698384218121093E-2</v>
      </c>
    </row>
    <row r="62" spans="1:7" x14ac:dyDescent="0.25">
      <c r="A62" s="2">
        <v>34700</v>
      </c>
      <c r="B62" s="1">
        <v>110921</v>
      </c>
      <c r="C62" s="5">
        <f t="shared" si="0"/>
        <v>131773</v>
      </c>
      <c r="D62" s="5">
        <f t="shared" si="1"/>
        <v>-20852</v>
      </c>
      <c r="E62">
        <f t="shared" si="2"/>
        <v>20852</v>
      </c>
      <c r="F62">
        <f t="shared" si="3"/>
        <v>434805904</v>
      </c>
      <c r="G62" s="6">
        <f t="shared" si="4"/>
        <v>0.18798965029164902</v>
      </c>
    </row>
    <row r="63" spans="1:7" x14ac:dyDescent="0.25">
      <c r="A63" s="2">
        <v>34731</v>
      </c>
      <c r="B63" s="1">
        <v>132244</v>
      </c>
      <c r="C63" s="5">
        <f t="shared" si="0"/>
        <v>132085.83333333334</v>
      </c>
      <c r="D63" s="5">
        <f t="shared" si="1"/>
        <v>158.16666666665697</v>
      </c>
      <c r="E63">
        <f t="shared" si="2"/>
        <v>158.16666666665697</v>
      </c>
      <c r="F63">
        <f t="shared" si="3"/>
        <v>25016.694444441375</v>
      </c>
      <c r="G63" s="6">
        <f t="shared" si="4"/>
        <v>1.1960214956191356E-3</v>
      </c>
    </row>
    <row r="64" spans="1:7" x14ac:dyDescent="0.25">
      <c r="A64" s="2">
        <v>34759</v>
      </c>
      <c r="B64" s="1">
        <v>178474</v>
      </c>
      <c r="C64" s="5">
        <f t="shared" si="0"/>
        <v>127612.66666666667</v>
      </c>
      <c r="D64" s="5">
        <f t="shared" si="1"/>
        <v>50861.333333333328</v>
      </c>
      <c r="E64">
        <f t="shared" si="2"/>
        <v>50861.333333333328</v>
      </c>
      <c r="F64">
        <f t="shared" si="3"/>
        <v>2586875228.4444442</v>
      </c>
      <c r="G64" s="6">
        <f t="shared" si="4"/>
        <v>0.28497895118243177</v>
      </c>
    </row>
    <row r="65" spans="1:7" x14ac:dyDescent="0.25">
      <c r="A65" s="2">
        <v>34790</v>
      </c>
      <c r="B65" s="1">
        <v>135202</v>
      </c>
      <c r="C65" s="5">
        <f t="shared" si="0"/>
        <v>138224.5</v>
      </c>
      <c r="D65" s="5">
        <f t="shared" si="1"/>
        <v>-3022.5</v>
      </c>
      <c r="E65">
        <f t="shared" si="2"/>
        <v>3022.5</v>
      </c>
      <c r="F65">
        <f t="shared" si="3"/>
        <v>9135506.25</v>
      </c>
      <c r="G65" s="6">
        <f t="shared" si="4"/>
        <v>2.2355438529015843E-2</v>
      </c>
    </row>
    <row r="66" spans="1:7" x14ac:dyDescent="0.25">
      <c r="A66" s="2">
        <v>34820</v>
      </c>
      <c r="B66" s="1">
        <v>135837</v>
      </c>
      <c r="C66" s="5">
        <f t="shared" si="0"/>
        <v>139427</v>
      </c>
      <c r="D66" s="5">
        <f t="shared" si="1"/>
        <v>-3590</v>
      </c>
      <c r="E66">
        <f t="shared" si="2"/>
        <v>3590</v>
      </c>
      <c r="F66">
        <f t="shared" si="3"/>
        <v>12888100</v>
      </c>
      <c r="G66" s="6">
        <f t="shared" si="4"/>
        <v>2.6428734439070355E-2</v>
      </c>
    </row>
    <row r="67" spans="1:7" x14ac:dyDescent="0.25">
      <c r="A67" s="2">
        <v>34851</v>
      </c>
      <c r="B67" s="1">
        <v>137598</v>
      </c>
      <c r="C67" s="5">
        <f t="shared" si="0"/>
        <v>138854.33333333334</v>
      </c>
      <c r="D67" s="5">
        <f t="shared" si="1"/>
        <v>-1256.333333333343</v>
      </c>
      <c r="E67">
        <f t="shared" si="2"/>
        <v>1256.333333333343</v>
      </c>
      <c r="F67">
        <f t="shared" si="3"/>
        <v>1578373.4444444687</v>
      </c>
      <c r="G67" s="6">
        <f t="shared" si="4"/>
        <v>9.130462167570335E-3</v>
      </c>
    </row>
    <row r="68" spans="1:7" x14ac:dyDescent="0.25">
      <c r="A68" s="2">
        <v>34881</v>
      </c>
      <c r="B68" s="1">
        <v>133326</v>
      </c>
      <c r="C68" s="5">
        <f t="shared" si="0"/>
        <v>138379.33333333334</v>
      </c>
      <c r="D68" s="5">
        <f t="shared" si="1"/>
        <v>-5053.333333333343</v>
      </c>
      <c r="E68">
        <f t="shared" si="2"/>
        <v>5053.333333333343</v>
      </c>
      <c r="F68">
        <f t="shared" si="3"/>
        <v>25536177.777777877</v>
      </c>
      <c r="G68" s="6">
        <f t="shared" si="4"/>
        <v>3.7902084614653879E-2</v>
      </c>
    </row>
    <row r="69" spans="1:7" x14ac:dyDescent="0.25">
      <c r="A69" s="2">
        <v>34912</v>
      </c>
      <c r="B69" s="1">
        <v>155183</v>
      </c>
      <c r="C69" s="5">
        <f t="shared" si="0"/>
        <v>142113.5</v>
      </c>
      <c r="D69" s="5">
        <f t="shared" si="1"/>
        <v>13069.5</v>
      </c>
      <c r="E69">
        <f t="shared" si="2"/>
        <v>13069.5</v>
      </c>
      <c r="F69">
        <f t="shared" si="3"/>
        <v>170811830.25</v>
      </c>
      <c r="G69" s="6">
        <f t="shared" si="4"/>
        <v>8.4219920996500899E-2</v>
      </c>
    </row>
    <row r="70" spans="1:7" x14ac:dyDescent="0.25">
      <c r="A70" s="2">
        <v>34943</v>
      </c>
      <c r="B70" s="1">
        <v>137920</v>
      </c>
      <c r="C70" s="5">
        <f t="shared" si="0"/>
        <v>145936.66666666666</v>
      </c>
      <c r="D70" s="5">
        <f t="shared" si="1"/>
        <v>-8016.666666666657</v>
      </c>
      <c r="E70">
        <f t="shared" si="2"/>
        <v>8016.666666666657</v>
      </c>
      <c r="F70">
        <f t="shared" si="3"/>
        <v>64266944.444444291</v>
      </c>
      <c r="G70" s="6">
        <f t="shared" si="4"/>
        <v>5.8125483372003024E-2</v>
      </c>
    </row>
    <row r="71" spans="1:7" x14ac:dyDescent="0.25">
      <c r="A71" s="2">
        <v>34973</v>
      </c>
      <c r="B71" s="1">
        <v>146628</v>
      </c>
      <c r="C71" s="5">
        <f t="shared" si="0"/>
        <v>139177.66666666666</v>
      </c>
      <c r="D71" s="5">
        <f t="shared" si="1"/>
        <v>7450.333333333343</v>
      </c>
      <c r="E71">
        <f t="shared" si="2"/>
        <v>7450.333333333343</v>
      </c>
      <c r="F71">
        <f t="shared" si="3"/>
        <v>55507466.777777925</v>
      </c>
      <c r="G71" s="6">
        <f t="shared" si="4"/>
        <v>5.0811122932409518E-2</v>
      </c>
    </row>
    <row r="72" spans="1:7" x14ac:dyDescent="0.25">
      <c r="A72" s="2">
        <v>35004</v>
      </c>
      <c r="B72" s="1">
        <v>146066</v>
      </c>
      <c r="C72" s="5">
        <f t="shared" si="0"/>
        <v>141082</v>
      </c>
      <c r="D72" s="5">
        <f t="shared" si="1"/>
        <v>4984</v>
      </c>
      <c r="E72">
        <f t="shared" si="2"/>
        <v>4984</v>
      </c>
      <c r="F72">
        <f t="shared" si="3"/>
        <v>24840256</v>
      </c>
      <c r="G72" s="6">
        <f t="shared" si="4"/>
        <v>3.4121561485903631E-2</v>
      </c>
    </row>
    <row r="73" spans="1:7" x14ac:dyDescent="0.25">
      <c r="A73" s="2">
        <v>35034</v>
      </c>
      <c r="B73" s="1">
        <v>135447</v>
      </c>
      <c r="C73" s="5">
        <f t="shared" ref="C73:C136" si="5">AVERAGE(B67:B72)</f>
        <v>142786.83333333334</v>
      </c>
      <c r="D73" s="5">
        <f t="shared" ref="D73:D136" si="6">B73-C73</f>
        <v>-7339.833333333343</v>
      </c>
      <c r="E73">
        <f t="shared" ref="E73:E136" si="7">ABS(D73)</f>
        <v>7339.833333333343</v>
      </c>
      <c r="F73">
        <f t="shared" ref="F73:F136" si="8">E73^2</f>
        <v>53873153.361111253</v>
      </c>
      <c r="G73" s="6">
        <f t="shared" ref="G73:G136" si="9">E73/B73</f>
        <v>5.4189707659330538E-2</v>
      </c>
    </row>
    <row r="74" spans="1:7" x14ac:dyDescent="0.25">
      <c r="A74" s="2">
        <v>35065</v>
      </c>
      <c r="B74" s="1">
        <v>113611</v>
      </c>
      <c r="C74" s="5">
        <f t="shared" si="5"/>
        <v>142428.33333333334</v>
      </c>
      <c r="D74" s="5">
        <f t="shared" si="6"/>
        <v>-28817.333333333343</v>
      </c>
      <c r="E74">
        <f t="shared" si="7"/>
        <v>28817.333333333343</v>
      </c>
      <c r="F74">
        <f t="shared" si="8"/>
        <v>830438700.44444501</v>
      </c>
      <c r="G74" s="6">
        <f t="shared" si="9"/>
        <v>0.25364914782312753</v>
      </c>
    </row>
    <row r="75" spans="1:7" x14ac:dyDescent="0.25">
      <c r="A75" s="2">
        <v>35096</v>
      </c>
      <c r="B75" s="1">
        <v>129557</v>
      </c>
      <c r="C75" s="5">
        <f t="shared" si="5"/>
        <v>139142.5</v>
      </c>
      <c r="D75" s="5">
        <f t="shared" si="6"/>
        <v>-9585.5</v>
      </c>
      <c r="E75">
        <f t="shared" si="7"/>
        <v>9585.5</v>
      </c>
      <c r="F75">
        <f t="shared" si="8"/>
        <v>91881810.25</v>
      </c>
      <c r="G75" s="6">
        <f t="shared" si="9"/>
        <v>7.3986739427433487E-2</v>
      </c>
    </row>
    <row r="76" spans="1:7" x14ac:dyDescent="0.25">
      <c r="A76" s="2">
        <v>35125</v>
      </c>
      <c r="B76" s="1">
        <v>135244</v>
      </c>
      <c r="C76" s="5">
        <f t="shared" si="5"/>
        <v>134871.5</v>
      </c>
      <c r="D76" s="5">
        <f t="shared" si="6"/>
        <v>372.5</v>
      </c>
      <c r="E76">
        <f t="shared" si="7"/>
        <v>372.5</v>
      </c>
      <c r="F76">
        <f t="shared" si="8"/>
        <v>138756.25</v>
      </c>
      <c r="G76" s="6">
        <f t="shared" si="9"/>
        <v>2.7542811511046699E-3</v>
      </c>
    </row>
    <row r="77" spans="1:7" x14ac:dyDescent="0.25">
      <c r="A77" s="2">
        <v>35156</v>
      </c>
      <c r="B77" s="1">
        <v>128993</v>
      </c>
      <c r="C77" s="5">
        <f t="shared" si="5"/>
        <v>134425.5</v>
      </c>
      <c r="D77" s="5">
        <f t="shared" si="6"/>
        <v>-5432.5</v>
      </c>
      <c r="E77">
        <f t="shared" si="7"/>
        <v>5432.5</v>
      </c>
      <c r="F77">
        <f t="shared" si="8"/>
        <v>29512056.25</v>
      </c>
      <c r="G77" s="6">
        <f t="shared" si="9"/>
        <v>4.2114688393943854E-2</v>
      </c>
    </row>
    <row r="78" spans="1:7" x14ac:dyDescent="0.25">
      <c r="A78" s="2">
        <v>35186</v>
      </c>
      <c r="B78" s="1">
        <v>147166</v>
      </c>
      <c r="C78" s="5">
        <f t="shared" si="5"/>
        <v>131486.33333333334</v>
      </c>
      <c r="D78" s="5">
        <f t="shared" si="6"/>
        <v>15679.666666666657</v>
      </c>
      <c r="E78">
        <f t="shared" si="7"/>
        <v>15679.666666666657</v>
      </c>
      <c r="F78">
        <f t="shared" si="8"/>
        <v>245851946.77777746</v>
      </c>
      <c r="G78" s="6">
        <f t="shared" si="9"/>
        <v>0.10654408400491049</v>
      </c>
    </row>
    <row r="79" spans="1:7" x14ac:dyDescent="0.25">
      <c r="A79" s="2">
        <v>35217</v>
      </c>
      <c r="B79" s="1">
        <v>129070</v>
      </c>
      <c r="C79" s="5">
        <f t="shared" si="5"/>
        <v>131669.66666666666</v>
      </c>
      <c r="D79" s="5">
        <f t="shared" si="6"/>
        <v>-2599.666666666657</v>
      </c>
      <c r="E79">
        <f t="shared" si="7"/>
        <v>2599.666666666657</v>
      </c>
      <c r="F79">
        <f t="shared" si="8"/>
        <v>6758266.7777777277</v>
      </c>
      <c r="G79" s="6">
        <f t="shared" si="9"/>
        <v>2.0141525270524964E-2</v>
      </c>
    </row>
    <row r="80" spans="1:7" x14ac:dyDescent="0.25">
      <c r="A80" s="2">
        <v>35247</v>
      </c>
      <c r="B80" s="1">
        <v>153716</v>
      </c>
      <c r="C80" s="5">
        <f t="shared" si="5"/>
        <v>130606.83333333333</v>
      </c>
      <c r="D80" s="5">
        <f t="shared" si="6"/>
        <v>23109.166666666672</v>
      </c>
      <c r="E80">
        <f t="shared" si="7"/>
        <v>23109.166666666672</v>
      </c>
      <c r="F80">
        <f t="shared" si="8"/>
        <v>534033584.02777803</v>
      </c>
      <c r="G80" s="6">
        <f t="shared" si="9"/>
        <v>0.15033676823926378</v>
      </c>
    </row>
    <row r="81" spans="1:7" x14ac:dyDescent="0.25">
      <c r="A81" s="2">
        <v>35278</v>
      </c>
      <c r="B81" s="1">
        <v>151652</v>
      </c>
      <c r="C81" s="5">
        <f t="shared" si="5"/>
        <v>137291</v>
      </c>
      <c r="D81" s="5">
        <f t="shared" si="6"/>
        <v>14361</v>
      </c>
      <c r="E81">
        <f t="shared" si="7"/>
        <v>14361</v>
      </c>
      <c r="F81">
        <f t="shared" si="8"/>
        <v>206238321</v>
      </c>
      <c r="G81" s="6">
        <f t="shared" si="9"/>
        <v>9.4697069606731202E-2</v>
      </c>
    </row>
    <row r="82" spans="1:7" x14ac:dyDescent="0.25">
      <c r="A82" s="2">
        <v>35309</v>
      </c>
      <c r="B82" s="1">
        <v>165120</v>
      </c>
      <c r="C82" s="5">
        <f t="shared" si="5"/>
        <v>140973.5</v>
      </c>
      <c r="D82" s="5">
        <f t="shared" si="6"/>
        <v>24146.5</v>
      </c>
      <c r="E82">
        <f t="shared" si="7"/>
        <v>24146.5</v>
      </c>
      <c r="F82">
        <f t="shared" si="8"/>
        <v>583053462.25</v>
      </c>
      <c r="G82" s="6">
        <f t="shared" si="9"/>
        <v>0.1462360707364341</v>
      </c>
    </row>
    <row r="83" spans="1:7" x14ac:dyDescent="0.25">
      <c r="A83" s="2">
        <v>35339</v>
      </c>
      <c r="B83" s="1">
        <v>163423</v>
      </c>
      <c r="C83" s="5">
        <f t="shared" si="5"/>
        <v>145952.83333333334</v>
      </c>
      <c r="D83" s="5">
        <f t="shared" si="6"/>
        <v>17470.166666666657</v>
      </c>
      <c r="E83">
        <f t="shared" si="7"/>
        <v>17470.166666666657</v>
      </c>
      <c r="F83">
        <f t="shared" si="8"/>
        <v>305206723.36111075</v>
      </c>
      <c r="G83" s="6">
        <f t="shared" si="9"/>
        <v>0.10690151733028189</v>
      </c>
    </row>
    <row r="84" spans="1:7" x14ac:dyDescent="0.25">
      <c r="A84" s="2">
        <v>35370</v>
      </c>
      <c r="B84" s="1">
        <v>158599</v>
      </c>
      <c r="C84" s="5">
        <f t="shared" si="5"/>
        <v>151691.16666666666</v>
      </c>
      <c r="D84" s="5">
        <f t="shared" si="6"/>
        <v>6907.833333333343</v>
      </c>
      <c r="E84">
        <f t="shared" si="7"/>
        <v>6907.833333333343</v>
      </c>
      <c r="F84">
        <f t="shared" si="8"/>
        <v>47718161.361111246</v>
      </c>
      <c r="G84" s="6">
        <f t="shared" si="9"/>
        <v>4.3555339777258006E-2</v>
      </c>
    </row>
    <row r="85" spans="1:7" x14ac:dyDescent="0.25">
      <c r="A85" s="2">
        <v>35400</v>
      </c>
      <c r="B85" s="1">
        <v>152407</v>
      </c>
      <c r="C85" s="5">
        <f t="shared" si="5"/>
        <v>153596.66666666666</v>
      </c>
      <c r="D85" s="5">
        <f t="shared" si="6"/>
        <v>-1189.666666666657</v>
      </c>
      <c r="E85">
        <f t="shared" si="7"/>
        <v>1189.666666666657</v>
      </c>
      <c r="F85">
        <f t="shared" si="8"/>
        <v>1415306.7777777547</v>
      </c>
      <c r="G85" s="6">
        <f t="shared" si="9"/>
        <v>7.8058531869707884E-3</v>
      </c>
    </row>
    <row r="86" spans="1:7" x14ac:dyDescent="0.25">
      <c r="A86" s="2">
        <v>35431</v>
      </c>
      <c r="B86" s="1">
        <v>150152</v>
      </c>
      <c r="C86" s="5">
        <f t="shared" si="5"/>
        <v>157486.16666666666</v>
      </c>
      <c r="D86" s="5">
        <f t="shared" si="6"/>
        <v>-7334.166666666657</v>
      </c>
      <c r="E86">
        <f t="shared" si="7"/>
        <v>7334.166666666657</v>
      </c>
      <c r="F86">
        <f t="shared" si="8"/>
        <v>53790000.694444299</v>
      </c>
      <c r="G86" s="6">
        <f t="shared" si="9"/>
        <v>4.8844948230237738E-2</v>
      </c>
    </row>
    <row r="87" spans="1:7" x14ac:dyDescent="0.25">
      <c r="A87" s="2">
        <v>35462</v>
      </c>
      <c r="B87" s="1">
        <v>137523</v>
      </c>
      <c r="C87" s="5">
        <f t="shared" si="5"/>
        <v>156892.16666666666</v>
      </c>
      <c r="D87" s="5">
        <f t="shared" si="6"/>
        <v>-19369.166666666657</v>
      </c>
      <c r="E87">
        <f t="shared" si="7"/>
        <v>19369.166666666657</v>
      </c>
      <c r="F87">
        <f t="shared" si="8"/>
        <v>375164617.36111075</v>
      </c>
      <c r="G87" s="6">
        <f t="shared" si="9"/>
        <v>0.14084310745596487</v>
      </c>
    </row>
    <row r="88" spans="1:7" x14ac:dyDescent="0.25">
      <c r="A88" s="2">
        <v>35490</v>
      </c>
      <c r="B88" s="1">
        <v>159027</v>
      </c>
      <c r="C88" s="5">
        <f t="shared" si="5"/>
        <v>154537.33333333334</v>
      </c>
      <c r="D88" s="5">
        <f t="shared" si="6"/>
        <v>4489.666666666657</v>
      </c>
      <c r="E88">
        <f t="shared" si="7"/>
        <v>4489.666666666657</v>
      </c>
      <c r="F88">
        <f t="shared" si="8"/>
        <v>20157106.77777769</v>
      </c>
      <c r="G88" s="6">
        <f t="shared" si="9"/>
        <v>2.8232103143910513E-2</v>
      </c>
    </row>
    <row r="89" spans="1:7" x14ac:dyDescent="0.25">
      <c r="A89" s="2">
        <v>35521</v>
      </c>
      <c r="B89" s="1">
        <v>176706</v>
      </c>
      <c r="C89" s="5">
        <f t="shared" si="5"/>
        <v>153521.83333333334</v>
      </c>
      <c r="D89" s="5">
        <f t="shared" si="6"/>
        <v>23184.166666666657</v>
      </c>
      <c r="E89">
        <f t="shared" si="7"/>
        <v>23184.166666666657</v>
      </c>
      <c r="F89">
        <f t="shared" si="8"/>
        <v>537505584.02777731</v>
      </c>
      <c r="G89" s="6">
        <f t="shared" si="9"/>
        <v>0.13120192108172138</v>
      </c>
    </row>
    <row r="90" spans="1:7" x14ac:dyDescent="0.25">
      <c r="A90" s="2">
        <v>35551</v>
      </c>
      <c r="B90" s="1">
        <v>167344</v>
      </c>
      <c r="C90" s="5">
        <f t="shared" si="5"/>
        <v>155735.66666666666</v>
      </c>
      <c r="D90" s="5">
        <f t="shared" si="6"/>
        <v>11608.333333333343</v>
      </c>
      <c r="E90">
        <f t="shared" si="7"/>
        <v>11608.333333333343</v>
      </c>
      <c r="F90">
        <f t="shared" si="8"/>
        <v>134753402.777778</v>
      </c>
      <c r="G90" s="6">
        <f t="shared" si="9"/>
        <v>6.9368088090002292E-2</v>
      </c>
    </row>
    <row r="91" spans="1:7" x14ac:dyDescent="0.25">
      <c r="A91" s="2">
        <v>35582</v>
      </c>
      <c r="B91" s="1">
        <v>167959</v>
      </c>
      <c r="C91" s="5">
        <f t="shared" si="5"/>
        <v>157193.16666666666</v>
      </c>
      <c r="D91" s="5">
        <f t="shared" si="6"/>
        <v>10765.833333333343</v>
      </c>
      <c r="E91">
        <f t="shared" si="7"/>
        <v>10765.833333333343</v>
      </c>
      <c r="F91">
        <f t="shared" si="8"/>
        <v>115903167.36111131</v>
      </c>
      <c r="G91" s="6">
        <f t="shared" si="9"/>
        <v>6.4097984230278474E-2</v>
      </c>
    </row>
    <row r="92" spans="1:7" x14ac:dyDescent="0.25">
      <c r="A92" s="2">
        <v>35612</v>
      </c>
      <c r="B92" s="1">
        <v>175383</v>
      </c>
      <c r="C92" s="5">
        <f t="shared" si="5"/>
        <v>159785.16666666666</v>
      </c>
      <c r="D92" s="5">
        <f t="shared" si="6"/>
        <v>15597.833333333343</v>
      </c>
      <c r="E92">
        <f t="shared" si="7"/>
        <v>15597.833333333343</v>
      </c>
      <c r="F92">
        <f t="shared" si="8"/>
        <v>243292404.69444475</v>
      </c>
      <c r="G92" s="6">
        <f t="shared" si="9"/>
        <v>8.893583376572041E-2</v>
      </c>
    </row>
    <row r="93" spans="1:7" x14ac:dyDescent="0.25">
      <c r="A93" s="2">
        <v>35643</v>
      </c>
      <c r="B93" s="1">
        <v>173822</v>
      </c>
      <c r="C93" s="5">
        <f t="shared" si="5"/>
        <v>163990.33333333334</v>
      </c>
      <c r="D93" s="5">
        <f t="shared" si="6"/>
        <v>9831.666666666657</v>
      </c>
      <c r="E93">
        <f t="shared" si="7"/>
        <v>9831.666666666657</v>
      </c>
      <c r="F93">
        <f t="shared" si="8"/>
        <v>96661669.444444254</v>
      </c>
      <c r="G93" s="6">
        <f t="shared" si="9"/>
        <v>5.6561693379817611E-2</v>
      </c>
    </row>
    <row r="94" spans="1:7" x14ac:dyDescent="0.25">
      <c r="A94" s="2">
        <v>35674</v>
      </c>
      <c r="B94" s="1">
        <v>180865</v>
      </c>
      <c r="C94" s="5">
        <f t="shared" si="5"/>
        <v>170040.16666666666</v>
      </c>
      <c r="D94" s="5">
        <f t="shared" si="6"/>
        <v>10824.833333333343</v>
      </c>
      <c r="E94">
        <f t="shared" si="7"/>
        <v>10824.833333333343</v>
      </c>
      <c r="F94">
        <f t="shared" si="8"/>
        <v>117177016.69444466</v>
      </c>
      <c r="G94" s="6">
        <f t="shared" si="9"/>
        <v>5.9850348786848438E-2</v>
      </c>
    </row>
    <row r="95" spans="1:7" x14ac:dyDescent="0.25">
      <c r="A95" s="2">
        <v>35704</v>
      </c>
      <c r="B95" s="1">
        <v>185697</v>
      </c>
      <c r="C95" s="5">
        <f t="shared" si="5"/>
        <v>173679.83333333334</v>
      </c>
      <c r="D95" s="5">
        <f t="shared" si="6"/>
        <v>12017.166666666657</v>
      </c>
      <c r="E95">
        <f t="shared" si="7"/>
        <v>12017.166666666657</v>
      </c>
      <c r="F95">
        <f t="shared" si="8"/>
        <v>144412294.69444421</v>
      </c>
      <c r="G95" s="6">
        <f t="shared" si="9"/>
        <v>6.4713843878289129E-2</v>
      </c>
    </row>
    <row r="96" spans="1:7" x14ac:dyDescent="0.25">
      <c r="A96" s="2">
        <v>35735</v>
      </c>
      <c r="B96" s="1">
        <v>140970</v>
      </c>
      <c r="C96" s="5">
        <f t="shared" si="5"/>
        <v>175178.33333333334</v>
      </c>
      <c r="D96" s="5">
        <f t="shared" si="6"/>
        <v>-34208.333333333343</v>
      </c>
      <c r="E96">
        <f t="shared" si="7"/>
        <v>34208.333333333343</v>
      </c>
      <c r="F96">
        <f t="shared" si="8"/>
        <v>1170210069.4444451</v>
      </c>
      <c r="G96" s="6">
        <f t="shared" si="9"/>
        <v>0.24266392376628604</v>
      </c>
    </row>
    <row r="97" spans="1:7" x14ac:dyDescent="0.25">
      <c r="A97" s="2">
        <v>35765</v>
      </c>
      <c r="B97" s="1">
        <v>115568</v>
      </c>
      <c r="C97" s="5">
        <f t="shared" si="5"/>
        <v>170782.66666666666</v>
      </c>
      <c r="D97" s="5">
        <f t="shared" si="6"/>
        <v>-55214.666666666657</v>
      </c>
      <c r="E97">
        <f t="shared" si="7"/>
        <v>55214.666666666657</v>
      </c>
      <c r="F97">
        <f t="shared" si="8"/>
        <v>3048659415.1111102</v>
      </c>
      <c r="G97" s="6">
        <f t="shared" si="9"/>
        <v>0.47776777885458482</v>
      </c>
    </row>
    <row r="98" spans="1:7" x14ac:dyDescent="0.25">
      <c r="A98" s="2">
        <v>35796</v>
      </c>
      <c r="B98" s="1">
        <v>125788</v>
      </c>
      <c r="C98" s="5">
        <f t="shared" si="5"/>
        <v>162050.83333333334</v>
      </c>
      <c r="D98" s="5">
        <f t="shared" si="6"/>
        <v>-36262.833333333343</v>
      </c>
      <c r="E98">
        <f t="shared" si="7"/>
        <v>36262.833333333343</v>
      </c>
      <c r="F98">
        <f t="shared" si="8"/>
        <v>1314993081.3611119</v>
      </c>
      <c r="G98" s="6">
        <f t="shared" si="9"/>
        <v>0.28828531603438595</v>
      </c>
    </row>
    <row r="99" spans="1:7" x14ac:dyDescent="0.25">
      <c r="A99" s="2">
        <v>35827</v>
      </c>
      <c r="B99" s="1">
        <v>115902</v>
      </c>
      <c r="C99" s="5">
        <f t="shared" si="5"/>
        <v>153785</v>
      </c>
      <c r="D99" s="5">
        <f t="shared" si="6"/>
        <v>-37883</v>
      </c>
      <c r="E99">
        <f t="shared" si="7"/>
        <v>37883</v>
      </c>
      <c r="F99">
        <f t="shared" si="8"/>
        <v>1435121689</v>
      </c>
      <c r="G99" s="6">
        <f t="shared" si="9"/>
        <v>0.32685372124726064</v>
      </c>
    </row>
    <row r="100" spans="1:7" x14ac:dyDescent="0.25">
      <c r="A100" s="2">
        <v>35855</v>
      </c>
      <c r="B100" s="1">
        <v>128629</v>
      </c>
      <c r="C100" s="5">
        <f t="shared" si="5"/>
        <v>144131.66666666666</v>
      </c>
      <c r="D100" s="5">
        <f t="shared" si="6"/>
        <v>-15502.666666666657</v>
      </c>
      <c r="E100">
        <f t="shared" si="7"/>
        <v>15502.666666666657</v>
      </c>
      <c r="F100">
        <f t="shared" si="8"/>
        <v>240332673.77777746</v>
      </c>
      <c r="G100" s="6">
        <f t="shared" si="9"/>
        <v>0.12052232907561014</v>
      </c>
    </row>
    <row r="101" spans="1:7" x14ac:dyDescent="0.25">
      <c r="A101" s="2">
        <v>35886</v>
      </c>
      <c r="B101" s="1">
        <v>138591</v>
      </c>
      <c r="C101" s="5">
        <f t="shared" si="5"/>
        <v>135425.66666666666</v>
      </c>
      <c r="D101" s="5">
        <f t="shared" si="6"/>
        <v>3165.333333333343</v>
      </c>
      <c r="E101">
        <f t="shared" si="7"/>
        <v>3165.333333333343</v>
      </c>
      <c r="F101">
        <f t="shared" si="8"/>
        <v>10019335.111111173</v>
      </c>
      <c r="G101" s="6">
        <f t="shared" si="9"/>
        <v>2.283938591491037E-2</v>
      </c>
    </row>
    <row r="102" spans="1:7" x14ac:dyDescent="0.25">
      <c r="A102" s="2">
        <v>35916</v>
      </c>
      <c r="B102" s="1">
        <v>154580</v>
      </c>
      <c r="C102" s="5">
        <f t="shared" si="5"/>
        <v>127574.66666666667</v>
      </c>
      <c r="D102" s="5">
        <f t="shared" si="6"/>
        <v>27005.333333333328</v>
      </c>
      <c r="E102">
        <f t="shared" si="7"/>
        <v>27005.333333333328</v>
      </c>
      <c r="F102">
        <f t="shared" si="8"/>
        <v>729288028.44444418</v>
      </c>
      <c r="G102" s="6">
        <f t="shared" si="9"/>
        <v>0.1747013412688144</v>
      </c>
    </row>
    <row r="103" spans="1:7" x14ac:dyDescent="0.25">
      <c r="A103" s="2">
        <v>35947</v>
      </c>
      <c r="B103" s="1">
        <v>129611</v>
      </c>
      <c r="C103" s="5">
        <f t="shared" si="5"/>
        <v>129843</v>
      </c>
      <c r="D103" s="5">
        <f t="shared" si="6"/>
        <v>-232</v>
      </c>
      <c r="E103">
        <f t="shared" si="7"/>
        <v>232</v>
      </c>
      <c r="F103">
        <f t="shared" si="8"/>
        <v>53824</v>
      </c>
      <c r="G103" s="6">
        <f t="shared" si="9"/>
        <v>1.7899715301941965E-3</v>
      </c>
    </row>
    <row r="104" spans="1:7" x14ac:dyDescent="0.25">
      <c r="A104" s="2">
        <v>35977</v>
      </c>
      <c r="B104" s="1">
        <v>135337</v>
      </c>
      <c r="C104" s="5">
        <f t="shared" si="5"/>
        <v>132183.5</v>
      </c>
      <c r="D104" s="5">
        <f t="shared" si="6"/>
        <v>3153.5</v>
      </c>
      <c r="E104">
        <f t="shared" si="7"/>
        <v>3153.5</v>
      </c>
      <c r="F104">
        <f t="shared" si="8"/>
        <v>9944562.25</v>
      </c>
      <c r="G104" s="6">
        <f t="shared" si="9"/>
        <v>2.3301092827534231E-2</v>
      </c>
    </row>
    <row r="105" spans="1:7" x14ac:dyDescent="0.25">
      <c r="A105" s="2">
        <v>36008</v>
      </c>
      <c r="B105" s="1">
        <v>146373</v>
      </c>
      <c r="C105" s="5">
        <f t="shared" si="5"/>
        <v>133775</v>
      </c>
      <c r="D105" s="5">
        <f t="shared" si="6"/>
        <v>12598</v>
      </c>
      <c r="E105">
        <f t="shared" si="7"/>
        <v>12598</v>
      </c>
      <c r="F105">
        <f t="shared" si="8"/>
        <v>158709604</v>
      </c>
      <c r="G105" s="6">
        <f t="shared" si="9"/>
        <v>8.606778572550948E-2</v>
      </c>
    </row>
    <row r="106" spans="1:7" x14ac:dyDescent="0.25">
      <c r="A106" s="2">
        <v>36039</v>
      </c>
      <c r="B106" s="1">
        <v>124538</v>
      </c>
      <c r="C106" s="5">
        <f t="shared" si="5"/>
        <v>138853.5</v>
      </c>
      <c r="D106" s="5">
        <f t="shared" si="6"/>
        <v>-14315.5</v>
      </c>
      <c r="E106">
        <f t="shared" si="7"/>
        <v>14315.5</v>
      </c>
      <c r="F106">
        <f t="shared" si="8"/>
        <v>204933540.25</v>
      </c>
      <c r="G106" s="6">
        <f t="shared" si="9"/>
        <v>0.11494885095312274</v>
      </c>
    </row>
    <row r="107" spans="1:7" x14ac:dyDescent="0.25">
      <c r="A107" s="2">
        <v>36069</v>
      </c>
      <c r="B107" s="1">
        <v>108528</v>
      </c>
      <c r="C107" s="5">
        <f t="shared" si="5"/>
        <v>138171.66666666666</v>
      </c>
      <c r="D107" s="5">
        <f t="shared" si="6"/>
        <v>-29643.666666666657</v>
      </c>
      <c r="E107">
        <f t="shared" si="7"/>
        <v>29643.666666666657</v>
      </c>
      <c r="F107">
        <f t="shared" si="8"/>
        <v>878746973.44444382</v>
      </c>
      <c r="G107" s="6">
        <f t="shared" si="9"/>
        <v>0.27314302914148109</v>
      </c>
    </row>
    <row r="108" spans="1:7" x14ac:dyDescent="0.25">
      <c r="A108" s="2">
        <v>36100</v>
      </c>
      <c r="B108" s="1">
        <v>111375</v>
      </c>
      <c r="C108" s="5">
        <f t="shared" si="5"/>
        <v>133161.16666666666</v>
      </c>
      <c r="D108" s="5">
        <f t="shared" si="6"/>
        <v>-21786.166666666657</v>
      </c>
      <c r="E108">
        <f t="shared" si="7"/>
        <v>21786.166666666657</v>
      </c>
      <c r="F108">
        <f t="shared" si="8"/>
        <v>474637058.02777737</v>
      </c>
      <c r="G108" s="6">
        <f t="shared" si="9"/>
        <v>0.19561092405536842</v>
      </c>
    </row>
    <row r="109" spans="1:7" x14ac:dyDescent="0.25">
      <c r="A109" s="2">
        <v>36130</v>
      </c>
      <c r="B109" s="1">
        <v>127366</v>
      </c>
      <c r="C109" s="5">
        <f t="shared" si="5"/>
        <v>125960.33333333333</v>
      </c>
      <c r="D109" s="5">
        <f t="shared" si="6"/>
        <v>1405.6666666666715</v>
      </c>
      <c r="E109">
        <f t="shared" si="7"/>
        <v>1405.6666666666715</v>
      </c>
      <c r="F109">
        <f t="shared" si="8"/>
        <v>1975898.7777777915</v>
      </c>
      <c r="G109" s="6">
        <f t="shared" si="9"/>
        <v>1.1036435678804952E-2</v>
      </c>
    </row>
    <row r="110" spans="1:7" x14ac:dyDescent="0.25">
      <c r="A110" s="2">
        <v>36161</v>
      </c>
      <c r="B110" s="1">
        <v>93861</v>
      </c>
      <c r="C110" s="5">
        <f t="shared" si="5"/>
        <v>125586.16666666667</v>
      </c>
      <c r="D110" s="5">
        <f t="shared" si="6"/>
        <v>-31725.166666666672</v>
      </c>
      <c r="E110">
        <f t="shared" si="7"/>
        <v>31725.166666666672</v>
      </c>
      <c r="F110">
        <f t="shared" si="8"/>
        <v>1006486200.027778</v>
      </c>
      <c r="G110" s="6">
        <f t="shared" si="9"/>
        <v>0.33800158390243734</v>
      </c>
    </row>
    <row r="111" spans="1:7" x14ac:dyDescent="0.25">
      <c r="A111" s="2">
        <v>36192</v>
      </c>
      <c r="B111" s="1">
        <v>57175</v>
      </c>
      <c r="C111" s="5">
        <f t="shared" si="5"/>
        <v>118673.5</v>
      </c>
      <c r="D111" s="5">
        <f t="shared" si="6"/>
        <v>-61498.5</v>
      </c>
      <c r="E111">
        <f t="shared" si="7"/>
        <v>61498.5</v>
      </c>
      <c r="F111">
        <f t="shared" si="8"/>
        <v>3782065502.25</v>
      </c>
      <c r="G111" s="6">
        <f t="shared" si="9"/>
        <v>1.0756187144731089</v>
      </c>
    </row>
    <row r="112" spans="1:7" x14ac:dyDescent="0.25">
      <c r="A112" s="2">
        <v>36220</v>
      </c>
      <c r="B112" s="1">
        <v>105723</v>
      </c>
      <c r="C112" s="5">
        <f t="shared" si="5"/>
        <v>103807.16666666667</v>
      </c>
      <c r="D112" s="5">
        <f t="shared" si="6"/>
        <v>1915.8333333333285</v>
      </c>
      <c r="E112">
        <f t="shared" si="7"/>
        <v>1915.8333333333285</v>
      </c>
      <c r="F112">
        <f t="shared" si="8"/>
        <v>3670417.3611110924</v>
      </c>
      <c r="G112" s="6">
        <f t="shared" si="9"/>
        <v>1.8121253968704336E-2</v>
      </c>
    </row>
    <row r="113" spans="1:7" x14ac:dyDescent="0.25">
      <c r="A113" s="2">
        <v>36251</v>
      </c>
      <c r="B113" s="1">
        <v>129560</v>
      </c>
      <c r="C113" s="5">
        <f t="shared" si="5"/>
        <v>100671.33333333333</v>
      </c>
      <c r="D113" s="5">
        <f t="shared" si="6"/>
        <v>28888.666666666672</v>
      </c>
      <c r="E113">
        <f t="shared" si="7"/>
        <v>28888.666666666672</v>
      </c>
      <c r="F113">
        <f t="shared" si="8"/>
        <v>834555061.77777803</v>
      </c>
      <c r="G113" s="6">
        <f t="shared" si="9"/>
        <v>0.22297519810641148</v>
      </c>
    </row>
    <row r="114" spans="1:7" x14ac:dyDescent="0.25">
      <c r="A114" s="2">
        <v>36281</v>
      </c>
      <c r="B114" s="1">
        <v>101648</v>
      </c>
      <c r="C114" s="5">
        <f t="shared" si="5"/>
        <v>104176.66666666667</v>
      </c>
      <c r="D114" s="5">
        <f t="shared" si="6"/>
        <v>-2528.6666666666715</v>
      </c>
      <c r="E114">
        <f t="shared" si="7"/>
        <v>2528.6666666666715</v>
      </c>
      <c r="F114">
        <f t="shared" si="8"/>
        <v>6394155.1111111352</v>
      </c>
      <c r="G114" s="6">
        <f t="shared" si="9"/>
        <v>2.4876698672543204E-2</v>
      </c>
    </row>
    <row r="115" spans="1:7" x14ac:dyDescent="0.25">
      <c r="A115" s="2">
        <v>36312</v>
      </c>
      <c r="B115" s="1">
        <v>103799</v>
      </c>
      <c r="C115" s="5">
        <f t="shared" si="5"/>
        <v>102555.5</v>
      </c>
      <c r="D115" s="5">
        <f t="shared" si="6"/>
        <v>1243.5</v>
      </c>
      <c r="E115">
        <f t="shared" si="7"/>
        <v>1243.5</v>
      </c>
      <c r="F115">
        <f t="shared" si="8"/>
        <v>1546292.25</v>
      </c>
      <c r="G115" s="6">
        <f t="shared" si="9"/>
        <v>1.1979884199269743E-2</v>
      </c>
    </row>
    <row r="116" spans="1:7" x14ac:dyDescent="0.25">
      <c r="A116" s="2">
        <v>36342</v>
      </c>
      <c r="B116" s="1">
        <v>115943</v>
      </c>
      <c r="C116" s="5">
        <f t="shared" si="5"/>
        <v>98627.666666666672</v>
      </c>
      <c r="D116" s="5">
        <f t="shared" si="6"/>
        <v>17315.333333333328</v>
      </c>
      <c r="E116">
        <f t="shared" si="7"/>
        <v>17315.333333333328</v>
      </c>
      <c r="F116">
        <f t="shared" si="8"/>
        <v>299820768.4444443</v>
      </c>
      <c r="G116" s="6">
        <f t="shared" si="9"/>
        <v>0.14934349924819376</v>
      </c>
    </row>
    <row r="117" spans="1:7" x14ac:dyDescent="0.25">
      <c r="A117" s="2">
        <v>36373</v>
      </c>
      <c r="B117" s="1">
        <v>121715</v>
      </c>
      <c r="C117" s="5">
        <f t="shared" si="5"/>
        <v>102308</v>
      </c>
      <c r="D117" s="5">
        <f t="shared" si="6"/>
        <v>19407</v>
      </c>
      <c r="E117">
        <f t="shared" si="7"/>
        <v>19407</v>
      </c>
      <c r="F117">
        <f t="shared" si="8"/>
        <v>376631649</v>
      </c>
      <c r="G117" s="6">
        <f t="shared" si="9"/>
        <v>0.15944624738117735</v>
      </c>
    </row>
    <row r="118" spans="1:7" x14ac:dyDescent="0.25">
      <c r="A118" s="2">
        <v>36404</v>
      </c>
      <c r="B118" s="1">
        <v>107371</v>
      </c>
      <c r="C118" s="5">
        <f t="shared" si="5"/>
        <v>113064.66666666667</v>
      </c>
      <c r="D118" s="5">
        <f t="shared" si="6"/>
        <v>-5693.6666666666715</v>
      </c>
      <c r="E118">
        <f t="shared" si="7"/>
        <v>5693.6666666666715</v>
      </c>
      <c r="F118">
        <f t="shared" si="8"/>
        <v>32417840.111111168</v>
      </c>
      <c r="G118" s="6">
        <f t="shared" si="9"/>
        <v>5.3027974654857195E-2</v>
      </c>
    </row>
    <row r="119" spans="1:7" x14ac:dyDescent="0.25">
      <c r="A119" s="2">
        <v>36434</v>
      </c>
      <c r="B119" s="1">
        <v>81339</v>
      </c>
      <c r="C119" s="5">
        <f t="shared" si="5"/>
        <v>113339.33333333333</v>
      </c>
      <c r="D119" s="5">
        <f t="shared" si="6"/>
        <v>-32000.333333333328</v>
      </c>
      <c r="E119">
        <f t="shared" si="7"/>
        <v>32000.333333333328</v>
      </c>
      <c r="F119">
        <f t="shared" si="8"/>
        <v>1024021333.4444442</v>
      </c>
      <c r="G119" s="6">
        <f t="shared" si="9"/>
        <v>0.39341931094964688</v>
      </c>
    </row>
    <row r="120" spans="1:7" x14ac:dyDescent="0.25">
      <c r="A120" s="2">
        <v>36465</v>
      </c>
      <c r="B120" s="1">
        <v>80401</v>
      </c>
      <c r="C120" s="5">
        <f t="shared" si="5"/>
        <v>105302.5</v>
      </c>
      <c r="D120" s="5">
        <f t="shared" si="6"/>
        <v>-24901.5</v>
      </c>
      <c r="E120">
        <f t="shared" si="7"/>
        <v>24901.5</v>
      </c>
      <c r="F120">
        <f t="shared" si="8"/>
        <v>620084702.25</v>
      </c>
      <c r="G120" s="6">
        <f t="shared" si="9"/>
        <v>0.3097162970609818</v>
      </c>
    </row>
    <row r="121" spans="1:7" x14ac:dyDescent="0.25">
      <c r="A121" s="2">
        <v>36495</v>
      </c>
      <c r="B121" s="1">
        <v>78346</v>
      </c>
      <c r="C121" s="5">
        <f t="shared" si="5"/>
        <v>101761.33333333333</v>
      </c>
      <c r="D121" s="5">
        <f t="shared" si="6"/>
        <v>-23415.333333333328</v>
      </c>
      <c r="E121">
        <f t="shared" si="7"/>
        <v>23415.333333333328</v>
      </c>
      <c r="F121">
        <f t="shared" si="8"/>
        <v>548277835.11111093</v>
      </c>
      <c r="G121" s="6">
        <f t="shared" si="9"/>
        <v>0.29887082088853711</v>
      </c>
    </row>
    <row r="122" spans="1:7" x14ac:dyDescent="0.25">
      <c r="A122" s="2">
        <v>36526</v>
      </c>
      <c r="B122" s="1">
        <v>83998</v>
      </c>
      <c r="C122" s="5">
        <f t="shared" si="5"/>
        <v>97519.166666666672</v>
      </c>
      <c r="D122" s="5">
        <f t="shared" si="6"/>
        <v>-13521.166666666672</v>
      </c>
      <c r="E122">
        <f t="shared" si="7"/>
        <v>13521.166666666672</v>
      </c>
      <c r="F122">
        <f t="shared" si="8"/>
        <v>182821948.02777791</v>
      </c>
      <c r="G122" s="6">
        <f t="shared" si="9"/>
        <v>0.16097010246275711</v>
      </c>
    </row>
    <row r="123" spans="1:7" x14ac:dyDescent="0.25">
      <c r="A123" s="2">
        <v>36557</v>
      </c>
      <c r="B123" s="1">
        <v>98936</v>
      </c>
      <c r="C123" s="5">
        <f t="shared" si="5"/>
        <v>92195</v>
      </c>
      <c r="D123" s="5">
        <f t="shared" si="6"/>
        <v>6741</v>
      </c>
      <c r="E123">
        <f t="shared" si="7"/>
        <v>6741</v>
      </c>
      <c r="F123">
        <f t="shared" si="8"/>
        <v>45441081</v>
      </c>
      <c r="G123" s="6">
        <f t="shared" si="9"/>
        <v>6.813495593110698E-2</v>
      </c>
    </row>
    <row r="124" spans="1:7" x14ac:dyDescent="0.25">
      <c r="A124" s="2">
        <v>36586</v>
      </c>
      <c r="B124" s="1">
        <v>92716</v>
      </c>
      <c r="C124" s="5">
        <f t="shared" si="5"/>
        <v>88398.5</v>
      </c>
      <c r="D124" s="5">
        <f t="shared" si="6"/>
        <v>4317.5</v>
      </c>
      <c r="E124">
        <f t="shared" si="7"/>
        <v>4317.5</v>
      </c>
      <c r="F124">
        <f t="shared" si="8"/>
        <v>18640806.25</v>
      </c>
      <c r="G124" s="6">
        <f t="shared" si="9"/>
        <v>4.6566935588247982E-2</v>
      </c>
    </row>
    <row r="125" spans="1:7" x14ac:dyDescent="0.25">
      <c r="A125" s="2">
        <v>36617</v>
      </c>
      <c r="B125" s="1">
        <v>113309</v>
      </c>
      <c r="C125" s="5">
        <f t="shared" si="5"/>
        <v>85956</v>
      </c>
      <c r="D125" s="5">
        <f t="shared" si="6"/>
        <v>27353</v>
      </c>
      <c r="E125">
        <f t="shared" si="7"/>
        <v>27353</v>
      </c>
      <c r="F125">
        <f t="shared" si="8"/>
        <v>748186609</v>
      </c>
      <c r="G125" s="6">
        <f t="shared" si="9"/>
        <v>0.24140183039299615</v>
      </c>
    </row>
    <row r="126" spans="1:7" x14ac:dyDescent="0.25">
      <c r="A126" s="2">
        <v>36647</v>
      </c>
      <c r="B126" s="1">
        <v>123089</v>
      </c>
      <c r="C126" s="5">
        <f t="shared" si="5"/>
        <v>91284.333333333328</v>
      </c>
      <c r="D126" s="5">
        <f t="shared" si="6"/>
        <v>31804.666666666672</v>
      </c>
      <c r="E126">
        <f t="shared" si="7"/>
        <v>31804.666666666672</v>
      </c>
      <c r="F126">
        <f t="shared" si="8"/>
        <v>1011536821.777778</v>
      </c>
      <c r="G126" s="6">
        <f t="shared" si="9"/>
        <v>0.25838756238710747</v>
      </c>
    </row>
    <row r="127" spans="1:7" x14ac:dyDescent="0.25">
      <c r="A127" s="2">
        <v>36678</v>
      </c>
      <c r="B127" s="1">
        <v>115922</v>
      </c>
      <c r="C127" s="5">
        <f t="shared" si="5"/>
        <v>98399</v>
      </c>
      <c r="D127" s="5">
        <f t="shared" si="6"/>
        <v>17523</v>
      </c>
      <c r="E127">
        <f t="shared" si="7"/>
        <v>17523</v>
      </c>
      <c r="F127">
        <f t="shared" si="8"/>
        <v>307055529</v>
      </c>
      <c r="G127" s="6">
        <f t="shared" si="9"/>
        <v>0.15116198823346733</v>
      </c>
    </row>
    <row r="128" spans="1:7" x14ac:dyDescent="0.25">
      <c r="A128" s="2">
        <v>36708</v>
      </c>
      <c r="B128" s="1">
        <v>121700</v>
      </c>
      <c r="C128" s="5">
        <f t="shared" si="5"/>
        <v>104661.66666666667</v>
      </c>
      <c r="D128" s="5">
        <f t="shared" si="6"/>
        <v>17038.333333333328</v>
      </c>
      <c r="E128">
        <f t="shared" si="7"/>
        <v>17038.333333333328</v>
      </c>
      <c r="F128">
        <f t="shared" si="8"/>
        <v>290304802.77777761</v>
      </c>
      <c r="G128" s="6">
        <f t="shared" si="9"/>
        <v>0.14000273897562307</v>
      </c>
    </row>
    <row r="129" spans="1:7" x14ac:dyDescent="0.25">
      <c r="A129" s="2">
        <v>36739</v>
      </c>
      <c r="B129" s="1">
        <v>134259</v>
      </c>
      <c r="C129" s="5">
        <f t="shared" si="5"/>
        <v>110945.33333333333</v>
      </c>
      <c r="D129" s="5">
        <f t="shared" si="6"/>
        <v>23313.666666666672</v>
      </c>
      <c r="E129">
        <f t="shared" si="7"/>
        <v>23313.666666666672</v>
      </c>
      <c r="F129">
        <f t="shared" si="8"/>
        <v>543527053.44444466</v>
      </c>
      <c r="G129" s="6">
        <f t="shared" si="9"/>
        <v>0.17364695600791508</v>
      </c>
    </row>
    <row r="130" spans="1:7" x14ac:dyDescent="0.25">
      <c r="A130" s="2">
        <v>36770</v>
      </c>
      <c r="B130" s="1">
        <v>120680</v>
      </c>
      <c r="C130" s="5">
        <f t="shared" si="5"/>
        <v>116832.5</v>
      </c>
      <c r="D130" s="5">
        <f t="shared" si="6"/>
        <v>3847.5</v>
      </c>
      <c r="E130">
        <f t="shared" si="7"/>
        <v>3847.5</v>
      </c>
      <c r="F130">
        <f t="shared" si="8"/>
        <v>14803256.25</v>
      </c>
      <c r="G130" s="6">
        <f t="shared" si="9"/>
        <v>3.1881836261186611E-2</v>
      </c>
    </row>
    <row r="131" spans="1:7" x14ac:dyDescent="0.25">
      <c r="A131" s="2">
        <v>36800</v>
      </c>
      <c r="B131" s="1">
        <v>130493</v>
      </c>
      <c r="C131" s="5">
        <f t="shared" si="5"/>
        <v>121493.16666666667</v>
      </c>
      <c r="D131" s="5">
        <f t="shared" si="6"/>
        <v>8999.8333333333285</v>
      </c>
      <c r="E131">
        <f t="shared" si="7"/>
        <v>8999.8333333333285</v>
      </c>
      <c r="F131">
        <f t="shared" si="8"/>
        <v>80997000.027777687</v>
      </c>
      <c r="G131" s="6">
        <f t="shared" si="9"/>
        <v>6.8967939531877784E-2</v>
      </c>
    </row>
    <row r="132" spans="1:7" x14ac:dyDescent="0.25">
      <c r="A132" s="2">
        <v>36831</v>
      </c>
      <c r="B132" s="1">
        <v>125055</v>
      </c>
      <c r="C132" s="5">
        <f t="shared" si="5"/>
        <v>124357.16666666667</v>
      </c>
      <c r="D132" s="5">
        <f t="shared" si="6"/>
        <v>697.83333333332848</v>
      </c>
      <c r="E132">
        <f t="shared" si="7"/>
        <v>697.83333333332848</v>
      </c>
      <c r="F132">
        <f t="shared" si="8"/>
        <v>486971.36111110431</v>
      </c>
      <c r="G132" s="6">
        <f t="shared" si="9"/>
        <v>5.5802113736622165E-3</v>
      </c>
    </row>
    <row r="133" spans="1:7" x14ac:dyDescent="0.25">
      <c r="A133" s="2">
        <v>36861</v>
      </c>
      <c r="B133" s="1">
        <v>151595</v>
      </c>
      <c r="C133" s="5">
        <f t="shared" si="5"/>
        <v>124684.83333333333</v>
      </c>
      <c r="D133" s="5">
        <f t="shared" si="6"/>
        <v>26910.166666666672</v>
      </c>
      <c r="E133">
        <f t="shared" si="7"/>
        <v>26910.166666666672</v>
      </c>
      <c r="F133">
        <f t="shared" si="8"/>
        <v>724157070.02777803</v>
      </c>
      <c r="G133" s="6">
        <f t="shared" si="9"/>
        <v>0.17751355035896085</v>
      </c>
    </row>
    <row r="134" spans="1:7" x14ac:dyDescent="0.25">
      <c r="A134" s="2">
        <v>36892</v>
      </c>
      <c r="B134" s="1">
        <v>123877</v>
      </c>
      <c r="C134" s="5">
        <f t="shared" si="5"/>
        <v>130630.33333333333</v>
      </c>
      <c r="D134" s="5">
        <f t="shared" si="6"/>
        <v>-6753.3333333333285</v>
      </c>
      <c r="E134">
        <f t="shared" si="7"/>
        <v>6753.3333333333285</v>
      </c>
      <c r="F134">
        <f t="shared" si="8"/>
        <v>45607511.111111045</v>
      </c>
      <c r="G134" s="6">
        <f t="shared" si="9"/>
        <v>5.4516442385053952E-2</v>
      </c>
    </row>
    <row r="135" spans="1:7" x14ac:dyDescent="0.25">
      <c r="A135" s="2">
        <v>36923</v>
      </c>
      <c r="B135" s="1">
        <v>118303</v>
      </c>
      <c r="C135" s="5">
        <f t="shared" si="5"/>
        <v>130993.16666666667</v>
      </c>
      <c r="D135" s="5">
        <f t="shared" si="6"/>
        <v>-12690.166666666672</v>
      </c>
      <c r="E135">
        <f t="shared" si="7"/>
        <v>12690.166666666672</v>
      </c>
      <c r="F135">
        <f t="shared" si="8"/>
        <v>161040330.02777791</v>
      </c>
      <c r="G135" s="6">
        <f t="shared" si="9"/>
        <v>0.1072683420257024</v>
      </c>
    </row>
    <row r="136" spans="1:7" x14ac:dyDescent="0.25">
      <c r="A136" s="2">
        <v>36951</v>
      </c>
      <c r="B136" s="1">
        <v>155105</v>
      </c>
      <c r="C136" s="5">
        <f t="shared" si="5"/>
        <v>128333.83333333333</v>
      </c>
      <c r="D136" s="5">
        <f t="shared" si="6"/>
        <v>26771.166666666672</v>
      </c>
      <c r="E136">
        <f t="shared" si="7"/>
        <v>26771.166666666672</v>
      </c>
      <c r="F136">
        <f t="shared" si="8"/>
        <v>716695364.69444466</v>
      </c>
      <c r="G136" s="6">
        <f t="shared" si="9"/>
        <v>0.17260028152971646</v>
      </c>
    </row>
    <row r="137" spans="1:7" x14ac:dyDescent="0.25">
      <c r="A137" s="2">
        <v>36982</v>
      </c>
      <c r="B137" s="1">
        <v>139920</v>
      </c>
      <c r="C137" s="5">
        <f t="shared" ref="C137:C200" si="10">AVERAGE(B131:B136)</f>
        <v>134071.33333333334</v>
      </c>
      <c r="D137" s="5">
        <f t="shared" ref="D137:D200" si="11">B137-C137</f>
        <v>5848.666666666657</v>
      </c>
      <c r="E137">
        <f t="shared" ref="E137:E200" si="12">ABS(D137)</f>
        <v>5848.666666666657</v>
      </c>
      <c r="F137">
        <f t="shared" ref="F137:F200" si="13">E137^2</f>
        <v>34206901.777777664</v>
      </c>
      <c r="G137" s="6">
        <f t="shared" ref="G137:G200" si="14">E137/B137</f>
        <v>4.1800076234038426E-2</v>
      </c>
    </row>
    <row r="138" spans="1:7" x14ac:dyDescent="0.25">
      <c r="A138" s="2">
        <v>37012</v>
      </c>
      <c r="B138" s="1">
        <v>152816</v>
      </c>
      <c r="C138" s="5">
        <f t="shared" si="10"/>
        <v>135642.5</v>
      </c>
      <c r="D138" s="5">
        <f t="shared" si="11"/>
        <v>17173.5</v>
      </c>
      <c r="E138">
        <f t="shared" si="12"/>
        <v>17173.5</v>
      </c>
      <c r="F138">
        <f t="shared" si="13"/>
        <v>294929102.25</v>
      </c>
      <c r="G138" s="6">
        <f t="shared" si="14"/>
        <v>0.11238024814155585</v>
      </c>
    </row>
    <row r="139" spans="1:7" x14ac:dyDescent="0.25">
      <c r="A139" s="2">
        <v>37043</v>
      </c>
      <c r="B139" s="1">
        <v>133510</v>
      </c>
      <c r="C139" s="5">
        <f t="shared" si="10"/>
        <v>140269.33333333334</v>
      </c>
      <c r="D139" s="5">
        <f t="shared" si="11"/>
        <v>-6759.333333333343</v>
      </c>
      <c r="E139">
        <f t="shared" si="12"/>
        <v>6759.333333333343</v>
      </c>
      <c r="F139">
        <f t="shared" si="13"/>
        <v>45688587.111111239</v>
      </c>
      <c r="G139" s="6">
        <f t="shared" si="14"/>
        <v>5.0627918008638625E-2</v>
      </c>
    </row>
    <row r="140" spans="1:7" x14ac:dyDescent="0.25">
      <c r="A140" s="2">
        <v>37073</v>
      </c>
      <c r="B140" s="1">
        <v>138828</v>
      </c>
      <c r="C140" s="5">
        <f t="shared" si="10"/>
        <v>137255.16666666666</v>
      </c>
      <c r="D140" s="5">
        <f t="shared" si="11"/>
        <v>1572.833333333343</v>
      </c>
      <c r="E140">
        <f t="shared" si="12"/>
        <v>1572.833333333343</v>
      </c>
      <c r="F140">
        <f t="shared" si="13"/>
        <v>2473804.6944444748</v>
      </c>
      <c r="G140" s="6">
        <f t="shared" si="14"/>
        <v>1.1329366794402737E-2</v>
      </c>
    </row>
    <row r="141" spans="1:7" x14ac:dyDescent="0.25">
      <c r="A141" s="2">
        <v>37104</v>
      </c>
      <c r="B141" s="1">
        <v>139347</v>
      </c>
      <c r="C141" s="5">
        <f t="shared" si="10"/>
        <v>139747</v>
      </c>
      <c r="D141" s="5">
        <f t="shared" si="11"/>
        <v>-400</v>
      </c>
      <c r="E141">
        <f t="shared" si="12"/>
        <v>400</v>
      </c>
      <c r="F141">
        <f t="shared" si="13"/>
        <v>160000</v>
      </c>
      <c r="G141" s="6">
        <f t="shared" si="14"/>
        <v>2.8705318377862457E-3</v>
      </c>
    </row>
    <row r="142" spans="1:7" x14ac:dyDescent="0.25">
      <c r="A142" s="2">
        <v>37135</v>
      </c>
      <c r="B142" s="1">
        <v>108303</v>
      </c>
      <c r="C142" s="5">
        <f t="shared" si="10"/>
        <v>143254.33333333334</v>
      </c>
      <c r="D142" s="5">
        <f t="shared" si="11"/>
        <v>-34951.333333333343</v>
      </c>
      <c r="E142">
        <f t="shared" si="12"/>
        <v>34951.333333333343</v>
      </c>
      <c r="F142">
        <f t="shared" si="13"/>
        <v>1221595701.7777784</v>
      </c>
      <c r="G142" s="6">
        <f t="shared" si="14"/>
        <v>0.32271805336263393</v>
      </c>
    </row>
    <row r="143" spans="1:7" x14ac:dyDescent="0.25">
      <c r="A143" s="2">
        <v>37165</v>
      </c>
      <c r="B143" s="1">
        <v>125664</v>
      </c>
      <c r="C143" s="5">
        <f t="shared" si="10"/>
        <v>135454</v>
      </c>
      <c r="D143" s="5">
        <f t="shared" si="11"/>
        <v>-9790</v>
      </c>
      <c r="E143">
        <f t="shared" si="12"/>
        <v>9790</v>
      </c>
      <c r="F143">
        <f t="shared" si="13"/>
        <v>95844100</v>
      </c>
      <c r="G143" s="6">
        <f t="shared" si="14"/>
        <v>7.7906162464985995E-2</v>
      </c>
    </row>
    <row r="144" spans="1:7" x14ac:dyDescent="0.25">
      <c r="A144" s="2">
        <v>37196</v>
      </c>
      <c r="B144" s="1">
        <v>126197</v>
      </c>
      <c r="C144" s="5">
        <f t="shared" si="10"/>
        <v>133078</v>
      </c>
      <c r="D144" s="5">
        <f t="shared" si="11"/>
        <v>-6881</v>
      </c>
      <c r="E144">
        <f t="shared" si="12"/>
        <v>6881</v>
      </c>
      <c r="F144">
        <f t="shared" si="13"/>
        <v>47348161</v>
      </c>
      <c r="G144" s="6">
        <f t="shared" si="14"/>
        <v>5.452586036118133E-2</v>
      </c>
    </row>
    <row r="145" spans="1:7" x14ac:dyDescent="0.25">
      <c r="A145" s="2">
        <v>37226</v>
      </c>
      <c r="B145" s="1">
        <v>125058</v>
      </c>
      <c r="C145" s="5">
        <f t="shared" si="10"/>
        <v>128641.5</v>
      </c>
      <c r="D145" s="5">
        <f t="shared" si="11"/>
        <v>-3583.5</v>
      </c>
      <c r="E145">
        <f t="shared" si="12"/>
        <v>3583.5</v>
      </c>
      <c r="F145">
        <f t="shared" si="13"/>
        <v>12841472.25</v>
      </c>
      <c r="G145" s="6">
        <f t="shared" si="14"/>
        <v>2.8654704217243199E-2</v>
      </c>
    </row>
    <row r="146" spans="1:7" x14ac:dyDescent="0.25">
      <c r="A146" s="2">
        <v>37257</v>
      </c>
      <c r="B146" s="1">
        <v>114671</v>
      </c>
      <c r="C146" s="5">
        <f t="shared" si="10"/>
        <v>127232.83333333333</v>
      </c>
      <c r="D146" s="5">
        <f t="shared" si="11"/>
        <v>-12561.833333333328</v>
      </c>
      <c r="E146">
        <f t="shared" si="12"/>
        <v>12561.833333333328</v>
      </c>
      <c r="F146">
        <f t="shared" si="13"/>
        <v>157799656.69444433</v>
      </c>
      <c r="G146" s="6">
        <f t="shared" si="14"/>
        <v>0.1095467322455837</v>
      </c>
    </row>
    <row r="147" spans="1:7" x14ac:dyDescent="0.25">
      <c r="A147" s="2">
        <v>37288</v>
      </c>
      <c r="B147" s="1">
        <v>97388</v>
      </c>
      <c r="C147" s="5">
        <f t="shared" si="10"/>
        <v>123206.66666666667</v>
      </c>
      <c r="D147" s="5">
        <f t="shared" si="11"/>
        <v>-25818.666666666672</v>
      </c>
      <c r="E147">
        <f t="shared" si="12"/>
        <v>25818.666666666672</v>
      </c>
      <c r="F147">
        <f t="shared" si="13"/>
        <v>666603548.44444466</v>
      </c>
      <c r="G147" s="6">
        <f t="shared" si="14"/>
        <v>0.26511137580263144</v>
      </c>
    </row>
    <row r="148" spans="1:7" x14ac:dyDescent="0.25">
      <c r="A148" s="2">
        <v>37316</v>
      </c>
      <c r="B148" s="1">
        <v>123553</v>
      </c>
      <c r="C148" s="5">
        <f t="shared" si="10"/>
        <v>116213.5</v>
      </c>
      <c r="D148" s="5">
        <f t="shared" si="11"/>
        <v>7339.5</v>
      </c>
      <c r="E148">
        <f t="shared" si="12"/>
        <v>7339.5</v>
      </c>
      <c r="F148">
        <f t="shared" si="13"/>
        <v>53868260.25</v>
      </c>
      <c r="G148" s="6">
        <f t="shared" si="14"/>
        <v>5.9403656730310068E-2</v>
      </c>
    </row>
    <row r="149" spans="1:7" x14ac:dyDescent="0.25">
      <c r="A149" s="2">
        <v>37347</v>
      </c>
      <c r="B149" s="1">
        <v>138638</v>
      </c>
      <c r="C149" s="5">
        <f t="shared" si="10"/>
        <v>118755.16666666667</v>
      </c>
      <c r="D149" s="5">
        <f t="shared" si="11"/>
        <v>19882.833333333328</v>
      </c>
      <c r="E149">
        <f t="shared" si="12"/>
        <v>19882.833333333328</v>
      </c>
      <c r="F149">
        <f t="shared" si="13"/>
        <v>395327061.36111093</v>
      </c>
      <c r="G149" s="6">
        <f t="shared" si="14"/>
        <v>0.14341546569723546</v>
      </c>
    </row>
    <row r="150" spans="1:7" x14ac:dyDescent="0.25">
      <c r="A150" s="2">
        <v>37377</v>
      </c>
      <c r="B150" s="1">
        <v>122965</v>
      </c>
      <c r="C150" s="5">
        <f t="shared" si="10"/>
        <v>120917.5</v>
      </c>
      <c r="D150" s="5">
        <f t="shared" si="11"/>
        <v>2047.5</v>
      </c>
      <c r="E150">
        <f t="shared" si="12"/>
        <v>2047.5</v>
      </c>
      <c r="F150">
        <f t="shared" si="13"/>
        <v>4192256.25</v>
      </c>
      <c r="G150" s="6">
        <f t="shared" si="14"/>
        <v>1.6651079575488961E-2</v>
      </c>
    </row>
    <row r="151" spans="1:7" x14ac:dyDescent="0.25">
      <c r="A151" s="2">
        <v>37408</v>
      </c>
      <c r="B151" s="1">
        <v>107277</v>
      </c>
      <c r="C151" s="5">
        <f t="shared" si="10"/>
        <v>120378.83333333333</v>
      </c>
      <c r="D151" s="5">
        <f t="shared" si="11"/>
        <v>-13101.833333333328</v>
      </c>
      <c r="E151">
        <f t="shared" si="12"/>
        <v>13101.833333333328</v>
      </c>
      <c r="F151">
        <f t="shared" si="13"/>
        <v>171658036.69444433</v>
      </c>
      <c r="G151" s="6">
        <f t="shared" si="14"/>
        <v>0.12213086992862709</v>
      </c>
    </row>
    <row r="152" spans="1:7" x14ac:dyDescent="0.25">
      <c r="A152" s="2">
        <v>37438</v>
      </c>
      <c r="B152" s="1">
        <v>123485</v>
      </c>
      <c r="C152" s="5">
        <f t="shared" si="10"/>
        <v>117415.33333333333</v>
      </c>
      <c r="D152" s="5">
        <f t="shared" si="11"/>
        <v>6069.6666666666715</v>
      </c>
      <c r="E152">
        <f t="shared" si="12"/>
        <v>6069.6666666666715</v>
      </c>
      <c r="F152">
        <f t="shared" si="13"/>
        <v>36840853.4444445</v>
      </c>
      <c r="G152" s="6">
        <f t="shared" si="14"/>
        <v>4.9153068523842339E-2</v>
      </c>
    </row>
    <row r="153" spans="1:7" x14ac:dyDescent="0.25">
      <c r="A153" s="2">
        <v>37469</v>
      </c>
      <c r="B153" s="1">
        <v>126754</v>
      </c>
      <c r="C153" s="5">
        <f t="shared" si="10"/>
        <v>118884.33333333333</v>
      </c>
      <c r="D153" s="5">
        <f t="shared" si="11"/>
        <v>7869.6666666666715</v>
      </c>
      <c r="E153">
        <f t="shared" si="12"/>
        <v>7869.6666666666715</v>
      </c>
      <c r="F153">
        <f t="shared" si="13"/>
        <v>61931653.444444522</v>
      </c>
      <c r="G153" s="6">
        <f t="shared" si="14"/>
        <v>6.2086140608317464E-2</v>
      </c>
    </row>
    <row r="154" spans="1:7" x14ac:dyDescent="0.25">
      <c r="A154" s="2">
        <v>37500</v>
      </c>
      <c r="B154" s="1">
        <v>129428</v>
      </c>
      <c r="C154" s="5">
        <f t="shared" si="10"/>
        <v>123778.66666666667</v>
      </c>
      <c r="D154" s="5">
        <f t="shared" si="11"/>
        <v>5649.3333333333285</v>
      </c>
      <c r="E154">
        <f t="shared" si="12"/>
        <v>5649.3333333333285</v>
      </c>
      <c r="F154">
        <f t="shared" si="13"/>
        <v>31914967.111111056</v>
      </c>
      <c r="G154" s="6">
        <f t="shared" si="14"/>
        <v>4.3648463495791705E-2</v>
      </c>
    </row>
    <row r="155" spans="1:7" x14ac:dyDescent="0.25">
      <c r="A155" s="2">
        <v>37530</v>
      </c>
      <c r="B155" s="1">
        <v>137811</v>
      </c>
      <c r="C155" s="5">
        <f t="shared" si="10"/>
        <v>124757.83333333333</v>
      </c>
      <c r="D155" s="5">
        <f t="shared" si="11"/>
        <v>13053.166666666672</v>
      </c>
      <c r="E155">
        <f t="shared" si="12"/>
        <v>13053.166666666672</v>
      </c>
      <c r="F155">
        <f t="shared" si="13"/>
        <v>170385160.02777791</v>
      </c>
      <c r="G155" s="6">
        <f t="shared" si="14"/>
        <v>9.4717886574124499E-2</v>
      </c>
    </row>
    <row r="156" spans="1:7" x14ac:dyDescent="0.25">
      <c r="A156" s="2">
        <v>37561</v>
      </c>
      <c r="B156" s="1">
        <v>118278</v>
      </c>
      <c r="C156" s="5">
        <f t="shared" si="10"/>
        <v>124620</v>
      </c>
      <c r="D156" s="5">
        <f t="shared" si="11"/>
        <v>-6342</v>
      </c>
      <c r="E156">
        <f t="shared" si="12"/>
        <v>6342</v>
      </c>
      <c r="F156">
        <f t="shared" si="13"/>
        <v>40220964</v>
      </c>
      <c r="G156" s="6">
        <f t="shared" si="14"/>
        <v>5.3619438948916957E-2</v>
      </c>
    </row>
    <row r="157" spans="1:7" x14ac:dyDescent="0.25">
      <c r="A157" s="2">
        <v>37591</v>
      </c>
      <c r="B157" s="1">
        <v>126239</v>
      </c>
      <c r="C157" s="5">
        <f t="shared" si="10"/>
        <v>123838.83333333333</v>
      </c>
      <c r="D157" s="5">
        <f t="shared" si="11"/>
        <v>2400.1666666666715</v>
      </c>
      <c r="E157">
        <f t="shared" si="12"/>
        <v>2400.1666666666715</v>
      </c>
      <c r="F157">
        <f t="shared" si="13"/>
        <v>5760800.0277778013</v>
      </c>
      <c r="G157" s="6">
        <f t="shared" si="14"/>
        <v>1.901287768967333E-2</v>
      </c>
    </row>
    <row r="158" spans="1:7" x14ac:dyDescent="0.25">
      <c r="A158" s="2">
        <v>37622</v>
      </c>
      <c r="B158" s="1">
        <v>117222</v>
      </c>
      <c r="C158" s="5">
        <f t="shared" si="10"/>
        <v>126999.16666666667</v>
      </c>
      <c r="D158" s="5">
        <f t="shared" si="11"/>
        <v>-9777.1666666666715</v>
      </c>
      <c r="E158">
        <f t="shared" si="12"/>
        <v>9777.1666666666715</v>
      </c>
      <c r="F158">
        <f t="shared" si="13"/>
        <v>95592988.027777866</v>
      </c>
      <c r="G158" s="6">
        <f t="shared" si="14"/>
        <v>8.340726712278132E-2</v>
      </c>
    </row>
    <row r="159" spans="1:7" x14ac:dyDescent="0.25">
      <c r="A159" s="2">
        <v>37653</v>
      </c>
      <c r="B159" s="1">
        <v>117920</v>
      </c>
      <c r="C159" s="5">
        <f t="shared" si="10"/>
        <v>125955.33333333333</v>
      </c>
      <c r="D159" s="5">
        <f t="shared" si="11"/>
        <v>-8035.3333333333285</v>
      </c>
      <c r="E159">
        <f t="shared" si="12"/>
        <v>8035.3333333333285</v>
      </c>
      <c r="F159">
        <f t="shared" si="13"/>
        <v>64566581.777777702</v>
      </c>
      <c r="G159" s="6">
        <f t="shared" si="14"/>
        <v>6.8142243328810456E-2</v>
      </c>
    </row>
    <row r="160" spans="1:7" x14ac:dyDescent="0.25">
      <c r="A160" s="2">
        <v>37681</v>
      </c>
      <c r="B160" s="1">
        <v>102578</v>
      </c>
      <c r="C160" s="5">
        <f t="shared" si="10"/>
        <v>124483</v>
      </c>
      <c r="D160" s="5">
        <f t="shared" si="11"/>
        <v>-21905</v>
      </c>
      <c r="E160">
        <f t="shared" si="12"/>
        <v>21905</v>
      </c>
      <c r="F160">
        <f t="shared" si="13"/>
        <v>479829025</v>
      </c>
      <c r="G160" s="6">
        <f t="shared" si="14"/>
        <v>0.21354481467761119</v>
      </c>
    </row>
    <row r="161" spans="1:7" x14ac:dyDescent="0.25">
      <c r="A161" s="2">
        <v>37712</v>
      </c>
      <c r="B161" s="1">
        <v>108860</v>
      </c>
      <c r="C161" s="5">
        <f t="shared" si="10"/>
        <v>120008</v>
      </c>
      <c r="D161" s="5">
        <f t="shared" si="11"/>
        <v>-11148</v>
      </c>
      <c r="E161">
        <f t="shared" si="12"/>
        <v>11148</v>
      </c>
      <c r="F161">
        <f t="shared" si="13"/>
        <v>124277904</v>
      </c>
      <c r="G161" s="6">
        <f t="shared" si="14"/>
        <v>0.10240676097740217</v>
      </c>
    </row>
    <row r="162" spans="1:7" x14ac:dyDescent="0.25">
      <c r="A162" s="2">
        <v>37742</v>
      </c>
      <c r="B162" s="1">
        <v>106581</v>
      </c>
      <c r="C162" s="5">
        <f t="shared" si="10"/>
        <v>115182.83333333333</v>
      </c>
      <c r="D162" s="5">
        <f t="shared" si="11"/>
        <v>-8601.8333333333285</v>
      </c>
      <c r="E162">
        <f t="shared" si="12"/>
        <v>8601.8333333333285</v>
      </c>
      <c r="F162">
        <f t="shared" si="13"/>
        <v>73991536.694444358</v>
      </c>
      <c r="G162" s="6">
        <f t="shared" si="14"/>
        <v>8.0707005313642471E-2</v>
      </c>
    </row>
    <row r="163" spans="1:7" x14ac:dyDescent="0.25">
      <c r="A163" s="2">
        <v>37773</v>
      </c>
      <c r="B163" s="1">
        <v>99897</v>
      </c>
      <c r="C163" s="5">
        <f t="shared" si="10"/>
        <v>113233.33333333333</v>
      </c>
      <c r="D163" s="5">
        <f t="shared" si="11"/>
        <v>-13336.333333333328</v>
      </c>
      <c r="E163">
        <f t="shared" si="12"/>
        <v>13336.333333333328</v>
      </c>
      <c r="F163">
        <f t="shared" si="13"/>
        <v>177857786.77777764</v>
      </c>
      <c r="G163" s="6">
        <f t="shared" si="14"/>
        <v>0.13350083919770692</v>
      </c>
    </row>
    <row r="164" spans="1:7" x14ac:dyDescent="0.25">
      <c r="A164" s="2">
        <v>37803</v>
      </c>
      <c r="B164" s="1">
        <v>113171</v>
      </c>
      <c r="C164" s="5">
        <f t="shared" si="10"/>
        <v>108843</v>
      </c>
      <c r="D164" s="5">
        <f t="shared" si="11"/>
        <v>4328</v>
      </c>
      <c r="E164">
        <f t="shared" si="12"/>
        <v>4328</v>
      </c>
      <c r="F164">
        <f t="shared" si="13"/>
        <v>18731584</v>
      </c>
      <c r="G164" s="6">
        <f t="shared" si="14"/>
        <v>3.8243012785961067E-2</v>
      </c>
    </row>
    <row r="165" spans="1:7" x14ac:dyDescent="0.25">
      <c r="A165" s="2">
        <v>37834</v>
      </c>
      <c r="B165" s="1">
        <v>99252</v>
      </c>
      <c r="C165" s="5">
        <f t="shared" si="10"/>
        <v>108167.83333333333</v>
      </c>
      <c r="D165" s="5">
        <f t="shared" si="11"/>
        <v>-8915.8333333333285</v>
      </c>
      <c r="E165">
        <f t="shared" si="12"/>
        <v>8915.8333333333285</v>
      </c>
      <c r="F165">
        <f t="shared" si="13"/>
        <v>79492084.027777687</v>
      </c>
      <c r="G165" s="6">
        <f t="shared" si="14"/>
        <v>8.9830263705853064E-2</v>
      </c>
    </row>
    <row r="166" spans="1:7" x14ac:dyDescent="0.25">
      <c r="A166" s="2">
        <v>37865</v>
      </c>
      <c r="B166" s="1">
        <v>125557</v>
      </c>
      <c r="C166" s="5">
        <f t="shared" si="10"/>
        <v>105056.5</v>
      </c>
      <c r="D166" s="5">
        <f t="shared" si="11"/>
        <v>20500.5</v>
      </c>
      <c r="E166">
        <f t="shared" si="12"/>
        <v>20500.5</v>
      </c>
      <c r="F166">
        <f t="shared" si="13"/>
        <v>420270500.25</v>
      </c>
      <c r="G166" s="6">
        <f t="shared" si="14"/>
        <v>0.16327644018254658</v>
      </c>
    </row>
    <row r="167" spans="1:7" x14ac:dyDescent="0.25">
      <c r="A167" s="2">
        <v>37895</v>
      </c>
      <c r="B167" s="1">
        <v>140872</v>
      </c>
      <c r="C167" s="5">
        <f t="shared" si="10"/>
        <v>108886.33333333333</v>
      </c>
      <c r="D167" s="5">
        <f t="shared" si="11"/>
        <v>31985.666666666672</v>
      </c>
      <c r="E167">
        <f t="shared" si="12"/>
        <v>31985.666666666672</v>
      </c>
      <c r="F167">
        <f t="shared" si="13"/>
        <v>1023082872.1111114</v>
      </c>
      <c r="G167" s="6">
        <f t="shared" si="14"/>
        <v>0.227054820451663</v>
      </c>
    </row>
    <row r="168" spans="1:7" x14ac:dyDescent="0.25">
      <c r="A168" s="2">
        <v>37926</v>
      </c>
      <c r="B168" s="1">
        <v>130398</v>
      </c>
      <c r="C168" s="5">
        <f t="shared" si="10"/>
        <v>114221.66666666667</v>
      </c>
      <c r="D168" s="5">
        <f t="shared" si="11"/>
        <v>16176.333333333328</v>
      </c>
      <c r="E168">
        <f t="shared" si="12"/>
        <v>16176.333333333328</v>
      </c>
      <c r="F168">
        <f t="shared" si="13"/>
        <v>261673760.11111096</v>
      </c>
      <c r="G168" s="6">
        <f t="shared" si="14"/>
        <v>0.12405353865345579</v>
      </c>
    </row>
    <row r="169" spans="1:7" x14ac:dyDescent="0.25">
      <c r="A169" s="2">
        <v>37956</v>
      </c>
      <c r="B169" s="1">
        <v>169073</v>
      </c>
      <c r="C169" s="5">
        <f t="shared" si="10"/>
        <v>118191.16666666667</v>
      </c>
      <c r="D169" s="5">
        <f t="shared" si="11"/>
        <v>50881.833333333328</v>
      </c>
      <c r="E169">
        <f t="shared" si="12"/>
        <v>50881.833333333328</v>
      </c>
      <c r="F169">
        <f t="shared" si="13"/>
        <v>2588960963.3611107</v>
      </c>
      <c r="G169" s="6">
        <f t="shared" si="14"/>
        <v>0.3009459424824385</v>
      </c>
    </row>
    <row r="170" spans="1:7" x14ac:dyDescent="0.25">
      <c r="A170" s="2">
        <v>37987</v>
      </c>
      <c r="B170" s="1">
        <v>107522</v>
      </c>
      <c r="C170" s="5">
        <f t="shared" si="10"/>
        <v>129720.5</v>
      </c>
      <c r="D170" s="5">
        <f t="shared" si="11"/>
        <v>-22198.5</v>
      </c>
      <c r="E170">
        <f t="shared" si="12"/>
        <v>22198.5</v>
      </c>
      <c r="F170">
        <f t="shared" si="13"/>
        <v>492773402.25</v>
      </c>
      <c r="G170" s="6">
        <f t="shared" si="14"/>
        <v>0.20645542307620765</v>
      </c>
    </row>
    <row r="171" spans="1:7" x14ac:dyDescent="0.25">
      <c r="A171" s="2">
        <v>38018</v>
      </c>
      <c r="B171" s="1">
        <v>104931</v>
      </c>
      <c r="C171" s="5">
        <f t="shared" si="10"/>
        <v>128779</v>
      </c>
      <c r="D171" s="5">
        <f t="shared" si="11"/>
        <v>-23848</v>
      </c>
      <c r="E171">
        <f t="shared" si="12"/>
        <v>23848</v>
      </c>
      <c r="F171">
        <f t="shared" si="13"/>
        <v>568727104</v>
      </c>
      <c r="G171" s="6">
        <f t="shared" si="14"/>
        <v>0.22727316045782467</v>
      </c>
    </row>
    <row r="172" spans="1:7" x14ac:dyDescent="0.25">
      <c r="A172" s="2">
        <v>38047</v>
      </c>
      <c r="B172" s="1">
        <v>141465</v>
      </c>
      <c r="C172" s="5">
        <f t="shared" si="10"/>
        <v>129725.5</v>
      </c>
      <c r="D172" s="5">
        <f t="shared" si="11"/>
        <v>11739.5</v>
      </c>
      <c r="E172">
        <f t="shared" si="12"/>
        <v>11739.5</v>
      </c>
      <c r="F172">
        <f t="shared" si="13"/>
        <v>137815860.25</v>
      </c>
      <c r="G172" s="6">
        <f t="shared" si="14"/>
        <v>8.2985190683207866E-2</v>
      </c>
    </row>
    <row r="173" spans="1:7" x14ac:dyDescent="0.25">
      <c r="A173" s="2">
        <v>38078</v>
      </c>
      <c r="B173" s="1">
        <v>115479</v>
      </c>
      <c r="C173" s="5">
        <f t="shared" si="10"/>
        <v>132376.83333333334</v>
      </c>
      <c r="D173" s="5">
        <f t="shared" si="11"/>
        <v>-16897.833333333343</v>
      </c>
      <c r="E173">
        <f t="shared" si="12"/>
        <v>16897.833333333343</v>
      </c>
      <c r="F173">
        <f t="shared" si="13"/>
        <v>285536771.36111146</v>
      </c>
      <c r="G173" s="6">
        <f t="shared" si="14"/>
        <v>0.14632819242748329</v>
      </c>
    </row>
    <row r="174" spans="1:7" x14ac:dyDescent="0.25">
      <c r="A174" s="2">
        <v>38108</v>
      </c>
      <c r="B174" s="1">
        <v>123311</v>
      </c>
      <c r="C174" s="5">
        <f t="shared" si="10"/>
        <v>128144.66666666667</v>
      </c>
      <c r="D174" s="5">
        <f t="shared" si="11"/>
        <v>-4833.6666666666715</v>
      </c>
      <c r="E174">
        <f t="shared" si="12"/>
        <v>4833.6666666666715</v>
      </c>
      <c r="F174">
        <f t="shared" si="13"/>
        <v>23364333.444444492</v>
      </c>
      <c r="G174" s="6">
        <f t="shared" si="14"/>
        <v>3.9198990087394241E-2</v>
      </c>
    </row>
    <row r="175" spans="1:7" x14ac:dyDescent="0.25">
      <c r="A175" s="2">
        <v>38139</v>
      </c>
      <c r="B175" s="1">
        <v>130753</v>
      </c>
      <c r="C175" s="5">
        <f t="shared" si="10"/>
        <v>126963.5</v>
      </c>
      <c r="D175" s="5">
        <f t="shared" si="11"/>
        <v>3789.5</v>
      </c>
      <c r="E175">
        <f t="shared" si="12"/>
        <v>3789.5</v>
      </c>
      <c r="F175">
        <f t="shared" si="13"/>
        <v>14360310.25</v>
      </c>
      <c r="G175" s="6">
        <f t="shared" si="14"/>
        <v>2.8982126605125696E-2</v>
      </c>
    </row>
    <row r="176" spans="1:7" x14ac:dyDescent="0.25">
      <c r="A176" s="2">
        <v>38169</v>
      </c>
      <c r="B176" s="1">
        <v>133848</v>
      </c>
      <c r="C176" s="5">
        <f t="shared" si="10"/>
        <v>120576.83333333333</v>
      </c>
      <c r="D176" s="5">
        <f t="shared" si="11"/>
        <v>13271.166666666672</v>
      </c>
      <c r="E176">
        <f t="shared" si="12"/>
        <v>13271.166666666672</v>
      </c>
      <c r="F176">
        <f t="shared" si="13"/>
        <v>176123864.69444457</v>
      </c>
      <c r="G176" s="6">
        <f t="shared" si="14"/>
        <v>9.915102703564245E-2</v>
      </c>
    </row>
    <row r="177" spans="1:7" x14ac:dyDescent="0.25">
      <c r="A177" s="2">
        <v>38200</v>
      </c>
      <c r="B177" s="1">
        <v>130234</v>
      </c>
      <c r="C177" s="5">
        <f t="shared" si="10"/>
        <v>124964.5</v>
      </c>
      <c r="D177" s="5">
        <f t="shared" si="11"/>
        <v>5269.5</v>
      </c>
      <c r="E177">
        <f t="shared" si="12"/>
        <v>5269.5</v>
      </c>
      <c r="F177">
        <f t="shared" si="13"/>
        <v>27767630.25</v>
      </c>
      <c r="G177" s="6">
        <f t="shared" si="14"/>
        <v>4.0461784173103796E-2</v>
      </c>
    </row>
    <row r="178" spans="1:7" x14ac:dyDescent="0.25">
      <c r="A178" s="2">
        <v>38231</v>
      </c>
      <c r="B178" s="1">
        <v>137402</v>
      </c>
      <c r="C178" s="5">
        <f t="shared" si="10"/>
        <v>129181.66666666667</v>
      </c>
      <c r="D178" s="5">
        <f t="shared" si="11"/>
        <v>8220.3333333333285</v>
      </c>
      <c r="E178">
        <f t="shared" si="12"/>
        <v>8220.3333333333285</v>
      </c>
      <c r="F178">
        <f t="shared" si="13"/>
        <v>67573880.11111103</v>
      </c>
      <c r="G178" s="6">
        <f t="shared" si="14"/>
        <v>5.9826882675167233E-2</v>
      </c>
    </row>
    <row r="179" spans="1:7" x14ac:dyDescent="0.25">
      <c r="A179" s="2">
        <v>38261</v>
      </c>
      <c r="B179" s="1">
        <v>137196</v>
      </c>
      <c r="C179" s="5">
        <f t="shared" si="10"/>
        <v>128504.5</v>
      </c>
      <c r="D179" s="5">
        <f t="shared" si="11"/>
        <v>8691.5</v>
      </c>
      <c r="E179">
        <f t="shared" si="12"/>
        <v>8691.5</v>
      </c>
      <c r="F179">
        <f t="shared" si="13"/>
        <v>75542172.25</v>
      </c>
      <c r="G179" s="6">
        <f t="shared" si="14"/>
        <v>6.3350972331554858E-2</v>
      </c>
    </row>
    <row r="180" spans="1:7" x14ac:dyDescent="0.25">
      <c r="A180" s="2">
        <v>38292</v>
      </c>
      <c r="B180" s="1">
        <v>138814</v>
      </c>
      <c r="C180" s="5">
        <f t="shared" si="10"/>
        <v>132124</v>
      </c>
      <c r="D180" s="5">
        <f t="shared" si="11"/>
        <v>6690</v>
      </c>
      <c r="E180">
        <f t="shared" si="12"/>
        <v>6690</v>
      </c>
      <c r="F180">
        <f t="shared" si="13"/>
        <v>44756100</v>
      </c>
      <c r="G180" s="6">
        <f t="shared" si="14"/>
        <v>4.8193986197357618E-2</v>
      </c>
    </row>
    <row r="181" spans="1:7" x14ac:dyDescent="0.25">
      <c r="A181" s="2">
        <v>38322</v>
      </c>
      <c r="B181" s="1">
        <v>177881</v>
      </c>
      <c r="C181" s="5">
        <f t="shared" si="10"/>
        <v>134707.83333333334</v>
      </c>
      <c r="D181" s="5">
        <f t="shared" si="11"/>
        <v>43173.166666666657</v>
      </c>
      <c r="E181">
        <f t="shared" si="12"/>
        <v>43173.166666666657</v>
      </c>
      <c r="F181">
        <f t="shared" si="13"/>
        <v>1863922320.027777</v>
      </c>
      <c r="G181" s="6">
        <f t="shared" si="14"/>
        <v>0.24270814008616243</v>
      </c>
    </row>
    <row r="182" spans="1:7" x14ac:dyDescent="0.25">
      <c r="A182" s="2">
        <v>38353</v>
      </c>
      <c r="B182" s="1">
        <v>106660</v>
      </c>
      <c r="C182" s="5">
        <f t="shared" si="10"/>
        <v>142562.5</v>
      </c>
      <c r="D182" s="5">
        <f t="shared" si="11"/>
        <v>-35902.5</v>
      </c>
      <c r="E182">
        <f t="shared" si="12"/>
        <v>35902.5</v>
      </c>
      <c r="F182">
        <f t="shared" si="13"/>
        <v>1288989506.25</v>
      </c>
      <c r="G182" s="6">
        <f t="shared" si="14"/>
        <v>0.33660697543596474</v>
      </c>
    </row>
    <row r="183" spans="1:7" x14ac:dyDescent="0.25">
      <c r="A183" s="2">
        <v>38384</v>
      </c>
      <c r="B183" s="1">
        <v>114816</v>
      </c>
      <c r="C183" s="5">
        <f t="shared" si="10"/>
        <v>138031.16666666666</v>
      </c>
      <c r="D183" s="5">
        <f t="shared" si="11"/>
        <v>-23215.166666666657</v>
      </c>
      <c r="E183">
        <f t="shared" si="12"/>
        <v>23215.166666666657</v>
      </c>
      <c r="F183">
        <f t="shared" si="13"/>
        <v>538943963.36111069</v>
      </c>
      <c r="G183" s="6">
        <f t="shared" si="14"/>
        <v>0.20219452573392782</v>
      </c>
    </row>
    <row r="184" spans="1:7" x14ac:dyDescent="0.25">
      <c r="A184" s="2">
        <v>38412</v>
      </c>
      <c r="B184" s="1">
        <v>149478</v>
      </c>
      <c r="C184" s="5">
        <f t="shared" si="10"/>
        <v>135461.5</v>
      </c>
      <c r="D184" s="5">
        <f t="shared" si="11"/>
        <v>14016.5</v>
      </c>
      <c r="E184">
        <f t="shared" si="12"/>
        <v>14016.5</v>
      </c>
      <c r="F184">
        <f t="shared" si="13"/>
        <v>196462272.25</v>
      </c>
      <c r="G184" s="6">
        <f t="shared" si="14"/>
        <v>9.3769651721323538E-2</v>
      </c>
    </row>
    <row r="185" spans="1:7" x14ac:dyDescent="0.25">
      <c r="A185" s="2">
        <v>38443</v>
      </c>
      <c r="B185" s="1">
        <v>137605</v>
      </c>
      <c r="C185" s="5">
        <f t="shared" si="10"/>
        <v>137474.16666666666</v>
      </c>
      <c r="D185" s="5">
        <f t="shared" si="11"/>
        <v>130.83333333334303</v>
      </c>
      <c r="E185">
        <f t="shared" si="12"/>
        <v>130.83333333334303</v>
      </c>
      <c r="F185">
        <f t="shared" si="13"/>
        <v>17117.361111113649</v>
      </c>
      <c r="G185" s="6">
        <f t="shared" si="14"/>
        <v>9.5078909438859802E-4</v>
      </c>
    </row>
    <row r="186" spans="1:7" x14ac:dyDescent="0.25">
      <c r="A186" s="2">
        <v>38473</v>
      </c>
      <c r="B186" s="1">
        <v>143000</v>
      </c>
      <c r="C186" s="5">
        <f t="shared" si="10"/>
        <v>137542.33333333334</v>
      </c>
      <c r="D186" s="5">
        <f t="shared" si="11"/>
        <v>5457.666666666657</v>
      </c>
      <c r="E186">
        <f t="shared" si="12"/>
        <v>5457.666666666657</v>
      </c>
      <c r="F186">
        <f t="shared" si="13"/>
        <v>29786125.44444434</v>
      </c>
      <c r="G186" s="6">
        <f t="shared" si="14"/>
        <v>3.8165501165501096E-2</v>
      </c>
    </row>
    <row r="187" spans="1:7" x14ac:dyDescent="0.25">
      <c r="A187" s="2">
        <v>38504</v>
      </c>
      <c r="B187" s="1">
        <v>148526</v>
      </c>
      <c r="C187" s="5">
        <f t="shared" si="10"/>
        <v>138240</v>
      </c>
      <c r="D187" s="5">
        <f t="shared" si="11"/>
        <v>10286</v>
      </c>
      <c r="E187">
        <f t="shared" si="12"/>
        <v>10286</v>
      </c>
      <c r="F187">
        <f t="shared" si="13"/>
        <v>105801796</v>
      </c>
      <c r="G187" s="6">
        <f t="shared" si="14"/>
        <v>6.9253868009641409E-2</v>
      </c>
    </row>
    <row r="188" spans="1:7" x14ac:dyDescent="0.25">
      <c r="A188" s="2">
        <v>38534</v>
      </c>
      <c r="B188" s="1">
        <v>138779</v>
      </c>
      <c r="C188" s="5">
        <f t="shared" si="10"/>
        <v>133347.5</v>
      </c>
      <c r="D188" s="5">
        <f t="shared" si="11"/>
        <v>5431.5</v>
      </c>
      <c r="E188">
        <f t="shared" si="12"/>
        <v>5431.5</v>
      </c>
      <c r="F188">
        <f t="shared" si="13"/>
        <v>29501192.25</v>
      </c>
      <c r="G188" s="6">
        <f t="shared" si="14"/>
        <v>3.9137765800301198E-2</v>
      </c>
    </row>
    <row r="189" spans="1:7" x14ac:dyDescent="0.25">
      <c r="A189" s="2">
        <v>38565</v>
      </c>
      <c r="B189" s="1">
        <v>151723</v>
      </c>
      <c r="C189" s="5">
        <f t="shared" si="10"/>
        <v>138700.66666666666</v>
      </c>
      <c r="D189" s="5">
        <f t="shared" si="11"/>
        <v>13022.333333333343</v>
      </c>
      <c r="E189">
        <f t="shared" si="12"/>
        <v>13022.333333333343</v>
      </c>
      <c r="F189">
        <f t="shared" si="13"/>
        <v>169581165.44444469</v>
      </c>
      <c r="G189" s="6">
        <f t="shared" si="14"/>
        <v>8.5829658873956771E-2</v>
      </c>
    </row>
    <row r="190" spans="1:7" x14ac:dyDescent="0.25">
      <c r="A190" s="2">
        <v>38596</v>
      </c>
      <c r="B190" s="1">
        <v>144472</v>
      </c>
      <c r="C190" s="5">
        <f t="shared" si="10"/>
        <v>144851.83333333334</v>
      </c>
      <c r="D190" s="5">
        <f t="shared" si="11"/>
        <v>-379.83333333334303</v>
      </c>
      <c r="E190">
        <f t="shared" si="12"/>
        <v>379.83333333334303</v>
      </c>
      <c r="F190">
        <f t="shared" si="13"/>
        <v>144273.36111111849</v>
      </c>
      <c r="G190" s="6">
        <f t="shared" si="14"/>
        <v>2.629113830592385E-3</v>
      </c>
    </row>
    <row r="191" spans="1:7" x14ac:dyDescent="0.25">
      <c r="A191" s="2">
        <v>38626</v>
      </c>
      <c r="B191" s="1">
        <v>137644</v>
      </c>
      <c r="C191" s="5">
        <f t="shared" si="10"/>
        <v>144017.5</v>
      </c>
      <c r="D191" s="5">
        <f t="shared" si="11"/>
        <v>-6373.5</v>
      </c>
      <c r="E191">
        <f t="shared" si="12"/>
        <v>6373.5</v>
      </c>
      <c r="F191">
        <f t="shared" si="13"/>
        <v>40621502.25</v>
      </c>
      <c r="G191" s="6">
        <f t="shared" si="14"/>
        <v>4.630423411118538E-2</v>
      </c>
    </row>
    <row r="192" spans="1:7" x14ac:dyDescent="0.25">
      <c r="A192" s="2">
        <v>38657</v>
      </c>
      <c r="B192" s="1">
        <v>158334</v>
      </c>
      <c r="C192" s="5">
        <f t="shared" si="10"/>
        <v>144024</v>
      </c>
      <c r="D192" s="5">
        <f t="shared" si="11"/>
        <v>14310</v>
      </c>
      <c r="E192">
        <f t="shared" si="12"/>
        <v>14310</v>
      </c>
      <c r="F192">
        <f t="shared" si="13"/>
        <v>204776100</v>
      </c>
      <c r="G192" s="6">
        <f t="shared" si="14"/>
        <v>9.0378566827087045E-2</v>
      </c>
    </row>
    <row r="193" spans="1:7" x14ac:dyDescent="0.25">
      <c r="A193" s="2">
        <v>38687</v>
      </c>
      <c r="B193" s="1">
        <v>183687</v>
      </c>
      <c r="C193" s="5">
        <f t="shared" si="10"/>
        <v>146579.66666666666</v>
      </c>
      <c r="D193" s="5">
        <f t="shared" si="11"/>
        <v>37107.333333333343</v>
      </c>
      <c r="E193">
        <f t="shared" si="12"/>
        <v>37107.333333333343</v>
      </c>
      <c r="F193">
        <f t="shared" si="13"/>
        <v>1376954187.1111119</v>
      </c>
      <c r="G193" s="6">
        <f t="shared" si="14"/>
        <v>0.20201393312174157</v>
      </c>
    </row>
    <row r="194" spans="1:7" x14ac:dyDescent="0.25">
      <c r="A194" s="2">
        <v>38718</v>
      </c>
      <c r="B194" s="1">
        <v>132900</v>
      </c>
      <c r="C194" s="5">
        <f t="shared" si="10"/>
        <v>152439.83333333334</v>
      </c>
      <c r="D194" s="5">
        <f t="shared" si="11"/>
        <v>-19539.833333333343</v>
      </c>
      <c r="E194">
        <f t="shared" si="12"/>
        <v>19539.833333333343</v>
      </c>
      <c r="F194">
        <f t="shared" si="13"/>
        <v>381805086.69444484</v>
      </c>
      <c r="G194" s="6">
        <f t="shared" si="14"/>
        <v>0.14702658640581898</v>
      </c>
    </row>
    <row r="195" spans="1:7" x14ac:dyDescent="0.25">
      <c r="A195" s="2">
        <v>38749</v>
      </c>
      <c r="B195" s="1">
        <v>127821</v>
      </c>
      <c r="C195" s="5">
        <f t="shared" si="10"/>
        <v>151460</v>
      </c>
      <c r="D195" s="5">
        <f t="shared" si="11"/>
        <v>-23639</v>
      </c>
      <c r="E195">
        <f t="shared" si="12"/>
        <v>23639</v>
      </c>
      <c r="F195">
        <f t="shared" si="13"/>
        <v>558802321</v>
      </c>
      <c r="G195" s="6">
        <f t="shared" si="14"/>
        <v>0.18493831217092652</v>
      </c>
    </row>
    <row r="196" spans="1:7" x14ac:dyDescent="0.25">
      <c r="A196" s="2">
        <v>38777</v>
      </c>
      <c r="B196" s="1">
        <v>156775</v>
      </c>
      <c r="C196" s="5">
        <f t="shared" si="10"/>
        <v>147476.33333333334</v>
      </c>
      <c r="D196" s="5">
        <f t="shared" si="11"/>
        <v>9298.666666666657</v>
      </c>
      <c r="E196">
        <f t="shared" si="12"/>
        <v>9298.666666666657</v>
      </c>
      <c r="F196">
        <f t="shared" si="13"/>
        <v>86465201.777777597</v>
      </c>
      <c r="G196" s="6">
        <f t="shared" si="14"/>
        <v>5.9312177749428527E-2</v>
      </c>
    </row>
    <row r="197" spans="1:7" x14ac:dyDescent="0.25">
      <c r="A197" s="2">
        <v>38808</v>
      </c>
      <c r="B197" s="1">
        <v>131139</v>
      </c>
      <c r="C197" s="5">
        <f t="shared" si="10"/>
        <v>149526.83333333334</v>
      </c>
      <c r="D197" s="5">
        <f t="shared" si="11"/>
        <v>-18387.833333333343</v>
      </c>
      <c r="E197">
        <f t="shared" si="12"/>
        <v>18387.833333333343</v>
      </c>
      <c r="F197">
        <f t="shared" si="13"/>
        <v>338112414.69444478</v>
      </c>
      <c r="G197" s="6">
        <f t="shared" si="14"/>
        <v>0.14021636075716104</v>
      </c>
    </row>
    <row r="198" spans="1:7" x14ac:dyDescent="0.25">
      <c r="A198" s="2">
        <v>38838</v>
      </c>
      <c r="B198" s="1">
        <v>164066</v>
      </c>
      <c r="C198" s="5">
        <f t="shared" si="10"/>
        <v>148442.66666666666</v>
      </c>
      <c r="D198" s="5">
        <f t="shared" si="11"/>
        <v>15623.333333333343</v>
      </c>
      <c r="E198">
        <f t="shared" si="12"/>
        <v>15623.333333333343</v>
      </c>
      <c r="F198">
        <f t="shared" si="13"/>
        <v>244088544.44444475</v>
      </c>
      <c r="G198" s="6">
        <f t="shared" si="14"/>
        <v>9.5225905021962765E-2</v>
      </c>
    </row>
    <row r="199" spans="1:7" x14ac:dyDescent="0.25">
      <c r="A199" s="2">
        <v>38869</v>
      </c>
      <c r="B199" s="1">
        <v>146954</v>
      </c>
      <c r="C199" s="5">
        <f t="shared" si="10"/>
        <v>149398</v>
      </c>
      <c r="D199" s="5">
        <f t="shared" si="11"/>
        <v>-2444</v>
      </c>
      <c r="E199">
        <f t="shared" si="12"/>
        <v>2444</v>
      </c>
      <c r="F199">
        <f t="shared" si="13"/>
        <v>5973136</v>
      </c>
      <c r="G199" s="6">
        <f t="shared" si="14"/>
        <v>1.6631054615730091E-2</v>
      </c>
    </row>
    <row r="200" spans="1:7" x14ac:dyDescent="0.25">
      <c r="A200" s="2">
        <v>38899</v>
      </c>
      <c r="B200" s="1">
        <v>165746</v>
      </c>
      <c r="C200" s="5">
        <f t="shared" si="10"/>
        <v>143275.83333333334</v>
      </c>
      <c r="D200" s="5">
        <f t="shared" si="11"/>
        <v>22470.166666666657</v>
      </c>
      <c r="E200">
        <f t="shared" si="12"/>
        <v>22470.166666666657</v>
      </c>
      <c r="F200">
        <f t="shared" si="13"/>
        <v>504908390.02777731</v>
      </c>
      <c r="G200" s="6">
        <f t="shared" si="14"/>
        <v>0.13556988806165252</v>
      </c>
    </row>
    <row r="201" spans="1:7" x14ac:dyDescent="0.25">
      <c r="A201" s="2">
        <v>38930</v>
      </c>
      <c r="B201" s="1">
        <v>178513</v>
      </c>
      <c r="C201" s="5">
        <f t="shared" ref="C201:C264" si="15">AVERAGE(B195:B200)</f>
        <v>148750.16666666666</v>
      </c>
      <c r="D201" s="5">
        <f t="shared" ref="D201:D264" si="16">B201-C201</f>
        <v>29762.833333333343</v>
      </c>
      <c r="E201">
        <f t="shared" ref="E201:E264" si="17">ABS(D201)</f>
        <v>29762.833333333343</v>
      </c>
      <c r="F201">
        <f t="shared" ref="F201:F264" si="18">E201^2</f>
        <v>885826248.02777839</v>
      </c>
      <c r="G201" s="6">
        <f t="shared" ref="G201:G264" si="19">E201/B201</f>
        <v>0.16672641955114387</v>
      </c>
    </row>
    <row r="202" spans="1:7" x14ac:dyDescent="0.25">
      <c r="A202" s="2">
        <v>38961</v>
      </c>
      <c r="B202" s="1">
        <v>159288</v>
      </c>
      <c r="C202" s="5">
        <f t="shared" si="15"/>
        <v>157198.83333333334</v>
      </c>
      <c r="D202" s="5">
        <f t="shared" si="16"/>
        <v>2089.166666666657</v>
      </c>
      <c r="E202">
        <f t="shared" si="17"/>
        <v>2089.166666666657</v>
      </c>
      <c r="F202">
        <f t="shared" si="18"/>
        <v>4364617.361111071</v>
      </c>
      <c r="G202" s="6">
        <f t="shared" si="19"/>
        <v>1.3115656337367894E-2</v>
      </c>
    </row>
    <row r="203" spans="1:7" x14ac:dyDescent="0.25">
      <c r="A203" s="2">
        <v>38991</v>
      </c>
      <c r="B203" s="1">
        <v>175186</v>
      </c>
      <c r="C203" s="5">
        <f t="shared" si="15"/>
        <v>157617.66666666666</v>
      </c>
      <c r="D203" s="5">
        <f t="shared" si="16"/>
        <v>17568.333333333343</v>
      </c>
      <c r="E203">
        <f t="shared" si="17"/>
        <v>17568.333333333343</v>
      </c>
      <c r="F203">
        <f t="shared" si="18"/>
        <v>308646336.11111146</v>
      </c>
      <c r="G203" s="6">
        <f t="shared" si="19"/>
        <v>0.10028388874301225</v>
      </c>
    </row>
    <row r="204" spans="1:7" x14ac:dyDescent="0.25">
      <c r="A204" s="2">
        <v>39022</v>
      </c>
      <c r="B204" s="1">
        <v>182709</v>
      </c>
      <c r="C204" s="5">
        <f t="shared" si="15"/>
        <v>164958.83333333334</v>
      </c>
      <c r="D204" s="5">
        <f t="shared" si="16"/>
        <v>17750.166666666657</v>
      </c>
      <c r="E204">
        <f t="shared" si="17"/>
        <v>17750.166666666657</v>
      </c>
      <c r="F204">
        <f t="shared" si="18"/>
        <v>315068416.69444412</v>
      </c>
      <c r="G204" s="6">
        <f t="shared" si="19"/>
        <v>9.7149930581781174E-2</v>
      </c>
    </row>
    <row r="205" spans="1:7" x14ac:dyDescent="0.25">
      <c r="A205" s="2">
        <v>39052</v>
      </c>
      <c r="B205" s="1">
        <v>204801</v>
      </c>
      <c r="C205" s="5">
        <f t="shared" si="15"/>
        <v>168066</v>
      </c>
      <c r="D205" s="5">
        <f t="shared" si="16"/>
        <v>36735</v>
      </c>
      <c r="E205">
        <f t="shared" si="17"/>
        <v>36735</v>
      </c>
      <c r="F205">
        <f t="shared" si="18"/>
        <v>1349460225</v>
      </c>
      <c r="G205" s="6">
        <f t="shared" si="19"/>
        <v>0.17936924136112617</v>
      </c>
    </row>
    <row r="206" spans="1:7" x14ac:dyDescent="0.25">
      <c r="A206" s="2">
        <v>39083</v>
      </c>
      <c r="B206" s="1">
        <v>152953</v>
      </c>
      <c r="C206" s="5">
        <f t="shared" si="15"/>
        <v>177707.16666666666</v>
      </c>
      <c r="D206" s="5">
        <f t="shared" si="16"/>
        <v>-24754.166666666657</v>
      </c>
      <c r="E206">
        <f t="shared" si="17"/>
        <v>24754.166666666657</v>
      </c>
      <c r="F206">
        <f t="shared" si="18"/>
        <v>612768767.36111069</v>
      </c>
      <c r="G206" s="6">
        <f t="shared" si="19"/>
        <v>0.16184165506179451</v>
      </c>
    </row>
    <row r="207" spans="1:7" x14ac:dyDescent="0.25">
      <c r="A207" s="2">
        <v>39114</v>
      </c>
      <c r="B207" s="1">
        <v>146473</v>
      </c>
      <c r="C207" s="5">
        <f t="shared" si="15"/>
        <v>175575</v>
      </c>
      <c r="D207" s="5">
        <f t="shared" si="16"/>
        <v>-29102</v>
      </c>
      <c r="E207">
        <f t="shared" si="17"/>
        <v>29102</v>
      </c>
      <c r="F207">
        <f t="shared" si="18"/>
        <v>846926404</v>
      </c>
      <c r="G207" s="6">
        <f t="shared" si="19"/>
        <v>0.19868508189222586</v>
      </c>
    </row>
    <row r="208" spans="1:7" x14ac:dyDescent="0.25">
      <c r="A208" s="2">
        <v>39142</v>
      </c>
      <c r="B208" s="1">
        <v>193464</v>
      </c>
      <c r="C208" s="5">
        <f t="shared" si="15"/>
        <v>170235</v>
      </c>
      <c r="D208" s="5">
        <f t="shared" si="16"/>
        <v>23229</v>
      </c>
      <c r="E208">
        <f t="shared" si="17"/>
        <v>23229</v>
      </c>
      <c r="F208">
        <f t="shared" si="18"/>
        <v>539586441</v>
      </c>
      <c r="G208" s="6">
        <f t="shared" si="19"/>
        <v>0.12006885001860812</v>
      </c>
    </row>
    <row r="209" spans="1:7" x14ac:dyDescent="0.25">
      <c r="A209" s="2">
        <v>39173</v>
      </c>
      <c r="B209" s="1">
        <v>179334</v>
      </c>
      <c r="C209" s="5">
        <f t="shared" si="15"/>
        <v>175931</v>
      </c>
      <c r="D209" s="5">
        <f t="shared" si="16"/>
        <v>3403</v>
      </c>
      <c r="E209">
        <f t="shared" si="17"/>
        <v>3403</v>
      </c>
      <c r="F209">
        <f t="shared" si="18"/>
        <v>11580409</v>
      </c>
      <c r="G209" s="6">
        <f t="shared" si="19"/>
        <v>1.8975765889346137E-2</v>
      </c>
    </row>
    <row r="210" spans="1:7" x14ac:dyDescent="0.25">
      <c r="A210" s="2">
        <v>39203</v>
      </c>
      <c r="B210" s="1">
        <v>211155</v>
      </c>
      <c r="C210" s="5">
        <f t="shared" si="15"/>
        <v>176622.33333333334</v>
      </c>
      <c r="D210" s="5">
        <f t="shared" si="16"/>
        <v>34532.666666666657</v>
      </c>
      <c r="E210">
        <f t="shared" si="17"/>
        <v>34532.666666666657</v>
      </c>
      <c r="F210">
        <f t="shared" si="18"/>
        <v>1192505067.1111104</v>
      </c>
      <c r="G210" s="6">
        <f t="shared" si="19"/>
        <v>0.16354178999629021</v>
      </c>
    </row>
    <row r="211" spans="1:7" x14ac:dyDescent="0.25">
      <c r="A211" s="2">
        <v>39234</v>
      </c>
      <c r="B211" s="1">
        <v>198767</v>
      </c>
      <c r="C211" s="5">
        <f t="shared" si="15"/>
        <v>181363.33333333334</v>
      </c>
      <c r="D211" s="5">
        <f t="shared" si="16"/>
        <v>17403.666666666657</v>
      </c>
      <c r="E211">
        <f t="shared" si="17"/>
        <v>17403.666666666657</v>
      </c>
      <c r="F211">
        <f t="shared" si="18"/>
        <v>302887613.44444412</v>
      </c>
      <c r="G211" s="6">
        <f t="shared" si="19"/>
        <v>8.7558129199850357E-2</v>
      </c>
    </row>
    <row r="212" spans="1:7" x14ac:dyDescent="0.25">
      <c r="A212" s="2">
        <v>39264</v>
      </c>
      <c r="B212" s="1">
        <v>217374</v>
      </c>
      <c r="C212" s="5">
        <f t="shared" si="15"/>
        <v>180357.66666666666</v>
      </c>
      <c r="D212" s="5">
        <f t="shared" si="16"/>
        <v>37016.333333333343</v>
      </c>
      <c r="E212">
        <f t="shared" si="17"/>
        <v>37016.333333333343</v>
      </c>
      <c r="F212">
        <f t="shared" si="18"/>
        <v>1370208933.4444451</v>
      </c>
      <c r="G212" s="6">
        <f t="shared" si="19"/>
        <v>0.1702886883129231</v>
      </c>
    </row>
    <row r="213" spans="1:7" x14ac:dyDescent="0.25">
      <c r="A213" s="2">
        <v>39295</v>
      </c>
      <c r="B213" s="1">
        <v>235270</v>
      </c>
      <c r="C213" s="5">
        <f t="shared" si="15"/>
        <v>191094.5</v>
      </c>
      <c r="D213" s="5">
        <f t="shared" si="16"/>
        <v>44175.5</v>
      </c>
      <c r="E213">
        <f t="shared" si="17"/>
        <v>44175.5</v>
      </c>
      <c r="F213">
        <f t="shared" si="18"/>
        <v>1951474800.25</v>
      </c>
      <c r="G213" s="6">
        <f t="shared" si="19"/>
        <v>0.18776512092489481</v>
      </c>
    </row>
    <row r="214" spans="1:7" x14ac:dyDescent="0.25">
      <c r="A214" s="2">
        <v>39326</v>
      </c>
      <c r="B214" s="1">
        <v>204034</v>
      </c>
      <c r="C214" s="5">
        <f t="shared" si="15"/>
        <v>205894</v>
      </c>
      <c r="D214" s="5">
        <f t="shared" si="16"/>
        <v>-1860</v>
      </c>
      <c r="E214">
        <f t="shared" si="17"/>
        <v>1860</v>
      </c>
      <c r="F214">
        <f t="shared" si="18"/>
        <v>3459600</v>
      </c>
      <c r="G214" s="6">
        <f t="shared" si="19"/>
        <v>9.116127704206162E-3</v>
      </c>
    </row>
    <row r="215" spans="1:7" x14ac:dyDescent="0.25">
      <c r="A215" s="2">
        <v>39356</v>
      </c>
      <c r="B215" s="1">
        <v>244463</v>
      </c>
      <c r="C215" s="5">
        <f t="shared" si="15"/>
        <v>207655.66666666666</v>
      </c>
      <c r="D215" s="5">
        <f t="shared" si="16"/>
        <v>36807.333333333343</v>
      </c>
      <c r="E215">
        <f t="shared" si="17"/>
        <v>36807.333333333343</v>
      </c>
      <c r="F215">
        <f t="shared" si="18"/>
        <v>1354779787.1111119</v>
      </c>
      <c r="G215" s="6">
        <f t="shared" si="19"/>
        <v>0.15056402536716534</v>
      </c>
    </row>
    <row r="216" spans="1:7" x14ac:dyDescent="0.25">
      <c r="A216" s="2">
        <v>39387</v>
      </c>
      <c r="B216" s="1">
        <v>237060</v>
      </c>
      <c r="C216" s="5">
        <f t="shared" si="15"/>
        <v>218510.5</v>
      </c>
      <c r="D216" s="5">
        <f t="shared" si="16"/>
        <v>18549.5</v>
      </c>
      <c r="E216">
        <f t="shared" si="17"/>
        <v>18549.5</v>
      </c>
      <c r="F216">
        <f t="shared" si="18"/>
        <v>344083950.25</v>
      </c>
      <c r="G216" s="6">
        <f t="shared" si="19"/>
        <v>7.8248122838100065E-2</v>
      </c>
    </row>
    <row r="217" spans="1:7" x14ac:dyDescent="0.25">
      <c r="A217" s="2">
        <v>39417</v>
      </c>
      <c r="B217" s="1">
        <v>242258</v>
      </c>
      <c r="C217" s="5">
        <f t="shared" si="15"/>
        <v>222828</v>
      </c>
      <c r="D217" s="5">
        <f t="shared" si="16"/>
        <v>19430</v>
      </c>
      <c r="E217">
        <f t="shared" si="17"/>
        <v>19430</v>
      </c>
      <c r="F217">
        <f t="shared" si="18"/>
        <v>377524900</v>
      </c>
      <c r="G217" s="6">
        <f t="shared" si="19"/>
        <v>8.0203749721371426E-2</v>
      </c>
    </row>
    <row r="218" spans="1:7" x14ac:dyDescent="0.25">
      <c r="A218" s="2">
        <v>39448</v>
      </c>
      <c r="B218" s="1">
        <v>215041</v>
      </c>
      <c r="C218" s="5">
        <f t="shared" si="15"/>
        <v>230076.5</v>
      </c>
      <c r="D218" s="5">
        <f t="shared" si="16"/>
        <v>-15035.5</v>
      </c>
      <c r="E218">
        <f t="shared" si="17"/>
        <v>15035.5</v>
      </c>
      <c r="F218">
        <f t="shared" si="18"/>
        <v>226066260.25</v>
      </c>
      <c r="G218" s="6">
        <f t="shared" si="19"/>
        <v>6.9919224705986299E-2</v>
      </c>
    </row>
    <row r="219" spans="1:7" x14ac:dyDescent="0.25">
      <c r="A219" s="2">
        <v>39479</v>
      </c>
      <c r="B219" s="1">
        <v>200841</v>
      </c>
      <c r="C219" s="5">
        <f t="shared" si="15"/>
        <v>229687.66666666666</v>
      </c>
      <c r="D219" s="5">
        <f t="shared" si="16"/>
        <v>-28846.666666666657</v>
      </c>
      <c r="E219">
        <f t="shared" si="17"/>
        <v>28846.666666666657</v>
      </c>
      <c r="F219">
        <f t="shared" si="18"/>
        <v>832130177.77777719</v>
      </c>
      <c r="G219" s="6">
        <f t="shared" si="19"/>
        <v>0.14362937182480995</v>
      </c>
    </row>
    <row r="220" spans="1:7" x14ac:dyDescent="0.25">
      <c r="A220" s="2">
        <v>39508</v>
      </c>
      <c r="B220" s="1">
        <v>232177</v>
      </c>
      <c r="C220" s="5">
        <f t="shared" si="15"/>
        <v>223949.5</v>
      </c>
      <c r="D220" s="5">
        <f t="shared" si="16"/>
        <v>8227.5</v>
      </c>
      <c r="E220">
        <f t="shared" si="17"/>
        <v>8227.5</v>
      </c>
      <c r="F220">
        <f t="shared" si="18"/>
        <v>67691756.25</v>
      </c>
      <c r="G220" s="6">
        <f t="shared" si="19"/>
        <v>3.5436326595657625E-2</v>
      </c>
    </row>
    <row r="221" spans="1:7" x14ac:dyDescent="0.25">
      <c r="A221" s="2">
        <v>39539</v>
      </c>
      <c r="B221" s="1">
        <v>261292</v>
      </c>
      <c r="C221" s="5">
        <f t="shared" si="15"/>
        <v>228640</v>
      </c>
      <c r="D221" s="5">
        <f t="shared" si="16"/>
        <v>32652</v>
      </c>
      <c r="E221">
        <f t="shared" si="17"/>
        <v>32652</v>
      </c>
      <c r="F221">
        <f t="shared" si="18"/>
        <v>1066153104</v>
      </c>
      <c r="G221" s="6">
        <f t="shared" si="19"/>
        <v>0.12496364220871668</v>
      </c>
    </row>
    <row r="222" spans="1:7" x14ac:dyDescent="0.25">
      <c r="A222" s="2">
        <v>39569</v>
      </c>
      <c r="B222" s="1">
        <v>242047</v>
      </c>
      <c r="C222" s="5">
        <f t="shared" si="15"/>
        <v>231444.83333333334</v>
      </c>
      <c r="D222" s="5">
        <f t="shared" si="16"/>
        <v>10602.166666666657</v>
      </c>
      <c r="E222">
        <f t="shared" si="17"/>
        <v>10602.166666666657</v>
      </c>
      <c r="F222">
        <f t="shared" si="18"/>
        <v>112405938.02777757</v>
      </c>
      <c r="G222" s="6">
        <f t="shared" si="19"/>
        <v>4.380209904137071E-2</v>
      </c>
    </row>
    <row r="223" spans="1:7" x14ac:dyDescent="0.25">
      <c r="A223" s="2">
        <v>39600</v>
      </c>
      <c r="B223" s="1">
        <v>256070</v>
      </c>
      <c r="C223" s="5">
        <f t="shared" si="15"/>
        <v>232276</v>
      </c>
      <c r="D223" s="5">
        <f t="shared" si="16"/>
        <v>23794</v>
      </c>
      <c r="E223">
        <f t="shared" si="17"/>
        <v>23794</v>
      </c>
      <c r="F223">
        <f t="shared" si="18"/>
        <v>566154436</v>
      </c>
      <c r="G223" s="6">
        <f t="shared" si="19"/>
        <v>9.2919904713554893E-2</v>
      </c>
    </row>
    <row r="224" spans="1:7" x14ac:dyDescent="0.25">
      <c r="A224" s="2">
        <v>39630</v>
      </c>
      <c r="B224" s="1">
        <v>288177</v>
      </c>
      <c r="C224" s="5">
        <f t="shared" si="15"/>
        <v>234578</v>
      </c>
      <c r="D224" s="5">
        <f t="shared" si="16"/>
        <v>53599</v>
      </c>
      <c r="E224">
        <f t="shared" si="17"/>
        <v>53599</v>
      </c>
      <c r="F224">
        <f t="shared" si="18"/>
        <v>2872852801</v>
      </c>
      <c r="G224" s="6">
        <f t="shared" si="19"/>
        <v>0.1859933304878599</v>
      </c>
    </row>
    <row r="225" spans="1:7" x14ac:dyDescent="0.25">
      <c r="A225" s="2">
        <v>39661</v>
      </c>
      <c r="B225" s="1">
        <v>244799</v>
      </c>
      <c r="C225" s="5">
        <f t="shared" si="15"/>
        <v>246767.33333333334</v>
      </c>
      <c r="D225" s="5">
        <f t="shared" si="16"/>
        <v>-1968.333333333343</v>
      </c>
      <c r="E225">
        <f t="shared" si="17"/>
        <v>1968.333333333343</v>
      </c>
      <c r="F225">
        <f t="shared" si="18"/>
        <v>3874336.1111111492</v>
      </c>
      <c r="G225" s="6">
        <f t="shared" si="19"/>
        <v>8.0406101876778213E-3</v>
      </c>
    </row>
    <row r="226" spans="1:7" x14ac:dyDescent="0.25">
      <c r="A226" s="2">
        <v>39692</v>
      </c>
      <c r="B226" s="1">
        <v>268734</v>
      </c>
      <c r="C226" s="5">
        <f t="shared" si="15"/>
        <v>254093.66666666666</v>
      </c>
      <c r="D226" s="5">
        <f t="shared" si="16"/>
        <v>14640.333333333343</v>
      </c>
      <c r="E226">
        <f t="shared" si="17"/>
        <v>14640.333333333343</v>
      </c>
      <c r="F226">
        <f t="shared" si="18"/>
        <v>214339360.1111114</v>
      </c>
      <c r="G226" s="6">
        <f t="shared" si="19"/>
        <v>5.447890230984298E-2</v>
      </c>
    </row>
    <row r="227" spans="1:7" x14ac:dyDescent="0.25">
      <c r="A227" s="2">
        <v>39722</v>
      </c>
      <c r="B227" s="1">
        <v>239329</v>
      </c>
      <c r="C227" s="5">
        <f t="shared" si="15"/>
        <v>260186.5</v>
      </c>
      <c r="D227" s="5">
        <f t="shared" si="16"/>
        <v>-20857.5</v>
      </c>
      <c r="E227">
        <f t="shared" si="17"/>
        <v>20857.5</v>
      </c>
      <c r="F227">
        <f t="shared" si="18"/>
        <v>435035306.25</v>
      </c>
      <c r="G227" s="6">
        <f t="shared" si="19"/>
        <v>8.7149906613908049E-2</v>
      </c>
    </row>
    <row r="228" spans="1:7" x14ac:dyDescent="0.25">
      <c r="A228" s="2">
        <v>39753</v>
      </c>
      <c r="B228" s="1">
        <v>177906</v>
      </c>
      <c r="C228" s="5">
        <f t="shared" si="15"/>
        <v>256526</v>
      </c>
      <c r="D228" s="5">
        <f t="shared" si="16"/>
        <v>-78620</v>
      </c>
      <c r="E228">
        <f t="shared" si="17"/>
        <v>78620</v>
      </c>
      <c r="F228">
        <f t="shared" si="18"/>
        <v>6181104400</v>
      </c>
      <c r="G228" s="6">
        <f t="shared" si="19"/>
        <v>0.44191876608995762</v>
      </c>
    </row>
    <row r="229" spans="1:7" x14ac:dyDescent="0.25">
      <c r="A229" s="2">
        <v>39783</v>
      </c>
      <c r="B229" s="1">
        <v>194550</v>
      </c>
      <c r="C229" s="5">
        <f t="shared" si="15"/>
        <v>245835.83333333334</v>
      </c>
      <c r="D229" s="5">
        <f t="shared" si="16"/>
        <v>-51285.833333333343</v>
      </c>
      <c r="E229">
        <f t="shared" si="17"/>
        <v>51285.833333333343</v>
      </c>
      <c r="F229">
        <f t="shared" si="18"/>
        <v>2630236700.6944456</v>
      </c>
      <c r="G229" s="6">
        <f t="shared" si="19"/>
        <v>0.26361261029726724</v>
      </c>
    </row>
    <row r="230" spans="1:7" x14ac:dyDescent="0.25">
      <c r="A230" s="2">
        <v>39814</v>
      </c>
      <c r="B230" s="1">
        <v>197433</v>
      </c>
      <c r="C230" s="5">
        <f t="shared" si="15"/>
        <v>235582.5</v>
      </c>
      <c r="D230" s="5">
        <f t="shared" si="16"/>
        <v>-38149.5</v>
      </c>
      <c r="E230">
        <f t="shared" si="17"/>
        <v>38149.5</v>
      </c>
      <c r="F230">
        <f t="shared" si="18"/>
        <v>1455384350.25</v>
      </c>
      <c r="G230" s="6">
        <f t="shared" si="19"/>
        <v>0.19322757593715337</v>
      </c>
    </row>
    <row r="231" spans="1:7" x14ac:dyDescent="0.25">
      <c r="A231" s="2">
        <v>39845</v>
      </c>
      <c r="B231" s="1">
        <v>199356</v>
      </c>
      <c r="C231" s="5">
        <f t="shared" si="15"/>
        <v>220458.5</v>
      </c>
      <c r="D231" s="5">
        <f t="shared" si="16"/>
        <v>-21102.5</v>
      </c>
      <c r="E231">
        <f t="shared" si="17"/>
        <v>21102.5</v>
      </c>
      <c r="F231">
        <f t="shared" si="18"/>
        <v>445315506.25</v>
      </c>
      <c r="G231" s="6">
        <f t="shared" si="19"/>
        <v>0.10585334777985111</v>
      </c>
    </row>
    <row r="232" spans="1:7" x14ac:dyDescent="0.25">
      <c r="A232" s="2">
        <v>39873</v>
      </c>
      <c r="B232" s="1">
        <v>271417</v>
      </c>
      <c r="C232" s="5">
        <f t="shared" si="15"/>
        <v>212884.66666666666</v>
      </c>
      <c r="D232" s="5">
        <f t="shared" si="16"/>
        <v>58532.333333333343</v>
      </c>
      <c r="E232">
        <f t="shared" si="17"/>
        <v>58532.333333333343</v>
      </c>
      <c r="F232">
        <f t="shared" si="18"/>
        <v>3426034045.4444456</v>
      </c>
      <c r="G232" s="6">
        <f t="shared" si="19"/>
        <v>0.21565463229397328</v>
      </c>
    </row>
    <row r="233" spans="1:7" x14ac:dyDescent="0.25">
      <c r="A233" s="2">
        <v>39904</v>
      </c>
      <c r="B233" s="1">
        <v>234359</v>
      </c>
      <c r="C233" s="5">
        <f t="shared" si="15"/>
        <v>213331.83333333334</v>
      </c>
      <c r="D233" s="5">
        <f t="shared" si="16"/>
        <v>21027.166666666657</v>
      </c>
      <c r="E233">
        <f t="shared" si="17"/>
        <v>21027.166666666657</v>
      </c>
      <c r="F233">
        <f t="shared" si="18"/>
        <v>442141738.02777737</v>
      </c>
      <c r="G233" s="6">
        <f t="shared" si="19"/>
        <v>8.9722036135444577E-2</v>
      </c>
    </row>
    <row r="234" spans="1:7" x14ac:dyDescent="0.25">
      <c r="A234" s="2">
        <v>39934</v>
      </c>
      <c r="B234" s="1">
        <v>246944</v>
      </c>
      <c r="C234" s="5">
        <f t="shared" si="15"/>
        <v>212503.5</v>
      </c>
      <c r="D234" s="5">
        <f t="shared" si="16"/>
        <v>34440.5</v>
      </c>
      <c r="E234">
        <f t="shared" si="17"/>
        <v>34440.5</v>
      </c>
      <c r="F234">
        <f t="shared" si="18"/>
        <v>1186148040.25</v>
      </c>
      <c r="G234" s="6">
        <f t="shared" si="19"/>
        <v>0.13946684268498122</v>
      </c>
    </row>
    <row r="235" spans="1:7" x14ac:dyDescent="0.25">
      <c r="A235" s="2">
        <v>39965</v>
      </c>
      <c r="B235" s="1">
        <v>300129</v>
      </c>
      <c r="C235" s="5">
        <f t="shared" si="15"/>
        <v>224009.83333333334</v>
      </c>
      <c r="D235" s="5">
        <f t="shared" si="16"/>
        <v>76119.166666666657</v>
      </c>
      <c r="E235">
        <f t="shared" si="17"/>
        <v>76119.166666666657</v>
      </c>
      <c r="F235">
        <f t="shared" si="18"/>
        <v>5794127534.0277767</v>
      </c>
      <c r="G235" s="6">
        <f t="shared" si="19"/>
        <v>0.25362149831128167</v>
      </c>
    </row>
    <row r="236" spans="1:7" x14ac:dyDescent="0.25">
      <c r="A236" s="2">
        <v>39995</v>
      </c>
      <c r="B236" s="1">
        <v>285370</v>
      </c>
      <c r="C236" s="5">
        <f t="shared" si="15"/>
        <v>241606.33333333334</v>
      </c>
      <c r="D236" s="5">
        <f t="shared" si="16"/>
        <v>43763.666666666657</v>
      </c>
      <c r="E236">
        <f t="shared" si="17"/>
        <v>43763.666666666657</v>
      </c>
      <c r="F236">
        <f t="shared" si="18"/>
        <v>1915258520.1111102</v>
      </c>
      <c r="G236" s="6">
        <f t="shared" si="19"/>
        <v>0.15335762927661162</v>
      </c>
    </row>
    <row r="237" spans="1:7" x14ac:dyDescent="0.25">
      <c r="A237" s="2">
        <v>40026</v>
      </c>
      <c r="B237" s="1">
        <v>258104</v>
      </c>
      <c r="C237" s="5">
        <f t="shared" si="15"/>
        <v>256262.5</v>
      </c>
      <c r="D237" s="5">
        <f t="shared" si="16"/>
        <v>1841.5</v>
      </c>
      <c r="E237">
        <f t="shared" si="17"/>
        <v>1841.5</v>
      </c>
      <c r="F237">
        <f t="shared" si="18"/>
        <v>3391122.25</v>
      </c>
      <c r="G237" s="6">
        <f t="shared" si="19"/>
        <v>7.1347208877041816E-3</v>
      </c>
    </row>
    <row r="238" spans="1:7" x14ac:dyDescent="0.25">
      <c r="A238" s="2">
        <v>40057</v>
      </c>
      <c r="B238" s="1">
        <v>308690</v>
      </c>
      <c r="C238" s="5">
        <f t="shared" si="15"/>
        <v>266053.83333333331</v>
      </c>
      <c r="D238" s="5">
        <f t="shared" si="16"/>
        <v>42636.166666666686</v>
      </c>
      <c r="E238">
        <f t="shared" si="17"/>
        <v>42636.166666666686</v>
      </c>
      <c r="F238">
        <f t="shared" si="18"/>
        <v>1817842708.0277793</v>
      </c>
      <c r="G238" s="6">
        <f t="shared" si="19"/>
        <v>0.13811968857645757</v>
      </c>
    </row>
    <row r="239" spans="1:7" x14ac:dyDescent="0.25">
      <c r="A239" s="2">
        <v>40087</v>
      </c>
      <c r="B239" s="1">
        <v>294465</v>
      </c>
      <c r="C239" s="5">
        <f t="shared" si="15"/>
        <v>272266</v>
      </c>
      <c r="D239" s="5">
        <f t="shared" si="16"/>
        <v>22199</v>
      </c>
      <c r="E239">
        <f t="shared" si="17"/>
        <v>22199</v>
      </c>
      <c r="F239">
        <f t="shared" si="18"/>
        <v>492795601</v>
      </c>
      <c r="G239" s="6">
        <f t="shared" si="19"/>
        <v>7.5387567283038734E-2</v>
      </c>
    </row>
    <row r="240" spans="1:7" x14ac:dyDescent="0.25">
      <c r="A240" s="2">
        <v>40118</v>
      </c>
      <c r="B240" s="1">
        <v>251723</v>
      </c>
      <c r="C240" s="5">
        <f t="shared" si="15"/>
        <v>282283.66666666669</v>
      </c>
      <c r="D240" s="5">
        <f t="shared" si="16"/>
        <v>-30560.666666666686</v>
      </c>
      <c r="E240">
        <f t="shared" si="17"/>
        <v>30560.666666666686</v>
      </c>
      <c r="F240">
        <f t="shared" si="18"/>
        <v>933954347.11111236</v>
      </c>
      <c r="G240" s="6">
        <f t="shared" si="19"/>
        <v>0.12140593694921277</v>
      </c>
    </row>
    <row r="241" spans="1:7" x14ac:dyDescent="0.25">
      <c r="A241" s="2">
        <v>40148</v>
      </c>
      <c r="B241" s="1">
        <v>293019</v>
      </c>
      <c r="C241" s="5">
        <f t="shared" si="15"/>
        <v>283080.16666666669</v>
      </c>
      <c r="D241" s="5">
        <f t="shared" si="16"/>
        <v>9938.8333333333139</v>
      </c>
      <c r="E241">
        <f t="shared" si="17"/>
        <v>9938.8333333333139</v>
      </c>
      <c r="F241">
        <f t="shared" si="18"/>
        <v>98780408.027777389</v>
      </c>
      <c r="G241" s="6">
        <f t="shared" si="19"/>
        <v>3.3918733369963427E-2</v>
      </c>
    </row>
    <row r="242" spans="1:7" x14ac:dyDescent="0.25">
      <c r="A242" s="2">
        <v>40179</v>
      </c>
      <c r="B242" s="1">
        <v>213313</v>
      </c>
      <c r="C242" s="5">
        <f t="shared" si="15"/>
        <v>281895.16666666669</v>
      </c>
      <c r="D242" s="5">
        <f t="shared" si="16"/>
        <v>-68582.166666666686</v>
      </c>
      <c r="E242">
        <f t="shared" si="17"/>
        <v>68582.166666666686</v>
      </c>
      <c r="F242">
        <f t="shared" si="18"/>
        <v>4703513584.6944475</v>
      </c>
      <c r="G242" s="6">
        <f t="shared" si="19"/>
        <v>0.32150955012899674</v>
      </c>
    </row>
    <row r="243" spans="1:7" x14ac:dyDescent="0.25">
      <c r="A243" s="2">
        <v>40210</v>
      </c>
      <c r="B243" s="1">
        <v>220957</v>
      </c>
      <c r="C243" s="5">
        <f t="shared" si="15"/>
        <v>269885.66666666669</v>
      </c>
      <c r="D243" s="5">
        <f t="shared" si="16"/>
        <v>-48928.666666666686</v>
      </c>
      <c r="E243">
        <f t="shared" si="17"/>
        <v>48928.666666666686</v>
      </c>
      <c r="F243">
        <f t="shared" si="18"/>
        <v>2394014421.7777796</v>
      </c>
      <c r="G243" s="6">
        <f t="shared" si="19"/>
        <v>0.22143976731520923</v>
      </c>
    </row>
    <row r="244" spans="1:7" x14ac:dyDescent="0.25">
      <c r="A244" s="2">
        <v>40238</v>
      </c>
      <c r="B244" s="1">
        <v>353741</v>
      </c>
      <c r="C244" s="5">
        <f t="shared" si="15"/>
        <v>263694.5</v>
      </c>
      <c r="D244" s="5">
        <f t="shared" si="16"/>
        <v>90046.5</v>
      </c>
      <c r="E244">
        <f t="shared" si="17"/>
        <v>90046.5</v>
      </c>
      <c r="F244">
        <f t="shared" si="18"/>
        <v>8108372162.25</v>
      </c>
      <c r="G244" s="6">
        <f t="shared" si="19"/>
        <v>0.2545548862020518</v>
      </c>
    </row>
    <row r="245" spans="1:7" x14ac:dyDescent="0.25">
      <c r="A245" s="2">
        <v>40269</v>
      </c>
      <c r="B245" s="1">
        <v>277835</v>
      </c>
      <c r="C245" s="5">
        <f t="shared" si="15"/>
        <v>271203</v>
      </c>
      <c r="D245" s="5">
        <f t="shared" si="16"/>
        <v>6632</v>
      </c>
      <c r="E245">
        <f t="shared" si="17"/>
        <v>6632</v>
      </c>
      <c r="F245">
        <f t="shared" si="18"/>
        <v>43983424</v>
      </c>
      <c r="G245" s="6">
        <f t="shared" si="19"/>
        <v>2.3870282721759319E-2</v>
      </c>
    </row>
    <row r="246" spans="1:7" x14ac:dyDescent="0.25">
      <c r="A246" s="2">
        <v>40299</v>
      </c>
      <c r="B246" s="1">
        <v>251094</v>
      </c>
      <c r="C246" s="5">
        <f t="shared" si="15"/>
        <v>268431.33333333331</v>
      </c>
      <c r="D246" s="5">
        <f t="shared" si="16"/>
        <v>-17337.333333333314</v>
      </c>
      <c r="E246">
        <f t="shared" si="17"/>
        <v>17337.333333333314</v>
      </c>
      <c r="F246">
        <f t="shared" si="18"/>
        <v>300583127.11111045</v>
      </c>
      <c r="G246" s="6">
        <f t="shared" si="19"/>
        <v>6.9047182861132941E-2</v>
      </c>
    </row>
    <row r="247" spans="1:7" x14ac:dyDescent="0.25">
      <c r="A247" s="2">
        <v>40330</v>
      </c>
      <c r="B247" s="1">
        <v>262773</v>
      </c>
      <c r="C247" s="5">
        <f t="shared" si="15"/>
        <v>268326.5</v>
      </c>
      <c r="D247" s="5">
        <f t="shared" si="16"/>
        <v>-5553.5</v>
      </c>
      <c r="E247">
        <f t="shared" si="17"/>
        <v>5553.5</v>
      </c>
      <c r="F247">
        <f t="shared" si="18"/>
        <v>30841362.25</v>
      </c>
      <c r="G247" s="6">
        <f t="shared" si="19"/>
        <v>2.1134210896857745E-2</v>
      </c>
    </row>
    <row r="248" spans="1:7" x14ac:dyDescent="0.25">
      <c r="A248" s="2">
        <v>40360</v>
      </c>
      <c r="B248" s="1">
        <v>302349</v>
      </c>
      <c r="C248" s="5">
        <f t="shared" si="15"/>
        <v>263285.5</v>
      </c>
      <c r="D248" s="5">
        <f t="shared" si="16"/>
        <v>39063.5</v>
      </c>
      <c r="E248">
        <f t="shared" si="17"/>
        <v>39063.5</v>
      </c>
      <c r="F248">
        <f t="shared" si="18"/>
        <v>1525957032.25</v>
      </c>
      <c r="G248" s="6">
        <f t="shared" si="19"/>
        <v>0.12920003042841219</v>
      </c>
    </row>
    <row r="249" spans="1:7" x14ac:dyDescent="0.25">
      <c r="A249" s="2">
        <v>40391</v>
      </c>
      <c r="B249" s="1">
        <v>312774</v>
      </c>
      <c r="C249" s="5">
        <f t="shared" si="15"/>
        <v>278124.83333333331</v>
      </c>
      <c r="D249" s="5">
        <f t="shared" si="16"/>
        <v>34649.166666666686</v>
      </c>
      <c r="E249">
        <f t="shared" si="17"/>
        <v>34649.166666666686</v>
      </c>
      <c r="F249">
        <f t="shared" si="18"/>
        <v>1200564750.6944458</v>
      </c>
      <c r="G249" s="6">
        <f t="shared" si="19"/>
        <v>0.11078020125287487</v>
      </c>
    </row>
    <row r="250" spans="1:7" x14ac:dyDescent="0.25">
      <c r="A250" s="2">
        <v>40422</v>
      </c>
      <c r="B250" s="1">
        <v>307034</v>
      </c>
      <c r="C250" s="5">
        <f t="shared" si="15"/>
        <v>293427.66666666669</v>
      </c>
      <c r="D250" s="5">
        <f t="shared" si="16"/>
        <v>13606.333333333314</v>
      </c>
      <c r="E250">
        <f t="shared" si="17"/>
        <v>13606.333333333314</v>
      </c>
      <c r="F250">
        <f t="shared" si="18"/>
        <v>185132306.77777725</v>
      </c>
      <c r="G250" s="6">
        <f t="shared" si="19"/>
        <v>4.4315396123339151E-2</v>
      </c>
    </row>
    <row r="251" spans="1:7" x14ac:dyDescent="0.25">
      <c r="A251" s="2">
        <v>40452</v>
      </c>
      <c r="B251" s="1">
        <v>303159</v>
      </c>
      <c r="C251" s="5">
        <f t="shared" si="15"/>
        <v>285643.16666666669</v>
      </c>
      <c r="D251" s="5">
        <f t="shared" si="16"/>
        <v>17515.833333333314</v>
      </c>
      <c r="E251">
        <f t="shared" si="17"/>
        <v>17515.833333333314</v>
      </c>
      <c r="F251">
        <f t="shared" si="18"/>
        <v>306804417.36111045</v>
      </c>
      <c r="G251" s="6">
        <f t="shared" si="19"/>
        <v>5.7777711805796016E-2</v>
      </c>
    </row>
    <row r="252" spans="1:7" x14ac:dyDescent="0.25">
      <c r="A252" s="2">
        <v>40483</v>
      </c>
      <c r="B252" s="1">
        <v>328468</v>
      </c>
      <c r="C252" s="5">
        <f t="shared" si="15"/>
        <v>289863.83333333331</v>
      </c>
      <c r="D252" s="5">
        <f t="shared" si="16"/>
        <v>38604.166666666686</v>
      </c>
      <c r="E252">
        <f t="shared" si="17"/>
        <v>38604.166666666686</v>
      </c>
      <c r="F252">
        <f t="shared" si="18"/>
        <v>1490281684.0277793</v>
      </c>
      <c r="G252" s="6">
        <f t="shared" si="19"/>
        <v>0.11752793777983453</v>
      </c>
    </row>
    <row r="253" spans="1:7" x14ac:dyDescent="0.25">
      <c r="A253" s="2">
        <v>40513</v>
      </c>
      <c r="B253" s="1">
        <v>381542</v>
      </c>
      <c r="C253" s="5">
        <f t="shared" si="15"/>
        <v>302759.5</v>
      </c>
      <c r="D253" s="5">
        <f t="shared" si="16"/>
        <v>78782.5</v>
      </c>
      <c r="E253">
        <f t="shared" si="17"/>
        <v>78782.5</v>
      </c>
      <c r="F253">
        <f t="shared" si="18"/>
        <v>6206682306.25</v>
      </c>
      <c r="G253" s="6">
        <f t="shared" si="19"/>
        <v>0.20648447615203569</v>
      </c>
    </row>
    <row r="254" spans="1:7" x14ac:dyDescent="0.25">
      <c r="A254" s="2">
        <v>40544</v>
      </c>
      <c r="B254" s="1">
        <v>244863</v>
      </c>
      <c r="C254" s="5">
        <f t="shared" si="15"/>
        <v>322554.33333333331</v>
      </c>
      <c r="D254" s="5">
        <f t="shared" si="16"/>
        <v>-77691.333333333314</v>
      </c>
      <c r="E254">
        <f t="shared" si="17"/>
        <v>77691.333333333314</v>
      </c>
      <c r="F254">
        <f t="shared" si="18"/>
        <v>6035943275.1111078</v>
      </c>
      <c r="G254" s="6">
        <f t="shared" si="19"/>
        <v>0.31728490353109007</v>
      </c>
    </row>
    <row r="255" spans="1:7" x14ac:dyDescent="0.25">
      <c r="A255" s="2">
        <v>40575</v>
      </c>
      <c r="B255" s="1">
        <v>274128</v>
      </c>
      <c r="C255" s="5">
        <f t="shared" si="15"/>
        <v>312973.33333333331</v>
      </c>
      <c r="D255" s="5">
        <f t="shared" si="16"/>
        <v>-38845.333333333314</v>
      </c>
      <c r="E255">
        <f t="shared" si="17"/>
        <v>38845.333333333314</v>
      </c>
      <c r="F255">
        <f t="shared" si="18"/>
        <v>1508959921.7777762</v>
      </c>
      <c r="G255" s="6">
        <f t="shared" si="19"/>
        <v>0.14170509153874583</v>
      </c>
    </row>
    <row r="256" spans="1:7" x14ac:dyDescent="0.25">
      <c r="A256" s="2">
        <v>40603</v>
      </c>
      <c r="B256" s="1">
        <v>306135</v>
      </c>
      <c r="C256" s="5">
        <f t="shared" si="15"/>
        <v>306532.33333333331</v>
      </c>
      <c r="D256" s="5">
        <f t="shared" si="16"/>
        <v>-397.33333333331393</v>
      </c>
      <c r="E256">
        <f t="shared" si="17"/>
        <v>397.33333333331393</v>
      </c>
      <c r="F256">
        <f t="shared" si="18"/>
        <v>157873.77777776236</v>
      </c>
      <c r="G256" s="6">
        <f t="shared" si="19"/>
        <v>1.2979023415594882E-3</v>
      </c>
    </row>
    <row r="257" spans="1:7" x14ac:dyDescent="0.25">
      <c r="A257" s="2">
        <v>40634</v>
      </c>
      <c r="B257" s="1">
        <v>289172</v>
      </c>
      <c r="C257" s="5">
        <f t="shared" si="15"/>
        <v>306382.5</v>
      </c>
      <c r="D257" s="5">
        <f t="shared" si="16"/>
        <v>-17210.5</v>
      </c>
      <c r="E257">
        <f t="shared" si="17"/>
        <v>17210.5</v>
      </c>
      <c r="F257">
        <f t="shared" si="18"/>
        <v>296201310.25</v>
      </c>
      <c r="G257" s="6">
        <f t="shared" si="19"/>
        <v>5.9516481540398104E-2</v>
      </c>
    </row>
    <row r="258" spans="1:7" x14ac:dyDescent="0.25">
      <c r="A258" s="2">
        <v>40664</v>
      </c>
      <c r="B258" s="1">
        <v>318510</v>
      </c>
      <c r="C258" s="5">
        <f t="shared" si="15"/>
        <v>304051.33333333331</v>
      </c>
      <c r="D258" s="5">
        <f t="shared" si="16"/>
        <v>14458.666666666686</v>
      </c>
      <c r="E258">
        <f t="shared" si="17"/>
        <v>14458.666666666686</v>
      </c>
      <c r="F258">
        <f t="shared" si="18"/>
        <v>209053041.77777833</v>
      </c>
      <c r="G258" s="6">
        <f t="shared" si="19"/>
        <v>4.5394702416460035E-2</v>
      </c>
    </row>
    <row r="259" spans="1:7" x14ac:dyDescent="0.25">
      <c r="A259" s="2">
        <v>40695</v>
      </c>
      <c r="B259" s="1">
        <v>304319</v>
      </c>
      <c r="C259" s="5">
        <f t="shared" si="15"/>
        <v>302391.66666666669</v>
      </c>
      <c r="D259" s="5">
        <f t="shared" si="16"/>
        <v>1927.3333333333139</v>
      </c>
      <c r="E259">
        <f t="shared" si="17"/>
        <v>1927.3333333333139</v>
      </c>
      <c r="F259">
        <f t="shared" si="18"/>
        <v>3714613.777777703</v>
      </c>
      <c r="G259" s="6">
        <f t="shared" si="19"/>
        <v>6.3332665174810447E-3</v>
      </c>
    </row>
    <row r="260" spans="1:7" x14ac:dyDescent="0.25">
      <c r="A260" s="2">
        <v>40725</v>
      </c>
      <c r="B260" s="1">
        <v>306221</v>
      </c>
      <c r="C260" s="5">
        <f t="shared" si="15"/>
        <v>289521.16666666669</v>
      </c>
      <c r="D260" s="5">
        <f t="shared" si="16"/>
        <v>16699.833333333314</v>
      </c>
      <c r="E260">
        <f t="shared" si="17"/>
        <v>16699.833333333314</v>
      </c>
      <c r="F260">
        <f t="shared" si="18"/>
        <v>278884433.36111045</v>
      </c>
      <c r="G260" s="6">
        <f t="shared" si="19"/>
        <v>5.4535232179809073E-2</v>
      </c>
    </row>
    <row r="261" spans="1:7" x14ac:dyDescent="0.25">
      <c r="A261" s="2">
        <v>40756</v>
      </c>
      <c r="B261" s="1">
        <v>327360</v>
      </c>
      <c r="C261" s="5">
        <f t="shared" si="15"/>
        <v>299747.5</v>
      </c>
      <c r="D261" s="5">
        <f t="shared" si="16"/>
        <v>27612.5</v>
      </c>
      <c r="E261">
        <f t="shared" si="17"/>
        <v>27612.5</v>
      </c>
      <c r="F261">
        <f t="shared" si="18"/>
        <v>762450156.25</v>
      </c>
      <c r="G261" s="6">
        <f t="shared" si="19"/>
        <v>8.4349034701857284E-2</v>
      </c>
    </row>
    <row r="262" spans="1:7" x14ac:dyDescent="0.25">
      <c r="A262" s="2">
        <v>40787</v>
      </c>
      <c r="B262" s="1">
        <v>311648</v>
      </c>
      <c r="C262" s="5">
        <f t="shared" si="15"/>
        <v>308619.5</v>
      </c>
      <c r="D262" s="5">
        <f t="shared" si="16"/>
        <v>3028.5</v>
      </c>
      <c r="E262">
        <f t="shared" si="17"/>
        <v>3028.5</v>
      </c>
      <c r="F262">
        <f t="shared" si="18"/>
        <v>9171812.25</v>
      </c>
      <c r="G262" s="6">
        <f t="shared" si="19"/>
        <v>9.7176943217989527E-3</v>
      </c>
    </row>
    <row r="263" spans="1:7" x14ac:dyDescent="0.25">
      <c r="A263" s="2">
        <v>40817</v>
      </c>
      <c r="B263" s="1">
        <v>280582</v>
      </c>
      <c r="C263" s="5">
        <f t="shared" si="15"/>
        <v>309538.33333333331</v>
      </c>
      <c r="D263" s="5">
        <f t="shared" si="16"/>
        <v>-28956.333333333314</v>
      </c>
      <c r="E263">
        <f t="shared" si="17"/>
        <v>28956.333333333314</v>
      </c>
      <c r="F263">
        <f t="shared" si="18"/>
        <v>838469240.11110997</v>
      </c>
      <c r="G263" s="6">
        <f t="shared" si="19"/>
        <v>0.10320096561195413</v>
      </c>
    </row>
    <row r="264" spans="1:7" x14ac:dyDescent="0.25">
      <c r="A264" s="2">
        <v>40848</v>
      </c>
      <c r="B264" s="1">
        <v>321622</v>
      </c>
      <c r="C264" s="5">
        <f t="shared" si="15"/>
        <v>308106.66666666669</v>
      </c>
      <c r="D264" s="5">
        <f t="shared" si="16"/>
        <v>13515.333333333314</v>
      </c>
      <c r="E264">
        <f t="shared" si="17"/>
        <v>13515.333333333314</v>
      </c>
      <c r="F264">
        <f t="shared" si="18"/>
        <v>182664235.1111106</v>
      </c>
      <c r="G264" s="6">
        <f t="shared" si="19"/>
        <v>4.2022415547858398E-2</v>
      </c>
    </row>
    <row r="265" spans="1:7" x14ac:dyDescent="0.25">
      <c r="A265" s="2">
        <v>40878</v>
      </c>
      <c r="B265" s="1">
        <v>348414</v>
      </c>
      <c r="C265" s="5">
        <f t="shared" ref="C265:C328" si="20">AVERAGE(B259:B264)</f>
        <v>308625.33333333331</v>
      </c>
      <c r="D265" s="5">
        <f t="shared" ref="D265:D328" si="21">B265-C265</f>
        <v>39788.666666666686</v>
      </c>
      <c r="E265">
        <f t="shared" ref="E265:E328" si="22">ABS(D265)</f>
        <v>39788.666666666686</v>
      </c>
      <c r="F265">
        <f t="shared" ref="F265:F328" si="23">E265^2</f>
        <v>1583137995.1111126</v>
      </c>
      <c r="G265" s="6">
        <f t="shared" ref="G265:G328" si="24">E265/B265</f>
        <v>0.11419939114578256</v>
      </c>
    </row>
    <row r="266" spans="1:7" x14ac:dyDescent="0.25">
      <c r="A266" s="2">
        <v>40909</v>
      </c>
      <c r="B266" s="1">
        <v>268237</v>
      </c>
      <c r="C266" s="5">
        <f t="shared" si="20"/>
        <v>315974.5</v>
      </c>
      <c r="D266" s="5">
        <f t="shared" si="21"/>
        <v>-47737.5</v>
      </c>
      <c r="E266">
        <f t="shared" si="22"/>
        <v>47737.5</v>
      </c>
      <c r="F266">
        <f t="shared" si="23"/>
        <v>2278868906.25</v>
      </c>
      <c r="G266" s="6">
        <f t="shared" si="24"/>
        <v>0.1779676181883931</v>
      </c>
    </row>
    <row r="267" spans="1:7" x14ac:dyDescent="0.25">
      <c r="A267" s="2">
        <v>40940</v>
      </c>
      <c r="B267" s="1">
        <v>249473</v>
      </c>
      <c r="C267" s="5">
        <f t="shared" si="20"/>
        <v>309643.83333333331</v>
      </c>
      <c r="D267" s="5">
        <f t="shared" si="21"/>
        <v>-60170.833333333314</v>
      </c>
      <c r="E267">
        <f t="shared" si="22"/>
        <v>60170.833333333314</v>
      </c>
      <c r="F267">
        <f t="shared" si="23"/>
        <v>3620529184.0277753</v>
      </c>
      <c r="G267" s="6">
        <f t="shared" si="24"/>
        <v>0.2411917655751657</v>
      </c>
    </row>
    <row r="268" spans="1:7" x14ac:dyDescent="0.25">
      <c r="A268" s="2">
        <v>40969</v>
      </c>
      <c r="B268" s="1">
        <v>300512</v>
      </c>
      <c r="C268" s="5">
        <f t="shared" si="20"/>
        <v>296662.66666666669</v>
      </c>
      <c r="D268" s="5">
        <f t="shared" si="21"/>
        <v>3849.3333333333139</v>
      </c>
      <c r="E268">
        <f t="shared" si="22"/>
        <v>3849.3333333333139</v>
      </c>
      <c r="F268">
        <f t="shared" si="23"/>
        <v>14817367.111110961</v>
      </c>
      <c r="G268" s="6">
        <f t="shared" si="24"/>
        <v>1.2809249991126192E-2</v>
      </c>
    </row>
    <row r="269" spans="1:7" x14ac:dyDescent="0.25">
      <c r="A269" s="2">
        <v>41000</v>
      </c>
      <c r="B269" s="1">
        <v>257849</v>
      </c>
      <c r="C269" s="5">
        <f t="shared" si="20"/>
        <v>294806.66666666669</v>
      </c>
      <c r="D269" s="5">
        <f t="shared" si="21"/>
        <v>-36957.666666666686</v>
      </c>
      <c r="E269">
        <f t="shared" si="22"/>
        <v>36957.666666666686</v>
      </c>
      <c r="F269">
        <f t="shared" si="23"/>
        <v>1365869125.4444458</v>
      </c>
      <c r="G269" s="6">
        <f t="shared" si="24"/>
        <v>0.1433306573485516</v>
      </c>
    </row>
    <row r="270" spans="1:7" x14ac:dyDescent="0.25">
      <c r="A270" s="2">
        <v>41030</v>
      </c>
      <c r="B270" s="1">
        <v>287481</v>
      </c>
      <c r="C270" s="5">
        <f t="shared" si="20"/>
        <v>291017.83333333331</v>
      </c>
      <c r="D270" s="5">
        <f t="shared" si="21"/>
        <v>-3536.8333333333139</v>
      </c>
      <c r="E270">
        <f t="shared" si="22"/>
        <v>3536.8333333333139</v>
      </c>
      <c r="F270">
        <f t="shared" si="23"/>
        <v>12509190.02777764</v>
      </c>
      <c r="G270" s="6">
        <f t="shared" si="24"/>
        <v>1.2302842042894361E-2</v>
      </c>
    </row>
    <row r="271" spans="1:7" x14ac:dyDescent="0.25">
      <c r="A271" s="2">
        <v>41061</v>
      </c>
      <c r="B271" s="1">
        <v>353169</v>
      </c>
      <c r="C271" s="5">
        <f t="shared" si="20"/>
        <v>285327.66666666669</v>
      </c>
      <c r="D271" s="5">
        <f t="shared" si="21"/>
        <v>67841.333333333314</v>
      </c>
      <c r="E271">
        <f t="shared" si="22"/>
        <v>67841.333333333314</v>
      </c>
      <c r="F271">
        <f t="shared" si="23"/>
        <v>4602446508.4444418</v>
      </c>
      <c r="G271" s="6">
        <f t="shared" si="24"/>
        <v>0.1920931150053751</v>
      </c>
    </row>
    <row r="272" spans="1:7" x14ac:dyDescent="0.25">
      <c r="A272" s="2">
        <v>41091</v>
      </c>
      <c r="B272" s="1">
        <v>364174</v>
      </c>
      <c r="C272" s="5">
        <f t="shared" si="20"/>
        <v>286120.16666666669</v>
      </c>
      <c r="D272" s="5">
        <f t="shared" si="21"/>
        <v>78053.833333333314</v>
      </c>
      <c r="E272">
        <f t="shared" si="22"/>
        <v>78053.833333333314</v>
      </c>
      <c r="F272">
        <f t="shared" si="23"/>
        <v>6092400898.0277748</v>
      </c>
      <c r="G272" s="6">
        <f t="shared" si="24"/>
        <v>0.21433115305687203</v>
      </c>
    </row>
    <row r="273" spans="1:7" x14ac:dyDescent="0.25">
      <c r="A273" s="2">
        <v>41122</v>
      </c>
      <c r="B273" s="1">
        <v>420048</v>
      </c>
      <c r="C273" s="5">
        <f t="shared" si="20"/>
        <v>302109.66666666669</v>
      </c>
      <c r="D273" s="5">
        <f t="shared" si="21"/>
        <v>117938.33333333331</v>
      </c>
      <c r="E273">
        <f t="shared" si="22"/>
        <v>117938.33333333331</v>
      </c>
      <c r="F273">
        <f t="shared" si="23"/>
        <v>13909450469.444439</v>
      </c>
      <c r="G273" s="6">
        <f t="shared" si="24"/>
        <v>0.28077346715930873</v>
      </c>
    </row>
    <row r="274" spans="1:7" x14ac:dyDescent="0.25">
      <c r="A274" s="2">
        <v>41153</v>
      </c>
      <c r="B274" s="1">
        <v>288079</v>
      </c>
      <c r="C274" s="5">
        <f t="shared" si="20"/>
        <v>330538.83333333331</v>
      </c>
      <c r="D274" s="5">
        <f t="shared" si="21"/>
        <v>-42459.833333333314</v>
      </c>
      <c r="E274">
        <f t="shared" si="22"/>
        <v>42459.833333333314</v>
      </c>
      <c r="F274">
        <f t="shared" si="23"/>
        <v>1802837446.6944427</v>
      </c>
      <c r="G274" s="6">
        <f t="shared" si="24"/>
        <v>0.14738954708025687</v>
      </c>
    </row>
    <row r="275" spans="1:7" x14ac:dyDescent="0.25">
      <c r="A275" s="2">
        <v>41183</v>
      </c>
      <c r="B275" s="1">
        <v>341633</v>
      </c>
      <c r="C275" s="5">
        <f t="shared" si="20"/>
        <v>328466.66666666669</v>
      </c>
      <c r="D275" s="5">
        <f t="shared" si="21"/>
        <v>13166.333333333314</v>
      </c>
      <c r="E275">
        <f t="shared" si="22"/>
        <v>13166.333333333314</v>
      </c>
      <c r="F275">
        <f t="shared" si="23"/>
        <v>173352333.44444394</v>
      </c>
      <c r="G275" s="6">
        <f t="shared" si="24"/>
        <v>3.8539407297694644E-2</v>
      </c>
    </row>
    <row r="276" spans="1:7" x14ac:dyDescent="0.25">
      <c r="A276" s="2">
        <v>41214</v>
      </c>
      <c r="B276" s="1">
        <v>311742</v>
      </c>
      <c r="C276" s="5">
        <f t="shared" si="20"/>
        <v>342430.66666666669</v>
      </c>
      <c r="D276" s="5">
        <f t="shared" si="21"/>
        <v>-30688.666666666686</v>
      </c>
      <c r="E276">
        <f t="shared" si="22"/>
        <v>30688.666666666686</v>
      </c>
      <c r="F276">
        <f t="shared" si="23"/>
        <v>941794261.77777898</v>
      </c>
      <c r="G276" s="6">
        <f t="shared" si="24"/>
        <v>9.8442515498927588E-2</v>
      </c>
    </row>
    <row r="277" spans="1:7" x14ac:dyDescent="0.25">
      <c r="A277" s="2">
        <v>41244</v>
      </c>
      <c r="B277" s="1">
        <v>359306</v>
      </c>
      <c r="C277" s="5">
        <f t="shared" si="20"/>
        <v>346474.16666666669</v>
      </c>
      <c r="D277" s="5">
        <f t="shared" si="21"/>
        <v>12831.833333333314</v>
      </c>
      <c r="E277">
        <f t="shared" si="22"/>
        <v>12831.833333333314</v>
      </c>
      <c r="F277">
        <f t="shared" si="23"/>
        <v>164655946.69444394</v>
      </c>
      <c r="G277" s="6">
        <f t="shared" si="24"/>
        <v>3.5712827877445168E-2</v>
      </c>
    </row>
    <row r="278" spans="1:7" x14ac:dyDescent="0.25">
      <c r="A278" s="2">
        <v>41275</v>
      </c>
      <c r="B278" s="1">
        <v>311458</v>
      </c>
      <c r="C278" s="5">
        <f t="shared" si="20"/>
        <v>347497</v>
      </c>
      <c r="D278" s="5">
        <f t="shared" si="21"/>
        <v>-36039</v>
      </c>
      <c r="E278">
        <f t="shared" si="22"/>
        <v>36039</v>
      </c>
      <c r="F278">
        <f t="shared" si="23"/>
        <v>1298809521</v>
      </c>
      <c r="G278" s="6">
        <f t="shared" si="24"/>
        <v>0.11571062550969954</v>
      </c>
    </row>
    <row r="279" spans="1:7" x14ac:dyDescent="0.25">
      <c r="A279" s="2">
        <v>41306</v>
      </c>
      <c r="B279" s="1">
        <v>235087</v>
      </c>
      <c r="C279" s="5">
        <f t="shared" si="20"/>
        <v>338711</v>
      </c>
      <c r="D279" s="5">
        <f t="shared" si="21"/>
        <v>-103624</v>
      </c>
      <c r="E279">
        <f t="shared" si="22"/>
        <v>103624</v>
      </c>
      <c r="F279">
        <f t="shared" si="23"/>
        <v>10737933376</v>
      </c>
      <c r="G279" s="6">
        <f t="shared" si="24"/>
        <v>0.44079000540225532</v>
      </c>
    </row>
    <row r="280" spans="1:7" x14ac:dyDescent="0.25">
      <c r="A280" s="2">
        <v>41334</v>
      </c>
      <c r="B280" s="1">
        <v>283889</v>
      </c>
      <c r="C280" s="5">
        <f t="shared" si="20"/>
        <v>307884.16666666669</v>
      </c>
      <c r="D280" s="5">
        <f t="shared" si="21"/>
        <v>-23995.166666666686</v>
      </c>
      <c r="E280">
        <f t="shared" si="22"/>
        <v>23995.166666666686</v>
      </c>
      <c r="F280">
        <f t="shared" si="23"/>
        <v>575768023.361112</v>
      </c>
      <c r="G280" s="6">
        <f t="shared" si="24"/>
        <v>8.4523058895084643E-2</v>
      </c>
    </row>
    <row r="281" spans="1:7" x14ac:dyDescent="0.25">
      <c r="A281" s="2">
        <v>41365</v>
      </c>
      <c r="B281" s="1">
        <v>333716</v>
      </c>
      <c r="C281" s="5">
        <f t="shared" si="20"/>
        <v>307185.83333333331</v>
      </c>
      <c r="D281" s="5">
        <f t="shared" si="21"/>
        <v>26530.166666666686</v>
      </c>
      <c r="E281">
        <f t="shared" si="22"/>
        <v>26530.166666666686</v>
      </c>
      <c r="F281">
        <f t="shared" si="23"/>
        <v>703849743.36111212</v>
      </c>
      <c r="G281" s="6">
        <f t="shared" si="24"/>
        <v>7.9499234878359706E-2</v>
      </c>
    </row>
    <row r="282" spans="1:7" x14ac:dyDescent="0.25">
      <c r="A282" s="2">
        <v>41395</v>
      </c>
      <c r="B282" s="1">
        <v>316191</v>
      </c>
      <c r="C282" s="5">
        <f t="shared" si="20"/>
        <v>305866.33333333331</v>
      </c>
      <c r="D282" s="5">
        <f t="shared" si="21"/>
        <v>10324.666666666686</v>
      </c>
      <c r="E282">
        <f t="shared" si="22"/>
        <v>10324.666666666686</v>
      </c>
      <c r="F282">
        <f t="shared" si="23"/>
        <v>106598741.77777818</v>
      </c>
      <c r="G282" s="6">
        <f t="shared" si="24"/>
        <v>3.2653259158757476E-2</v>
      </c>
    </row>
    <row r="283" spans="1:7" x14ac:dyDescent="0.25">
      <c r="A283" s="2">
        <v>41426</v>
      </c>
      <c r="B283" s="1">
        <v>318602</v>
      </c>
      <c r="C283" s="5">
        <f t="shared" si="20"/>
        <v>306607.83333333331</v>
      </c>
      <c r="D283" s="5">
        <f t="shared" si="21"/>
        <v>11994.166666666686</v>
      </c>
      <c r="E283">
        <f t="shared" si="22"/>
        <v>11994.166666666686</v>
      </c>
      <c r="F283">
        <f t="shared" si="23"/>
        <v>143860034.02777824</v>
      </c>
      <c r="G283" s="6">
        <f t="shared" si="24"/>
        <v>3.7646237834874502E-2</v>
      </c>
    </row>
    <row r="284" spans="1:7" x14ac:dyDescent="0.25">
      <c r="A284" s="2">
        <v>41456</v>
      </c>
      <c r="B284" s="1">
        <v>342291</v>
      </c>
      <c r="C284" s="5">
        <f t="shared" si="20"/>
        <v>299823.83333333331</v>
      </c>
      <c r="D284" s="5">
        <f t="shared" si="21"/>
        <v>42467.166666666686</v>
      </c>
      <c r="E284">
        <f t="shared" si="22"/>
        <v>42467.166666666686</v>
      </c>
      <c r="F284">
        <f t="shared" si="23"/>
        <v>1803460244.6944461</v>
      </c>
      <c r="G284" s="6">
        <f t="shared" si="24"/>
        <v>0.12406743579780563</v>
      </c>
    </row>
    <row r="285" spans="1:7" x14ac:dyDescent="0.25">
      <c r="A285" s="2">
        <v>41487</v>
      </c>
      <c r="B285" s="1">
        <v>329175</v>
      </c>
      <c r="C285" s="5">
        <f t="shared" si="20"/>
        <v>304962.66666666669</v>
      </c>
      <c r="D285" s="5">
        <f t="shared" si="21"/>
        <v>24212.333333333314</v>
      </c>
      <c r="E285">
        <f t="shared" si="22"/>
        <v>24212.333333333314</v>
      </c>
      <c r="F285">
        <f t="shared" si="23"/>
        <v>586237085.44444346</v>
      </c>
      <c r="G285" s="6">
        <f t="shared" si="24"/>
        <v>7.3554593554593498E-2</v>
      </c>
    </row>
    <row r="286" spans="1:7" x14ac:dyDescent="0.25">
      <c r="A286" s="2">
        <v>41518</v>
      </c>
      <c r="B286" s="1">
        <v>309837</v>
      </c>
      <c r="C286" s="5">
        <f t="shared" si="20"/>
        <v>320644</v>
      </c>
      <c r="D286" s="5">
        <f t="shared" si="21"/>
        <v>-10807</v>
      </c>
      <c r="E286">
        <f t="shared" si="22"/>
        <v>10807</v>
      </c>
      <c r="F286">
        <f t="shared" si="23"/>
        <v>116791249</v>
      </c>
      <c r="G286" s="6">
        <f t="shared" si="24"/>
        <v>3.4879630257199756E-2</v>
      </c>
    </row>
    <row r="287" spans="1:7" x14ac:dyDescent="0.25">
      <c r="A287" s="2">
        <v>41548</v>
      </c>
      <c r="B287" s="1">
        <v>330187</v>
      </c>
      <c r="C287" s="5">
        <f t="shared" si="20"/>
        <v>324968.66666666669</v>
      </c>
      <c r="D287" s="5">
        <f t="shared" si="21"/>
        <v>5218.3333333333139</v>
      </c>
      <c r="E287">
        <f t="shared" si="22"/>
        <v>5218.3333333333139</v>
      </c>
      <c r="F287">
        <f t="shared" si="23"/>
        <v>27231002.777777575</v>
      </c>
      <c r="G287" s="6">
        <f t="shared" si="24"/>
        <v>1.5804175613616873E-2</v>
      </c>
    </row>
    <row r="288" spans="1:7" x14ac:dyDescent="0.25">
      <c r="A288" s="2">
        <v>41579</v>
      </c>
      <c r="B288" s="1">
        <v>302919</v>
      </c>
      <c r="C288" s="5">
        <f t="shared" si="20"/>
        <v>324380.5</v>
      </c>
      <c r="D288" s="5">
        <f t="shared" si="21"/>
        <v>-21461.5</v>
      </c>
      <c r="E288">
        <f t="shared" si="22"/>
        <v>21461.5</v>
      </c>
      <c r="F288">
        <f t="shared" si="23"/>
        <v>460595982.25</v>
      </c>
      <c r="G288" s="6">
        <f t="shared" si="24"/>
        <v>7.0848972827719625E-2</v>
      </c>
    </row>
    <row r="289" spans="1:7" x14ac:dyDescent="0.25">
      <c r="A289" s="2">
        <v>41609</v>
      </c>
      <c r="B289" s="1">
        <v>353813</v>
      </c>
      <c r="C289" s="5">
        <f t="shared" si="20"/>
        <v>322168.5</v>
      </c>
      <c r="D289" s="5">
        <f t="shared" si="21"/>
        <v>31644.5</v>
      </c>
      <c r="E289">
        <f t="shared" si="22"/>
        <v>31644.5</v>
      </c>
      <c r="F289">
        <f t="shared" si="23"/>
        <v>1001374380.25</v>
      </c>
      <c r="G289" s="6">
        <f t="shared" si="24"/>
        <v>8.9438488693179732E-2</v>
      </c>
    </row>
    <row r="290" spans="1:7" x14ac:dyDescent="0.25">
      <c r="A290" s="2">
        <v>41640</v>
      </c>
      <c r="B290" s="1">
        <v>312593</v>
      </c>
      <c r="C290" s="5">
        <f t="shared" si="20"/>
        <v>328037</v>
      </c>
      <c r="D290" s="5">
        <f t="shared" si="21"/>
        <v>-15444</v>
      </c>
      <c r="E290">
        <f t="shared" si="22"/>
        <v>15444</v>
      </c>
      <c r="F290">
        <f t="shared" si="23"/>
        <v>238517136</v>
      </c>
      <c r="G290" s="6">
        <f t="shared" si="24"/>
        <v>4.9406096745608509E-2</v>
      </c>
    </row>
    <row r="291" spans="1:7" x14ac:dyDescent="0.25">
      <c r="A291" s="2">
        <v>41671</v>
      </c>
      <c r="B291" s="1">
        <v>259325</v>
      </c>
      <c r="C291" s="5">
        <f t="shared" si="20"/>
        <v>323087.33333333331</v>
      </c>
      <c r="D291" s="5">
        <f t="shared" si="21"/>
        <v>-63762.333333333314</v>
      </c>
      <c r="E291">
        <f t="shared" si="22"/>
        <v>63762.333333333314</v>
      </c>
      <c r="F291">
        <f t="shared" si="23"/>
        <v>4065635152.1111088</v>
      </c>
      <c r="G291" s="6">
        <f t="shared" si="24"/>
        <v>0.24587808091519642</v>
      </c>
    </row>
    <row r="292" spans="1:7" x14ac:dyDescent="0.25">
      <c r="A292" s="2">
        <v>41699</v>
      </c>
      <c r="B292" s="1">
        <v>240793</v>
      </c>
      <c r="C292" s="5">
        <f t="shared" si="20"/>
        <v>311445.66666666669</v>
      </c>
      <c r="D292" s="5">
        <f t="shared" si="21"/>
        <v>-70652.666666666686</v>
      </c>
      <c r="E292">
        <f t="shared" si="22"/>
        <v>70652.666666666686</v>
      </c>
      <c r="F292">
        <f t="shared" si="23"/>
        <v>4991799307.1111135</v>
      </c>
      <c r="G292" s="6">
        <f t="shared" si="24"/>
        <v>0.29341661371662253</v>
      </c>
    </row>
    <row r="293" spans="1:7" x14ac:dyDescent="0.25">
      <c r="A293" s="2">
        <v>41730</v>
      </c>
      <c r="B293" s="1">
        <v>293229</v>
      </c>
      <c r="C293" s="5">
        <f t="shared" si="20"/>
        <v>299938.33333333331</v>
      </c>
      <c r="D293" s="5">
        <f t="shared" si="21"/>
        <v>-6709.3333333333139</v>
      </c>
      <c r="E293">
        <f t="shared" si="22"/>
        <v>6709.3333333333139</v>
      </c>
      <c r="F293">
        <f t="shared" si="23"/>
        <v>45015153.777777515</v>
      </c>
      <c r="G293" s="6">
        <f t="shared" si="24"/>
        <v>2.2880865580598486E-2</v>
      </c>
    </row>
    <row r="294" spans="1:7" x14ac:dyDescent="0.25">
      <c r="A294" s="2">
        <v>41760</v>
      </c>
      <c r="B294" s="1">
        <v>293344</v>
      </c>
      <c r="C294" s="5">
        <f t="shared" si="20"/>
        <v>293778.66666666669</v>
      </c>
      <c r="D294" s="5">
        <f t="shared" si="21"/>
        <v>-434.66666666668607</v>
      </c>
      <c r="E294">
        <f t="shared" si="22"/>
        <v>434.66666666668607</v>
      </c>
      <c r="F294">
        <f t="shared" si="23"/>
        <v>188935.11111112798</v>
      </c>
      <c r="G294" s="6">
        <f t="shared" si="24"/>
        <v>1.481764299480085E-3</v>
      </c>
    </row>
    <row r="295" spans="1:7" x14ac:dyDescent="0.25">
      <c r="A295" s="2">
        <v>41791</v>
      </c>
      <c r="B295" s="1">
        <v>263557</v>
      </c>
      <c r="C295" s="5">
        <f t="shared" si="20"/>
        <v>292182.83333333331</v>
      </c>
      <c r="D295" s="5">
        <f t="shared" si="21"/>
        <v>-28625.833333333314</v>
      </c>
      <c r="E295">
        <f t="shared" si="22"/>
        <v>28625.833333333314</v>
      </c>
      <c r="F295">
        <f t="shared" si="23"/>
        <v>819438334.02777672</v>
      </c>
      <c r="G295" s="6">
        <f t="shared" si="24"/>
        <v>0.10861344351822685</v>
      </c>
    </row>
    <row r="296" spans="1:7" x14ac:dyDescent="0.25">
      <c r="A296" s="2">
        <v>41821</v>
      </c>
      <c r="B296" s="1">
        <v>294757</v>
      </c>
      <c r="C296" s="5">
        <f t="shared" si="20"/>
        <v>277140.16666666669</v>
      </c>
      <c r="D296" s="5">
        <f t="shared" si="21"/>
        <v>17616.833333333314</v>
      </c>
      <c r="E296">
        <f t="shared" si="22"/>
        <v>17616.833333333314</v>
      </c>
      <c r="F296">
        <f t="shared" si="23"/>
        <v>310352816.69444376</v>
      </c>
      <c r="G296" s="6">
        <f t="shared" si="24"/>
        <v>5.9767311152350289E-2</v>
      </c>
    </row>
    <row r="297" spans="1:7" x14ac:dyDescent="0.25">
      <c r="A297" s="2">
        <v>41852</v>
      </c>
      <c r="B297" s="1">
        <v>272448</v>
      </c>
      <c r="C297" s="5">
        <f t="shared" si="20"/>
        <v>274167.5</v>
      </c>
      <c r="D297" s="5">
        <f t="shared" si="21"/>
        <v>-1719.5</v>
      </c>
      <c r="E297">
        <f t="shared" si="22"/>
        <v>1719.5</v>
      </c>
      <c r="F297">
        <f t="shared" si="23"/>
        <v>2956680.25</v>
      </c>
      <c r="G297" s="6">
        <f t="shared" si="24"/>
        <v>6.3112961005402863E-3</v>
      </c>
    </row>
    <row r="298" spans="1:7" x14ac:dyDescent="0.25">
      <c r="A298" s="2">
        <v>41883</v>
      </c>
      <c r="B298" s="1">
        <v>296286</v>
      </c>
      <c r="C298" s="5">
        <f t="shared" si="20"/>
        <v>276354.66666666669</v>
      </c>
      <c r="D298" s="5">
        <f t="shared" si="21"/>
        <v>19931.333333333314</v>
      </c>
      <c r="E298">
        <f t="shared" si="22"/>
        <v>19931.333333333314</v>
      </c>
      <c r="F298">
        <f t="shared" si="23"/>
        <v>397258048.44444364</v>
      </c>
      <c r="G298" s="6">
        <f t="shared" si="24"/>
        <v>6.7270587652920877E-2</v>
      </c>
    </row>
    <row r="299" spans="1:7" x14ac:dyDescent="0.25">
      <c r="A299" s="2">
        <v>41913</v>
      </c>
      <c r="B299" s="1">
        <v>306849</v>
      </c>
      <c r="C299" s="5">
        <f t="shared" si="20"/>
        <v>285603.5</v>
      </c>
      <c r="D299" s="5">
        <f t="shared" si="21"/>
        <v>21245.5</v>
      </c>
      <c r="E299">
        <f t="shared" si="22"/>
        <v>21245.5</v>
      </c>
      <c r="F299">
        <f t="shared" si="23"/>
        <v>451371270.25</v>
      </c>
      <c r="G299" s="6">
        <f t="shared" si="24"/>
        <v>6.9237638056503362E-2</v>
      </c>
    </row>
    <row r="300" spans="1:7" x14ac:dyDescent="0.25">
      <c r="A300" s="2">
        <v>41944</v>
      </c>
      <c r="B300" s="1">
        <v>294636</v>
      </c>
      <c r="C300" s="5">
        <f t="shared" si="20"/>
        <v>287873.5</v>
      </c>
      <c r="D300" s="5">
        <f t="shared" si="21"/>
        <v>6762.5</v>
      </c>
      <c r="E300">
        <f t="shared" si="22"/>
        <v>6762.5</v>
      </c>
      <c r="F300">
        <f t="shared" si="23"/>
        <v>45731406.25</v>
      </c>
      <c r="G300" s="6">
        <f t="shared" si="24"/>
        <v>2.2952049308299055E-2</v>
      </c>
    </row>
    <row r="301" spans="1:7" x14ac:dyDescent="0.25">
      <c r="A301" s="2">
        <v>41974</v>
      </c>
      <c r="B301" s="1">
        <v>370001</v>
      </c>
      <c r="C301" s="5">
        <f t="shared" si="20"/>
        <v>288088.83333333331</v>
      </c>
      <c r="D301" s="5">
        <f t="shared" si="21"/>
        <v>81912.166666666686</v>
      </c>
      <c r="E301">
        <f t="shared" si="22"/>
        <v>81912.166666666686</v>
      </c>
      <c r="F301">
        <f t="shared" si="23"/>
        <v>6709603048.0277805</v>
      </c>
      <c r="G301" s="6">
        <f t="shared" si="24"/>
        <v>0.2213836359000832</v>
      </c>
    </row>
    <row r="302" spans="1:7" x14ac:dyDescent="0.25">
      <c r="A302" s="2">
        <v>42005</v>
      </c>
      <c r="B302" s="1">
        <v>253788</v>
      </c>
      <c r="C302" s="5">
        <f t="shared" si="20"/>
        <v>305829.5</v>
      </c>
      <c r="D302" s="5">
        <f t="shared" si="21"/>
        <v>-52041.5</v>
      </c>
      <c r="E302">
        <f t="shared" si="22"/>
        <v>52041.5</v>
      </c>
      <c r="F302">
        <f t="shared" si="23"/>
        <v>2708317722.25</v>
      </c>
      <c r="G302" s="6">
        <f t="shared" si="24"/>
        <v>0.20505894683751794</v>
      </c>
    </row>
    <row r="303" spans="1:7" x14ac:dyDescent="0.25">
      <c r="A303" s="2">
        <v>42036</v>
      </c>
      <c r="B303" s="1">
        <v>185938</v>
      </c>
      <c r="C303" s="5">
        <f t="shared" si="20"/>
        <v>299001.33333333331</v>
      </c>
      <c r="D303" s="5">
        <f t="shared" si="21"/>
        <v>-113063.33333333331</v>
      </c>
      <c r="E303">
        <f t="shared" si="22"/>
        <v>113063.33333333331</v>
      </c>
      <c r="F303">
        <f t="shared" si="23"/>
        <v>12783317344.444441</v>
      </c>
      <c r="G303" s="6">
        <f t="shared" si="24"/>
        <v>0.608070073537057</v>
      </c>
    </row>
    <row r="304" spans="1:7" x14ac:dyDescent="0.25">
      <c r="A304" s="2">
        <v>42064</v>
      </c>
      <c r="B304" s="1">
        <v>234658</v>
      </c>
      <c r="C304" s="5">
        <f t="shared" si="20"/>
        <v>284583</v>
      </c>
      <c r="D304" s="5">
        <f t="shared" si="21"/>
        <v>-49925</v>
      </c>
      <c r="E304">
        <f t="shared" si="22"/>
        <v>49925</v>
      </c>
      <c r="F304">
        <f t="shared" si="23"/>
        <v>2492505625</v>
      </c>
      <c r="G304" s="6">
        <f t="shared" si="24"/>
        <v>0.21275643702750385</v>
      </c>
    </row>
    <row r="305" spans="1:7" x14ac:dyDescent="0.25">
      <c r="A305" s="2">
        <v>42095</v>
      </c>
      <c r="B305" s="1">
        <v>219371</v>
      </c>
      <c r="C305" s="5">
        <f t="shared" si="20"/>
        <v>274311.66666666669</v>
      </c>
      <c r="D305" s="5">
        <f t="shared" si="21"/>
        <v>-54940.666666666686</v>
      </c>
      <c r="E305">
        <f t="shared" si="22"/>
        <v>54940.666666666686</v>
      </c>
      <c r="F305">
        <f t="shared" si="23"/>
        <v>3018476853.7777801</v>
      </c>
      <c r="G305" s="6">
        <f t="shared" si="24"/>
        <v>0.25044635191828768</v>
      </c>
    </row>
    <row r="306" spans="1:7" x14ac:dyDescent="0.25">
      <c r="A306" s="2">
        <v>42125</v>
      </c>
      <c r="B306" s="1">
        <v>212693</v>
      </c>
      <c r="C306" s="5">
        <f t="shared" si="20"/>
        <v>259732</v>
      </c>
      <c r="D306" s="5">
        <f t="shared" si="21"/>
        <v>-47039</v>
      </c>
      <c r="E306">
        <f t="shared" si="22"/>
        <v>47039</v>
      </c>
      <c r="F306">
        <f t="shared" si="23"/>
        <v>2212667521</v>
      </c>
      <c r="G306" s="6">
        <f t="shared" si="24"/>
        <v>0.22115913546755184</v>
      </c>
    </row>
    <row r="307" spans="1:7" x14ac:dyDescent="0.25">
      <c r="A307" s="2">
        <v>42156</v>
      </c>
      <c r="B307" s="1">
        <v>212522</v>
      </c>
      <c r="C307" s="5">
        <f t="shared" si="20"/>
        <v>246074.83333333334</v>
      </c>
      <c r="D307" s="5">
        <f t="shared" si="21"/>
        <v>-33552.833333333343</v>
      </c>
      <c r="E307">
        <f t="shared" si="22"/>
        <v>33552.833333333343</v>
      </c>
      <c r="F307">
        <f t="shared" si="23"/>
        <v>1125792624.6944451</v>
      </c>
      <c r="G307" s="6">
        <f t="shared" si="24"/>
        <v>0.15787934111919397</v>
      </c>
    </row>
    <row r="308" spans="1:7" x14ac:dyDescent="0.25">
      <c r="A308" s="2">
        <v>42186</v>
      </c>
      <c r="B308" s="1">
        <v>227606</v>
      </c>
      <c r="C308" s="5">
        <f t="shared" si="20"/>
        <v>219828.33333333334</v>
      </c>
      <c r="D308" s="5">
        <f t="shared" si="21"/>
        <v>7777.666666666657</v>
      </c>
      <c r="E308">
        <f t="shared" si="22"/>
        <v>7777.666666666657</v>
      </c>
      <c r="F308">
        <f t="shared" si="23"/>
        <v>60492098.777777627</v>
      </c>
      <c r="G308" s="6">
        <f t="shared" si="24"/>
        <v>3.4171624063806125E-2</v>
      </c>
    </row>
    <row r="309" spans="1:7" x14ac:dyDescent="0.25">
      <c r="A309" s="2">
        <v>42217</v>
      </c>
      <c r="B309" s="1">
        <v>207261</v>
      </c>
      <c r="C309" s="5">
        <f t="shared" si="20"/>
        <v>215464.66666666666</v>
      </c>
      <c r="D309" s="5">
        <f t="shared" si="21"/>
        <v>-8203.666666666657</v>
      </c>
      <c r="E309">
        <f t="shared" si="22"/>
        <v>8203.666666666657</v>
      </c>
      <c r="F309">
        <f t="shared" si="23"/>
        <v>67300146.777777612</v>
      </c>
      <c r="G309" s="6">
        <f t="shared" si="24"/>
        <v>3.9581333037410113E-2</v>
      </c>
    </row>
    <row r="310" spans="1:7" x14ac:dyDescent="0.25">
      <c r="A310" s="2">
        <v>42248</v>
      </c>
      <c r="B310" s="1">
        <v>200075</v>
      </c>
      <c r="C310" s="5">
        <f t="shared" si="20"/>
        <v>219018.5</v>
      </c>
      <c r="D310" s="5">
        <f t="shared" si="21"/>
        <v>-18943.5</v>
      </c>
      <c r="E310">
        <f t="shared" si="22"/>
        <v>18943.5</v>
      </c>
      <c r="F310">
        <f t="shared" si="23"/>
        <v>358856192.25</v>
      </c>
      <c r="G310" s="6">
        <f t="shared" si="24"/>
        <v>9.4681994252155441E-2</v>
      </c>
    </row>
    <row r="311" spans="1:7" x14ac:dyDescent="0.25">
      <c r="A311" s="2">
        <v>42278</v>
      </c>
      <c r="B311" s="1">
        <v>192151</v>
      </c>
      <c r="C311" s="5">
        <f t="shared" si="20"/>
        <v>213254.66666666666</v>
      </c>
      <c r="D311" s="5">
        <f t="shared" si="21"/>
        <v>-21103.666666666657</v>
      </c>
      <c r="E311">
        <f t="shared" si="22"/>
        <v>21103.666666666657</v>
      </c>
      <c r="F311">
        <f t="shared" si="23"/>
        <v>445364746.77777737</v>
      </c>
      <c r="G311" s="6">
        <f t="shared" si="24"/>
        <v>0.10982855497325883</v>
      </c>
    </row>
    <row r="312" spans="1:7" x14ac:dyDescent="0.25">
      <c r="A312" s="2">
        <v>42309</v>
      </c>
      <c r="B312" s="1">
        <v>195193</v>
      </c>
      <c r="C312" s="5">
        <f t="shared" si="20"/>
        <v>208718</v>
      </c>
      <c r="D312" s="5">
        <f t="shared" si="21"/>
        <v>-13525</v>
      </c>
      <c r="E312">
        <f t="shared" si="22"/>
        <v>13525</v>
      </c>
      <c r="F312">
        <f t="shared" si="23"/>
        <v>182925625</v>
      </c>
      <c r="G312" s="6">
        <f t="shared" si="24"/>
        <v>6.9290394635053515E-2</v>
      </c>
    </row>
    <row r="313" spans="1:7" x14ac:dyDescent="0.25">
      <c r="A313" s="2">
        <v>42339</v>
      </c>
      <c r="B313" s="1">
        <v>227724</v>
      </c>
      <c r="C313" s="5">
        <f t="shared" si="20"/>
        <v>205801.33333333334</v>
      </c>
      <c r="D313" s="5">
        <f t="shared" si="21"/>
        <v>21922.666666666657</v>
      </c>
      <c r="E313">
        <f t="shared" si="22"/>
        <v>21922.666666666657</v>
      </c>
      <c r="F313">
        <f t="shared" si="23"/>
        <v>480603313.77777737</v>
      </c>
      <c r="G313" s="6">
        <f t="shared" si="24"/>
        <v>9.6268582436048272E-2</v>
      </c>
    </row>
    <row r="314" spans="1:7" x14ac:dyDescent="0.25">
      <c r="A314" s="2">
        <v>42370</v>
      </c>
      <c r="B314" s="1">
        <v>155277</v>
      </c>
      <c r="C314" s="5">
        <f t="shared" si="20"/>
        <v>208335</v>
      </c>
      <c r="D314" s="5">
        <f t="shared" si="21"/>
        <v>-53058</v>
      </c>
      <c r="E314">
        <f t="shared" si="22"/>
        <v>53058</v>
      </c>
      <c r="F314">
        <f t="shared" si="23"/>
        <v>2815151364</v>
      </c>
      <c r="G314" s="6">
        <f t="shared" si="24"/>
        <v>0.34169902818833442</v>
      </c>
    </row>
    <row r="315" spans="1:7" x14ac:dyDescent="0.25">
      <c r="A315" s="2">
        <v>42401</v>
      </c>
      <c r="B315" s="1">
        <v>146816</v>
      </c>
      <c r="C315" s="5">
        <f t="shared" si="20"/>
        <v>196280.16666666666</v>
      </c>
      <c r="D315" s="5">
        <f t="shared" si="21"/>
        <v>-49464.166666666657</v>
      </c>
      <c r="E315">
        <f t="shared" si="22"/>
        <v>49464.166666666657</v>
      </c>
      <c r="F315">
        <f t="shared" si="23"/>
        <v>2446703784.0277767</v>
      </c>
      <c r="G315" s="6">
        <f t="shared" si="24"/>
        <v>0.3369126434902644</v>
      </c>
    </row>
    <row r="316" spans="1:7" x14ac:dyDescent="0.25">
      <c r="A316" s="2">
        <v>42430</v>
      </c>
      <c r="B316" s="1">
        <v>179279</v>
      </c>
      <c r="C316" s="5">
        <f t="shared" si="20"/>
        <v>186206</v>
      </c>
      <c r="D316" s="5">
        <f t="shared" si="21"/>
        <v>-6927</v>
      </c>
      <c r="E316">
        <f t="shared" si="22"/>
        <v>6927</v>
      </c>
      <c r="F316">
        <f t="shared" si="23"/>
        <v>47983329</v>
      </c>
      <c r="G316" s="6">
        <f t="shared" si="24"/>
        <v>3.8638100391010656E-2</v>
      </c>
    </row>
    <row r="317" spans="1:7" x14ac:dyDescent="0.25">
      <c r="A317" s="2">
        <v>42461</v>
      </c>
      <c r="B317" s="1">
        <v>162946</v>
      </c>
      <c r="C317" s="5">
        <f t="shared" si="20"/>
        <v>182740</v>
      </c>
      <c r="D317" s="5">
        <f t="shared" si="21"/>
        <v>-19794</v>
      </c>
      <c r="E317">
        <f t="shared" si="22"/>
        <v>19794</v>
      </c>
      <c r="F317">
        <f t="shared" si="23"/>
        <v>391802436</v>
      </c>
      <c r="G317" s="6">
        <f t="shared" si="24"/>
        <v>0.12147582634737888</v>
      </c>
    </row>
    <row r="318" spans="1:7" x14ac:dyDescent="0.25">
      <c r="A318" s="2">
        <v>42491</v>
      </c>
      <c r="B318" s="1">
        <v>167487</v>
      </c>
      <c r="C318" s="5">
        <f t="shared" si="20"/>
        <v>177872.5</v>
      </c>
      <c r="D318" s="5">
        <f t="shared" si="21"/>
        <v>-10385.5</v>
      </c>
      <c r="E318">
        <f t="shared" si="22"/>
        <v>10385.5</v>
      </c>
      <c r="F318">
        <f t="shared" si="23"/>
        <v>107858610.25</v>
      </c>
      <c r="G318" s="6">
        <f t="shared" si="24"/>
        <v>6.2007797620113797E-2</v>
      </c>
    </row>
    <row r="319" spans="1:7" x14ac:dyDescent="0.25">
      <c r="A319" s="2">
        <v>42522</v>
      </c>
      <c r="B319" s="1">
        <v>171802</v>
      </c>
      <c r="C319" s="5">
        <f t="shared" si="20"/>
        <v>173254.83333333334</v>
      </c>
      <c r="D319" s="5">
        <f t="shared" si="21"/>
        <v>-1452.833333333343</v>
      </c>
      <c r="E319">
        <f t="shared" si="22"/>
        <v>1452.833333333343</v>
      </c>
      <c r="F319">
        <f t="shared" si="23"/>
        <v>2110724.6944444724</v>
      </c>
      <c r="G319" s="6">
        <f t="shared" si="24"/>
        <v>8.456440165617066E-3</v>
      </c>
    </row>
    <row r="320" spans="1:7" x14ac:dyDescent="0.25">
      <c r="A320" s="2">
        <v>42552</v>
      </c>
      <c r="B320" s="1">
        <v>181399</v>
      </c>
      <c r="C320" s="5">
        <f t="shared" si="20"/>
        <v>163934.5</v>
      </c>
      <c r="D320" s="5">
        <f t="shared" si="21"/>
        <v>17464.5</v>
      </c>
      <c r="E320">
        <f t="shared" si="22"/>
        <v>17464.5</v>
      </c>
      <c r="F320">
        <f t="shared" si="23"/>
        <v>305008760.25</v>
      </c>
      <c r="G320" s="6">
        <f t="shared" si="24"/>
        <v>9.6276715968665758E-2</v>
      </c>
    </row>
    <row r="321" spans="1:7" x14ac:dyDescent="0.25">
      <c r="A321" s="2">
        <v>42583</v>
      </c>
      <c r="B321" s="1">
        <v>183887</v>
      </c>
      <c r="C321" s="5">
        <f t="shared" si="20"/>
        <v>168288.16666666666</v>
      </c>
      <c r="D321" s="5">
        <f t="shared" si="21"/>
        <v>15598.833333333343</v>
      </c>
      <c r="E321">
        <f t="shared" si="22"/>
        <v>15598.833333333343</v>
      </c>
      <c r="F321">
        <f t="shared" si="23"/>
        <v>243323601.3611114</v>
      </c>
      <c r="G321" s="6">
        <f t="shared" si="24"/>
        <v>8.4828363795881948E-2</v>
      </c>
    </row>
    <row r="322" spans="1:7" x14ac:dyDescent="0.25">
      <c r="A322" s="2">
        <v>42614</v>
      </c>
      <c r="B322" s="1">
        <v>159953</v>
      </c>
      <c r="C322" s="5">
        <f t="shared" si="20"/>
        <v>174466.66666666666</v>
      </c>
      <c r="D322" s="5">
        <f t="shared" si="21"/>
        <v>-14513.666666666657</v>
      </c>
      <c r="E322">
        <f t="shared" si="22"/>
        <v>14513.666666666657</v>
      </c>
      <c r="F322">
        <f t="shared" si="23"/>
        <v>210646520.11111084</v>
      </c>
      <c r="G322" s="6">
        <f t="shared" si="24"/>
        <v>9.0737070681179199E-2</v>
      </c>
    </row>
    <row r="323" spans="1:7" x14ac:dyDescent="0.25">
      <c r="A323" s="2">
        <v>42644</v>
      </c>
      <c r="B323" s="1">
        <v>159032</v>
      </c>
      <c r="C323" s="5">
        <f t="shared" si="20"/>
        <v>171245.66666666666</v>
      </c>
      <c r="D323" s="5">
        <f t="shared" si="21"/>
        <v>-12213.666666666657</v>
      </c>
      <c r="E323">
        <f t="shared" si="22"/>
        <v>12213.666666666657</v>
      </c>
      <c r="F323">
        <f t="shared" si="23"/>
        <v>149173653.44444421</v>
      </c>
      <c r="G323" s="6">
        <f t="shared" si="24"/>
        <v>7.6800057011586709E-2</v>
      </c>
    </row>
    <row r="324" spans="1:7" x14ac:dyDescent="0.25">
      <c r="A324" s="2">
        <v>42675</v>
      </c>
      <c r="B324" s="1">
        <v>178138</v>
      </c>
      <c r="C324" s="5">
        <f t="shared" si="20"/>
        <v>170593.33333333334</v>
      </c>
      <c r="D324" s="5">
        <f t="shared" si="21"/>
        <v>7544.666666666657</v>
      </c>
      <c r="E324">
        <f t="shared" si="22"/>
        <v>7544.666666666657</v>
      </c>
      <c r="F324">
        <f t="shared" si="23"/>
        <v>56921995.111110963</v>
      </c>
      <c r="G324" s="6">
        <f t="shared" si="24"/>
        <v>4.2352932370783643E-2</v>
      </c>
    </row>
    <row r="325" spans="1:7" x14ac:dyDescent="0.25">
      <c r="A325" s="2">
        <v>42705</v>
      </c>
      <c r="B325" s="1">
        <v>204346</v>
      </c>
      <c r="C325" s="5">
        <f t="shared" si="20"/>
        <v>172368.5</v>
      </c>
      <c r="D325" s="5">
        <f t="shared" si="21"/>
        <v>31977.5</v>
      </c>
      <c r="E325">
        <f t="shared" si="22"/>
        <v>31977.5</v>
      </c>
      <c r="F325">
        <f t="shared" si="23"/>
        <v>1022560506.25</v>
      </c>
      <c r="G325" s="6">
        <f t="shared" si="24"/>
        <v>0.15648703669266831</v>
      </c>
    </row>
    <row r="326" spans="1:7" x14ac:dyDescent="0.25">
      <c r="A326" s="2">
        <v>42736</v>
      </c>
      <c r="B326" s="1">
        <v>147200</v>
      </c>
      <c r="C326" s="5">
        <f t="shared" si="20"/>
        <v>177792.5</v>
      </c>
      <c r="D326" s="5">
        <f t="shared" si="21"/>
        <v>-30592.5</v>
      </c>
      <c r="E326">
        <f t="shared" si="22"/>
        <v>30592.5</v>
      </c>
      <c r="F326">
        <f t="shared" si="23"/>
        <v>935901056.25</v>
      </c>
      <c r="G326" s="6">
        <f t="shared" si="24"/>
        <v>0.20782948369565218</v>
      </c>
    </row>
    <row r="327" spans="1:7" x14ac:dyDescent="0.25">
      <c r="A327" s="2">
        <v>42767</v>
      </c>
      <c r="B327" s="1">
        <v>135649</v>
      </c>
      <c r="C327" s="5">
        <f t="shared" si="20"/>
        <v>172092.66666666666</v>
      </c>
      <c r="D327" s="5">
        <f t="shared" si="21"/>
        <v>-36443.666666666657</v>
      </c>
      <c r="E327">
        <f t="shared" si="22"/>
        <v>36443.666666666657</v>
      </c>
      <c r="F327">
        <f t="shared" si="23"/>
        <v>1328140840.1111104</v>
      </c>
      <c r="G327" s="6">
        <f t="shared" si="24"/>
        <v>0.26866152103345148</v>
      </c>
    </row>
    <row r="328" spans="1:7" x14ac:dyDescent="0.25">
      <c r="A328" s="2">
        <v>42795</v>
      </c>
      <c r="B328" s="1">
        <v>189105</v>
      </c>
      <c r="C328" s="5">
        <f t="shared" si="20"/>
        <v>164053</v>
      </c>
      <c r="D328" s="5">
        <f t="shared" si="21"/>
        <v>25052</v>
      </c>
      <c r="E328">
        <f t="shared" si="22"/>
        <v>25052</v>
      </c>
      <c r="F328">
        <f t="shared" si="23"/>
        <v>627602704</v>
      </c>
      <c r="G328" s="6">
        <f t="shared" si="24"/>
        <v>0.1324766664022633</v>
      </c>
    </row>
    <row r="329" spans="1:7" x14ac:dyDescent="0.25">
      <c r="A329" s="2">
        <v>42826</v>
      </c>
      <c r="B329" s="1">
        <v>156907</v>
      </c>
      <c r="C329" s="5">
        <f t="shared" ref="C329:C392" si="25">AVERAGE(B323:B328)</f>
        <v>168911.66666666666</v>
      </c>
      <c r="D329" s="5">
        <f t="shared" ref="D329:D392" si="26">B329-C329</f>
        <v>-12004.666666666657</v>
      </c>
      <c r="E329">
        <f t="shared" ref="E329:E392" si="27">ABS(D329)</f>
        <v>12004.666666666657</v>
      </c>
      <c r="F329">
        <f t="shared" ref="F329:F392" si="28">E329^2</f>
        <v>144112021.77777755</v>
      </c>
      <c r="G329" s="6">
        <f t="shared" ref="G329:G392" si="29">E329/B329</f>
        <v>7.6508165133911538E-2</v>
      </c>
    </row>
    <row r="330" spans="1:7" x14ac:dyDescent="0.25">
      <c r="A330" s="2">
        <v>42856</v>
      </c>
      <c r="B330" s="1">
        <v>195551</v>
      </c>
      <c r="C330" s="5">
        <f t="shared" si="25"/>
        <v>168557.5</v>
      </c>
      <c r="D330" s="5">
        <f t="shared" si="26"/>
        <v>26993.5</v>
      </c>
      <c r="E330">
        <f t="shared" si="27"/>
        <v>26993.5</v>
      </c>
      <c r="F330">
        <f t="shared" si="28"/>
        <v>728649042.25</v>
      </c>
      <c r="G330" s="6">
        <f t="shared" si="29"/>
        <v>0.13803815884347306</v>
      </c>
    </row>
    <row r="331" spans="1:7" x14ac:dyDescent="0.25">
      <c r="A331" s="2">
        <v>42887</v>
      </c>
      <c r="B331" s="1">
        <v>194796</v>
      </c>
      <c r="C331" s="5">
        <f t="shared" si="25"/>
        <v>171459.66666666666</v>
      </c>
      <c r="D331" s="5">
        <f t="shared" si="26"/>
        <v>23336.333333333343</v>
      </c>
      <c r="E331">
        <f t="shared" si="27"/>
        <v>23336.333333333343</v>
      </c>
      <c r="F331">
        <f t="shared" si="28"/>
        <v>544584453.44444489</v>
      </c>
      <c r="G331" s="6">
        <f t="shared" si="29"/>
        <v>0.11979883228266157</v>
      </c>
    </row>
    <row r="332" spans="1:7" x14ac:dyDescent="0.25">
      <c r="A332" s="2">
        <v>42917</v>
      </c>
      <c r="B332" s="1">
        <v>184800</v>
      </c>
      <c r="C332" s="5">
        <f t="shared" si="25"/>
        <v>169868</v>
      </c>
      <c r="D332" s="5">
        <f t="shared" si="26"/>
        <v>14932</v>
      </c>
      <c r="E332">
        <f t="shared" si="27"/>
        <v>14932</v>
      </c>
      <c r="F332">
        <f t="shared" si="28"/>
        <v>222964624</v>
      </c>
      <c r="G332" s="6">
        <f t="shared" si="29"/>
        <v>8.0800865800865804E-2</v>
      </c>
    </row>
    <row r="333" spans="1:7" x14ac:dyDescent="0.25">
      <c r="A333" s="2">
        <v>42948</v>
      </c>
      <c r="B333" s="1">
        <v>216520</v>
      </c>
      <c r="C333" s="5">
        <f t="shared" si="25"/>
        <v>176134.66666666666</v>
      </c>
      <c r="D333" s="5">
        <f t="shared" si="26"/>
        <v>40385.333333333343</v>
      </c>
      <c r="E333">
        <f t="shared" si="27"/>
        <v>40385.333333333343</v>
      </c>
      <c r="F333">
        <f t="shared" si="28"/>
        <v>1630975148.4444451</v>
      </c>
      <c r="G333" s="6">
        <f t="shared" si="29"/>
        <v>0.18652010591785212</v>
      </c>
    </row>
    <row r="334" spans="1:7" x14ac:dyDescent="0.25">
      <c r="A334" s="2">
        <v>42979</v>
      </c>
      <c r="B334" s="1">
        <v>199217</v>
      </c>
      <c r="C334" s="5">
        <f t="shared" si="25"/>
        <v>189613.16666666666</v>
      </c>
      <c r="D334" s="5">
        <f t="shared" si="26"/>
        <v>9603.833333333343</v>
      </c>
      <c r="E334">
        <f t="shared" si="27"/>
        <v>9603.833333333343</v>
      </c>
      <c r="F334">
        <f t="shared" si="28"/>
        <v>92233614.694444627</v>
      </c>
      <c r="G334" s="6">
        <f t="shared" si="29"/>
        <v>4.8207900597505952E-2</v>
      </c>
    </row>
    <row r="335" spans="1:7" x14ac:dyDescent="0.25">
      <c r="A335" s="2">
        <v>43009</v>
      </c>
      <c r="B335" s="1">
        <v>202844</v>
      </c>
      <c r="C335" s="5">
        <f t="shared" si="25"/>
        <v>191298.5</v>
      </c>
      <c r="D335" s="5">
        <f t="shared" si="26"/>
        <v>11545.5</v>
      </c>
      <c r="E335">
        <f t="shared" si="27"/>
        <v>11545.5</v>
      </c>
      <c r="F335">
        <f t="shared" si="28"/>
        <v>133298570.25</v>
      </c>
      <c r="G335" s="6">
        <f t="shared" si="29"/>
        <v>5.6918124272840209E-2</v>
      </c>
    </row>
    <row r="336" spans="1:7" x14ac:dyDescent="0.25">
      <c r="A336" s="2">
        <v>43040</v>
      </c>
      <c r="B336" s="1">
        <v>204196</v>
      </c>
      <c r="C336" s="5">
        <f t="shared" si="25"/>
        <v>198954.66666666666</v>
      </c>
      <c r="D336" s="5">
        <f t="shared" si="26"/>
        <v>5241.333333333343</v>
      </c>
      <c r="E336">
        <f t="shared" si="27"/>
        <v>5241.333333333343</v>
      </c>
      <c r="F336">
        <f t="shared" si="28"/>
        <v>27471575.111111213</v>
      </c>
      <c r="G336" s="6">
        <f t="shared" si="29"/>
        <v>2.5668148902688315E-2</v>
      </c>
    </row>
    <row r="337" spans="1:7" x14ac:dyDescent="0.25">
      <c r="A337" s="2">
        <v>43070</v>
      </c>
      <c r="B337" s="1">
        <v>212620</v>
      </c>
      <c r="C337" s="5">
        <f t="shared" si="25"/>
        <v>200395.5</v>
      </c>
      <c r="D337" s="5">
        <f t="shared" si="26"/>
        <v>12224.5</v>
      </c>
      <c r="E337">
        <f t="shared" si="27"/>
        <v>12224.5</v>
      </c>
      <c r="F337">
        <f t="shared" si="28"/>
        <v>149438400.25</v>
      </c>
      <c r="G337" s="6">
        <f t="shared" si="29"/>
        <v>5.7494591289624683E-2</v>
      </c>
    </row>
    <row r="338" spans="1:7" x14ac:dyDescent="0.25">
      <c r="A338" s="2">
        <v>43101</v>
      </c>
      <c r="B338" s="1">
        <v>181245</v>
      </c>
      <c r="C338" s="5">
        <f t="shared" si="25"/>
        <v>203366.16666666666</v>
      </c>
      <c r="D338" s="5">
        <f t="shared" si="26"/>
        <v>-22121.166666666657</v>
      </c>
      <c r="E338">
        <f t="shared" si="27"/>
        <v>22121.166666666657</v>
      </c>
      <c r="F338">
        <f t="shared" si="28"/>
        <v>489346014.694444</v>
      </c>
      <c r="G338" s="6">
        <f t="shared" si="29"/>
        <v>0.12205118302114076</v>
      </c>
    </row>
    <row r="339" spans="1:7" x14ac:dyDescent="0.25">
      <c r="A339" s="2">
        <v>43132</v>
      </c>
      <c r="B339" s="1">
        <v>156880</v>
      </c>
      <c r="C339" s="5">
        <f t="shared" si="25"/>
        <v>202773.66666666666</v>
      </c>
      <c r="D339" s="5">
        <f t="shared" si="26"/>
        <v>-45893.666666666657</v>
      </c>
      <c r="E339">
        <f t="shared" si="27"/>
        <v>45893.666666666657</v>
      </c>
      <c r="F339">
        <f t="shared" si="28"/>
        <v>2106228640.1111102</v>
      </c>
      <c r="G339" s="6">
        <f t="shared" si="29"/>
        <v>0.29253994560598329</v>
      </c>
    </row>
    <row r="340" spans="1:7" x14ac:dyDescent="0.25">
      <c r="A340" s="2">
        <v>43160</v>
      </c>
      <c r="B340" s="1">
        <v>207353</v>
      </c>
      <c r="C340" s="5">
        <f t="shared" si="25"/>
        <v>192833.66666666666</v>
      </c>
      <c r="D340" s="5">
        <f t="shared" si="26"/>
        <v>14519.333333333343</v>
      </c>
      <c r="E340">
        <f t="shared" si="27"/>
        <v>14519.333333333343</v>
      </c>
      <c r="F340">
        <f t="shared" si="28"/>
        <v>210811040.44444472</v>
      </c>
      <c r="G340" s="6">
        <f t="shared" si="29"/>
        <v>7.0022296920388624E-2</v>
      </c>
    </row>
    <row r="341" spans="1:7" x14ac:dyDescent="0.25">
      <c r="A341" s="2">
        <v>43191</v>
      </c>
      <c r="B341" s="1">
        <v>217322</v>
      </c>
      <c r="C341" s="5">
        <f t="shared" si="25"/>
        <v>194189.66666666666</v>
      </c>
      <c r="D341" s="5">
        <f t="shared" si="26"/>
        <v>23132.333333333343</v>
      </c>
      <c r="E341">
        <f t="shared" si="27"/>
        <v>23132.333333333343</v>
      </c>
      <c r="F341">
        <f t="shared" si="28"/>
        <v>535104845.44444489</v>
      </c>
      <c r="G341" s="6">
        <f t="shared" si="29"/>
        <v>0.10644266725565447</v>
      </c>
    </row>
    <row r="342" spans="1:7" x14ac:dyDescent="0.25">
      <c r="A342" s="2">
        <v>43221</v>
      </c>
      <c r="B342" s="1">
        <v>201870</v>
      </c>
      <c r="C342" s="5">
        <f t="shared" si="25"/>
        <v>196602.66666666666</v>
      </c>
      <c r="D342" s="5">
        <f t="shared" si="26"/>
        <v>5267.333333333343</v>
      </c>
      <c r="E342">
        <f t="shared" si="27"/>
        <v>5267.333333333343</v>
      </c>
      <c r="F342">
        <f t="shared" si="28"/>
        <v>27744800.444444548</v>
      </c>
      <c r="G342" s="6">
        <f t="shared" si="29"/>
        <v>2.6092699922392347E-2</v>
      </c>
    </row>
    <row r="343" spans="1:7" x14ac:dyDescent="0.25">
      <c r="A343" s="2">
        <v>43252</v>
      </c>
      <c r="B343" s="1">
        <v>201963</v>
      </c>
      <c r="C343" s="5">
        <f t="shared" si="25"/>
        <v>196215</v>
      </c>
      <c r="D343" s="5">
        <f t="shared" si="26"/>
        <v>5748</v>
      </c>
      <c r="E343">
        <f t="shared" si="27"/>
        <v>5748</v>
      </c>
      <c r="F343">
        <f t="shared" si="28"/>
        <v>33039504</v>
      </c>
      <c r="G343" s="6">
        <f t="shared" si="29"/>
        <v>2.8460658635492641E-2</v>
      </c>
    </row>
    <row r="344" spans="1:7" x14ac:dyDescent="0.25">
      <c r="A344" s="2">
        <v>43282</v>
      </c>
      <c r="B344" s="1">
        <v>217476</v>
      </c>
      <c r="C344" s="5">
        <f t="shared" si="25"/>
        <v>194438.83333333334</v>
      </c>
      <c r="D344" s="5">
        <f t="shared" si="26"/>
        <v>23037.166666666657</v>
      </c>
      <c r="E344">
        <f t="shared" si="27"/>
        <v>23037.166666666657</v>
      </c>
      <c r="F344">
        <f t="shared" si="28"/>
        <v>530711048.02777731</v>
      </c>
      <c r="G344" s="6">
        <f t="shared" si="29"/>
        <v>0.105929696456927</v>
      </c>
    </row>
    <row r="345" spans="1:7" x14ac:dyDescent="0.25">
      <c r="A345" s="2">
        <v>43313</v>
      </c>
      <c r="B345" s="1">
        <v>248598</v>
      </c>
      <c r="C345" s="5">
        <f t="shared" si="25"/>
        <v>200477.33333333334</v>
      </c>
      <c r="D345" s="5">
        <f t="shared" si="26"/>
        <v>48120.666666666657</v>
      </c>
      <c r="E345">
        <f t="shared" si="27"/>
        <v>48120.666666666657</v>
      </c>
      <c r="F345">
        <f t="shared" si="28"/>
        <v>2315598560.4444437</v>
      </c>
      <c r="G345" s="6">
        <f t="shared" si="29"/>
        <v>0.19356819711609369</v>
      </c>
    </row>
    <row r="346" spans="1:7" x14ac:dyDescent="0.25">
      <c r="A346" s="2">
        <v>43344</v>
      </c>
      <c r="B346" s="1">
        <v>213323</v>
      </c>
      <c r="C346" s="5">
        <f t="shared" si="25"/>
        <v>215763.66666666666</v>
      </c>
      <c r="D346" s="5">
        <f t="shared" si="26"/>
        <v>-2440.666666666657</v>
      </c>
      <c r="E346">
        <f t="shared" si="27"/>
        <v>2440.666666666657</v>
      </c>
      <c r="F346">
        <f t="shared" si="28"/>
        <v>5956853.7777777305</v>
      </c>
      <c r="G346" s="6">
        <f t="shared" si="29"/>
        <v>1.1441179182116588E-2</v>
      </c>
    </row>
    <row r="347" spans="1:7" x14ac:dyDescent="0.25">
      <c r="A347" s="2">
        <v>43374</v>
      </c>
      <c r="B347" s="1">
        <v>254565</v>
      </c>
      <c r="C347" s="5">
        <f t="shared" si="25"/>
        <v>216758.66666666666</v>
      </c>
      <c r="D347" s="5">
        <f t="shared" si="26"/>
        <v>37806.333333333343</v>
      </c>
      <c r="E347">
        <f t="shared" si="27"/>
        <v>37806.333333333343</v>
      </c>
      <c r="F347">
        <f t="shared" si="28"/>
        <v>1429318840.1111119</v>
      </c>
      <c r="G347" s="6">
        <f t="shared" si="29"/>
        <v>0.14851347723895014</v>
      </c>
    </row>
    <row r="348" spans="1:7" x14ac:dyDescent="0.25">
      <c r="A348" s="2">
        <v>43405</v>
      </c>
      <c r="B348" s="1">
        <v>230909</v>
      </c>
      <c r="C348" s="5">
        <f t="shared" si="25"/>
        <v>222965.83333333334</v>
      </c>
      <c r="D348" s="5">
        <f t="shared" si="26"/>
        <v>7943.166666666657</v>
      </c>
      <c r="E348">
        <f t="shared" si="27"/>
        <v>7943.166666666657</v>
      </c>
      <c r="F348">
        <f t="shared" si="28"/>
        <v>63093896.694444291</v>
      </c>
      <c r="G348" s="6">
        <f t="shared" si="29"/>
        <v>3.439955422554624E-2</v>
      </c>
    </row>
    <row r="349" spans="1:7" x14ac:dyDescent="0.25">
      <c r="A349" s="2">
        <v>43435</v>
      </c>
      <c r="B349" s="1">
        <v>234505</v>
      </c>
      <c r="C349" s="5">
        <f t="shared" si="25"/>
        <v>227805.66666666666</v>
      </c>
      <c r="D349" s="5">
        <f t="shared" si="26"/>
        <v>6699.333333333343</v>
      </c>
      <c r="E349">
        <f t="shared" si="27"/>
        <v>6699.333333333343</v>
      </c>
      <c r="F349">
        <f t="shared" si="28"/>
        <v>44881067.111111239</v>
      </c>
      <c r="G349" s="6">
        <f t="shared" si="29"/>
        <v>2.8567976517913662E-2</v>
      </c>
    </row>
    <row r="350" spans="1:7" x14ac:dyDescent="0.25">
      <c r="A350" s="2">
        <v>43466</v>
      </c>
      <c r="B350" s="1">
        <v>199775</v>
      </c>
      <c r="C350" s="5">
        <f t="shared" si="25"/>
        <v>233229.33333333334</v>
      </c>
      <c r="D350" s="5">
        <f t="shared" si="26"/>
        <v>-33454.333333333343</v>
      </c>
      <c r="E350">
        <f t="shared" si="27"/>
        <v>33454.333333333343</v>
      </c>
      <c r="F350">
        <f t="shared" si="28"/>
        <v>1119192418.7777784</v>
      </c>
      <c r="G350" s="6">
        <f t="shared" si="29"/>
        <v>0.16746005923330418</v>
      </c>
    </row>
    <row r="351" spans="1:7" x14ac:dyDescent="0.25">
      <c r="A351" s="2">
        <v>43497</v>
      </c>
      <c r="B351" s="1">
        <v>198634</v>
      </c>
      <c r="C351" s="5">
        <f t="shared" si="25"/>
        <v>230279.16666666666</v>
      </c>
      <c r="D351" s="5">
        <f t="shared" si="26"/>
        <v>-31645.166666666657</v>
      </c>
      <c r="E351">
        <f t="shared" si="27"/>
        <v>31645.166666666657</v>
      </c>
      <c r="F351">
        <f t="shared" si="28"/>
        <v>1001416573.3611104</v>
      </c>
      <c r="G351" s="6">
        <f t="shared" si="29"/>
        <v>0.15931394759540993</v>
      </c>
    </row>
    <row r="352" spans="1:7" x14ac:dyDescent="0.25">
      <c r="A352" s="2">
        <v>43525</v>
      </c>
      <c r="B352" s="1">
        <v>209148</v>
      </c>
      <c r="C352" s="5">
        <f t="shared" si="25"/>
        <v>221951.83333333334</v>
      </c>
      <c r="D352" s="5">
        <f t="shared" si="26"/>
        <v>-12803.833333333343</v>
      </c>
      <c r="E352">
        <f t="shared" si="27"/>
        <v>12803.833333333343</v>
      </c>
      <c r="F352">
        <f t="shared" si="28"/>
        <v>163938148.02777803</v>
      </c>
      <c r="G352" s="6">
        <f t="shared" si="29"/>
        <v>6.1219009186477248E-2</v>
      </c>
    </row>
    <row r="353" spans="1:7" x14ac:dyDescent="0.25">
      <c r="A353" s="2">
        <v>43556</v>
      </c>
      <c r="B353" s="1">
        <v>231922</v>
      </c>
      <c r="C353" s="5">
        <f t="shared" si="25"/>
        <v>221256</v>
      </c>
      <c r="D353" s="5">
        <f t="shared" si="26"/>
        <v>10666</v>
      </c>
      <c r="E353">
        <f t="shared" si="27"/>
        <v>10666</v>
      </c>
      <c r="F353">
        <f t="shared" si="28"/>
        <v>113763556</v>
      </c>
      <c r="G353" s="6">
        <f t="shared" si="29"/>
        <v>4.5989599951707899E-2</v>
      </c>
    </row>
    <row r="354" spans="1:7" x14ac:dyDescent="0.25">
      <c r="A354" s="2">
        <v>43586</v>
      </c>
      <c r="B354" s="1">
        <v>245440</v>
      </c>
      <c r="C354" s="5">
        <f t="shared" si="25"/>
        <v>217482.16666666666</v>
      </c>
      <c r="D354" s="5">
        <f t="shared" si="26"/>
        <v>27957.833333333343</v>
      </c>
      <c r="E354">
        <f t="shared" si="27"/>
        <v>27957.833333333343</v>
      </c>
      <c r="F354">
        <f t="shared" si="28"/>
        <v>781640444.69444501</v>
      </c>
      <c r="G354" s="6">
        <f t="shared" si="29"/>
        <v>0.11390903411560195</v>
      </c>
    </row>
    <row r="355" spans="1:7" x14ac:dyDescent="0.25">
      <c r="A355" s="2">
        <v>43617</v>
      </c>
      <c r="B355" s="1">
        <v>223191</v>
      </c>
      <c r="C355" s="5">
        <f t="shared" si="25"/>
        <v>219904</v>
      </c>
      <c r="D355" s="5">
        <f t="shared" si="26"/>
        <v>3287</v>
      </c>
      <c r="E355">
        <f t="shared" si="27"/>
        <v>3287</v>
      </c>
      <c r="F355">
        <f t="shared" si="28"/>
        <v>10804369</v>
      </c>
      <c r="G355" s="6">
        <f t="shared" si="29"/>
        <v>1.4727296351555395E-2</v>
      </c>
    </row>
    <row r="356" spans="1:7" x14ac:dyDescent="0.25">
      <c r="A356" s="2">
        <v>43647</v>
      </c>
      <c r="B356" s="1">
        <v>243599</v>
      </c>
      <c r="C356" s="5">
        <f t="shared" si="25"/>
        <v>218018.33333333334</v>
      </c>
      <c r="D356" s="5">
        <f t="shared" si="26"/>
        <v>25580.666666666657</v>
      </c>
      <c r="E356">
        <f t="shared" si="27"/>
        <v>25580.666666666657</v>
      </c>
      <c r="F356">
        <f t="shared" si="28"/>
        <v>654370507.11111057</v>
      </c>
      <c r="G356" s="6">
        <f t="shared" si="29"/>
        <v>0.10501137798868902</v>
      </c>
    </row>
    <row r="357" spans="1:7" x14ac:dyDescent="0.25">
      <c r="A357" s="2">
        <v>43678</v>
      </c>
      <c r="B357" s="1">
        <v>242981</v>
      </c>
      <c r="C357" s="5">
        <f t="shared" si="25"/>
        <v>225322.33333333334</v>
      </c>
      <c r="D357" s="5">
        <f t="shared" si="26"/>
        <v>17658.666666666657</v>
      </c>
      <c r="E357">
        <f t="shared" si="27"/>
        <v>17658.666666666657</v>
      </c>
      <c r="F357">
        <f t="shared" si="28"/>
        <v>311828508.44444412</v>
      </c>
      <c r="G357" s="6">
        <f t="shared" si="29"/>
        <v>7.2675092565536628E-2</v>
      </c>
    </row>
    <row r="358" spans="1:7" x14ac:dyDescent="0.25">
      <c r="A358" s="2">
        <v>43709</v>
      </c>
      <c r="B358" s="1">
        <v>234774</v>
      </c>
      <c r="C358" s="5">
        <f t="shared" si="25"/>
        <v>232713.5</v>
      </c>
      <c r="D358" s="5">
        <f t="shared" si="26"/>
        <v>2060.5</v>
      </c>
      <c r="E358">
        <f t="shared" si="27"/>
        <v>2060.5</v>
      </c>
      <c r="F358">
        <f t="shared" si="28"/>
        <v>4245660.25</v>
      </c>
      <c r="G358" s="6">
        <f t="shared" si="29"/>
        <v>8.7765255096390569E-3</v>
      </c>
    </row>
    <row r="359" spans="1:7" x14ac:dyDescent="0.25">
      <c r="A359" s="2">
        <v>43739</v>
      </c>
      <c r="B359" s="1">
        <v>253340</v>
      </c>
      <c r="C359" s="5">
        <f t="shared" si="25"/>
        <v>236984.5</v>
      </c>
      <c r="D359" s="5">
        <f t="shared" si="26"/>
        <v>16355.5</v>
      </c>
      <c r="E359">
        <f t="shared" si="27"/>
        <v>16355.5</v>
      </c>
      <c r="F359">
        <f t="shared" si="28"/>
        <v>267502380.25</v>
      </c>
      <c r="G359" s="6">
        <f t="shared" si="29"/>
        <v>6.4559485276703243E-2</v>
      </c>
    </row>
    <row r="360" spans="1:7" x14ac:dyDescent="0.25">
      <c r="A360" s="2">
        <v>43770</v>
      </c>
      <c r="B360" s="1">
        <v>242277</v>
      </c>
      <c r="C360" s="5">
        <f t="shared" si="25"/>
        <v>240554.16666666666</v>
      </c>
      <c r="D360" s="5">
        <f t="shared" si="26"/>
        <v>1722.833333333343</v>
      </c>
      <c r="E360">
        <f t="shared" si="27"/>
        <v>1722.833333333343</v>
      </c>
      <c r="F360">
        <f t="shared" si="28"/>
        <v>2968154.694444478</v>
      </c>
      <c r="G360" s="6">
        <f t="shared" si="29"/>
        <v>7.1110065476018896E-3</v>
      </c>
    </row>
    <row r="361" spans="1:7" x14ac:dyDescent="0.25">
      <c r="A361" s="2">
        <v>43800</v>
      </c>
      <c r="B361" s="1">
        <v>262537</v>
      </c>
      <c r="C361" s="5">
        <f t="shared" si="25"/>
        <v>240027</v>
      </c>
      <c r="D361" s="5">
        <f t="shared" si="26"/>
        <v>22510</v>
      </c>
      <c r="E361">
        <f t="shared" si="27"/>
        <v>22510</v>
      </c>
      <c r="F361">
        <f t="shared" si="28"/>
        <v>506700100</v>
      </c>
      <c r="G361" s="6">
        <f t="shared" si="29"/>
        <v>8.5740295653565016E-2</v>
      </c>
    </row>
    <row r="362" spans="1:7" x14ac:dyDescent="0.25">
      <c r="A362" s="2">
        <v>43831</v>
      </c>
      <c r="B362" s="1">
        <v>193451</v>
      </c>
      <c r="C362" s="5">
        <f t="shared" si="25"/>
        <v>246584.66666666666</v>
      </c>
      <c r="D362" s="5">
        <f t="shared" si="26"/>
        <v>-53133.666666666657</v>
      </c>
      <c r="E362">
        <f t="shared" si="27"/>
        <v>53133.666666666657</v>
      </c>
      <c r="F362">
        <f t="shared" si="28"/>
        <v>2823186533.4444432</v>
      </c>
      <c r="G362" s="6">
        <f t="shared" si="29"/>
        <v>0.27466214528054472</v>
      </c>
    </row>
    <row r="363" spans="1:7" x14ac:dyDescent="0.25">
      <c r="A363" s="2">
        <v>43862</v>
      </c>
      <c r="B363" s="1">
        <v>200967</v>
      </c>
      <c r="C363" s="5">
        <f t="shared" si="25"/>
        <v>238226.66666666666</v>
      </c>
      <c r="D363" s="5">
        <f t="shared" si="26"/>
        <v>-37259.666666666657</v>
      </c>
      <c r="E363">
        <f t="shared" si="27"/>
        <v>37259.666666666657</v>
      </c>
      <c r="F363">
        <f t="shared" si="28"/>
        <v>1388282760.1111104</v>
      </c>
      <c r="G363" s="6">
        <f t="shared" si="29"/>
        <v>0.18540191507395073</v>
      </c>
    </row>
    <row r="364" spans="1:7" x14ac:dyDescent="0.25">
      <c r="A364" s="2">
        <v>43891</v>
      </c>
      <c r="B364" s="1">
        <v>163591</v>
      </c>
      <c r="C364" s="5">
        <f t="shared" si="25"/>
        <v>231224.33333333334</v>
      </c>
      <c r="D364" s="5">
        <f t="shared" si="26"/>
        <v>-67633.333333333343</v>
      </c>
      <c r="E364">
        <f t="shared" si="27"/>
        <v>67633.333333333343</v>
      </c>
      <c r="F364">
        <f t="shared" si="28"/>
        <v>4574267777.7777786</v>
      </c>
      <c r="G364" s="6">
        <f t="shared" si="29"/>
        <v>0.41342942663919985</v>
      </c>
    </row>
    <row r="365" spans="1:7" x14ac:dyDescent="0.25">
      <c r="A365" s="2">
        <v>43922</v>
      </c>
      <c r="B365" s="1">
        <v>55706</v>
      </c>
      <c r="C365" s="5">
        <f t="shared" si="25"/>
        <v>219360.5</v>
      </c>
      <c r="D365" s="5">
        <f t="shared" si="26"/>
        <v>-163654.5</v>
      </c>
      <c r="E365">
        <f t="shared" si="27"/>
        <v>163654.5</v>
      </c>
      <c r="F365">
        <f t="shared" si="28"/>
        <v>26782795370.25</v>
      </c>
      <c r="G365" s="6">
        <f t="shared" si="29"/>
        <v>2.9378253689010161</v>
      </c>
    </row>
    <row r="366" spans="1:7" x14ac:dyDescent="0.25">
      <c r="A366" s="2">
        <v>43952</v>
      </c>
      <c r="B366" s="1">
        <v>62173</v>
      </c>
      <c r="C366" s="5">
        <f t="shared" si="25"/>
        <v>186421.5</v>
      </c>
      <c r="D366" s="5">
        <f t="shared" si="26"/>
        <v>-124248.5</v>
      </c>
      <c r="E366">
        <f t="shared" si="27"/>
        <v>124248.5</v>
      </c>
      <c r="F366">
        <f t="shared" si="28"/>
        <v>15437689752.25</v>
      </c>
      <c r="G366" s="6">
        <f t="shared" si="29"/>
        <v>1.9984317951522366</v>
      </c>
    </row>
    <row r="367" spans="1:7" x14ac:dyDescent="0.25">
      <c r="A367" s="2">
        <v>43983</v>
      </c>
      <c r="B367" s="1">
        <v>132794</v>
      </c>
      <c r="C367" s="5">
        <f t="shared" si="25"/>
        <v>156404.16666666666</v>
      </c>
      <c r="D367" s="5">
        <f t="shared" si="26"/>
        <v>-23610.166666666657</v>
      </c>
      <c r="E367">
        <f t="shared" si="27"/>
        <v>23610.166666666657</v>
      </c>
      <c r="F367">
        <f t="shared" si="28"/>
        <v>557439970.02777731</v>
      </c>
      <c r="G367" s="6">
        <f t="shared" si="29"/>
        <v>0.17779543252456179</v>
      </c>
    </row>
    <row r="368" spans="1:7" x14ac:dyDescent="0.25">
      <c r="A368" s="2">
        <v>44013</v>
      </c>
      <c r="B368" s="1">
        <v>174454</v>
      </c>
      <c r="C368" s="5">
        <f t="shared" si="25"/>
        <v>134780.33333333334</v>
      </c>
      <c r="D368" s="5">
        <f t="shared" si="26"/>
        <v>39673.666666666657</v>
      </c>
      <c r="E368">
        <f t="shared" si="27"/>
        <v>39673.666666666657</v>
      </c>
      <c r="F368">
        <f t="shared" si="28"/>
        <v>1573999826.777777</v>
      </c>
      <c r="G368" s="6">
        <f t="shared" si="29"/>
        <v>0.22741620522697478</v>
      </c>
    </row>
    <row r="369" spans="1:7" x14ac:dyDescent="0.25">
      <c r="A369" s="2">
        <v>44044</v>
      </c>
      <c r="B369" s="1">
        <v>183365</v>
      </c>
      <c r="C369" s="5">
        <f t="shared" si="25"/>
        <v>131614.16666666666</v>
      </c>
      <c r="D369" s="5">
        <f t="shared" si="26"/>
        <v>51750.833333333343</v>
      </c>
      <c r="E369">
        <f t="shared" si="27"/>
        <v>51750.833333333343</v>
      </c>
      <c r="F369">
        <f t="shared" si="28"/>
        <v>2678148750.6944456</v>
      </c>
      <c r="G369" s="6">
        <f t="shared" si="29"/>
        <v>0.28222852416400807</v>
      </c>
    </row>
    <row r="370" spans="1:7" x14ac:dyDescent="0.25">
      <c r="A370" s="2">
        <v>44075</v>
      </c>
      <c r="B370" s="1">
        <v>207688</v>
      </c>
      <c r="C370" s="5">
        <f t="shared" si="25"/>
        <v>128680.5</v>
      </c>
      <c r="D370" s="5">
        <f t="shared" si="26"/>
        <v>79007.5</v>
      </c>
      <c r="E370">
        <f t="shared" si="27"/>
        <v>79007.5</v>
      </c>
      <c r="F370">
        <f t="shared" si="28"/>
        <v>6242185056.25</v>
      </c>
      <c r="G370" s="6">
        <f t="shared" si="29"/>
        <v>0.38041437155733598</v>
      </c>
    </row>
    <row r="371" spans="1:7" x14ac:dyDescent="0.25">
      <c r="A371" s="2">
        <v>44105</v>
      </c>
      <c r="B371" s="1">
        <v>215024</v>
      </c>
      <c r="C371" s="5">
        <f t="shared" si="25"/>
        <v>136030</v>
      </c>
      <c r="D371" s="5">
        <f t="shared" si="26"/>
        <v>78994</v>
      </c>
      <c r="E371">
        <f t="shared" si="27"/>
        <v>78994</v>
      </c>
      <c r="F371">
        <f t="shared" si="28"/>
        <v>6240052036</v>
      </c>
      <c r="G371" s="6">
        <f t="shared" si="29"/>
        <v>0.36737294441550711</v>
      </c>
    </row>
    <row r="372" spans="1:7" x14ac:dyDescent="0.25">
      <c r="A372" s="2">
        <v>44136</v>
      </c>
      <c r="B372" s="1">
        <v>225000</v>
      </c>
      <c r="C372" s="5">
        <f t="shared" si="25"/>
        <v>162583</v>
      </c>
      <c r="D372" s="5">
        <f t="shared" si="26"/>
        <v>62417</v>
      </c>
      <c r="E372">
        <f t="shared" si="27"/>
        <v>62417</v>
      </c>
      <c r="F372">
        <f t="shared" si="28"/>
        <v>3895881889</v>
      </c>
      <c r="G372" s="6">
        <f t="shared" si="29"/>
        <v>0.27740888888888887</v>
      </c>
    </row>
    <row r="373" spans="1:7" x14ac:dyDescent="0.25">
      <c r="A373" s="2">
        <v>44166</v>
      </c>
      <c r="B373" s="1">
        <v>243933</v>
      </c>
      <c r="C373" s="5">
        <f t="shared" si="25"/>
        <v>189720.83333333334</v>
      </c>
      <c r="D373" s="5">
        <f t="shared" si="26"/>
        <v>54212.166666666657</v>
      </c>
      <c r="E373">
        <f t="shared" si="27"/>
        <v>54212.166666666657</v>
      </c>
      <c r="F373">
        <f t="shared" si="28"/>
        <v>2938959014.6944432</v>
      </c>
      <c r="G373" s="6">
        <f t="shared" si="29"/>
        <v>0.2222420364061716</v>
      </c>
    </row>
    <row r="374" spans="1:7" x14ac:dyDescent="0.25">
      <c r="A374" s="2">
        <v>44197</v>
      </c>
      <c r="B374" s="1">
        <v>171114</v>
      </c>
      <c r="C374" s="5">
        <f t="shared" si="25"/>
        <v>208244</v>
      </c>
      <c r="D374" s="5">
        <f t="shared" si="26"/>
        <v>-37130</v>
      </c>
      <c r="E374">
        <f t="shared" si="27"/>
        <v>37130</v>
      </c>
      <c r="F374">
        <f t="shared" si="28"/>
        <v>1378636900</v>
      </c>
      <c r="G374" s="6">
        <f t="shared" si="29"/>
        <v>0.2169898430286242</v>
      </c>
    </row>
    <row r="375" spans="1:7" x14ac:dyDescent="0.25">
      <c r="A375" s="2">
        <v>44228</v>
      </c>
      <c r="B375" s="1">
        <v>167341</v>
      </c>
      <c r="C375" s="5">
        <f t="shared" si="25"/>
        <v>207687.33333333334</v>
      </c>
      <c r="D375" s="5">
        <f t="shared" si="26"/>
        <v>-40346.333333333343</v>
      </c>
      <c r="E375">
        <f t="shared" si="27"/>
        <v>40346.333333333343</v>
      </c>
      <c r="F375">
        <f t="shared" si="28"/>
        <v>1627826613.4444451</v>
      </c>
      <c r="G375" s="6">
        <f t="shared" si="29"/>
        <v>0.2411024992878813</v>
      </c>
    </row>
    <row r="376" spans="1:7" x14ac:dyDescent="0.25">
      <c r="A376" s="2">
        <v>44256</v>
      </c>
      <c r="B376" s="1">
        <v>189372</v>
      </c>
      <c r="C376" s="5">
        <f t="shared" si="25"/>
        <v>205016.66666666666</v>
      </c>
      <c r="D376" s="5">
        <f t="shared" si="26"/>
        <v>-15644.666666666657</v>
      </c>
      <c r="E376">
        <f t="shared" si="27"/>
        <v>15644.666666666657</v>
      </c>
      <c r="F376">
        <f t="shared" si="28"/>
        <v>244755595.11111081</v>
      </c>
      <c r="G376" s="6">
        <f t="shared" si="29"/>
        <v>8.2613409937407095E-2</v>
      </c>
    </row>
    <row r="377" spans="1:7" x14ac:dyDescent="0.25">
      <c r="A377" s="2">
        <v>44287</v>
      </c>
      <c r="B377" s="1">
        <v>175074</v>
      </c>
      <c r="C377" s="5">
        <f t="shared" si="25"/>
        <v>201964</v>
      </c>
      <c r="D377" s="5">
        <f t="shared" si="26"/>
        <v>-26890</v>
      </c>
      <c r="E377">
        <f t="shared" si="27"/>
        <v>26890</v>
      </c>
      <c r="F377">
        <f t="shared" si="28"/>
        <v>723072100</v>
      </c>
      <c r="G377" s="6">
        <f t="shared" si="29"/>
        <v>0.15359219530027302</v>
      </c>
    </row>
    <row r="378" spans="1:7" x14ac:dyDescent="0.25">
      <c r="A378" s="2">
        <v>44317</v>
      </c>
      <c r="B378" s="1">
        <v>188612</v>
      </c>
      <c r="C378" s="5">
        <f t="shared" si="25"/>
        <v>195305.66666666666</v>
      </c>
      <c r="D378" s="5">
        <f t="shared" si="26"/>
        <v>-6693.666666666657</v>
      </c>
      <c r="E378">
        <f t="shared" si="27"/>
        <v>6693.666666666657</v>
      </c>
      <c r="F378">
        <f t="shared" si="28"/>
        <v>44805173.444444314</v>
      </c>
      <c r="G378" s="6">
        <f t="shared" si="29"/>
        <v>3.5489081642030504E-2</v>
      </c>
    </row>
    <row r="379" spans="1:7" x14ac:dyDescent="0.25">
      <c r="A379" s="2">
        <v>44348</v>
      </c>
      <c r="B379" s="1">
        <v>182408</v>
      </c>
      <c r="C379" s="5">
        <f t="shared" si="25"/>
        <v>189241</v>
      </c>
      <c r="D379" s="5">
        <f t="shared" si="26"/>
        <v>-6833</v>
      </c>
      <c r="E379">
        <f t="shared" si="27"/>
        <v>6833</v>
      </c>
      <c r="F379">
        <f t="shared" si="28"/>
        <v>46689889</v>
      </c>
      <c r="G379" s="6">
        <f t="shared" si="29"/>
        <v>3.745997982544625E-2</v>
      </c>
    </row>
    <row r="380" spans="1:7" x14ac:dyDescent="0.25">
      <c r="A380" s="2">
        <v>44378</v>
      </c>
      <c r="B380" s="1">
        <v>175426</v>
      </c>
      <c r="C380" s="5">
        <f t="shared" si="25"/>
        <v>178986.83333333334</v>
      </c>
      <c r="D380" s="5">
        <f t="shared" si="26"/>
        <v>-3560.833333333343</v>
      </c>
      <c r="E380">
        <f t="shared" si="27"/>
        <v>3560.833333333343</v>
      </c>
      <c r="F380">
        <f t="shared" si="28"/>
        <v>12679534.027777847</v>
      </c>
      <c r="G380" s="6">
        <f t="shared" si="29"/>
        <v>2.0298207411292186E-2</v>
      </c>
    </row>
    <row r="381" spans="1:7" x14ac:dyDescent="0.25">
      <c r="A381" s="2">
        <v>44409</v>
      </c>
      <c r="B381" s="1">
        <v>172763</v>
      </c>
      <c r="C381" s="5">
        <f t="shared" si="25"/>
        <v>179705.5</v>
      </c>
      <c r="D381" s="5">
        <f t="shared" si="26"/>
        <v>-6942.5</v>
      </c>
      <c r="E381">
        <f t="shared" si="27"/>
        <v>6942.5</v>
      </c>
      <c r="F381">
        <f t="shared" si="28"/>
        <v>48198306.25</v>
      </c>
      <c r="G381" s="6">
        <f t="shared" si="29"/>
        <v>4.0185109080069226E-2</v>
      </c>
    </row>
    <row r="382" spans="1:7" x14ac:dyDescent="0.25">
      <c r="A382" s="2">
        <v>44440</v>
      </c>
      <c r="B382" s="1">
        <v>155067</v>
      </c>
      <c r="C382" s="5">
        <f t="shared" si="25"/>
        <v>180609.16666666666</v>
      </c>
      <c r="D382" s="5">
        <f t="shared" si="26"/>
        <v>-25542.166666666657</v>
      </c>
      <c r="E382">
        <f t="shared" si="27"/>
        <v>25542.166666666657</v>
      </c>
      <c r="F382">
        <f t="shared" si="28"/>
        <v>652402278.02777731</v>
      </c>
      <c r="G382" s="6">
        <f t="shared" si="29"/>
        <v>0.16471697180358591</v>
      </c>
    </row>
    <row r="383" spans="1:7" x14ac:dyDescent="0.25">
      <c r="A383" s="2">
        <v>44470</v>
      </c>
      <c r="B383" s="1">
        <v>162353</v>
      </c>
      <c r="C383" s="5">
        <f t="shared" si="25"/>
        <v>174891.66666666666</v>
      </c>
      <c r="D383" s="5">
        <f t="shared" si="26"/>
        <v>-12538.666666666657</v>
      </c>
      <c r="E383">
        <f t="shared" si="27"/>
        <v>12538.666666666657</v>
      </c>
      <c r="F383">
        <f t="shared" si="28"/>
        <v>157218161.77777752</v>
      </c>
      <c r="G383" s="6">
        <f t="shared" si="29"/>
        <v>7.7230889892189597E-2</v>
      </c>
    </row>
    <row r="384" spans="1:7" x14ac:dyDescent="0.25">
      <c r="A384" s="2">
        <v>44501</v>
      </c>
      <c r="B384" s="1">
        <v>172946</v>
      </c>
      <c r="C384" s="5">
        <f t="shared" si="25"/>
        <v>172771.5</v>
      </c>
      <c r="D384" s="5">
        <f t="shared" si="26"/>
        <v>174.5</v>
      </c>
      <c r="E384">
        <f t="shared" si="27"/>
        <v>174.5</v>
      </c>
      <c r="F384">
        <f t="shared" si="28"/>
        <v>30450.25</v>
      </c>
      <c r="G384" s="6">
        <f t="shared" si="29"/>
        <v>1.0089854636707411E-3</v>
      </c>
    </row>
    <row r="385" spans="1:7" x14ac:dyDescent="0.25">
      <c r="A385" s="2">
        <v>44531</v>
      </c>
      <c r="B385" s="1">
        <v>207062</v>
      </c>
      <c r="C385" s="5">
        <f t="shared" si="25"/>
        <v>170160.5</v>
      </c>
      <c r="D385" s="5">
        <f t="shared" si="26"/>
        <v>36901.5</v>
      </c>
      <c r="E385">
        <f t="shared" si="27"/>
        <v>36901.5</v>
      </c>
      <c r="F385">
        <f t="shared" si="28"/>
        <v>1361720702.25</v>
      </c>
      <c r="G385" s="6">
        <f t="shared" si="29"/>
        <v>0.17821473761482068</v>
      </c>
    </row>
    <row r="386" spans="1:7" x14ac:dyDescent="0.25">
      <c r="A386" s="2">
        <v>44562</v>
      </c>
      <c r="B386" s="1">
        <v>126480</v>
      </c>
      <c r="C386" s="5">
        <f t="shared" si="25"/>
        <v>174269.5</v>
      </c>
      <c r="D386" s="5">
        <f t="shared" si="26"/>
        <v>-47789.5</v>
      </c>
      <c r="E386">
        <f t="shared" si="27"/>
        <v>47789.5</v>
      </c>
      <c r="F386">
        <f t="shared" si="28"/>
        <v>2283836310.25</v>
      </c>
      <c r="G386" s="6">
        <f t="shared" si="29"/>
        <v>0.37784234661606581</v>
      </c>
    </row>
    <row r="387" spans="1:7" x14ac:dyDescent="0.25">
      <c r="A387" s="2">
        <v>44593</v>
      </c>
      <c r="B387" s="1">
        <v>132323</v>
      </c>
      <c r="C387" s="5">
        <f t="shared" si="25"/>
        <v>166111.83333333334</v>
      </c>
      <c r="D387" s="5">
        <f t="shared" si="26"/>
        <v>-33788.833333333343</v>
      </c>
      <c r="E387">
        <f t="shared" si="27"/>
        <v>33788.833333333343</v>
      </c>
      <c r="F387">
        <f t="shared" si="28"/>
        <v>1141685258.0277784</v>
      </c>
      <c r="G387" s="6">
        <f t="shared" si="29"/>
        <v>0.25535117351732761</v>
      </c>
    </row>
    <row r="388" spans="1:7" x14ac:dyDescent="0.25">
      <c r="A388" s="2">
        <v>44621</v>
      </c>
      <c r="B388" s="1">
        <v>146800</v>
      </c>
      <c r="C388" s="5">
        <f t="shared" si="25"/>
        <v>159371.83333333334</v>
      </c>
      <c r="D388" s="5">
        <f t="shared" si="26"/>
        <v>-12571.833333333343</v>
      </c>
      <c r="E388">
        <f t="shared" si="27"/>
        <v>12571.833333333343</v>
      </c>
      <c r="F388">
        <f t="shared" si="28"/>
        <v>158050993.36111134</v>
      </c>
      <c r="G388" s="6">
        <f t="shared" si="29"/>
        <v>8.5639191643960097E-2</v>
      </c>
    </row>
    <row r="389" spans="1:7" x14ac:dyDescent="0.25">
      <c r="A389" s="2">
        <v>44652</v>
      </c>
      <c r="B389" s="1">
        <v>147236</v>
      </c>
      <c r="C389" s="5">
        <f t="shared" si="25"/>
        <v>157994</v>
      </c>
      <c r="D389" s="5">
        <f t="shared" si="26"/>
        <v>-10758</v>
      </c>
      <c r="E389">
        <f t="shared" si="27"/>
        <v>10758</v>
      </c>
      <c r="F389">
        <f t="shared" si="28"/>
        <v>115734564</v>
      </c>
      <c r="G389" s="6">
        <f t="shared" si="29"/>
        <v>7.3066369637860312E-2</v>
      </c>
    </row>
    <row r="390" spans="1:7" x14ac:dyDescent="0.25">
      <c r="A390" s="2">
        <v>44682</v>
      </c>
      <c r="B390" s="1">
        <v>187062</v>
      </c>
      <c r="C390" s="5">
        <f t="shared" si="25"/>
        <v>155474.5</v>
      </c>
      <c r="D390" s="5">
        <f t="shared" si="26"/>
        <v>31587.5</v>
      </c>
      <c r="E390">
        <f t="shared" si="27"/>
        <v>31587.5</v>
      </c>
      <c r="F390">
        <f t="shared" si="28"/>
        <v>997770156.25</v>
      </c>
      <c r="G390" s="6">
        <f t="shared" si="29"/>
        <v>0.16886112625760444</v>
      </c>
    </row>
    <row r="391" spans="1:7" x14ac:dyDescent="0.25">
      <c r="A391" s="2">
        <v>44713</v>
      </c>
      <c r="B391" s="1">
        <v>178047</v>
      </c>
      <c r="C391" s="5">
        <f t="shared" si="25"/>
        <v>157827.16666666666</v>
      </c>
      <c r="D391" s="5">
        <f t="shared" si="26"/>
        <v>20219.833333333343</v>
      </c>
      <c r="E391">
        <f t="shared" si="27"/>
        <v>20219.833333333343</v>
      </c>
      <c r="F391">
        <f t="shared" si="28"/>
        <v>408841660.02777815</v>
      </c>
      <c r="G391" s="6">
        <f t="shared" si="29"/>
        <v>0.11356458313441588</v>
      </c>
    </row>
    <row r="392" spans="1:7" x14ac:dyDescent="0.25">
      <c r="A392" s="2">
        <v>44743</v>
      </c>
      <c r="B392" s="1">
        <v>181975</v>
      </c>
      <c r="C392" s="5">
        <f t="shared" si="25"/>
        <v>152991.33333333334</v>
      </c>
      <c r="D392" s="5">
        <f t="shared" si="26"/>
        <v>28983.666666666657</v>
      </c>
      <c r="E392">
        <f t="shared" si="27"/>
        <v>28983.666666666657</v>
      </c>
      <c r="F392">
        <f t="shared" si="28"/>
        <v>840052933.44444394</v>
      </c>
      <c r="G392" s="6">
        <f t="shared" si="29"/>
        <v>0.15927279388194343</v>
      </c>
    </row>
    <row r="393" spans="1:7" x14ac:dyDescent="0.25">
      <c r="A393" s="2">
        <v>44774</v>
      </c>
      <c r="B393" s="1">
        <v>208493</v>
      </c>
      <c r="C393" s="5">
        <f t="shared" ref="C393" si="30">AVERAGE(B387:B392)</f>
        <v>162240.5</v>
      </c>
      <c r="D393" s="5">
        <f t="shared" ref="D393" si="31">B393-C393</f>
        <v>46252.5</v>
      </c>
      <c r="E393">
        <f t="shared" ref="E393" si="32">ABS(D393)</f>
        <v>46252.5</v>
      </c>
      <c r="F393">
        <f t="shared" ref="F393" si="33">E393^2</f>
        <v>2139293756.25</v>
      </c>
      <c r="G393" s="6">
        <f t="shared" ref="G393" si="34">E393/B393</f>
        <v>0.22184198030629326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0518-D01A-4E90-8C50-D0489BCC3291}">
  <dimension ref="A1:K393"/>
  <sheetViews>
    <sheetView workbookViewId="0">
      <selection activeCell="J12" sqref="J12"/>
    </sheetView>
  </sheetViews>
  <sheetFormatPr defaultRowHeight="15" x14ac:dyDescent="0.25"/>
  <cols>
    <col min="1" max="1" width="13.5703125" customWidth="1"/>
    <col min="2" max="2" width="13.28515625" customWidth="1"/>
    <col min="3" max="3" width="18.85546875" customWidth="1"/>
    <col min="4" max="4" width="22" customWidth="1"/>
    <col min="5" max="5" width="15.7109375" customWidth="1"/>
    <col min="6" max="6" width="16.85546875" customWidth="1"/>
    <col min="7" max="7" width="18.85546875" customWidth="1"/>
    <col min="10" max="10" width="16.140625" customWidth="1"/>
    <col min="11" max="11" width="22.5703125" bestFit="1" customWidth="1"/>
  </cols>
  <sheetData>
    <row r="1" spans="1:11" x14ac:dyDescent="0.25">
      <c r="A1" s="3" t="s">
        <v>0</v>
      </c>
      <c r="B1" s="4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1" x14ac:dyDescent="0.25">
      <c r="A2" s="2">
        <v>32874</v>
      </c>
      <c r="B2" s="1">
        <v>69792</v>
      </c>
    </row>
    <row r="3" spans="1:11" x14ac:dyDescent="0.25">
      <c r="A3" s="2">
        <v>32905</v>
      </c>
      <c r="B3" s="1">
        <v>57258</v>
      </c>
    </row>
    <row r="4" spans="1:11" x14ac:dyDescent="0.25">
      <c r="A4" s="2">
        <v>32933</v>
      </c>
      <c r="B4" s="1">
        <v>32740</v>
      </c>
      <c r="I4" s="3"/>
      <c r="J4" s="3"/>
    </row>
    <row r="5" spans="1:11" x14ac:dyDescent="0.25">
      <c r="A5" s="2">
        <v>32964</v>
      </c>
      <c r="B5" s="1">
        <v>32812</v>
      </c>
      <c r="C5" s="5">
        <f>AVERAGE(B2:B4)</f>
        <v>53263.333333333336</v>
      </c>
      <c r="D5" s="5">
        <f>B5-C5</f>
        <v>-20451.333333333336</v>
      </c>
      <c r="E5">
        <f>ABS(D5)</f>
        <v>20451.333333333336</v>
      </c>
      <c r="F5">
        <f>E5^2</f>
        <v>418257035.11111122</v>
      </c>
      <c r="G5" s="6">
        <f>E5/B5</f>
        <v>0.62328822788410754</v>
      </c>
      <c r="I5" s="3"/>
      <c r="J5" s="3" t="s">
        <v>8</v>
      </c>
    </row>
    <row r="6" spans="1:11" x14ac:dyDescent="0.25">
      <c r="A6" s="2">
        <v>32994</v>
      </c>
      <c r="B6" s="1">
        <v>58464</v>
      </c>
      <c r="C6" s="5">
        <f t="shared" ref="C6:C69" si="0">AVERAGE(B3:B5)</f>
        <v>40936.666666666664</v>
      </c>
      <c r="D6" s="5">
        <f t="shared" ref="D6:D69" si="1">B6-C6</f>
        <v>17527.333333333336</v>
      </c>
      <c r="E6">
        <f t="shared" ref="E6:E69" si="2">ABS(D6)</f>
        <v>17527.333333333336</v>
      </c>
      <c r="F6">
        <f t="shared" ref="F6:F69" si="3">E6^2</f>
        <v>307207413.77777785</v>
      </c>
      <c r="G6" s="6">
        <f t="shared" ref="G6:G69" si="4">E6/B6</f>
        <v>0.29979702609012959</v>
      </c>
      <c r="I6" s="3"/>
      <c r="J6" s="3" t="s">
        <v>9</v>
      </c>
      <c r="K6">
        <f>AVERAGE(E5:E393)</f>
        <v>20005.542416452437</v>
      </c>
    </row>
    <row r="7" spans="1:11" x14ac:dyDescent="0.25">
      <c r="A7" s="2">
        <v>33025</v>
      </c>
      <c r="B7" s="1">
        <v>37632</v>
      </c>
      <c r="C7" s="5">
        <f t="shared" si="0"/>
        <v>41338.666666666664</v>
      </c>
      <c r="D7" s="5">
        <f t="shared" si="1"/>
        <v>-3706.6666666666642</v>
      </c>
      <c r="E7">
        <f t="shared" si="2"/>
        <v>3706.6666666666642</v>
      </c>
      <c r="F7">
        <f t="shared" si="3"/>
        <v>13739377.777777759</v>
      </c>
      <c r="G7" s="6">
        <f t="shared" si="4"/>
        <v>9.8497732426303788E-2</v>
      </c>
      <c r="I7" s="3"/>
      <c r="J7" s="3" t="s">
        <v>10</v>
      </c>
      <c r="K7">
        <f>AVERAGE(F5:F393)</f>
        <v>806724249.36760986</v>
      </c>
    </row>
    <row r="8" spans="1:11" x14ac:dyDescent="0.25">
      <c r="A8" s="2">
        <v>33055</v>
      </c>
      <c r="B8" s="1">
        <v>43697</v>
      </c>
      <c r="C8" s="5">
        <f t="shared" si="0"/>
        <v>42969.333333333336</v>
      </c>
      <c r="D8" s="5">
        <f t="shared" si="1"/>
        <v>727.66666666666424</v>
      </c>
      <c r="E8">
        <f t="shared" si="2"/>
        <v>727.66666666666424</v>
      </c>
      <c r="F8">
        <f t="shared" si="3"/>
        <v>529498.77777777426</v>
      </c>
      <c r="G8" s="6">
        <f t="shared" si="4"/>
        <v>1.6652554332486538E-2</v>
      </c>
      <c r="I8" s="3"/>
      <c r="J8" s="3" t="s">
        <v>11</v>
      </c>
      <c r="K8" s="9">
        <f>AVERAGE(G5:G393)</f>
        <v>0.12819936187825592</v>
      </c>
    </row>
    <row r="9" spans="1:11" x14ac:dyDescent="0.25">
      <c r="A9" s="2">
        <v>33086</v>
      </c>
      <c r="B9" s="1">
        <v>84707</v>
      </c>
      <c r="C9" s="5">
        <f>AVERAGE(B6:B8)</f>
        <v>46597.666666666664</v>
      </c>
      <c r="D9" s="5">
        <f t="shared" si="1"/>
        <v>38109.333333333336</v>
      </c>
      <c r="E9">
        <f t="shared" si="2"/>
        <v>38109.333333333336</v>
      </c>
      <c r="F9">
        <f t="shared" si="3"/>
        <v>1452321287.1111114</v>
      </c>
      <c r="G9" s="6">
        <f t="shared" si="4"/>
        <v>0.44989591572518606</v>
      </c>
      <c r="I9" s="3"/>
      <c r="J9" s="3"/>
    </row>
    <row r="10" spans="1:11" x14ac:dyDescent="0.25">
      <c r="A10" s="2">
        <v>33117</v>
      </c>
      <c r="B10" s="1">
        <v>75195</v>
      </c>
      <c r="C10" s="5">
        <f t="shared" si="0"/>
        <v>55345.333333333336</v>
      </c>
      <c r="D10" s="5">
        <f t="shared" si="1"/>
        <v>19849.666666666664</v>
      </c>
      <c r="E10">
        <f t="shared" si="2"/>
        <v>19849.666666666664</v>
      </c>
      <c r="F10">
        <f t="shared" si="3"/>
        <v>394009266.77777767</v>
      </c>
      <c r="G10" s="6">
        <f t="shared" si="4"/>
        <v>0.26397588492142648</v>
      </c>
      <c r="J10" s="3" t="s">
        <v>12</v>
      </c>
      <c r="K10" s="9">
        <f>100%-K8</f>
        <v>0.87180063812174402</v>
      </c>
    </row>
    <row r="11" spans="1:11" x14ac:dyDescent="0.25">
      <c r="A11" s="2">
        <v>33147</v>
      </c>
      <c r="B11" s="1">
        <v>80938</v>
      </c>
      <c r="C11" s="5">
        <f t="shared" si="0"/>
        <v>67866.333333333328</v>
      </c>
      <c r="D11" s="5">
        <f t="shared" si="1"/>
        <v>13071.666666666672</v>
      </c>
      <c r="E11">
        <f t="shared" si="2"/>
        <v>13071.666666666672</v>
      </c>
      <c r="F11">
        <f t="shared" si="3"/>
        <v>170868469.44444457</v>
      </c>
      <c r="G11" s="6">
        <f t="shared" si="4"/>
        <v>0.16150221980610679</v>
      </c>
      <c r="J11" s="3" t="s">
        <v>2</v>
      </c>
    </row>
    <row r="12" spans="1:11" x14ac:dyDescent="0.25">
      <c r="A12" s="2">
        <v>33178</v>
      </c>
      <c r="B12" s="1">
        <v>73082</v>
      </c>
      <c r="C12" s="5">
        <f t="shared" si="0"/>
        <v>80280</v>
      </c>
      <c r="D12" s="5">
        <f t="shared" si="1"/>
        <v>-7198</v>
      </c>
      <c r="E12">
        <f t="shared" si="2"/>
        <v>7198</v>
      </c>
      <c r="F12">
        <f t="shared" si="3"/>
        <v>51811204</v>
      </c>
      <c r="G12" s="6">
        <f t="shared" si="4"/>
        <v>9.8492104759037788E-2</v>
      </c>
    </row>
    <row r="13" spans="1:11" x14ac:dyDescent="0.25">
      <c r="A13" s="2">
        <v>33208</v>
      </c>
      <c r="B13" s="1">
        <v>66391</v>
      </c>
      <c r="C13" s="5">
        <f t="shared" si="0"/>
        <v>76405</v>
      </c>
      <c r="D13" s="5">
        <f t="shared" si="1"/>
        <v>-10014</v>
      </c>
      <c r="E13">
        <f t="shared" si="2"/>
        <v>10014</v>
      </c>
      <c r="F13">
        <f t="shared" si="3"/>
        <v>100280196</v>
      </c>
      <c r="G13" s="6">
        <f t="shared" si="4"/>
        <v>0.15083369733849467</v>
      </c>
    </row>
    <row r="14" spans="1:11" x14ac:dyDescent="0.25">
      <c r="A14" s="2">
        <v>33239</v>
      </c>
      <c r="B14" s="1">
        <v>60486</v>
      </c>
      <c r="C14" s="5">
        <f t="shared" si="0"/>
        <v>73470.333333333328</v>
      </c>
      <c r="D14" s="5">
        <f t="shared" si="1"/>
        <v>-12984.333333333328</v>
      </c>
      <c r="E14">
        <f t="shared" si="2"/>
        <v>12984.333333333328</v>
      </c>
      <c r="F14">
        <f t="shared" si="3"/>
        <v>168592912.11111099</v>
      </c>
      <c r="G14" s="6">
        <f t="shared" si="4"/>
        <v>0.21466675484134062</v>
      </c>
    </row>
    <row r="15" spans="1:11" x14ac:dyDescent="0.25">
      <c r="A15" s="2">
        <v>33270</v>
      </c>
      <c r="B15" s="1">
        <v>58540</v>
      </c>
      <c r="C15" s="5">
        <f t="shared" si="0"/>
        <v>66653</v>
      </c>
      <c r="D15" s="5">
        <f t="shared" si="1"/>
        <v>-8113</v>
      </c>
      <c r="E15">
        <f t="shared" si="2"/>
        <v>8113</v>
      </c>
      <c r="F15">
        <f t="shared" si="3"/>
        <v>65820769</v>
      </c>
      <c r="G15" s="6">
        <f t="shared" si="4"/>
        <v>0.1385889989750598</v>
      </c>
    </row>
    <row r="16" spans="1:11" x14ac:dyDescent="0.25">
      <c r="A16" s="2">
        <v>33298</v>
      </c>
      <c r="B16" s="1">
        <v>66155</v>
      </c>
      <c r="C16" s="5">
        <f t="shared" si="0"/>
        <v>61805.666666666664</v>
      </c>
      <c r="D16" s="5">
        <f t="shared" si="1"/>
        <v>4349.3333333333358</v>
      </c>
      <c r="E16">
        <f t="shared" si="2"/>
        <v>4349.3333333333358</v>
      </c>
      <c r="F16">
        <f t="shared" si="3"/>
        <v>18916700.444444466</v>
      </c>
      <c r="G16" s="6">
        <f t="shared" si="4"/>
        <v>6.5744589726148217E-2</v>
      </c>
    </row>
    <row r="17" spans="1:7" x14ac:dyDescent="0.25">
      <c r="A17" s="2">
        <v>33329</v>
      </c>
      <c r="B17" s="1">
        <v>39851</v>
      </c>
      <c r="C17" s="5">
        <f t="shared" si="0"/>
        <v>61727</v>
      </c>
      <c r="D17" s="5">
        <f t="shared" si="1"/>
        <v>-21876</v>
      </c>
      <c r="E17">
        <f t="shared" si="2"/>
        <v>21876</v>
      </c>
      <c r="F17">
        <f t="shared" si="3"/>
        <v>478559376</v>
      </c>
      <c r="G17" s="6">
        <f t="shared" si="4"/>
        <v>0.54894481945246043</v>
      </c>
    </row>
    <row r="18" spans="1:7" x14ac:dyDescent="0.25">
      <c r="A18" s="2">
        <v>33359</v>
      </c>
      <c r="B18" s="1">
        <v>55941</v>
      </c>
      <c r="C18" s="5">
        <f t="shared" si="0"/>
        <v>54848.666666666664</v>
      </c>
      <c r="D18" s="5">
        <f t="shared" si="1"/>
        <v>1092.3333333333358</v>
      </c>
      <c r="E18">
        <f t="shared" si="2"/>
        <v>1092.3333333333358</v>
      </c>
      <c r="F18">
        <f t="shared" si="3"/>
        <v>1193192.1111111164</v>
      </c>
      <c r="G18" s="6">
        <f t="shared" si="4"/>
        <v>1.9526524969759849E-2</v>
      </c>
    </row>
    <row r="19" spans="1:7" x14ac:dyDescent="0.25">
      <c r="A19" s="2">
        <v>33390</v>
      </c>
      <c r="B19" s="1">
        <v>68826</v>
      </c>
      <c r="C19" s="5">
        <f t="shared" si="0"/>
        <v>53982.333333333336</v>
      </c>
      <c r="D19" s="5">
        <f t="shared" si="1"/>
        <v>14843.666666666664</v>
      </c>
      <c r="E19">
        <f t="shared" si="2"/>
        <v>14843.666666666664</v>
      </c>
      <c r="F19">
        <f t="shared" si="3"/>
        <v>220334440.11111104</v>
      </c>
      <c r="G19" s="6">
        <f t="shared" si="4"/>
        <v>0.21566946599637729</v>
      </c>
    </row>
    <row r="20" spans="1:7" x14ac:dyDescent="0.25">
      <c r="A20" s="2">
        <v>33420</v>
      </c>
      <c r="B20" s="1">
        <v>85112</v>
      </c>
      <c r="C20" s="5">
        <f t="shared" si="0"/>
        <v>54872.666666666664</v>
      </c>
      <c r="D20" s="5">
        <f t="shared" si="1"/>
        <v>30239.333333333336</v>
      </c>
      <c r="E20">
        <f t="shared" si="2"/>
        <v>30239.333333333336</v>
      </c>
      <c r="F20">
        <f t="shared" si="3"/>
        <v>914417280.44444454</v>
      </c>
      <c r="G20" s="6">
        <f t="shared" si="4"/>
        <v>0.35528871761130437</v>
      </c>
    </row>
    <row r="21" spans="1:7" x14ac:dyDescent="0.25">
      <c r="A21" s="2">
        <v>33451</v>
      </c>
      <c r="B21" s="1">
        <v>78648</v>
      </c>
      <c r="C21" s="5">
        <f t="shared" si="0"/>
        <v>69959.666666666672</v>
      </c>
      <c r="D21" s="5">
        <f t="shared" si="1"/>
        <v>8688.3333333333285</v>
      </c>
      <c r="E21">
        <f t="shared" si="2"/>
        <v>8688.3333333333285</v>
      </c>
      <c r="F21">
        <f t="shared" si="3"/>
        <v>75487136.11111103</v>
      </c>
      <c r="G21" s="6">
        <f t="shared" si="4"/>
        <v>0.1104711287424134</v>
      </c>
    </row>
    <row r="22" spans="1:7" x14ac:dyDescent="0.25">
      <c r="A22" s="2">
        <v>33482</v>
      </c>
      <c r="B22" s="1">
        <v>73080</v>
      </c>
      <c r="C22" s="5">
        <f t="shared" si="0"/>
        <v>77528.666666666672</v>
      </c>
      <c r="D22" s="5">
        <f t="shared" si="1"/>
        <v>-4448.6666666666715</v>
      </c>
      <c r="E22">
        <f t="shared" si="2"/>
        <v>4448.6666666666715</v>
      </c>
      <c r="F22">
        <f t="shared" si="3"/>
        <v>19790635.111111153</v>
      </c>
      <c r="G22" s="6">
        <f t="shared" si="4"/>
        <v>6.0873928115307493E-2</v>
      </c>
    </row>
    <row r="23" spans="1:7" x14ac:dyDescent="0.25">
      <c r="A23" s="2">
        <v>33512</v>
      </c>
      <c r="B23" s="1">
        <v>80372</v>
      </c>
      <c r="C23" s="5">
        <f t="shared" si="0"/>
        <v>78946.666666666672</v>
      </c>
      <c r="D23" s="5">
        <f t="shared" si="1"/>
        <v>1425.3333333333285</v>
      </c>
      <c r="E23">
        <f t="shared" si="2"/>
        <v>1425.3333333333285</v>
      </c>
      <c r="F23">
        <f t="shared" si="3"/>
        <v>2031575.1111110973</v>
      </c>
      <c r="G23" s="6">
        <f t="shared" si="4"/>
        <v>1.7734202624462854E-2</v>
      </c>
    </row>
    <row r="24" spans="1:7" x14ac:dyDescent="0.25">
      <c r="A24" s="2">
        <v>33543</v>
      </c>
      <c r="B24" s="1">
        <v>69039</v>
      </c>
      <c r="C24" s="5">
        <f t="shared" si="0"/>
        <v>77366.666666666672</v>
      </c>
      <c r="D24" s="5">
        <f t="shared" si="1"/>
        <v>-8327.6666666666715</v>
      </c>
      <c r="E24">
        <f t="shared" si="2"/>
        <v>8327.6666666666715</v>
      </c>
      <c r="F24">
        <f t="shared" si="3"/>
        <v>69350032.111111194</v>
      </c>
      <c r="G24" s="6">
        <f t="shared" si="4"/>
        <v>0.1206226432402942</v>
      </c>
    </row>
    <row r="25" spans="1:7" x14ac:dyDescent="0.25">
      <c r="A25" s="2">
        <v>33573</v>
      </c>
      <c r="B25" s="1">
        <v>55458</v>
      </c>
      <c r="C25" s="5">
        <f t="shared" si="0"/>
        <v>74163.666666666672</v>
      </c>
      <c r="D25" s="5">
        <f t="shared" si="1"/>
        <v>-18705.666666666672</v>
      </c>
      <c r="E25">
        <f t="shared" si="2"/>
        <v>18705.666666666672</v>
      </c>
      <c r="F25">
        <f t="shared" si="3"/>
        <v>349901965.4444446</v>
      </c>
      <c r="G25" s="6">
        <f t="shared" si="4"/>
        <v>0.33729428877108208</v>
      </c>
    </row>
    <row r="26" spans="1:7" x14ac:dyDescent="0.25">
      <c r="A26" s="2">
        <v>33604</v>
      </c>
      <c r="B26" s="1">
        <v>55747</v>
      </c>
      <c r="C26" s="5">
        <f t="shared" si="0"/>
        <v>68289.666666666672</v>
      </c>
      <c r="D26" s="5">
        <f t="shared" si="1"/>
        <v>-12542.666666666672</v>
      </c>
      <c r="E26">
        <f t="shared" si="2"/>
        <v>12542.666666666672</v>
      </c>
      <c r="F26">
        <f t="shared" si="3"/>
        <v>157318487.11111122</v>
      </c>
      <c r="G26" s="6">
        <f t="shared" si="4"/>
        <v>0.22499267524111918</v>
      </c>
    </row>
    <row r="27" spans="1:7" x14ac:dyDescent="0.25">
      <c r="A27" s="2">
        <v>33635</v>
      </c>
      <c r="B27" s="1">
        <v>45472</v>
      </c>
      <c r="C27" s="5">
        <f t="shared" si="0"/>
        <v>60081.333333333336</v>
      </c>
      <c r="D27" s="5">
        <f t="shared" si="1"/>
        <v>-14609.333333333336</v>
      </c>
      <c r="E27">
        <f t="shared" si="2"/>
        <v>14609.333333333336</v>
      </c>
      <c r="F27">
        <f t="shared" si="3"/>
        <v>213432620.44444451</v>
      </c>
      <c r="G27" s="6">
        <f t="shared" si="4"/>
        <v>0.32128196106028623</v>
      </c>
    </row>
    <row r="28" spans="1:7" x14ac:dyDescent="0.25">
      <c r="A28" s="2">
        <v>33664</v>
      </c>
      <c r="B28" s="1">
        <v>39612</v>
      </c>
      <c r="C28" s="5">
        <f t="shared" si="0"/>
        <v>52225.666666666664</v>
      </c>
      <c r="D28" s="5">
        <f t="shared" si="1"/>
        <v>-12613.666666666664</v>
      </c>
      <c r="E28">
        <f t="shared" si="2"/>
        <v>12613.666666666664</v>
      </c>
      <c r="F28">
        <f t="shared" si="3"/>
        <v>159104586.77777773</v>
      </c>
      <c r="G28" s="6">
        <f t="shared" si="4"/>
        <v>0.31843044195361669</v>
      </c>
    </row>
    <row r="29" spans="1:7" x14ac:dyDescent="0.25">
      <c r="A29" s="2">
        <v>33695</v>
      </c>
      <c r="B29" s="1">
        <v>76270</v>
      </c>
      <c r="C29" s="5">
        <f t="shared" si="0"/>
        <v>46943.666666666664</v>
      </c>
      <c r="D29" s="5">
        <f t="shared" si="1"/>
        <v>29326.333333333336</v>
      </c>
      <c r="E29">
        <f t="shared" si="2"/>
        <v>29326.333333333336</v>
      </c>
      <c r="F29">
        <f t="shared" si="3"/>
        <v>860033826.77777791</v>
      </c>
      <c r="G29" s="6">
        <f t="shared" si="4"/>
        <v>0.38450679603164201</v>
      </c>
    </row>
    <row r="30" spans="1:7" x14ac:dyDescent="0.25">
      <c r="A30" s="2">
        <v>33725</v>
      </c>
      <c r="B30" s="1">
        <v>62091</v>
      </c>
      <c r="C30" s="5">
        <f t="shared" si="0"/>
        <v>53784.666666666664</v>
      </c>
      <c r="D30" s="5">
        <f t="shared" si="1"/>
        <v>8306.3333333333358</v>
      </c>
      <c r="E30">
        <f t="shared" si="2"/>
        <v>8306.3333333333358</v>
      </c>
      <c r="F30">
        <f t="shared" si="3"/>
        <v>68995173.444444478</v>
      </c>
      <c r="G30" s="6">
        <f t="shared" si="4"/>
        <v>0.13377676850643952</v>
      </c>
    </row>
    <row r="31" spans="1:7" x14ac:dyDescent="0.25">
      <c r="A31" s="2">
        <v>33756</v>
      </c>
      <c r="B31" s="1">
        <v>67800</v>
      </c>
      <c r="C31" s="5">
        <f t="shared" si="0"/>
        <v>59324.333333333336</v>
      </c>
      <c r="D31" s="5">
        <f t="shared" si="1"/>
        <v>8475.6666666666642</v>
      </c>
      <c r="E31">
        <f t="shared" si="2"/>
        <v>8475.6666666666642</v>
      </c>
      <c r="F31">
        <f t="shared" si="3"/>
        <v>71836925.444444403</v>
      </c>
      <c r="G31" s="6">
        <f t="shared" si="4"/>
        <v>0.1250098328416912</v>
      </c>
    </row>
    <row r="32" spans="1:7" x14ac:dyDescent="0.25">
      <c r="A32" s="2">
        <v>33786</v>
      </c>
      <c r="B32" s="1">
        <v>71403</v>
      </c>
      <c r="C32" s="5">
        <f t="shared" si="0"/>
        <v>68720.333333333328</v>
      </c>
      <c r="D32" s="5">
        <f t="shared" si="1"/>
        <v>2682.6666666666715</v>
      </c>
      <c r="E32">
        <f t="shared" si="2"/>
        <v>2682.6666666666715</v>
      </c>
      <c r="F32">
        <f t="shared" si="3"/>
        <v>7196700.4444444701</v>
      </c>
      <c r="G32" s="6">
        <f t="shared" si="4"/>
        <v>3.7570783673888657E-2</v>
      </c>
    </row>
    <row r="33" spans="1:7" x14ac:dyDescent="0.25">
      <c r="A33" s="2">
        <v>33817</v>
      </c>
      <c r="B33" s="1">
        <v>67980</v>
      </c>
      <c r="C33" s="5">
        <f t="shared" si="0"/>
        <v>67098</v>
      </c>
      <c r="D33" s="5">
        <f t="shared" si="1"/>
        <v>882</v>
      </c>
      <c r="E33">
        <f t="shared" si="2"/>
        <v>882</v>
      </c>
      <c r="F33">
        <f t="shared" si="3"/>
        <v>777924</v>
      </c>
      <c r="G33" s="6">
        <f t="shared" si="4"/>
        <v>1.2974404236540159E-2</v>
      </c>
    </row>
    <row r="34" spans="1:7" x14ac:dyDescent="0.25">
      <c r="A34" s="2">
        <v>33848</v>
      </c>
      <c r="B34" s="1">
        <v>69585</v>
      </c>
      <c r="C34" s="5">
        <f t="shared" si="0"/>
        <v>69061</v>
      </c>
      <c r="D34" s="5">
        <f t="shared" si="1"/>
        <v>524</v>
      </c>
      <c r="E34">
        <f t="shared" si="2"/>
        <v>524</v>
      </c>
      <c r="F34">
        <f t="shared" si="3"/>
        <v>274576</v>
      </c>
      <c r="G34" s="6">
        <f t="shared" si="4"/>
        <v>7.5303585542861248E-3</v>
      </c>
    </row>
    <row r="35" spans="1:7" x14ac:dyDescent="0.25">
      <c r="A35" s="2">
        <v>33878</v>
      </c>
      <c r="B35" s="1">
        <v>72163</v>
      </c>
      <c r="C35" s="5">
        <f t="shared" si="0"/>
        <v>69656</v>
      </c>
      <c r="D35" s="5">
        <f t="shared" si="1"/>
        <v>2507</v>
      </c>
      <c r="E35">
        <f t="shared" si="2"/>
        <v>2507</v>
      </c>
      <c r="F35">
        <f t="shared" si="3"/>
        <v>6285049</v>
      </c>
      <c r="G35" s="6">
        <f t="shared" si="4"/>
        <v>3.4740795144326042E-2</v>
      </c>
    </row>
    <row r="36" spans="1:7" x14ac:dyDescent="0.25">
      <c r="A36" s="2">
        <v>33909</v>
      </c>
      <c r="B36" s="1">
        <v>75357</v>
      </c>
      <c r="C36" s="5">
        <f t="shared" si="0"/>
        <v>69909.333333333328</v>
      </c>
      <c r="D36" s="5">
        <f t="shared" si="1"/>
        <v>5447.6666666666715</v>
      </c>
      <c r="E36">
        <f t="shared" si="2"/>
        <v>5447.6666666666715</v>
      </c>
      <c r="F36">
        <f t="shared" si="3"/>
        <v>29677072.111111164</v>
      </c>
      <c r="G36" s="6">
        <f t="shared" si="4"/>
        <v>7.2291448261829316E-2</v>
      </c>
    </row>
    <row r="37" spans="1:7" x14ac:dyDescent="0.25">
      <c r="A37" s="2">
        <v>33939</v>
      </c>
      <c r="B37" s="1">
        <v>67997</v>
      </c>
      <c r="C37" s="5">
        <f t="shared" si="0"/>
        <v>72368.333333333328</v>
      </c>
      <c r="D37" s="5">
        <f t="shared" si="1"/>
        <v>-4371.3333333333285</v>
      </c>
      <c r="E37">
        <f t="shared" si="2"/>
        <v>4371.3333333333285</v>
      </c>
      <c r="F37">
        <f t="shared" si="3"/>
        <v>19108555.111111067</v>
      </c>
      <c r="G37" s="6">
        <f t="shared" si="4"/>
        <v>6.4287149923280856E-2</v>
      </c>
    </row>
    <row r="38" spans="1:7" x14ac:dyDescent="0.25">
      <c r="A38" s="2">
        <v>33970</v>
      </c>
      <c r="B38" s="1">
        <v>61071</v>
      </c>
      <c r="C38" s="5">
        <f t="shared" si="0"/>
        <v>71839</v>
      </c>
      <c r="D38" s="5">
        <f t="shared" si="1"/>
        <v>-10768</v>
      </c>
      <c r="E38">
        <f t="shared" si="2"/>
        <v>10768</v>
      </c>
      <c r="F38">
        <f t="shared" si="3"/>
        <v>115949824</v>
      </c>
      <c r="G38" s="6">
        <f t="shared" si="4"/>
        <v>0.17631936598385486</v>
      </c>
    </row>
    <row r="39" spans="1:7" x14ac:dyDescent="0.25">
      <c r="A39" s="2">
        <v>34001</v>
      </c>
      <c r="B39" s="1">
        <v>66606</v>
      </c>
      <c r="C39" s="5">
        <f t="shared" si="0"/>
        <v>68141.666666666672</v>
      </c>
      <c r="D39" s="5">
        <f t="shared" si="1"/>
        <v>-1535.6666666666715</v>
      </c>
      <c r="E39">
        <f t="shared" si="2"/>
        <v>1535.6666666666715</v>
      </c>
      <c r="F39">
        <f t="shared" si="3"/>
        <v>2358272.1111111259</v>
      </c>
      <c r="G39" s="6">
        <f t="shared" si="4"/>
        <v>2.3055980942657893E-2</v>
      </c>
    </row>
    <row r="40" spans="1:7" x14ac:dyDescent="0.25">
      <c r="A40" s="2">
        <v>34029</v>
      </c>
      <c r="B40" s="1">
        <v>90636</v>
      </c>
      <c r="C40" s="5">
        <f t="shared" si="0"/>
        <v>65224.666666666664</v>
      </c>
      <c r="D40" s="5">
        <f t="shared" si="1"/>
        <v>25411.333333333336</v>
      </c>
      <c r="E40">
        <f t="shared" si="2"/>
        <v>25411.333333333336</v>
      </c>
      <c r="F40">
        <f t="shared" si="3"/>
        <v>645735861.77777791</v>
      </c>
      <c r="G40" s="6">
        <f t="shared" si="4"/>
        <v>0.28036688880062377</v>
      </c>
    </row>
    <row r="41" spans="1:7" x14ac:dyDescent="0.25">
      <c r="A41" s="2">
        <v>34060</v>
      </c>
      <c r="B41" s="1">
        <v>82832</v>
      </c>
      <c r="C41" s="5">
        <f t="shared" si="0"/>
        <v>72771</v>
      </c>
      <c r="D41" s="5">
        <f t="shared" si="1"/>
        <v>10061</v>
      </c>
      <c r="E41">
        <f t="shared" si="2"/>
        <v>10061</v>
      </c>
      <c r="F41">
        <f t="shared" si="3"/>
        <v>101223721</v>
      </c>
      <c r="G41" s="6">
        <f t="shared" si="4"/>
        <v>0.12146271972184663</v>
      </c>
    </row>
    <row r="42" spans="1:7" x14ac:dyDescent="0.25">
      <c r="A42" s="2">
        <v>34090</v>
      </c>
      <c r="B42" s="1">
        <v>90675</v>
      </c>
      <c r="C42" s="5">
        <f t="shared" si="0"/>
        <v>80024.666666666672</v>
      </c>
      <c r="D42" s="5">
        <f t="shared" si="1"/>
        <v>10650.333333333328</v>
      </c>
      <c r="E42">
        <f t="shared" si="2"/>
        <v>10650.333333333328</v>
      </c>
      <c r="F42">
        <f t="shared" si="3"/>
        <v>113429600.11111102</v>
      </c>
      <c r="G42" s="6">
        <f t="shared" si="4"/>
        <v>0.11745611616579353</v>
      </c>
    </row>
    <row r="43" spans="1:7" x14ac:dyDescent="0.25">
      <c r="A43" s="2">
        <v>34121</v>
      </c>
      <c r="B43" s="1">
        <v>92286</v>
      </c>
      <c r="C43" s="5">
        <f t="shared" si="0"/>
        <v>88047.666666666672</v>
      </c>
      <c r="D43" s="5">
        <f t="shared" si="1"/>
        <v>4238.3333333333285</v>
      </c>
      <c r="E43">
        <f t="shared" si="2"/>
        <v>4238.3333333333285</v>
      </c>
      <c r="F43">
        <f t="shared" si="3"/>
        <v>17963469.444444403</v>
      </c>
      <c r="G43" s="6">
        <f t="shared" si="4"/>
        <v>4.5926070404322741E-2</v>
      </c>
    </row>
    <row r="44" spans="1:7" x14ac:dyDescent="0.25">
      <c r="A44" s="2">
        <v>34151</v>
      </c>
      <c r="B44" s="1">
        <v>94397</v>
      </c>
      <c r="C44" s="5">
        <f t="shared" si="0"/>
        <v>88597.666666666672</v>
      </c>
      <c r="D44" s="5">
        <f t="shared" si="1"/>
        <v>5799.3333333333285</v>
      </c>
      <c r="E44">
        <f t="shared" si="2"/>
        <v>5799.3333333333285</v>
      </c>
      <c r="F44">
        <f t="shared" si="3"/>
        <v>33632267.111111052</v>
      </c>
      <c r="G44" s="6">
        <f t="shared" si="4"/>
        <v>6.1435568220741428E-2</v>
      </c>
    </row>
    <row r="45" spans="1:7" x14ac:dyDescent="0.25">
      <c r="A45" s="2">
        <v>34182</v>
      </c>
      <c r="B45" s="1">
        <v>109283</v>
      </c>
      <c r="C45" s="5">
        <f t="shared" si="0"/>
        <v>92452.666666666672</v>
      </c>
      <c r="D45" s="5">
        <f t="shared" si="1"/>
        <v>16830.333333333328</v>
      </c>
      <c r="E45">
        <f t="shared" si="2"/>
        <v>16830.333333333328</v>
      </c>
      <c r="F45">
        <f t="shared" si="3"/>
        <v>283260120.11111093</v>
      </c>
      <c r="G45" s="6">
        <f t="shared" si="4"/>
        <v>0.15400687511628824</v>
      </c>
    </row>
    <row r="46" spans="1:7" x14ac:dyDescent="0.25">
      <c r="A46" s="2">
        <v>34213</v>
      </c>
      <c r="B46" s="1">
        <v>101182</v>
      </c>
      <c r="C46" s="5">
        <f t="shared" si="0"/>
        <v>98655.333333333328</v>
      </c>
      <c r="D46" s="5">
        <f t="shared" si="1"/>
        <v>2526.6666666666715</v>
      </c>
      <c r="E46">
        <f t="shared" si="2"/>
        <v>2526.6666666666715</v>
      </c>
      <c r="F46">
        <f t="shared" si="3"/>
        <v>6384044.4444444692</v>
      </c>
      <c r="G46" s="6">
        <f t="shared" si="4"/>
        <v>2.4971503495351658E-2</v>
      </c>
    </row>
    <row r="47" spans="1:7" x14ac:dyDescent="0.25">
      <c r="A47" s="2">
        <v>34243</v>
      </c>
      <c r="B47" s="1">
        <v>97551</v>
      </c>
      <c r="C47" s="5">
        <f t="shared" si="0"/>
        <v>101620.66666666667</v>
      </c>
      <c r="D47" s="5">
        <f t="shared" si="1"/>
        <v>-4069.6666666666715</v>
      </c>
      <c r="E47">
        <f t="shared" si="2"/>
        <v>4069.6666666666715</v>
      </c>
      <c r="F47">
        <f t="shared" si="3"/>
        <v>16562186.777777817</v>
      </c>
      <c r="G47" s="6">
        <f t="shared" si="4"/>
        <v>4.1718349034522165E-2</v>
      </c>
    </row>
    <row r="48" spans="1:7" x14ac:dyDescent="0.25">
      <c r="A48" s="2">
        <v>34274</v>
      </c>
      <c r="B48" s="1">
        <v>105926</v>
      </c>
      <c r="C48" s="5">
        <f t="shared" si="0"/>
        <v>102672</v>
      </c>
      <c r="D48" s="5">
        <f t="shared" si="1"/>
        <v>3254</v>
      </c>
      <c r="E48">
        <f t="shared" si="2"/>
        <v>3254</v>
      </c>
      <c r="F48">
        <f t="shared" si="3"/>
        <v>10588516</v>
      </c>
      <c r="G48" s="6">
        <f t="shared" si="4"/>
        <v>3.0719558937371372E-2</v>
      </c>
    </row>
    <row r="49" spans="1:7" x14ac:dyDescent="0.25">
      <c r="A49" s="2">
        <v>34304</v>
      </c>
      <c r="B49" s="1">
        <v>105746</v>
      </c>
      <c r="C49" s="5">
        <f t="shared" si="0"/>
        <v>101553</v>
      </c>
      <c r="D49" s="5">
        <f t="shared" si="1"/>
        <v>4193</v>
      </c>
      <c r="E49">
        <f t="shared" si="2"/>
        <v>4193</v>
      </c>
      <c r="F49">
        <f t="shared" si="3"/>
        <v>17581249</v>
      </c>
      <c r="G49" s="6">
        <f t="shared" si="4"/>
        <v>3.965161802810508E-2</v>
      </c>
    </row>
    <row r="50" spans="1:7" x14ac:dyDescent="0.25">
      <c r="A50" s="2">
        <v>34335</v>
      </c>
      <c r="B50" s="1">
        <v>93915</v>
      </c>
      <c r="C50" s="5">
        <f t="shared" si="0"/>
        <v>103074.33333333333</v>
      </c>
      <c r="D50" s="5">
        <f t="shared" si="1"/>
        <v>-9159.3333333333285</v>
      </c>
      <c r="E50">
        <f t="shared" si="2"/>
        <v>9159.3333333333285</v>
      </c>
      <c r="F50">
        <f t="shared" si="3"/>
        <v>83893387.111111015</v>
      </c>
      <c r="G50" s="6">
        <f t="shared" si="4"/>
        <v>9.7527906440220719E-2</v>
      </c>
    </row>
    <row r="51" spans="1:7" x14ac:dyDescent="0.25">
      <c r="A51" s="2">
        <v>34366</v>
      </c>
      <c r="B51" s="1">
        <v>91542</v>
      </c>
      <c r="C51" s="5">
        <f t="shared" si="0"/>
        <v>101862.33333333333</v>
      </c>
      <c r="D51" s="5">
        <f t="shared" si="1"/>
        <v>-10320.333333333328</v>
      </c>
      <c r="E51">
        <f t="shared" si="2"/>
        <v>10320.333333333328</v>
      </c>
      <c r="F51">
        <f t="shared" si="3"/>
        <v>106509280.11111102</v>
      </c>
      <c r="G51" s="6">
        <f t="shared" si="4"/>
        <v>0.11273877928528248</v>
      </c>
    </row>
    <row r="52" spans="1:7" x14ac:dyDescent="0.25">
      <c r="A52" s="2">
        <v>34394</v>
      </c>
      <c r="B52" s="1">
        <v>114805</v>
      </c>
      <c r="C52" s="5">
        <f t="shared" si="0"/>
        <v>97067.666666666672</v>
      </c>
      <c r="D52" s="5">
        <f t="shared" si="1"/>
        <v>17737.333333333328</v>
      </c>
      <c r="E52">
        <f t="shared" si="2"/>
        <v>17737.333333333328</v>
      </c>
      <c r="F52">
        <f t="shared" si="3"/>
        <v>314612993.77777761</v>
      </c>
      <c r="G52" s="6">
        <f t="shared" si="4"/>
        <v>0.15449965884180417</v>
      </c>
    </row>
    <row r="53" spans="1:7" x14ac:dyDescent="0.25">
      <c r="A53" s="2">
        <v>34425</v>
      </c>
      <c r="B53" s="1">
        <v>96698</v>
      </c>
      <c r="C53" s="5">
        <f t="shared" si="0"/>
        <v>100087.33333333333</v>
      </c>
      <c r="D53" s="5">
        <f t="shared" si="1"/>
        <v>-3389.3333333333285</v>
      </c>
      <c r="E53">
        <f t="shared" si="2"/>
        <v>3389.3333333333285</v>
      </c>
      <c r="F53">
        <f t="shared" si="3"/>
        <v>11487580.444444412</v>
      </c>
      <c r="G53" s="6">
        <f t="shared" si="4"/>
        <v>3.5050707701641488E-2</v>
      </c>
    </row>
    <row r="54" spans="1:7" x14ac:dyDescent="0.25">
      <c r="A54" s="2">
        <v>34455</v>
      </c>
      <c r="B54" s="1">
        <v>118772</v>
      </c>
      <c r="C54" s="5">
        <f t="shared" si="0"/>
        <v>101015</v>
      </c>
      <c r="D54" s="5">
        <f t="shared" si="1"/>
        <v>17757</v>
      </c>
      <c r="E54">
        <f t="shared" si="2"/>
        <v>17757</v>
      </c>
      <c r="F54">
        <f t="shared" si="3"/>
        <v>315311049</v>
      </c>
      <c r="G54" s="6">
        <f t="shared" si="4"/>
        <v>0.14950493382278651</v>
      </c>
    </row>
    <row r="55" spans="1:7" x14ac:dyDescent="0.25">
      <c r="A55" s="2">
        <v>34486</v>
      </c>
      <c r="B55" s="1">
        <v>120281</v>
      </c>
      <c r="C55" s="5">
        <f t="shared" si="0"/>
        <v>110091.66666666667</v>
      </c>
      <c r="D55" s="5">
        <f t="shared" si="1"/>
        <v>10189.333333333328</v>
      </c>
      <c r="E55">
        <f t="shared" si="2"/>
        <v>10189.333333333328</v>
      </c>
      <c r="F55">
        <f t="shared" si="3"/>
        <v>103822513.77777767</v>
      </c>
      <c r="G55" s="6">
        <f t="shared" si="4"/>
        <v>8.4712742106677938E-2</v>
      </c>
    </row>
    <row r="56" spans="1:7" x14ac:dyDescent="0.25">
      <c r="A56" s="2">
        <v>34516</v>
      </c>
      <c r="B56" s="1">
        <v>109044</v>
      </c>
      <c r="C56" s="5">
        <f t="shared" si="0"/>
        <v>111917</v>
      </c>
      <c r="D56" s="5">
        <f t="shared" si="1"/>
        <v>-2873</v>
      </c>
      <c r="E56">
        <f t="shared" si="2"/>
        <v>2873</v>
      </c>
      <c r="F56">
        <f t="shared" si="3"/>
        <v>8254129</v>
      </c>
      <c r="G56" s="6">
        <f t="shared" si="4"/>
        <v>2.6347162613257032E-2</v>
      </c>
    </row>
    <row r="57" spans="1:7" x14ac:dyDescent="0.25">
      <c r="A57" s="2">
        <v>34547</v>
      </c>
      <c r="B57" s="1">
        <v>159083</v>
      </c>
      <c r="C57" s="5">
        <f t="shared" si="0"/>
        <v>116032.33333333333</v>
      </c>
      <c r="D57" s="5">
        <f t="shared" si="1"/>
        <v>43050.666666666672</v>
      </c>
      <c r="E57">
        <f t="shared" si="2"/>
        <v>43050.666666666672</v>
      </c>
      <c r="F57">
        <f t="shared" si="3"/>
        <v>1853359900.4444449</v>
      </c>
      <c r="G57" s="6">
        <f t="shared" si="4"/>
        <v>0.27061764403906557</v>
      </c>
    </row>
    <row r="58" spans="1:7" x14ac:dyDescent="0.25">
      <c r="A58" s="2">
        <v>34578</v>
      </c>
      <c r="B58" s="1">
        <v>114803</v>
      </c>
      <c r="C58" s="5">
        <f t="shared" si="0"/>
        <v>129469.33333333333</v>
      </c>
      <c r="D58" s="5">
        <f t="shared" si="1"/>
        <v>-14666.333333333328</v>
      </c>
      <c r="E58">
        <f t="shared" si="2"/>
        <v>14666.333333333328</v>
      </c>
      <c r="F58">
        <f t="shared" si="3"/>
        <v>215101333.4444443</v>
      </c>
      <c r="G58" s="6">
        <f t="shared" si="4"/>
        <v>0.12775217836932248</v>
      </c>
    </row>
    <row r="59" spans="1:7" x14ac:dyDescent="0.25">
      <c r="A59" s="2">
        <v>34608</v>
      </c>
      <c r="B59" s="1">
        <v>127987</v>
      </c>
      <c r="C59" s="5">
        <f t="shared" si="0"/>
        <v>127643.33333333333</v>
      </c>
      <c r="D59" s="5">
        <f t="shared" si="1"/>
        <v>343.66666666667152</v>
      </c>
      <c r="E59">
        <f t="shared" si="2"/>
        <v>343.66666666667152</v>
      </c>
      <c r="F59">
        <f t="shared" si="3"/>
        <v>118106.77777778111</v>
      </c>
      <c r="G59" s="6">
        <f t="shared" si="4"/>
        <v>2.6851685457638004E-3</v>
      </c>
    </row>
    <row r="60" spans="1:7" x14ac:dyDescent="0.25">
      <c r="A60" s="2">
        <v>34639</v>
      </c>
      <c r="B60" s="1">
        <v>139273</v>
      </c>
      <c r="C60" s="5">
        <f t="shared" si="0"/>
        <v>133957.66666666666</v>
      </c>
      <c r="D60" s="5">
        <f t="shared" si="1"/>
        <v>5315.333333333343</v>
      </c>
      <c r="E60">
        <f t="shared" si="2"/>
        <v>5315.333333333343</v>
      </c>
      <c r="F60">
        <f t="shared" si="3"/>
        <v>28252768.444444548</v>
      </c>
      <c r="G60" s="6">
        <f t="shared" si="4"/>
        <v>3.816485128727997E-2</v>
      </c>
    </row>
    <row r="61" spans="1:7" x14ac:dyDescent="0.25">
      <c r="A61" s="2">
        <v>34669</v>
      </c>
      <c r="B61" s="1">
        <v>140448</v>
      </c>
      <c r="C61" s="5">
        <f t="shared" si="0"/>
        <v>127354.33333333333</v>
      </c>
      <c r="D61" s="5">
        <f t="shared" si="1"/>
        <v>13093.666666666672</v>
      </c>
      <c r="E61">
        <f t="shared" si="2"/>
        <v>13093.666666666672</v>
      </c>
      <c r="F61">
        <f t="shared" si="3"/>
        <v>171444106.77777791</v>
      </c>
      <c r="G61" s="6">
        <f t="shared" si="4"/>
        <v>9.3227861319966618E-2</v>
      </c>
    </row>
    <row r="62" spans="1:7" x14ac:dyDescent="0.25">
      <c r="A62" s="2">
        <v>34700</v>
      </c>
      <c r="B62" s="1">
        <v>110921</v>
      </c>
      <c r="C62" s="5">
        <f t="shared" si="0"/>
        <v>135902.66666666666</v>
      </c>
      <c r="D62" s="5">
        <f t="shared" si="1"/>
        <v>-24981.666666666657</v>
      </c>
      <c r="E62">
        <f t="shared" si="2"/>
        <v>24981.666666666657</v>
      </c>
      <c r="F62">
        <f t="shared" si="3"/>
        <v>624083669.44444394</v>
      </c>
      <c r="G62" s="6">
        <f t="shared" si="4"/>
        <v>0.22522035202231008</v>
      </c>
    </row>
    <row r="63" spans="1:7" x14ac:dyDescent="0.25">
      <c r="A63" s="2">
        <v>34731</v>
      </c>
      <c r="B63" s="1">
        <v>132244</v>
      </c>
      <c r="C63" s="5">
        <f t="shared" si="0"/>
        <v>130214</v>
      </c>
      <c r="D63" s="5">
        <f t="shared" si="1"/>
        <v>2030</v>
      </c>
      <c r="E63">
        <f t="shared" si="2"/>
        <v>2030</v>
      </c>
      <c r="F63">
        <f t="shared" si="3"/>
        <v>4120900</v>
      </c>
      <c r="G63" s="6">
        <f t="shared" si="4"/>
        <v>1.5350412873173831E-2</v>
      </c>
    </row>
    <row r="64" spans="1:7" x14ac:dyDescent="0.25">
      <c r="A64" s="2">
        <v>34759</v>
      </c>
      <c r="B64" s="1">
        <v>178474</v>
      </c>
      <c r="C64" s="5">
        <f t="shared" si="0"/>
        <v>127871</v>
      </c>
      <c r="D64" s="5">
        <f t="shared" si="1"/>
        <v>50603</v>
      </c>
      <c r="E64">
        <f t="shared" si="2"/>
        <v>50603</v>
      </c>
      <c r="F64">
        <f t="shared" si="3"/>
        <v>2560663609</v>
      </c>
      <c r="G64" s="6">
        <f t="shared" si="4"/>
        <v>0.28353149478355388</v>
      </c>
    </row>
    <row r="65" spans="1:7" x14ac:dyDescent="0.25">
      <c r="A65" s="2">
        <v>34790</v>
      </c>
      <c r="B65" s="1">
        <v>135202</v>
      </c>
      <c r="C65" s="5">
        <f t="shared" si="0"/>
        <v>140546.33333333334</v>
      </c>
      <c r="D65" s="5">
        <f t="shared" si="1"/>
        <v>-5344.333333333343</v>
      </c>
      <c r="E65">
        <f t="shared" si="2"/>
        <v>5344.333333333343</v>
      </c>
      <c r="F65">
        <f t="shared" si="3"/>
        <v>28561898.77777788</v>
      </c>
      <c r="G65" s="6">
        <f t="shared" si="4"/>
        <v>3.9528507960927668E-2</v>
      </c>
    </row>
    <row r="66" spans="1:7" x14ac:dyDescent="0.25">
      <c r="A66" s="2">
        <v>34820</v>
      </c>
      <c r="B66" s="1">
        <v>135837</v>
      </c>
      <c r="C66" s="5">
        <f t="shared" si="0"/>
        <v>148640</v>
      </c>
      <c r="D66" s="5">
        <f t="shared" si="1"/>
        <v>-12803</v>
      </c>
      <c r="E66">
        <f t="shared" si="2"/>
        <v>12803</v>
      </c>
      <c r="F66">
        <f t="shared" si="3"/>
        <v>163916809</v>
      </c>
      <c r="G66" s="6">
        <f t="shared" si="4"/>
        <v>9.4252670480060655E-2</v>
      </c>
    </row>
    <row r="67" spans="1:7" x14ac:dyDescent="0.25">
      <c r="A67" s="2">
        <v>34851</v>
      </c>
      <c r="B67" s="1">
        <v>137598</v>
      </c>
      <c r="C67" s="5">
        <f t="shared" si="0"/>
        <v>149837.66666666666</v>
      </c>
      <c r="D67" s="5">
        <f t="shared" si="1"/>
        <v>-12239.666666666657</v>
      </c>
      <c r="E67">
        <f t="shared" si="2"/>
        <v>12239.666666666657</v>
      </c>
      <c r="F67">
        <f t="shared" si="3"/>
        <v>149809440.11111087</v>
      </c>
      <c r="G67" s="6">
        <f t="shared" si="4"/>
        <v>8.8952358803664713E-2</v>
      </c>
    </row>
    <row r="68" spans="1:7" x14ac:dyDescent="0.25">
      <c r="A68" s="2">
        <v>34881</v>
      </c>
      <c r="B68" s="1">
        <v>133326</v>
      </c>
      <c r="C68" s="5">
        <f t="shared" si="0"/>
        <v>136212.33333333334</v>
      </c>
      <c r="D68" s="5">
        <f t="shared" si="1"/>
        <v>-2886.333333333343</v>
      </c>
      <c r="E68">
        <f t="shared" si="2"/>
        <v>2886.333333333343</v>
      </c>
      <c r="F68">
        <f t="shared" si="3"/>
        <v>8330920.1111111669</v>
      </c>
      <c r="G68" s="6">
        <f t="shared" si="4"/>
        <v>2.1648690677987362E-2</v>
      </c>
    </row>
    <row r="69" spans="1:7" x14ac:dyDescent="0.25">
      <c r="A69" s="2">
        <v>34912</v>
      </c>
      <c r="B69" s="1">
        <v>155183</v>
      </c>
      <c r="C69" s="5">
        <f t="shared" si="0"/>
        <v>135587</v>
      </c>
      <c r="D69" s="5">
        <f t="shared" si="1"/>
        <v>19596</v>
      </c>
      <c r="E69">
        <f t="shared" si="2"/>
        <v>19596</v>
      </c>
      <c r="F69">
        <f t="shared" si="3"/>
        <v>384003216</v>
      </c>
      <c r="G69" s="6">
        <f t="shared" si="4"/>
        <v>0.12627671845498539</v>
      </c>
    </row>
    <row r="70" spans="1:7" x14ac:dyDescent="0.25">
      <c r="A70" s="2">
        <v>34943</v>
      </c>
      <c r="B70" s="1">
        <v>137920</v>
      </c>
      <c r="C70" s="5">
        <f t="shared" ref="C70:C133" si="5">AVERAGE(B67:B69)</f>
        <v>142035.66666666666</v>
      </c>
      <c r="D70" s="5">
        <f t="shared" ref="D70:D133" si="6">B70-C70</f>
        <v>-4115.666666666657</v>
      </c>
      <c r="E70">
        <f t="shared" ref="E70:E133" si="7">ABS(D70)</f>
        <v>4115.666666666657</v>
      </c>
      <c r="F70">
        <f t="shared" ref="F70:F133" si="8">E70^2</f>
        <v>16938712.11111103</v>
      </c>
      <c r="G70" s="6">
        <f t="shared" ref="G70:G133" si="9">E70/B70</f>
        <v>2.9840970610982141E-2</v>
      </c>
    </row>
    <row r="71" spans="1:7" x14ac:dyDescent="0.25">
      <c r="A71" s="2">
        <v>34973</v>
      </c>
      <c r="B71" s="1">
        <v>146628</v>
      </c>
      <c r="C71" s="5">
        <f t="shared" si="5"/>
        <v>142143</v>
      </c>
      <c r="D71" s="5">
        <f t="shared" si="6"/>
        <v>4485</v>
      </c>
      <c r="E71">
        <f t="shared" si="7"/>
        <v>4485</v>
      </c>
      <c r="F71">
        <f t="shared" si="8"/>
        <v>20115225</v>
      </c>
      <c r="G71" s="6">
        <f t="shared" si="9"/>
        <v>3.0587609460675996E-2</v>
      </c>
    </row>
    <row r="72" spans="1:7" x14ac:dyDescent="0.25">
      <c r="A72" s="2">
        <v>35004</v>
      </c>
      <c r="B72" s="1">
        <v>146066</v>
      </c>
      <c r="C72" s="5">
        <f t="shared" si="5"/>
        <v>146577</v>
      </c>
      <c r="D72" s="5">
        <f t="shared" si="6"/>
        <v>-511</v>
      </c>
      <c r="E72">
        <f t="shared" si="7"/>
        <v>511</v>
      </c>
      <c r="F72">
        <f t="shared" si="8"/>
        <v>261121</v>
      </c>
      <c r="G72" s="6">
        <f t="shared" si="9"/>
        <v>3.4984185231333779E-3</v>
      </c>
    </row>
    <row r="73" spans="1:7" x14ac:dyDescent="0.25">
      <c r="A73" s="2">
        <v>35034</v>
      </c>
      <c r="B73" s="1">
        <v>135447</v>
      </c>
      <c r="C73" s="5">
        <f t="shared" si="5"/>
        <v>143538</v>
      </c>
      <c r="D73" s="5">
        <f t="shared" si="6"/>
        <v>-8091</v>
      </c>
      <c r="E73">
        <f t="shared" si="7"/>
        <v>8091</v>
      </c>
      <c r="F73">
        <f t="shared" si="8"/>
        <v>65464281</v>
      </c>
      <c r="G73" s="6">
        <f t="shared" si="9"/>
        <v>5.9735542315444416E-2</v>
      </c>
    </row>
    <row r="74" spans="1:7" x14ac:dyDescent="0.25">
      <c r="A74" s="2">
        <v>35065</v>
      </c>
      <c r="B74" s="1">
        <v>113611</v>
      </c>
      <c r="C74" s="5">
        <f t="shared" si="5"/>
        <v>142713.66666666666</v>
      </c>
      <c r="D74" s="5">
        <f t="shared" si="6"/>
        <v>-29102.666666666657</v>
      </c>
      <c r="E74">
        <f t="shared" si="7"/>
        <v>29102.666666666657</v>
      </c>
      <c r="F74">
        <f t="shared" si="8"/>
        <v>846965207.11111057</v>
      </c>
      <c r="G74" s="6">
        <f t="shared" si="9"/>
        <v>0.2561606417218989</v>
      </c>
    </row>
    <row r="75" spans="1:7" x14ac:dyDescent="0.25">
      <c r="A75" s="2">
        <v>35096</v>
      </c>
      <c r="B75" s="1">
        <v>129557</v>
      </c>
      <c r="C75" s="5">
        <f t="shared" si="5"/>
        <v>131708</v>
      </c>
      <c r="D75" s="5">
        <f t="shared" si="6"/>
        <v>-2151</v>
      </c>
      <c r="E75">
        <f t="shared" si="7"/>
        <v>2151</v>
      </c>
      <c r="F75">
        <f t="shared" si="8"/>
        <v>4626801</v>
      </c>
      <c r="G75" s="6">
        <f t="shared" si="9"/>
        <v>1.6602730844338786E-2</v>
      </c>
    </row>
    <row r="76" spans="1:7" x14ac:dyDescent="0.25">
      <c r="A76" s="2">
        <v>35125</v>
      </c>
      <c r="B76" s="1">
        <v>135244</v>
      </c>
      <c r="C76" s="5">
        <f t="shared" si="5"/>
        <v>126205</v>
      </c>
      <c r="D76" s="5">
        <f t="shared" si="6"/>
        <v>9039</v>
      </c>
      <c r="E76">
        <f t="shared" si="7"/>
        <v>9039</v>
      </c>
      <c r="F76">
        <f t="shared" si="8"/>
        <v>81703521</v>
      </c>
      <c r="G76" s="6">
        <f t="shared" si="9"/>
        <v>6.6834757919020438E-2</v>
      </c>
    </row>
    <row r="77" spans="1:7" x14ac:dyDescent="0.25">
      <c r="A77" s="2">
        <v>35156</v>
      </c>
      <c r="B77" s="1">
        <v>128993</v>
      </c>
      <c r="C77" s="5">
        <f t="shared" si="5"/>
        <v>126137.33333333333</v>
      </c>
      <c r="D77" s="5">
        <f t="shared" si="6"/>
        <v>2855.6666666666715</v>
      </c>
      <c r="E77">
        <f t="shared" si="7"/>
        <v>2855.6666666666715</v>
      </c>
      <c r="F77">
        <f t="shared" si="8"/>
        <v>8154832.1111111389</v>
      </c>
      <c r="G77" s="6">
        <f t="shared" si="9"/>
        <v>2.2138152199473394E-2</v>
      </c>
    </row>
    <row r="78" spans="1:7" x14ac:dyDescent="0.25">
      <c r="A78" s="2">
        <v>35186</v>
      </c>
      <c r="B78" s="1">
        <v>147166</v>
      </c>
      <c r="C78" s="5">
        <f t="shared" si="5"/>
        <v>131264.66666666666</v>
      </c>
      <c r="D78" s="5">
        <f t="shared" si="6"/>
        <v>15901.333333333343</v>
      </c>
      <c r="E78">
        <f t="shared" si="7"/>
        <v>15901.333333333343</v>
      </c>
      <c r="F78">
        <f t="shared" si="8"/>
        <v>252852401.77777809</v>
      </c>
      <c r="G78" s="6">
        <f t="shared" si="9"/>
        <v>0.10805031959374681</v>
      </c>
    </row>
    <row r="79" spans="1:7" x14ac:dyDescent="0.25">
      <c r="A79" s="2">
        <v>35217</v>
      </c>
      <c r="B79" s="1">
        <v>129070</v>
      </c>
      <c r="C79" s="5">
        <f t="shared" si="5"/>
        <v>137134.33333333334</v>
      </c>
      <c r="D79" s="5">
        <f t="shared" si="6"/>
        <v>-8064.333333333343</v>
      </c>
      <c r="E79">
        <f t="shared" si="7"/>
        <v>8064.333333333343</v>
      </c>
      <c r="F79">
        <f t="shared" si="8"/>
        <v>65033472.111111268</v>
      </c>
      <c r="G79" s="6">
        <f t="shared" si="9"/>
        <v>6.248030784328925E-2</v>
      </c>
    </row>
    <row r="80" spans="1:7" x14ac:dyDescent="0.25">
      <c r="A80" s="2">
        <v>35247</v>
      </c>
      <c r="B80" s="1">
        <v>153716</v>
      </c>
      <c r="C80" s="5">
        <f t="shared" si="5"/>
        <v>135076.33333333334</v>
      </c>
      <c r="D80" s="5">
        <f t="shared" si="6"/>
        <v>18639.666666666657</v>
      </c>
      <c r="E80">
        <f t="shared" si="7"/>
        <v>18639.666666666657</v>
      </c>
      <c r="F80">
        <f t="shared" si="8"/>
        <v>347437173.44444406</v>
      </c>
      <c r="G80" s="6">
        <f t="shared" si="9"/>
        <v>0.12126041964835578</v>
      </c>
    </row>
    <row r="81" spans="1:7" x14ac:dyDescent="0.25">
      <c r="A81" s="2">
        <v>35278</v>
      </c>
      <c r="B81" s="1">
        <v>151652</v>
      </c>
      <c r="C81" s="5">
        <f t="shared" si="5"/>
        <v>143317.33333333334</v>
      </c>
      <c r="D81" s="5">
        <f t="shared" si="6"/>
        <v>8334.666666666657</v>
      </c>
      <c r="E81">
        <f t="shared" si="7"/>
        <v>8334.666666666657</v>
      </c>
      <c r="F81">
        <f t="shared" si="8"/>
        <v>69466668.444444284</v>
      </c>
      <c r="G81" s="6">
        <f t="shared" si="9"/>
        <v>5.4959160885887801E-2</v>
      </c>
    </row>
    <row r="82" spans="1:7" x14ac:dyDescent="0.25">
      <c r="A82" s="2">
        <v>35309</v>
      </c>
      <c r="B82" s="1">
        <v>165120</v>
      </c>
      <c r="C82" s="5">
        <f t="shared" si="5"/>
        <v>144812.66666666666</v>
      </c>
      <c r="D82" s="5">
        <f t="shared" si="6"/>
        <v>20307.333333333343</v>
      </c>
      <c r="E82">
        <f t="shared" si="7"/>
        <v>20307.333333333343</v>
      </c>
      <c r="F82">
        <f t="shared" si="8"/>
        <v>412387787.11111152</v>
      </c>
      <c r="G82" s="6">
        <f t="shared" si="9"/>
        <v>0.12298530361757112</v>
      </c>
    </row>
    <row r="83" spans="1:7" x14ac:dyDescent="0.25">
      <c r="A83" s="2">
        <v>35339</v>
      </c>
      <c r="B83" s="1">
        <v>163423</v>
      </c>
      <c r="C83" s="5">
        <f t="shared" si="5"/>
        <v>156829.33333333334</v>
      </c>
      <c r="D83" s="5">
        <f t="shared" si="6"/>
        <v>6593.666666666657</v>
      </c>
      <c r="E83">
        <f t="shared" si="7"/>
        <v>6593.666666666657</v>
      </c>
      <c r="F83">
        <f t="shared" si="8"/>
        <v>43476440.111110985</v>
      </c>
      <c r="G83" s="6">
        <f t="shared" si="9"/>
        <v>4.0347237944883263E-2</v>
      </c>
    </row>
    <row r="84" spans="1:7" x14ac:dyDescent="0.25">
      <c r="A84" s="2">
        <v>35370</v>
      </c>
      <c r="B84" s="1">
        <v>158599</v>
      </c>
      <c r="C84" s="5">
        <f t="shared" si="5"/>
        <v>160065</v>
      </c>
      <c r="D84" s="5">
        <f t="shared" si="6"/>
        <v>-1466</v>
      </c>
      <c r="E84">
        <f t="shared" si="7"/>
        <v>1466</v>
      </c>
      <c r="F84">
        <f t="shared" si="8"/>
        <v>2149156</v>
      </c>
      <c r="G84" s="6">
        <f t="shared" si="9"/>
        <v>9.2434378526976835E-3</v>
      </c>
    </row>
    <row r="85" spans="1:7" x14ac:dyDescent="0.25">
      <c r="A85" s="2">
        <v>35400</v>
      </c>
      <c r="B85" s="1">
        <v>152407</v>
      </c>
      <c r="C85" s="5">
        <f t="shared" si="5"/>
        <v>162380.66666666666</v>
      </c>
      <c r="D85" s="5">
        <f t="shared" si="6"/>
        <v>-9973.666666666657</v>
      </c>
      <c r="E85">
        <f t="shared" si="7"/>
        <v>9973.666666666657</v>
      </c>
      <c r="F85">
        <f t="shared" si="8"/>
        <v>99474026.777777582</v>
      </c>
      <c r="G85" s="6">
        <f t="shared" si="9"/>
        <v>6.5441001178860925E-2</v>
      </c>
    </row>
    <row r="86" spans="1:7" x14ac:dyDescent="0.25">
      <c r="A86" s="2">
        <v>35431</v>
      </c>
      <c r="B86" s="1">
        <v>150152</v>
      </c>
      <c r="C86" s="5">
        <f t="shared" si="5"/>
        <v>158143</v>
      </c>
      <c r="D86" s="5">
        <f t="shared" si="6"/>
        <v>-7991</v>
      </c>
      <c r="E86">
        <f t="shared" si="7"/>
        <v>7991</v>
      </c>
      <c r="F86">
        <f t="shared" si="8"/>
        <v>63856081</v>
      </c>
      <c r="G86" s="6">
        <f t="shared" si="9"/>
        <v>5.3219404336938572E-2</v>
      </c>
    </row>
    <row r="87" spans="1:7" x14ac:dyDescent="0.25">
      <c r="A87" s="2">
        <v>35462</v>
      </c>
      <c r="B87" s="1">
        <v>137523</v>
      </c>
      <c r="C87" s="5">
        <f t="shared" si="5"/>
        <v>153719.33333333334</v>
      </c>
      <c r="D87" s="5">
        <f t="shared" si="6"/>
        <v>-16196.333333333343</v>
      </c>
      <c r="E87">
        <f t="shared" si="7"/>
        <v>16196.333333333343</v>
      </c>
      <c r="F87">
        <f t="shared" si="8"/>
        <v>262321213.44444475</v>
      </c>
      <c r="G87" s="6">
        <f t="shared" si="9"/>
        <v>0.1177718151388011</v>
      </c>
    </row>
    <row r="88" spans="1:7" x14ac:dyDescent="0.25">
      <c r="A88" s="2">
        <v>35490</v>
      </c>
      <c r="B88" s="1">
        <v>159027</v>
      </c>
      <c r="C88" s="5">
        <f t="shared" si="5"/>
        <v>146694</v>
      </c>
      <c r="D88" s="5">
        <f t="shared" si="6"/>
        <v>12333</v>
      </c>
      <c r="E88">
        <f t="shared" si="7"/>
        <v>12333</v>
      </c>
      <c r="F88">
        <f t="shared" si="8"/>
        <v>152102889</v>
      </c>
      <c r="G88" s="6">
        <f t="shared" si="9"/>
        <v>7.7552868380840995E-2</v>
      </c>
    </row>
    <row r="89" spans="1:7" x14ac:dyDescent="0.25">
      <c r="A89" s="2">
        <v>35521</v>
      </c>
      <c r="B89" s="1">
        <v>176706</v>
      </c>
      <c r="C89" s="5">
        <f t="shared" si="5"/>
        <v>148900.66666666666</v>
      </c>
      <c r="D89" s="5">
        <f t="shared" si="6"/>
        <v>27805.333333333343</v>
      </c>
      <c r="E89">
        <f t="shared" si="7"/>
        <v>27805.333333333343</v>
      </c>
      <c r="F89">
        <f t="shared" si="8"/>
        <v>773136561.77777827</v>
      </c>
      <c r="G89" s="6">
        <f t="shared" si="9"/>
        <v>0.15735364579206898</v>
      </c>
    </row>
    <row r="90" spans="1:7" x14ac:dyDescent="0.25">
      <c r="A90" s="2">
        <v>35551</v>
      </c>
      <c r="B90" s="1">
        <v>167344</v>
      </c>
      <c r="C90" s="5">
        <f t="shared" si="5"/>
        <v>157752</v>
      </c>
      <c r="D90" s="5">
        <f t="shared" si="6"/>
        <v>9592</v>
      </c>
      <c r="E90">
        <f t="shared" si="7"/>
        <v>9592</v>
      </c>
      <c r="F90">
        <f t="shared" si="8"/>
        <v>92006464</v>
      </c>
      <c r="G90" s="6">
        <f t="shared" si="9"/>
        <v>5.7319055359020939E-2</v>
      </c>
    </row>
    <row r="91" spans="1:7" x14ac:dyDescent="0.25">
      <c r="A91" s="2">
        <v>35582</v>
      </c>
      <c r="B91" s="1">
        <v>167959</v>
      </c>
      <c r="C91" s="5">
        <f t="shared" si="5"/>
        <v>167692.33333333334</v>
      </c>
      <c r="D91" s="5">
        <f t="shared" si="6"/>
        <v>266.66666666665697</v>
      </c>
      <c r="E91">
        <f t="shared" si="7"/>
        <v>266.66666666665697</v>
      </c>
      <c r="F91">
        <f t="shared" si="8"/>
        <v>71111.111111105944</v>
      </c>
      <c r="G91" s="6">
        <f t="shared" si="9"/>
        <v>1.5876890590361752E-3</v>
      </c>
    </row>
    <row r="92" spans="1:7" x14ac:dyDescent="0.25">
      <c r="A92" s="2">
        <v>35612</v>
      </c>
      <c r="B92" s="1">
        <v>175383</v>
      </c>
      <c r="C92" s="5">
        <f t="shared" si="5"/>
        <v>170669.66666666666</v>
      </c>
      <c r="D92" s="5">
        <f t="shared" si="6"/>
        <v>4713.333333333343</v>
      </c>
      <c r="E92">
        <f t="shared" si="7"/>
        <v>4713.333333333343</v>
      </c>
      <c r="F92">
        <f t="shared" si="8"/>
        <v>22215511.111111201</v>
      </c>
      <c r="G92" s="6">
        <f t="shared" si="9"/>
        <v>2.6874516534289773E-2</v>
      </c>
    </row>
    <row r="93" spans="1:7" x14ac:dyDescent="0.25">
      <c r="A93" s="2">
        <v>35643</v>
      </c>
      <c r="B93" s="1">
        <v>173822</v>
      </c>
      <c r="C93" s="5">
        <f t="shared" si="5"/>
        <v>170228.66666666666</v>
      </c>
      <c r="D93" s="5">
        <f t="shared" si="6"/>
        <v>3593.333333333343</v>
      </c>
      <c r="E93">
        <f t="shared" si="7"/>
        <v>3593.333333333343</v>
      </c>
      <c r="F93">
        <f t="shared" si="8"/>
        <v>12912044.444444515</v>
      </c>
      <c r="G93" s="6">
        <f t="shared" si="9"/>
        <v>2.0672488714508767E-2</v>
      </c>
    </row>
    <row r="94" spans="1:7" x14ac:dyDescent="0.25">
      <c r="A94" s="2">
        <v>35674</v>
      </c>
      <c r="B94" s="1">
        <v>180865</v>
      </c>
      <c r="C94" s="5">
        <f t="shared" si="5"/>
        <v>172388</v>
      </c>
      <c r="D94" s="5">
        <f t="shared" si="6"/>
        <v>8477</v>
      </c>
      <c r="E94">
        <f t="shared" si="7"/>
        <v>8477</v>
      </c>
      <c r="F94">
        <f t="shared" si="8"/>
        <v>71859529</v>
      </c>
      <c r="G94" s="6">
        <f t="shared" si="9"/>
        <v>4.6869211843087386E-2</v>
      </c>
    </row>
    <row r="95" spans="1:7" x14ac:dyDescent="0.25">
      <c r="A95" s="2">
        <v>35704</v>
      </c>
      <c r="B95" s="1">
        <v>185697</v>
      </c>
      <c r="C95" s="5">
        <f t="shared" si="5"/>
        <v>176690</v>
      </c>
      <c r="D95" s="5">
        <f t="shared" si="6"/>
        <v>9007</v>
      </c>
      <c r="E95">
        <f t="shared" si="7"/>
        <v>9007</v>
      </c>
      <c r="F95">
        <f t="shared" si="8"/>
        <v>81126049</v>
      </c>
      <c r="G95" s="6">
        <f t="shared" si="9"/>
        <v>4.8503745348605527E-2</v>
      </c>
    </row>
    <row r="96" spans="1:7" x14ac:dyDescent="0.25">
      <c r="A96" s="2">
        <v>35735</v>
      </c>
      <c r="B96" s="1">
        <v>140970</v>
      </c>
      <c r="C96" s="5">
        <f t="shared" si="5"/>
        <v>180128</v>
      </c>
      <c r="D96" s="5">
        <f t="shared" si="6"/>
        <v>-39158</v>
      </c>
      <c r="E96">
        <f t="shared" si="7"/>
        <v>39158</v>
      </c>
      <c r="F96">
        <f t="shared" si="8"/>
        <v>1533348964</v>
      </c>
      <c r="G96" s="6">
        <f t="shared" si="9"/>
        <v>0.27777541320848409</v>
      </c>
    </row>
    <row r="97" spans="1:7" x14ac:dyDescent="0.25">
      <c r="A97" s="2">
        <v>35765</v>
      </c>
      <c r="B97" s="1">
        <v>115568</v>
      </c>
      <c r="C97" s="5">
        <f t="shared" si="5"/>
        <v>169177.33333333334</v>
      </c>
      <c r="D97" s="5">
        <f t="shared" si="6"/>
        <v>-53609.333333333343</v>
      </c>
      <c r="E97">
        <f t="shared" si="7"/>
        <v>53609.333333333343</v>
      </c>
      <c r="F97">
        <f t="shared" si="8"/>
        <v>2873960620.4444456</v>
      </c>
      <c r="G97" s="6">
        <f t="shared" si="9"/>
        <v>0.4638769670958513</v>
      </c>
    </row>
    <row r="98" spans="1:7" x14ac:dyDescent="0.25">
      <c r="A98" s="2">
        <v>35796</v>
      </c>
      <c r="B98" s="1">
        <v>125788</v>
      </c>
      <c r="C98" s="5">
        <f t="shared" si="5"/>
        <v>147411.66666666666</v>
      </c>
      <c r="D98" s="5">
        <f t="shared" si="6"/>
        <v>-21623.666666666657</v>
      </c>
      <c r="E98">
        <f t="shared" si="7"/>
        <v>21623.666666666657</v>
      </c>
      <c r="F98">
        <f t="shared" si="8"/>
        <v>467582960.11111069</v>
      </c>
      <c r="G98" s="6">
        <f t="shared" si="9"/>
        <v>0.17190564017765333</v>
      </c>
    </row>
    <row r="99" spans="1:7" x14ac:dyDescent="0.25">
      <c r="A99" s="2">
        <v>35827</v>
      </c>
      <c r="B99" s="1">
        <v>115902</v>
      </c>
      <c r="C99" s="5">
        <f t="shared" si="5"/>
        <v>127442</v>
      </c>
      <c r="D99" s="5">
        <f t="shared" si="6"/>
        <v>-11540</v>
      </c>
      <c r="E99">
        <f t="shared" si="7"/>
        <v>11540</v>
      </c>
      <c r="F99">
        <f t="shared" si="8"/>
        <v>133171600</v>
      </c>
      <c r="G99" s="6">
        <f t="shared" si="9"/>
        <v>9.9566875463753868E-2</v>
      </c>
    </row>
    <row r="100" spans="1:7" x14ac:dyDescent="0.25">
      <c r="A100" s="2">
        <v>35855</v>
      </c>
      <c r="B100" s="1">
        <v>128629</v>
      </c>
      <c r="C100" s="5">
        <f t="shared" si="5"/>
        <v>119086</v>
      </c>
      <c r="D100" s="5">
        <f t="shared" si="6"/>
        <v>9543</v>
      </c>
      <c r="E100">
        <f t="shared" si="7"/>
        <v>9543</v>
      </c>
      <c r="F100">
        <f t="shared" si="8"/>
        <v>91068849</v>
      </c>
      <c r="G100" s="6">
        <f t="shared" si="9"/>
        <v>7.4190112649558035E-2</v>
      </c>
    </row>
    <row r="101" spans="1:7" x14ac:dyDescent="0.25">
      <c r="A101" s="2">
        <v>35886</v>
      </c>
      <c r="B101" s="1">
        <v>138591</v>
      </c>
      <c r="C101" s="5">
        <f t="shared" si="5"/>
        <v>123439.66666666667</v>
      </c>
      <c r="D101" s="5">
        <f t="shared" si="6"/>
        <v>15151.333333333328</v>
      </c>
      <c r="E101">
        <f t="shared" si="7"/>
        <v>15151.333333333328</v>
      </c>
      <c r="F101">
        <f t="shared" si="8"/>
        <v>229562901.77777764</v>
      </c>
      <c r="G101" s="6">
        <f t="shared" si="9"/>
        <v>0.10932407828310156</v>
      </c>
    </row>
    <row r="102" spans="1:7" x14ac:dyDescent="0.25">
      <c r="A102" s="2">
        <v>35916</v>
      </c>
      <c r="B102" s="1">
        <v>154580</v>
      </c>
      <c r="C102" s="5">
        <f t="shared" si="5"/>
        <v>127707.33333333333</v>
      </c>
      <c r="D102" s="5">
        <f t="shared" si="6"/>
        <v>26872.666666666672</v>
      </c>
      <c r="E102">
        <f t="shared" si="7"/>
        <v>26872.666666666672</v>
      </c>
      <c r="F102">
        <f t="shared" si="8"/>
        <v>722140213.77777803</v>
      </c>
      <c r="G102" s="6">
        <f t="shared" si="9"/>
        <v>0.1738431017380429</v>
      </c>
    </row>
    <row r="103" spans="1:7" x14ac:dyDescent="0.25">
      <c r="A103" s="2">
        <v>35947</v>
      </c>
      <c r="B103" s="1">
        <v>129611</v>
      </c>
      <c r="C103" s="5">
        <f t="shared" si="5"/>
        <v>140600</v>
      </c>
      <c r="D103" s="5">
        <f t="shared" si="6"/>
        <v>-10989</v>
      </c>
      <c r="E103">
        <f t="shared" si="7"/>
        <v>10989</v>
      </c>
      <c r="F103">
        <f t="shared" si="8"/>
        <v>120758121</v>
      </c>
      <c r="G103" s="6">
        <f t="shared" si="9"/>
        <v>8.4784470453896657E-2</v>
      </c>
    </row>
    <row r="104" spans="1:7" x14ac:dyDescent="0.25">
      <c r="A104" s="2">
        <v>35977</v>
      </c>
      <c r="B104" s="1">
        <v>135337</v>
      </c>
      <c r="C104" s="5">
        <f t="shared" si="5"/>
        <v>140927.33333333334</v>
      </c>
      <c r="D104" s="5">
        <f t="shared" si="6"/>
        <v>-5590.333333333343</v>
      </c>
      <c r="E104">
        <f t="shared" si="7"/>
        <v>5590.333333333343</v>
      </c>
      <c r="F104">
        <f t="shared" si="8"/>
        <v>31251826.777777888</v>
      </c>
      <c r="G104" s="6">
        <f t="shared" si="9"/>
        <v>4.1306762624658024E-2</v>
      </c>
    </row>
    <row r="105" spans="1:7" x14ac:dyDescent="0.25">
      <c r="A105" s="2">
        <v>36008</v>
      </c>
      <c r="B105" s="1">
        <v>146373</v>
      </c>
      <c r="C105" s="5">
        <f t="shared" si="5"/>
        <v>139842.66666666666</v>
      </c>
      <c r="D105" s="5">
        <f t="shared" si="6"/>
        <v>6530.333333333343</v>
      </c>
      <c r="E105">
        <f t="shared" si="7"/>
        <v>6530.333333333343</v>
      </c>
      <c r="F105">
        <f t="shared" si="8"/>
        <v>42645253.444444574</v>
      </c>
      <c r="G105" s="6">
        <f t="shared" si="9"/>
        <v>4.4614330056317375E-2</v>
      </c>
    </row>
    <row r="106" spans="1:7" x14ac:dyDescent="0.25">
      <c r="A106" s="2">
        <v>36039</v>
      </c>
      <c r="B106" s="1">
        <v>124538</v>
      </c>
      <c r="C106" s="5">
        <f t="shared" si="5"/>
        <v>137107</v>
      </c>
      <c r="D106" s="5">
        <f t="shared" si="6"/>
        <v>-12569</v>
      </c>
      <c r="E106">
        <f t="shared" si="7"/>
        <v>12569</v>
      </c>
      <c r="F106">
        <f t="shared" si="8"/>
        <v>157979761</v>
      </c>
      <c r="G106" s="6">
        <f t="shared" si="9"/>
        <v>0.10092501886974257</v>
      </c>
    </row>
    <row r="107" spans="1:7" x14ac:dyDescent="0.25">
      <c r="A107" s="2">
        <v>36069</v>
      </c>
      <c r="B107" s="1">
        <v>108528</v>
      </c>
      <c r="C107" s="5">
        <f t="shared" si="5"/>
        <v>135416</v>
      </c>
      <c r="D107" s="5">
        <f t="shared" si="6"/>
        <v>-26888</v>
      </c>
      <c r="E107">
        <f t="shared" si="7"/>
        <v>26888</v>
      </c>
      <c r="F107">
        <f t="shared" si="8"/>
        <v>722964544</v>
      </c>
      <c r="G107" s="6">
        <f t="shared" si="9"/>
        <v>0.24775173227185612</v>
      </c>
    </row>
    <row r="108" spans="1:7" x14ac:dyDescent="0.25">
      <c r="A108" s="2">
        <v>36100</v>
      </c>
      <c r="B108" s="1">
        <v>111375</v>
      </c>
      <c r="C108" s="5">
        <f t="shared" si="5"/>
        <v>126479.66666666667</v>
      </c>
      <c r="D108" s="5">
        <f t="shared" si="6"/>
        <v>-15104.666666666672</v>
      </c>
      <c r="E108">
        <f t="shared" si="7"/>
        <v>15104.666666666672</v>
      </c>
      <c r="F108">
        <f t="shared" si="8"/>
        <v>228150955.11111125</v>
      </c>
      <c r="G108" s="6">
        <f t="shared" si="9"/>
        <v>0.13561990273101387</v>
      </c>
    </row>
    <row r="109" spans="1:7" x14ac:dyDescent="0.25">
      <c r="A109" s="2">
        <v>36130</v>
      </c>
      <c r="B109" s="1">
        <v>127366</v>
      </c>
      <c r="C109" s="5">
        <f t="shared" si="5"/>
        <v>114813.66666666667</v>
      </c>
      <c r="D109" s="5">
        <f t="shared" si="6"/>
        <v>12552.333333333328</v>
      </c>
      <c r="E109">
        <f t="shared" si="7"/>
        <v>12552.333333333328</v>
      </c>
      <c r="F109">
        <f t="shared" si="8"/>
        <v>157561072.11111099</v>
      </c>
      <c r="G109" s="6">
        <f t="shared" si="9"/>
        <v>9.8553250736721956E-2</v>
      </c>
    </row>
    <row r="110" spans="1:7" x14ac:dyDescent="0.25">
      <c r="A110" s="2">
        <v>36161</v>
      </c>
      <c r="B110" s="1">
        <v>93861</v>
      </c>
      <c r="C110" s="5">
        <f t="shared" si="5"/>
        <v>115756.33333333333</v>
      </c>
      <c r="D110" s="5">
        <f t="shared" si="6"/>
        <v>-21895.333333333328</v>
      </c>
      <c r="E110">
        <f t="shared" si="7"/>
        <v>21895.333333333328</v>
      </c>
      <c r="F110">
        <f t="shared" si="8"/>
        <v>479405621.77777755</v>
      </c>
      <c r="G110" s="6">
        <f t="shared" si="9"/>
        <v>0.23327402577570375</v>
      </c>
    </row>
    <row r="111" spans="1:7" x14ac:dyDescent="0.25">
      <c r="A111" s="2">
        <v>36192</v>
      </c>
      <c r="B111" s="1">
        <v>57175</v>
      </c>
      <c r="C111" s="5">
        <f t="shared" si="5"/>
        <v>110867.33333333333</v>
      </c>
      <c r="D111" s="5">
        <f t="shared" si="6"/>
        <v>-53692.333333333328</v>
      </c>
      <c r="E111">
        <f t="shared" si="7"/>
        <v>53692.333333333328</v>
      </c>
      <c r="F111">
        <f t="shared" si="8"/>
        <v>2882866658.7777772</v>
      </c>
      <c r="G111" s="6">
        <f t="shared" si="9"/>
        <v>0.93908759656026808</v>
      </c>
    </row>
    <row r="112" spans="1:7" x14ac:dyDescent="0.25">
      <c r="A112" s="2">
        <v>36220</v>
      </c>
      <c r="B112" s="1">
        <v>105723</v>
      </c>
      <c r="C112" s="5">
        <f t="shared" si="5"/>
        <v>92800.666666666672</v>
      </c>
      <c r="D112" s="5">
        <f t="shared" si="6"/>
        <v>12922.333333333328</v>
      </c>
      <c r="E112">
        <f t="shared" si="7"/>
        <v>12922.333333333328</v>
      </c>
      <c r="F112">
        <f t="shared" si="8"/>
        <v>166986698.77777764</v>
      </c>
      <c r="G112" s="6">
        <f t="shared" si="9"/>
        <v>0.12222821271940192</v>
      </c>
    </row>
    <row r="113" spans="1:7" x14ac:dyDescent="0.25">
      <c r="A113" s="2">
        <v>36251</v>
      </c>
      <c r="B113" s="1">
        <v>129560</v>
      </c>
      <c r="C113" s="5">
        <f t="shared" si="5"/>
        <v>85586.333333333328</v>
      </c>
      <c r="D113" s="5">
        <f t="shared" si="6"/>
        <v>43973.666666666672</v>
      </c>
      <c r="E113">
        <f t="shared" si="7"/>
        <v>43973.666666666672</v>
      </c>
      <c r="F113">
        <f t="shared" si="8"/>
        <v>1933683360.1111116</v>
      </c>
      <c r="G113" s="6">
        <f t="shared" si="9"/>
        <v>0.33940773901409904</v>
      </c>
    </row>
    <row r="114" spans="1:7" x14ac:dyDescent="0.25">
      <c r="A114" s="2">
        <v>36281</v>
      </c>
      <c r="B114" s="1">
        <v>101648</v>
      </c>
      <c r="C114" s="5">
        <f t="shared" si="5"/>
        <v>97486</v>
      </c>
      <c r="D114" s="5">
        <f t="shared" si="6"/>
        <v>4162</v>
      </c>
      <c r="E114">
        <f t="shared" si="7"/>
        <v>4162</v>
      </c>
      <c r="F114">
        <f t="shared" si="8"/>
        <v>17322244</v>
      </c>
      <c r="G114" s="6">
        <f t="shared" si="9"/>
        <v>4.0945222729419174E-2</v>
      </c>
    </row>
    <row r="115" spans="1:7" x14ac:dyDescent="0.25">
      <c r="A115" s="2">
        <v>36312</v>
      </c>
      <c r="B115" s="1">
        <v>103799</v>
      </c>
      <c r="C115" s="5">
        <f t="shared" si="5"/>
        <v>112310.33333333333</v>
      </c>
      <c r="D115" s="5">
        <f t="shared" si="6"/>
        <v>-8511.3333333333285</v>
      </c>
      <c r="E115">
        <f t="shared" si="7"/>
        <v>8511.3333333333285</v>
      </c>
      <c r="F115">
        <f t="shared" si="8"/>
        <v>72442795.11111103</v>
      </c>
      <c r="G115" s="6">
        <f t="shared" si="9"/>
        <v>8.1998220920561166E-2</v>
      </c>
    </row>
    <row r="116" spans="1:7" x14ac:dyDescent="0.25">
      <c r="A116" s="2">
        <v>36342</v>
      </c>
      <c r="B116" s="1">
        <v>115943</v>
      </c>
      <c r="C116" s="5">
        <f t="shared" si="5"/>
        <v>111669</v>
      </c>
      <c r="D116" s="5">
        <f t="shared" si="6"/>
        <v>4274</v>
      </c>
      <c r="E116">
        <f t="shared" si="7"/>
        <v>4274</v>
      </c>
      <c r="F116">
        <f t="shared" si="8"/>
        <v>18267076</v>
      </c>
      <c r="G116" s="6">
        <f t="shared" si="9"/>
        <v>3.6862941272866837E-2</v>
      </c>
    </row>
    <row r="117" spans="1:7" x14ac:dyDescent="0.25">
      <c r="A117" s="2">
        <v>36373</v>
      </c>
      <c r="B117" s="1">
        <v>121715</v>
      </c>
      <c r="C117" s="5">
        <f t="shared" si="5"/>
        <v>107130</v>
      </c>
      <c r="D117" s="5">
        <f t="shared" si="6"/>
        <v>14585</v>
      </c>
      <c r="E117">
        <f t="shared" si="7"/>
        <v>14585</v>
      </c>
      <c r="F117">
        <f t="shared" si="8"/>
        <v>212722225</v>
      </c>
      <c r="G117" s="6">
        <f t="shared" si="9"/>
        <v>0.11982910898410221</v>
      </c>
    </row>
    <row r="118" spans="1:7" x14ac:dyDescent="0.25">
      <c r="A118" s="2">
        <v>36404</v>
      </c>
      <c r="B118" s="1">
        <v>107371</v>
      </c>
      <c r="C118" s="5">
        <f t="shared" si="5"/>
        <v>113819</v>
      </c>
      <c r="D118" s="5">
        <f t="shared" si="6"/>
        <v>-6448</v>
      </c>
      <c r="E118">
        <f t="shared" si="7"/>
        <v>6448</v>
      </c>
      <c r="F118">
        <f t="shared" si="8"/>
        <v>41576704</v>
      </c>
      <c r="G118" s="6">
        <f t="shared" si="9"/>
        <v>6.0053459500237494E-2</v>
      </c>
    </row>
    <row r="119" spans="1:7" x14ac:dyDescent="0.25">
      <c r="A119" s="2">
        <v>36434</v>
      </c>
      <c r="B119" s="1">
        <v>81339</v>
      </c>
      <c r="C119" s="5">
        <f t="shared" si="5"/>
        <v>115009.66666666667</v>
      </c>
      <c r="D119" s="5">
        <f t="shared" si="6"/>
        <v>-33670.666666666672</v>
      </c>
      <c r="E119">
        <f t="shared" si="7"/>
        <v>33670.666666666672</v>
      </c>
      <c r="F119">
        <f t="shared" si="8"/>
        <v>1133713793.7777781</v>
      </c>
      <c r="G119" s="6">
        <f t="shared" si="9"/>
        <v>0.41395476544666976</v>
      </c>
    </row>
    <row r="120" spans="1:7" x14ac:dyDescent="0.25">
      <c r="A120" s="2">
        <v>36465</v>
      </c>
      <c r="B120" s="1">
        <v>80401</v>
      </c>
      <c r="C120" s="5">
        <f t="shared" si="5"/>
        <v>103475</v>
      </c>
      <c r="D120" s="5">
        <f t="shared" si="6"/>
        <v>-23074</v>
      </c>
      <c r="E120">
        <f t="shared" si="7"/>
        <v>23074</v>
      </c>
      <c r="F120">
        <f t="shared" si="8"/>
        <v>532409476</v>
      </c>
      <c r="G120" s="6">
        <f t="shared" si="9"/>
        <v>0.28698648026765838</v>
      </c>
    </row>
    <row r="121" spans="1:7" x14ac:dyDescent="0.25">
      <c r="A121" s="2">
        <v>36495</v>
      </c>
      <c r="B121" s="1">
        <v>78346</v>
      </c>
      <c r="C121" s="5">
        <f t="shared" si="5"/>
        <v>89703.666666666672</v>
      </c>
      <c r="D121" s="5">
        <f t="shared" si="6"/>
        <v>-11357.666666666672</v>
      </c>
      <c r="E121">
        <f t="shared" si="7"/>
        <v>11357.666666666672</v>
      </c>
      <c r="F121">
        <f t="shared" si="8"/>
        <v>128996592.11111122</v>
      </c>
      <c r="G121" s="6">
        <f t="shared" si="9"/>
        <v>0.14496804771994323</v>
      </c>
    </row>
    <row r="122" spans="1:7" x14ac:dyDescent="0.25">
      <c r="A122" s="2">
        <v>36526</v>
      </c>
      <c r="B122" s="1">
        <v>83998</v>
      </c>
      <c r="C122" s="5">
        <f t="shared" si="5"/>
        <v>80028.666666666672</v>
      </c>
      <c r="D122" s="5">
        <f t="shared" si="6"/>
        <v>3969.3333333333285</v>
      </c>
      <c r="E122">
        <f t="shared" si="7"/>
        <v>3969.3333333333285</v>
      </c>
      <c r="F122">
        <f t="shared" si="8"/>
        <v>15755607.111111073</v>
      </c>
      <c r="G122" s="6">
        <f t="shared" si="9"/>
        <v>4.7255093375239032E-2</v>
      </c>
    </row>
    <row r="123" spans="1:7" x14ac:dyDescent="0.25">
      <c r="A123" s="2">
        <v>36557</v>
      </c>
      <c r="B123" s="1">
        <v>98936</v>
      </c>
      <c r="C123" s="5">
        <f t="shared" si="5"/>
        <v>80915</v>
      </c>
      <c r="D123" s="5">
        <f t="shared" si="6"/>
        <v>18021</v>
      </c>
      <c r="E123">
        <f t="shared" si="7"/>
        <v>18021</v>
      </c>
      <c r="F123">
        <f t="shared" si="8"/>
        <v>324756441</v>
      </c>
      <c r="G123" s="6">
        <f t="shared" si="9"/>
        <v>0.18214805530848224</v>
      </c>
    </row>
    <row r="124" spans="1:7" x14ac:dyDescent="0.25">
      <c r="A124" s="2">
        <v>36586</v>
      </c>
      <c r="B124" s="1">
        <v>92716</v>
      </c>
      <c r="C124" s="5">
        <f t="shared" si="5"/>
        <v>87093.333333333328</v>
      </c>
      <c r="D124" s="5">
        <f t="shared" si="6"/>
        <v>5622.6666666666715</v>
      </c>
      <c r="E124">
        <f t="shared" si="7"/>
        <v>5622.6666666666715</v>
      </c>
      <c r="F124">
        <f t="shared" si="8"/>
        <v>31614380.4444445</v>
      </c>
      <c r="G124" s="6">
        <f t="shared" si="9"/>
        <v>6.064397371183692E-2</v>
      </c>
    </row>
    <row r="125" spans="1:7" x14ac:dyDescent="0.25">
      <c r="A125" s="2">
        <v>36617</v>
      </c>
      <c r="B125" s="1">
        <v>113309</v>
      </c>
      <c r="C125" s="5">
        <f t="shared" si="5"/>
        <v>91883.333333333328</v>
      </c>
      <c r="D125" s="5">
        <f t="shared" si="6"/>
        <v>21425.666666666672</v>
      </c>
      <c r="E125">
        <f t="shared" si="7"/>
        <v>21425.666666666672</v>
      </c>
      <c r="F125">
        <f t="shared" si="8"/>
        <v>459059192.11111134</v>
      </c>
      <c r="G125" s="6">
        <f t="shared" si="9"/>
        <v>0.18909059886387375</v>
      </c>
    </row>
    <row r="126" spans="1:7" x14ac:dyDescent="0.25">
      <c r="A126" s="2">
        <v>36647</v>
      </c>
      <c r="B126" s="1">
        <v>123089</v>
      </c>
      <c r="C126" s="5">
        <f t="shared" si="5"/>
        <v>101653.66666666667</v>
      </c>
      <c r="D126" s="5">
        <f t="shared" si="6"/>
        <v>21435.333333333328</v>
      </c>
      <c r="E126">
        <f t="shared" si="7"/>
        <v>21435.333333333328</v>
      </c>
      <c r="F126">
        <f t="shared" si="8"/>
        <v>459473515.11111093</v>
      </c>
      <c r="G126" s="6">
        <f t="shared" si="9"/>
        <v>0.17414499535566402</v>
      </c>
    </row>
    <row r="127" spans="1:7" x14ac:dyDescent="0.25">
      <c r="A127" s="2">
        <v>36678</v>
      </c>
      <c r="B127" s="1">
        <v>115922</v>
      </c>
      <c r="C127" s="5">
        <f t="shared" si="5"/>
        <v>109704.66666666667</v>
      </c>
      <c r="D127" s="5">
        <f t="shared" si="6"/>
        <v>6217.3333333333285</v>
      </c>
      <c r="E127">
        <f t="shared" si="7"/>
        <v>6217.3333333333285</v>
      </c>
      <c r="F127">
        <f t="shared" si="8"/>
        <v>38655233.777777717</v>
      </c>
      <c r="G127" s="6">
        <f t="shared" si="9"/>
        <v>5.3633765232943949E-2</v>
      </c>
    </row>
    <row r="128" spans="1:7" x14ac:dyDescent="0.25">
      <c r="A128" s="2">
        <v>36708</v>
      </c>
      <c r="B128" s="1">
        <v>121700</v>
      </c>
      <c r="C128" s="5">
        <f t="shared" si="5"/>
        <v>117440</v>
      </c>
      <c r="D128" s="5">
        <f t="shared" si="6"/>
        <v>4260</v>
      </c>
      <c r="E128">
        <f t="shared" si="7"/>
        <v>4260</v>
      </c>
      <c r="F128">
        <f t="shared" si="8"/>
        <v>18147600</v>
      </c>
      <c r="G128" s="6">
        <f t="shared" si="9"/>
        <v>3.5004108463434679E-2</v>
      </c>
    </row>
    <row r="129" spans="1:7" x14ac:dyDescent="0.25">
      <c r="A129" s="2">
        <v>36739</v>
      </c>
      <c r="B129" s="1">
        <v>134259</v>
      </c>
      <c r="C129" s="5">
        <f t="shared" si="5"/>
        <v>120237</v>
      </c>
      <c r="D129" s="5">
        <f t="shared" si="6"/>
        <v>14022</v>
      </c>
      <c r="E129">
        <f t="shared" si="7"/>
        <v>14022</v>
      </c>
      <c r="F129">
        <f t="shared" si="8"/>
        <v>196616484</v>
      </c>
      <c r="G129" s="6">
        <f t="shared" si="9"/>
        <v>0.10443992581502916</v>
      </c>
    </row>
    <row r="130" spans="1:7" x14ac:dyDescent="0.25">
      <c r="A130" s="2">
        <v>36770</v>
      </c>
      <c r="B130" s="1">
        <v>120680</v>
      </c>
      <c r="C130" s="5">
        <f t="shared" si="5"/>
        <v>123960.33333333333</v>
      </c>
      <c r="D130" s="5">
        <f t="shared" si="6"/>
        <v>-3280.3333333333285</v>
      </c>
      <c r="E130">
        <f t="shared" si="7"/>
        <v>3280.3333333333285</v>
      </c>
      <c r="F130">
        <f t="shared" si="8"/>
        <v>10760586.777777746</v>
      </c>
      <c r="G130" s="6">
        <f t="shared" si="9"/>
        <v>2.7182079328250983E-2</v>
      </c>
    </row>
    <row r="131" spans="1:7" x14ac:dyDescent="0.25">
      <c r="A131" s="2">
        <v>36800</v>
      </c>
      <c r="B131" s="1">
        <v>130493</v>
      </c>
      <c r="C131" s="5">
        <f t="shared" si="5"/>
        <v>125546.33333333333</v>
      </c>
      <c r="D131" s="5">
        <f t="shared" si="6"/>
        <v>4946.6666666666715</v>
      </c>
      <c r="E131">
        <f t="shared" si="7"/>
        <v>4946.6666666666715</v>
      </c>
      <c r="F131">
        <f t="shared" si="8"/>
        <v>24469511.11111116</v>
      </c>
      <c r="G131" s="6">
        <f t="shared" si="9"/>
        <v>3.7907525052429412E-2</v>
      </c>
    </row>
    <row r="132" spans="1:7" x14ac:dyDescent="0.25">
      <c r="A132" s="2">
        <v>36831</v>
      </c>
      <c r="B132" s="1">
        <v>125055</v>
      </c>
      <c r="C132" s="5">
        <f t="shared" si="5"/>
        <v>128477.33333333333</v>
      </c>
      <c r="D132" s="5">
        <f t="shared" si="6"/>
        <v>-3422.3333333333285</v>
      </c>
      <c r="E132">
        <f t="shared" si="7"/>
        <v>3422.3333333333285</v>
      </c>
      <c r="F132">
        <f t="shared" si="8"/>
        <v>11712365.444444411</v>
      </c>
      <c r="G132" s="6">
        <f t="shared" si="9"/>
        <v>2.7366625351511964E-2</v>
      </c>
    </row>
    <row r="133" spans="1:7" x14ac:dyDescent="0.25">
      <c r="A133" s="2">
        <v>36861</v>
      </c>
      <c r="B133" s="1">
        <v>151595</v>
      </c>
      <c r="C133" s="5">
        <f t="shared" si="5"/>
        <v>125409.33333333333</v>
      </c>
      <c r="D133" s="5">
        <f t="shared" si="6"/>
        <v>26185.666666666672</v>
      </c>
      <c r="E133">
        <f t="shared" si="7"/>
        <v>26185.666666666672</v>
      </c>
      <c r="F133">
        <f t="shared" si="8"/>
        <v>685689138.77777803</v>
      </c>
      <c r="G133" s="6">
        <f t="shared" si="9"/>
        <v>0.1727343689875436</v>
      </c>
    </row>
    <row r="134" spans="1:7" x14ac:dyDescent="0.25">
      <c r="A134" s="2">
        <v>36892</v>
      </c>
      <c r="B134" s="1">
        <v>123877</v>
      </c>
      <c r="C134" s="5">
        <f t="shared" ref="C134:C197" si="10">AVERAGE(B131:B133)</f>
        <v>135714.33333333334</v>
      </c>
      <c r="D134" s="5">
        <f t="shared" ref="D134:D197" si="11">B134-C134</f>
        <v>-11837.333333333343</v>
      </c>
      <c r="E134">
        <f t="shared" ref="E134:E197" si="12">ABS(D134)</f>
        <v>11837.333333333343</v>
      </c>
      <c r="F134">
        <f t="shared" ref="F134:F197" si="13">E134^2</f>
        <v>140122460.44444469</v>
      </c>
      <c r="G134" s="6">
        <f t="shared" ref="G134:G197" si="14">E134/B134</f>
        <v>9.555715212132472E-2</v>
      </c>
    </row>
    <row r="135" spans="1:7" x14ac:dyDescent="0.25">
      <c r="A135" s="2">
        <v>36923</v>
      </c>
      <c r="B135" s="1">
        <v>118303</v>
      </c>
      <c r="C135" s="5">
        <f t="shared" si="10"/>
        <v>133509</v>
      </c>
      <c r="D135" s="5">
        <f t="shared" si="11"/>
        <v>-15206</v>
      </c>
      <c r="E135">
        <f t="shared" si="12"/>
        <v>15206</v>
      </c>
      <c r="F135">
        <f t="shared" si="13"/>
        <v>231222436</v>
      </c>
      <c r="G135" s="6">
        <f t="shared" si="14"/>
        <v>0.1285343566942512</v>
      </c>
    </row>
    <row r="136" spans="1:7" x14ac:dyDescent="0.25">
      <c r="A136" s="2">
        <v>36951</v>
      </c>
      <c r="B136" s="1">
        <v>155105</v>
      </c>
      <c r="C136" s="5">
        <f t="shared" si="10"/>
        <v>131258.33333333334</v>
      </c>
      <c r="D136" s="5">
        <f t="shared" si="11"/>
        <v>23846.666666666657</v>
      </c>
      <c r="E136">
        <f t="shared" si="12"/>
        <v>23846.666666666657</v>
      </c>
      <c r="F136">
        <f t="shared" si="13"/>
        <v>568663511.11111069</v>
      </c>
      <c r="G136" s="6">
        <f t="shared" si="14"/>
        <v>0.15374531231531322</v>
      </c>
    </row>
    <row r="137" spans="1:7" x14ac:dyDescent="0.25">
      <c r="A137" s="2">
        <v>36982</v>
      </c>
      <c r="B137" s="1">
        <v>139920</v>
      </c>
      <c r="C137" s="5">
        <f t="shared" si="10"/>
        <v>132428.33333333334</v>
      </c>
      <c r="D137" s="5">
        <f t="shared" si="11"/>
        <v>7491.666666666657</v>
      </c>
      <c r="E137">
        <f t="shared" si="12"/>
        <v>7491.666666666657</v>
      </c>
      <c r="F137">
        <f t="shared" si="13"/>
        <v>56125069.444444299</v>
      </c>
      <c r="G137" s="6">
        <f t="shared" si="14"/>
        <v>5.3542500476462675E-2</v>
      </c>
    </row>
    <row r="138" spans="1:7" x14ac:dyDescent="0.25">
      <c r="A138" s="2">
        <v>37012</v>
      </c>
      <c r="B138" s="1">
        <v>152816</v>
      </c>
      <c r="C138" s="5">
        <f t="shared" si="10"/>
        <v>137776</v>
      </c>
      <c r="D138" s="5">
        <f t="shared" si="11"/>
        <v>15040</v>
      </c>
      <c r="E138">
        <f t="shared" si="12"/>
        <v>15040</v>
      </c>
      <c r="F138">
        <f t="shared" si="13"/>
        <v>226201600</v>
      </c>
      <c r="G138" s="6">
        <f t="shared" si="14"/>
        <v>9.8419013715841275E-2</v>
      </c>
    </row>
    <row r="139" spans="1:7" x14ac:dyDescent="0.25">
      <c r="A139" s="2">
        <v>37043</v>
      </c>
      <c r="B139" s="1">
        <v>133510</v>
      </c>
      <c r="C139" s="5">
        <f t="shared" si="10"/>
        <v>149280.33333333334</v>
      </c>
      <c r="D139" s="5">
        <f t="shared" si="11"/>
        <v>-15770.333333333343</v>
      </c>
      <c r="E139">
        <f t="shared" si="12"/>
        <v>15770.333333333343</v>
      </c>
      <c r="F139">
        <f t="shared" si="13"/>
        <v>248703413.44444475</v>
      </c>
      <c r="G139" s="6">
        <f t="shared" si="14"/>
        <v>0.11812098968866259</v>
      </c>
    </row>
    <row r="140" spans="1:7" x14ac:dyDescent="0.25">
      <c r="A140" s="2">
        <v>37073</v>
      </c>
      <c r="B140" s="1">
        <v>138828</v>
      </c>
      <c r="C140" s="5">
        <f t="shared" si="10"/>
        <v>142082</v>
      </c>
      <c r="D140" s="5">
        <f t="shared" si="11"/>
        <v>-3254</v>
      </c>
      <c r="E140">
        <f t="shared" si="12"/>
        <v>3254</v>
      </c>
      <c r="F140">
        <f t="shared" si="13"/>
        <v>10588516</v>
      </c>
      <c r="G140" s="6">
        <f t="shared" si="14"/>
        <v>2.3439075690782841E-2</v>
      </c>
    </row>
    <row r="141" spans="1:7" x14ac:dyDescent="0.25">
      <c r="A141" s="2">
        <v>37104</v>
      </c>
      <c r="B141" s="1">
        <v>139347</v>
      </c>
      <c r="C141" s="5">
        <f t="shared" si="10"/>
        <v>141718</v>
      </c>
      <c r="D141" s="5">
        <f t="shared" si="11"/>
        <v>-2371</v>
      </c>
      <c r="E141">
        <f t="shared" si="12"/>
        <v>2371</v>
      </c>
      <c r="F141">
        <f t="shared" si="13"/>
        <v>5621641</v>
      </c>
      <c r="G141" s="6">
        <f t="shared" si="14"/>
        <v>1.7015077468477972E-2</v>
      </c>
    </row>
    <row r="142" spans="1:7" x14ac:dyDescent="0.25">
      <c r="A142" s="2">
        <v>37135</v>
      </c>
      <c r="B142" s="1">
        <v>108303</v>
      </c>
      <c r="C142" s="5">
        <f t="shared" si="10"/>
        <v>137228.33333333334</v>
      </c>
      <c r="D142" s="5">
        <f t="shared" si="11"/>
        <v>-28925.333333333343</v>
      </c>
      <c r="E142">
        <f t="shared" si="12"/>
        <v>28925.333333333343</v>
      </c>
      <c r="F142">
        <f t="shared" si="13"/>
        <v>836674908.44444501</v>
      </c>
      <c r="G142" s="6">
        <f t="shared" si="14"/>
        <v>0.26707785872351958</v>
      </c>
    </row>
    <row r="143" spans="1:7" x14ac:dyDescent="0.25">
      <c r="A143" s="2">
        <v>37165</v>
      </c>
      <c r="B143" s="1">
        <v>125664</v>
      </c>
      <c r="C143" s="5">
        <f t="shared" si="10"/>
        <v>128826</v>
      </c>
      <c r="D143" s="5">
        <f t="shared" si="11"/>
        <v>-3162</v>
      </c>
      <c r="E143">
        <f t="shared" si="12"/>
        <v>3162</v>
      </c>
      <c r="F143">
        <f t="shared" si="13"/>
        <v>9998244</v>
      </c>
      <c r="G143" s="6">
        <f t="shared" si="14"/>
        <v>2.5162337662337664E-2</v>
      </c>
    </row>
    <row r="144" spans="1:7" x14ac:dyDescent="0.25">
      <c r="A144" s="2">
        <v>37196</v>
      </c>
      <c r="B144" s="1">
        <v>126197</v>
      </c>
      <c r="C144" s="5">
        <f t="shared" si="10"/>
        <v>124438</v>
      </c>
      <c r="D144" s="5">
        <f t="shared" si="11"/>
        <v>1759</v>
      </c>
      <c r="E144">
        <f t="shared" si="12"/>
        <v>1759</v>
      </c>
      <c r="F144">
        <f t="shared" si="13"/>
        <v>3094081</v>
      </c>
      <c r="G144" s="6">
        <f t="shared" si="14"/>
        <v>1.3938524687591623E-2</v>
      </c>
    </row>
    <row r="145" spans="1:7" x14ac:dyDescent="0.25">
      <c r="A145" s="2">
        <v>37226</v>
      </c>
      <c r="B145" s="1">
        <v>125058</v>
      </c>
      <c r="C145" s="5">
        <f t="shared" si="10"/>
        <v>120054.66666666667</v>
      </c>
      <c r="D145" s="5">
        <f t="shared" si="11"/>
        <v>5003.3333333333285</v>
      </c>
      <c r="E145">
        <f t="shared" si="12"/>
        <v>5003.3333333333285</v>
      </c>
      <c r="F145">
        <f t="shared" si="13"/>
        <v>25033344.444444396</v>
      </c>
      <c r="G145" s="6">
        <f t="shared" si="14"/>
        <v>4.0008102906917815E-2</v>
      </c>
    </row>
    <row r="146" spans="1:7" x14ac:dyDescent="0.25">
      <c r="A146" s="2">
        <v>37257</v>
      </c>
      <c r="B146" s="1">
        <v>114671</v>
      </c>
      <c r="C146" s="5">
        <f t="shared" si="10"/>
        <v>125639.66666666667</v>
      </c>
      <c r="D146" s="5">
        <f t="shared" si="11"/>
        <v>-10968.666666666672</v>
      </c>
      <c r="E146">
        <f t="shared" si="12"/>
        <v>10968.666666666672</v>
      </c>
      <c r="F146">
        <f t="shared" si="13"/>
        <v>120311648.44444455</v>
      </c>
      <c r="G146" s="6">
        <f t="shared" si="14"/>
        <v>9.5653361936903589E-2</v>
      </c>
    </row>
    <row r="147" spans="1:7" x14ac:dyDescent="0.25">
      <c r="A147" s="2">
        <v>37288</v>
      </c>
      <c r="B147" s="1">
        <v>97388</v>
      </c>
      <c r="C147" s="5">
        <f t="shared" si="10"/>
        <v>121975.33333333333</v>
      </c>
      <c r="D147" s="5">
        <f t="shared" si="11"/>
        <v>-24587.333333333328</v>
      </c>
      <c r="E147">
        <f t="shared" si="12"/>
        <v>24587.333333333328</v>
      </c>
      <c r="F147">
        <f t="shared" si="13"/>
        <v>604536960.44444418</v>
      </c>
      <c r="G147" s="6">
        <f t="shared" si="14"/>
        <v>0.25246779206199255</v>
      </c>
    </row>
    <row r="148" spans="1:7" x14ac:dyDescent="0.25">
      <c r="A148" s="2">
        <v>37316</v>
      </c>
      <c r="B148" s="1">
        <v>123553</v>
      </c>
      <c r="C148" s="5">
        <f t="shared" si="10"/>
        <v>112372.33333333333</v>
      </c>
      <c r="D148" s="5">
        <f t="shared" si="11"/>
        <v>11180.666666666672</v>
      </c>
      <c r="E148">
        <f t="shared" si="12"/>
        <v>11180.666666666672</v>
      </c>
      <c r="F148">
        <f t="shared" si="13"/>
        <v>125007307.11111122</v>
      </c>
      <c r="G148" s="6">
        <f t="shared" si="14"/>
        <v>9.0492878899473675E-2</v>
      </c>
    </row>
    <row r="149" spans="1:7" x14ac:dyDescent="0.25">
      <c r="A149" s="2">
        <v>37347</v>
      </c>
      <c r="B149" s="1">
        <v>138638</v>
      </c>
      <c r="C149" s="5">
        <f t="shared" si="10"/>
        <v>111870.66666666667</v>
      </c>
      <c r="D149" s="5">
        <f t="shared" si="11"/>
        <v>26767.333333333328</v>
      </c>
      <c r="E149">
        <f t="shared" si="12"/>
        <v>26767.333333333328</v>
      </c>
      <c r="F149">
        <f t="shared" si="13"/>
        <v>716490133.77777755</v>
      </c>
      <c r="G149" s="6">
        <f t="shared" si="14"/>
        <v>0.1930735680934039</v>
      </c>
    </row>
    <row r="150" spans="1:7" x14ac:dyDescent="0.25">
      <c r="A150" s="2">
        <v>37377</v>
      </c>
      <c r="B150" s="1">
        <v>122965</v>
      </c>
      <c r="C150" s="5">
        <f t="shared" si="10"/>
        <v>119859.66666666667</v>
      </c>
      <c r="D150" s="5">
        <f t="shared" si="11"/>
        <v>3105.3333333333285</v>
      </c>
      <c r="E150">
        <f t="shared" si="12"/>
        <v>3105.3333333333285</v>
      </c>
      <c r="F150">
        <f t="shared" si="13"/>
        <v>9643095.1111110803</v>
      </c>
      <c r="G150" s="6">
        <f t="shared" si="14"/>
        <v>2.5253798506350005E-2</v>
      </c>
    </row>
    <row r="151" spans="1:7" x14ac:dyDescent="0.25">
      <c r="A151" s="2">
        <v>37408</v>
      </c>
      <c r="B151" s="1">
        <v>107277</v>
      </c>
      <c r="C151" s="5">
        <f t="shared" si="10"/>
        <v>128385.33333333333</v>
      </c>
      <c r="D151" s="5">
        <f t="shared" si="11"/>
        <v>-21108.333333333328</v>
      </c>
      <c r="E151">
        <f t="shared" si="12"/>
        <v>21108.333333333328</v>
      </c>
      <c r="F151">
        <f t="shared" si="13"/>
        <v>445561736.11111093</v>
      </c>
      <c r="G151" s="6">
        <f t="shared" si="14"/>
        <v>0.19676476162955087</v>
      </c>
    </row>
    <row r="152" spans="1:7" x14ac:dyDescent="0.25">
      <c r="A152" s="2">
        <v>37438</v>
      </c>
      <c r="B152" s="1">
        <v>123485</v>
      </c>
      <c r="C152" s="5">
        <f t="shared" si="10"/>
        <v>122960</v>
      </c>
      <c r="D152" s="5">
        <f t="shared" si="11"/>
        <v>525</v>
      </c>
      <c r="E152">
        <f t="shared" si="12"/>
        <v>525</v>
      </c>
      <c r="F152">
        <f t="shared" si="13"/>
        <v>275625</v>
      </c>
      <c r="G152" s="6">
        <f t="shared" si="14"/>
        <v>4.2515285257318704E-3</v>
      </c>
    </row>
    <row r="153" spans="1:7" x14ac:dyDescent="0.25">
      <c r="A153" s="2">
        <v>37469</v>
      </c>
      <c r="B153" s="1">
        <v>126754</v>
      </c>
      <c r="C153" s="5">
        <f t="shared" si="10"/>
        <v>117909</v>
      </c>
      <c r="D153" s="5">
        <f t="shared" si="11"/>
        <v>8845</v>
      </c>
      <c r="E153">
        <f t="shared" si="12"/>
        <v>8845</v>
      </c>
      <c r="F153">
        <f t="shared" si="13"/>
        <v>78234025</v>
      </c>
      <c r="G153" s="6">
        <f t="shared" si="14"/>
        <v>6.9780835318806508E-2</v>
      </c>
    </row>
    <row r="154" spans="1:7" x14ac:dyDescent="0.25">
      <c r="A154" s="2">
        <v>37500</v>
      </c>
      <c r="B154" s="1">
        <v>129428</v>
      </c>
      <c r="C154" s="5">
        <f t="shared" si="10"/>
        <v>119172</v>
      </c>
      <c r="D154" s="5">
        <f t="shared" si="11"/>
        <v>10256</v>
      </c>
      <c r="E154">
        <f t="shared" si="12"/>
        <v>10256</v>
      </c>
      <c r="F154">
        <f t="shared" si="13"/>
        <v>105185536</v>
      </c>
      <c r="G154" s="6">
        <f t="shared" si="14"/>
        <v>7.9240967951293387E-2</v>
      </c>
    </row>
    <row r="155" spans="1:7" x14ac:dyDescent="0.25">
      <c r="A155" s="2">
        <v>37530</v>
      </c>
      <c r="B155" s="1">
        <v>137811</v>
      </c>
      <c r="C155" s="5">
        <f t="shared" si="10"/>
        <v>126555.66666666667</v>
      </c>
      <c r="D155" s="5">
        <f t="shared" si="11"/>
        <v>11255.333333333328</v>
      </c>
      <c r="E155">
        <f t="shared" si="12"/>
        <v>11255.333333333328</v>
      </c>
      <c r="F155">
        <f t="shared" si="13"/>
        <v>126682528.44444433</v>
      </c>
      <c r="G155" s="6">
        <f t="shared" si="14"/>
        <v>8.1672241935210749E-2</v>
      </c>
    </row>
    <row r="156" spans="1:7" x14ac:dyDescent="0.25">
      <c r="A156" s="2">
        <v>37561</v>
      </c>
      <c r="B156" s="1">
        <v>118278</v>
      </c>
      <c r="C156" s="5">
        <f t="shared" si="10"/>
        <v>131331</v>
      </c>
      <c r="D156" s="5">
        <f t="shared" si="11"/>
        <v>-13053</v>
      </c>
      <c r="E156">
        <f t="shared" si="12"/>
        <v>13053</v>
      </c>
      <c r="F156">
        <f t="shared" si="13"/>
        <v>170380809</v>
      </c>
      <c r="G156" s="6">
        <f t="shared" si="14"/>
        <v>0.11035864657840004</v>
      </c>
    </row>
    <row r="157" spans="1:7" x14ac:dyDescent="0.25">
      <c r="A157" s="2">
        <v>37591</v>
      </c>
      <c r="B157" s="1">
        <v>126239</v>
      </c>
      <c r="C157" s="5">
        <f t="shared" si="10"/>
        <v>128505.66666666667</v>
      </c>
      <c r="D157" s="5">
        <f t="shared" si="11"/>
        <v>-2266.6666666666715</v>
      </c>
      <c r="E157">
        <f t="shared" si="12"/>
        <v>2266.6666666666715</v>
      </c>
      <c r="F157">
        <f t="shared" si="13"/>
        <v>5137777.7777777994</v>
      </c>
      <c r="G157" s="6">
        <f t="shared" si="14"/>
        <v>1.7955359806927109E-2</v>
      </c>
    </row>
    <row r="158" spans="1:7" x14ac:dyDescent="0.25">
      <c r="A158" s="2">
        <v>37622</v>
      </c>
      <c r="B158" s="1">
        <v>117222</v>
      </c>
      <c r="C158" s="5">
        <f t="shared" si="10"/>
        <v>127442.66666666667</v>
      </c>
      <c r="D158" s="5">
        <f t="shared" si="11"/>
        <v>-10220.666666666672</v>
      </c>
      <c r="E158">
        <f t="shared" si="12"/>
        <v>10220.666666666672</v>
      </c>
      <c r="F158">
        <f t="shared" si="13"/>
        <v>104462027.11111121</v>
      </c>
      <c r="G158" s="6">
        <f t="shared" si="14"/>
        <v>8.7190686617415428E-2</v>
      </c>
    </row>
    <row r="159" spans="1:7" x14ac:dyDescent="0.25">
      <c r="A159" s="2">
        <v>37653</v>
      </c>
      <c r="B159" s="1">
        <v>117920</v>
      </c>
      <c r="C159" s="5">
        <f t="shared" si="10"/>
        <v>120579.66666666667</v>
      </c>
      <c r="D159" s="5">
        <f t="shared" si="11"/>
        <v>-2659.6666666666715</v>
      </c>
      <c r="E159">
        <f t="shared" si="12"/>
        <v>2659.6666666666715</v>
      </c>
      <c r="F159">
        <f t="shared" si="13"/>
        <v>7073826.7777778031</v>
      </c>
      <c r="G159" s="6">
        <f t="shared" si="14"/>
        <v>2.2554839439167838E-2</v>
      </c>
    </row>
    <row r="160" spans="1:7" x14ac:dyDescent="0.25">
      <c r="A160" s="2">
        <v>37681</v>
      </c>
      <c r="B160" s="1">
        <v>102578</v>
      </c>
      <c r="C160" s="5">
        <f t="shared" si="10"/>
        <v>120460.33333333333</v>
      </c>
      <c r="D160" s="5">
        <f t="shared" si="11"/>
        <v>-17882.333333333328</v>
      </c>
      <c r="E160">
        <f t="shared" si="12"/>
        <v>17882.333333333328</v>
      </c>
      <c r="F160">
        <f t="shared" si="13"/>
        <v>319777845.4444443</v>
      </c>
      <c r="G160" s="6">
        <f t="shared" si="14"/>
        <v>0.17432912840310133</v>
      </c>
    </row>
    <row r="161" spans="1:7" x14ac:dyDescent="0.25">
      <c r="A161" s="2">
        <v>37712</v>
      </c>
      <c r="B161" s="1">
        <v>108860</v>
      </c>
      <c r="C161" s="5">
        <f t="shared" si="10"/>
        <v>112573.33333333333</v>
      </c>
      <c r="D161" s="5">
        <f t="shared" si="11"/>
        <v>-3713.3333333333285</v>
      </c>
      <c r="E161">
        <f t="shared" si="12"/>
        <v>3713.3333333333285</v>
      </c>
      <c r="F161">
        <f t="shared" si="13"/>
        <v>13788844.444444409</v>
      </c>
      <c r="G161" s="6">
        <f t="shared" si="14"/>
        <v>3.4111090697531952E-2</v>
      </c>
    </row>
    <row r="162" spans="1:7" x14ac:dyDescent="0.25">
      <c r="A162" s="2">
        <v>37742</v>
      </c>
      <c r="B162" s="1">
        <v>106581</v>
      </c>
      <c r="C162" s="5">
        <f t="shared" si="10"/>
        <v>109786</v>
      </c>
      <c r="D162" s="5">
        <f t="shared" si="11"/>
        <v>-3205</v>
      </c>
      <c r="E162">
        <f t="shared" si="12"/>
        <v>3205</v>
      </c>
      <c r="F162">
        <f t="shared" si="13"/>
        <v>10272025</v>
      </c>
      <c r="G162" s="6">
        <f t="shared" si="14"/>
        <v>3.0071025792589672E-2</v>
      </c>
    </row>
    <row r="163" spans="1:7" x14ac:dyDescent="0.25">
      <c r="A163" s="2">
        <v>37773</v>
      </c>
      <c r="B163" s="1">
        <v>99897</v>
      </c>
      <c r="C163" s="5">
        <f t="shared" si="10"/>
        <v>106006.33333333333</v>
      </c>
      <c r="D163" s="5">
        <f t="shared" si="11"/>
        <v>-6109.3333333333285</v>
      </c>
      <c r="E163">
        <f t="shared" si="12"/>
        <v>6109.3333333333285</v>
      </c>
      <c r="F163">
        <f t="shared" si="13"/>
        <v>37323953.777777717</v>
      </c>
      <c r="G163" s="6">
        <f t="shared" si="14"/>
        <v>6.1156324347411119E-2</v>
      </c>
    </row>
    <row r="164" spans="1:7" x14ac:dyDescent="0.25">
      <c r="A164" s="2">
        <v>37803</v>
      </c>
      <c r="B164" s="1">
        <v>113171</v>
      </c>
      <c r="C164" s="5">
        <f t="shared" si="10"/>
        <v>105112.66666666667</v>
      </c>
      <c r="D164" s="5">
        <f t="shared" si="11"/>
        <v>8058.3333333333285</v>
      </c>
      <c r="E164">
        <f t="shared" si="12"/>
        <v>8058.3333333333285</v>
      </c>
      <c r="F164">
        <f t="shared" si="13"/>
        <v>64936736.11111103</v>
      </c>
      <c r="G164" s="6">
        <f t="shared" si="14"/>
        <v>7.1204931769917462E-2</v>
      </c>
    </row>
    <row r="165" spans="1:7" x14ac:dyDescent="0.25">
      <c r="A165" s="2">
        <v>37834</v>
      </c>
      <c r="B165" s="1">
        <v>99252</v>
      </c>
      <c r="C165" s="5">
        <f t="shared" si="10"/>
        <v>106549.66666666667</v>
      </c>
      <c r="D165" s="5">
        <f t="shared" si="11"/>
        <v>-7297.6666666666715</v>
      </c>
      <c r="E165">
        <f t="shared" si="12"/>
        <v>7297.6666666666715</v>
      </c>
      <c r="F165">
        <f t="shared" si="13"/>
        <v>53255938.777777851</v>
      </c>
      <c r="G165" s="6">
        <f t="shared" si="14"/>
        <v>7.3526645978586547E-2</v>
      </c>
    </row>
    <row r="166" spans="1:7" x14ac:dyDescent="0.25">
      <c r="A166" s="2">
        <v>37865</v>
      </c>
      <c r="B166" s="1">
        <v>125557</v>
      </c>
      <c r="C166" s="5">
        <f t="shared" si="10"/>
        <v>104106.66666666667</v>
      </c>
      <c r="D166" s="5">
        <f t="shared" si="11"/>
        <v>21450.333333333328</v>
      </c>
      <c r="E166">
        <f t="shared" si="12"/>
        <v>21450.333333333328</v>
      </c>
      <c r="F166">
        <f t="shared" si="13"/>
        <v>460116800.11111093</v>
      </c>
      <c r="G166" s="6">
        <f t="shared" si="14"/>
        <v>0.17084139739985288</v>
      </c>
    </row>
    <row r="167" spans="1:7" x14ac:dyDescent="0.25">
      <c r="A167" s="2">
        <v>37895</v>
      </c>
      <c r="B167" s="1">
        <v>140872</v>
      </c>
      <c r="C167" s="5">
        <f t="shared" si="10"/>
        <v>112660</v>
      </c>
      <c r="D167" s="5">
        <f t="shared" si="11"/>
        <v>28212</v>
      </c>
      <c r="E167">
        <f t="shared" si="12"/>
        <v>28212</v>
      </c>
      <c r="F167">
        <f t="shared" si="13"/>
        <v>795916944</v>
      </c>
      <c r="G167" s="6">
        <f t="shared" si="14"/>
        <v>0.2002669089670055</v>
      </c>
    </row>
    <row r="168" spans="1:7" x14ac:dyDescent="0.25">
      <c r="A168" s="2">
        <v>37926</v>
      </c>
      <c r="B168" s="1">
        <v>130398</v>
      </c>
      <c r="C168" s="5">
        <f t="shared" si="10"/>
        <v>121893.66666666667</v>
      </c>
      <c r="D168" s="5">
        <f t="shared" si="11"/>
        <v>8504.3333333333285</v>
      </c>
      <c r="E168">
        <f t="shared" si="12"/>
        <v>8504.3333333333285</v>
      </c>
      <c r="F168">
        <f t="shared" si="13"/>
        <v>72323685.444444358</v>
      </c>
      <c r="G168" s="6">
        <f t="shared" si="14"/>
        <v>6.5218280443974055E-2</v>
      </c>
    </row>
    <row r="169" spans="1:7" x14ac:dyDescent="0.25">
      <c r="A169" s="2">
        <v>37956</v>
      </c>
      <c r="B169" s="1">
        <v>169073</v>
      </c>
      <c r="C169" s="5">
        <f t="shared" si="10"/>
        <v>132275.66666666666</v>
      </c>
      <c r="D169" s="5">
        <f t="shared" si="11"/>
        <v>36797.333333333343</v>
      </c>
      <c r="E169">
        <f t="shared" si="12"/>
        <v>36797.333333333343</v>
      </c>
      <c r="F169">
        <f t="shared" si="13"/>
        <v>1354043740.4444451</v>
      </c>
      <c r="G169" s="6">
        <f t="shared" si="14"/>
        <v>0.21764168929003061</v>
      </c>
    </row>
    <row r="170" spans="1:7" x14ac:dyDescent="0.25">
      <c r="A170" s="2">
        <v>37987</v>
      </c>
      <c r="B170" s="1">
        <v>107522</v>
      </c>
      <c r="C170" s="5">
        <f t="shared" si="10"/>
        <v>146781</v>
      </c>
      <c r="D170" s="5">
        <f t="shared" si="11"/>
        <v>-39259</v>
      </c>
      <c r="E170">
        <f t="shared" si="12"/>
        <v>39259</v>
      </c>
      <c r="F170">
        <f t="shared" si="13"/>
        <v>1541269081</v>
      </c>
      <c r="G170" s="6">
        <f t="shared" si="14"/>
        <v>0.36512527668756162</v>
      </c>
    </row>
    <row r="171" spans="1:7" x14ac:dyDescent="0.25">
      <c r="A171" s="2">
        <v>38018</v>
      </c>
      <c r="B171" s="1">
        <v>104931</v>
      </c>
      <c r="C171" s="5">
        <f t="shared" si="10"/>
        <v>135664.33333333334</v>
      </c>
      <c r="D171" s="5">
        <f t="shared" si="11"/>
        <v>-30733.333333333343</v>
      </c>
      <c r="E171">
        <f t="shared" si="12"/>
        <v>30733.333333333343</v>
      </c>
      <c r="F171">
        <f t="shared" si="13"/>
        <v>944537777.77777839</v>
      </c>
      <c r="G171" s="6">
        <f t="shared" si="14"/>
        <v>0.29289088385065754</v>
      </c>
    </row>
    <row r="172" spans="1:7" x14ac:dyDescent="0.25">
      <c r="A172" s="2">
        <v>38047</v>
      </c>
      <c r="B172" s="1">
        <v>141465</v>
      </c>
      <c r="C172" s="5">
        <f t="shared" si="10"/>
        <v>127175.33333333333</v>
      </c>
      <c r="D172" s="5">
        <f t="shared" si="11"/>
        <v>14289.666666666672</v>
      </c>
      <c r="E172">
        <f t="shared" si="12"/>
        <v>14289.666666666672</v>
      </c>
      <c r="F172">
        <f t="shared" si="13"/>
        <v>204194573.4444446</v>
      </c>
      <c r="G172" s="6">
        <f t="shared" si="14"/>
        <v>0.10101202888818203</v>
      </c>
    </row>
    <row r="173" spans="1:7" x14ac:dyDescent="0.25">
      <c r="A173" s="2">
        <v>38078</v>
      </c>
      <c r="B173" s="1">
        <v>115479</v>
      </c>
      <c r="C173" s="5">
        <f t="shared" si="10"/>
        <v>117972.66666666667</v>
      </c>
      <c r="D173" s="5">
        <f t="shared" si="11"/>
        <v>-2493.6666666666715</v>
      </c>
      <c r="E173">
        <f t="shared" si="12"/>
        <v>2493.6666666666715</v>
      </c>
      <c r="F173">
        <f t="shared" si="13"/>
        <v>6218373.4444444682</v>
      </c>
      <c r="G173" s="6">
        <f t="shared" si="14"/>
        <v>2.1594113792695394E-2</v>
      </c>
    </row>
    <row r="174" spans="1:7" x14ac:dyDescent="0.25">
      <c r="A174" s="2">
        <v>38108</v>
      </c>
      <c r="B174" s="1">
        <v>123311</v>
      </c>
      <c r="C174" s="5">
        <f t="shared" si="10"/>
        <v>120625</v>
      </c>
      <c r="D174" s="5">
        <f t="shared" si="11"/>
        <v>2686</v>
      </c>
      <c r="E174">
        <f t="shared" si="12"/>
        <v>2686</v>
      </c>
      <c r="F174">
        <f t="shared" si="13"/>
        <v>7214596</v>
      </c>
      <c r="G174" s="6">
        <f t="shared" si="14"/>
        <v>2.1782322744929486E-2</v>
      </c>
    </row>
    <row r="175" spans="1:7" x14ac:dyDescent="0.25">
      <c r="A175" s="2">
        <v>38139</v>
      </c>
      <c r="B175" s="1">
        <v>130753</v>
      </c>
      <c r="C175" s="5">
        <f t="shared" si="10"/>
        <v>126751.66666666667</v>
      </c>
      <c r="D175" s="5">
        <f t="shared" si="11"/>
        <v>4001.3333333333285</v>
      </c>
      <c r="E175">
        <f t="shared" si="12"/>
        <v>4001.3333333333285</v>
      </c>
      <c r="F175">
        <f t="shared" si="13"/>
        <v>16010668.444444405</v>
      </c>
      <c r="G175" s="6">
        <f t="shared" si="14"/>
        <v>3.0602229649287806E-2</v>
      </c>
    </row>
    <row r="176" spans="1:7" x14ac:dyDescent="0.25">
      <c r="A176" s="2">
        <v>38169</v>
      </c>
      <c r="B176" s="1">
        <v>133848</v>
      </c>
      <c r="C176" s="5">
        <f t="shared" si="10"/>
        <v>123181</v>
      </c>
      <c r="D176" s="5">
        <f t="shared" si="11"/>
        <v>10667</v>
      </c>
      <c r="E176">
        <f t="shared" si="12"/>
        <v>10667</v>
      </c>
      <c r="F176">
        <f t="shared" si="13"/>
        <v>113784889</v>
      </c>
      <c r="G176" s="6">
        <f t="shared" si="14"/>
        <v>7.9694877771800843E-2</v>
      </c>
    </row>
    <row r="177" spans="1:7" x14ac:dyDescent="0.25">
      <c r="A177" s="2">
        <v>38200</v>
      </c>
      <c r="B177" s="1">
        <v>130234</v>
      </c>
      <c r="C177" s="5">
        <f t="shared" si="10"/>
        <v>129304</v>
      </c>
      <c r="D177" s="5">
        <f t="shared" si="11"/>
        <v>930</v>
      </c>
      <c r="E177">
        <f t="shared" si="12"/>
        <v>930</v>
      </c>
      <c r="F177">
        <f t="shared" si="13"/>
        <v>864900</v>
      </c>
      <c r="G177" s="6">
        <f t="shared" si="14"/>
        <v>7.1409923675845016E-3</v>
      </c>
    </row>
    <row r="178" spans="1:7" x14ac:dyDescent="0.25">
      <c r="A178" s="2">
        <v>38231</v>
      </c>
      <c r="B178" s="1">
        <v>137402</v>
      </c>
      <c r="C178" s="5">
        <f t="shared" si="10"/>
        <v>131611.66666666666</v>
      </c>
      <c r="D178" s="5">
        <f t="shared" si="11"/>
        <v>5790.333333333343</v>
      </c>
      <c r="E178">
        <f t="shared" si="12"/>
        <v>5790.333333333343</v>
      </c>
      <c r="F178">
        <f t="shared" si="13"/>
        <v>33527960.111111224</v>
      </c>
      <c r="G178" s="6">
        <f t="shared" si="14"/>
        <v>4.2141550583931403E-2</v>
      </c>
    </row>
    <row r="179" spans="1:7" x14ac:dyDescent="0.25">
      <c r="A179" s="2">
        <v>38261</v>
      </c>
      <c r="B179" s="1">
        <v>137196</v>
      </c>
      <c r="C179" s="5">
        <f t="shared" si="10"/>
        <v>133828</v>
      </c>
      <c r="D179" s="5">
        <f t="shared" si="11"/>
        <v>3368</v>
      </c>
      <c r="E179">
        <f t="shared" si="12"/>
        <v>3368</v>
      </c>
      <c r="F179">
        <f t="shared" si="13"/>
        <v>11343424</v>
      </c>
      <c r="G179" s="6">
        <f t="shared" si="14"/>
        <v>2.4548820665325519E-2</v>
      </c>
    </row>
    <row r="180" spans="1:7" x14ac:dyDescent="0.25">
      <c r="A180" s="2">
        <v>38292</v>
      </c>
      <c r="B180" s="1">
        <v>138814</v>
      </c>
      <c r="C180" s="5">
        <f t="shared" si="10"/>
        <v>134944</v>
      </c>
      <c r="D180" s="5">
        <f t="shared" si="11"/>
        <v>3870</v>
      </c>
      <c r="E180">
        <f t="shared" si="12"/>
        <v>3870</v>
      </c>
      <c r="F180">
        <f t="shared" si="13"/>
        <v>14976900</v>
      </c>
      <c r="G180" s="6">
        <f t="shared" si="14"/>
        <v>2.78790323742562E-2</v>
      </c>
    </row>
    <row r="181" spans="1:7" x14ac:dyDescent="0.25">
      <c r="A181" s="2">
        <v>38322</v>
      </c>
      <c r="B181" s="1">
        <v>177881</v>
      </c>
      <c r="C181" s="5">
        <f t="shared" si="10"/>
        <v>137804</v>
      </c>
      <c r="D181" s="5">
        <f t="shared" si="11"/>
        <v>40077</v>
      </c>
      <c r="E181">
        <f t="shared" si="12"/>
        <v>40077</v>
      </c>
      <c r="F181">
        <f t="shared" si="13"/>
        <v>1606165929</v>
      </c>
      <c r="G181" s="6">
        <f t="shared" si="14"/>
        <v>0.22530230884692576</v>
      </c>
    </row>
    <row r="182" spans="1:7" x14ac:dyDescent="0.25">
      <c r="A182" s="2">
        <v>38353</v>
      </c>
      <c r="B182" s="1">
        <v>106660</v>
      </c>
      <c r="C182" s="5">
        <f t="shared" si="10"/>
        <v>151297</v>
      </c>
      <c r="D182" s="5">
        <f t="shared" si="11"/>
        <v>-44637</v>
      </c>
      <c r="E182">
        <f t="shared" si="12"/>
        <v>44637</v>
      </c>
      <c r="F182">
        <f t="shared" si="13"/>
        <v>1992461769</v>
      </c>
      <c r="G182" s="6">
        <f t="shared" si="14"/>
        <v>0.41849803112694545</v>
      </c>
    </row>
    <row r="183" spans="1:7" x14ac:dyDescent="0.25">
      <c r="A183" s="2">
        <v>38384</v>
      </c>
      <c r="B183" s="1">
        <v>114816</v>
      </c>
      <c r="C183" s="5">
        <f t="shared" si="10"/>
        <v>141118.33333333334</v>
      </c>
      <c r="D183" s="5">
        <f t="shared" si="11"/>
        <v>-26302.333333333343</v>
      </c>
      <c r="E183">
        <f t="shared" si="12"/>
        <v>26302.333333333343</v>
      </c>
      <c r="F183">
        <f t="shared" si="13"/>
        <v>691812738.77777827</v>
      </c>
      <c r="G183" s="6">
        <f t="shared" si="14"/>
        <v>0.22908247398736536</v>
      </c>
    </row>
    <row r="184" spans="1:7" x14ac:dyDescent="0.25">
      <c r="A184" s="2">
        <v>38412</v>
      </c>
      <c r="B184" s="1">
        <v>149478</v>
      </c>
      <c r="C184" s="5">
        <f t="shared" si="10"/>
        <v>133119</v>
      </c>
      <c r="D184" s="5">
        <f t="shared" si="11"/>
        <v>16359</v>
      </c>
      <c r="E184">
        <f t="shared" si="12"/>
        <v>16359</v>
      </c>
      <c r="F184">
        <f t="shared" si="13"/>
        <v>267616881</v>
      </c>
      <c r="G184" s="6">
        <f t="shared" si="14"/>
        <v>0.10944085417252038</v>
      </c>
    </row>
    <row r="185" spans="1:7" x14ac:dyDescent="0.25">
      <c r="A185" s="2">
        <v>38443</v>
      </c>
      <c r="B185" s="1">
        <v>137605</v>
      </c>
      <c r="C185" s="5">
        <f t="shared" si="10"/>
        <v>123651.33333333333</v>
      </c>
      <c r="D185" s="5">
        <f t="shared" si="11"/>
        <v>13953.666666666672</v>
      </c>
      <c r="E185">
        <f t="shared" si="12"/>
        <v>13953.666666666672</v>
      </c>
      <c r="F185">
        <f t="shared" si="13"/>
        <v>194704813.44444457</v>
      </c>
      <c r="G185" s="6">
        <f t="shared" si="14"/>
        <v>0.10140377651005902</v>
      </c>
    </row>
    <row r="186" spans="1:7" x14ac:dyDescent="0.25">
      <c r="A186" s="2">
        <v>38473</v>
      </c>
      <c r="B186" s="1">
        <v>143000</v>
      </c>
      <c r="C186" s="5">
        <f t="shared" si="10"/>
        <v>133966.33333333334</v>
      </c>
      <c r="D186" s="5">
        <f t="shared" si="11"/>
        <v>9033.666666666657</v>
      </c>
      <c r="E186">
        <f t="shared" si="12"/>
        <v>9033.666666666657</v>
      </c>
      <c r="F186">
        <f t="shared" si="13"/>
        <v>81607133.444444269</v>
      </c>
      <c r="G186" s="6">
        <f t="shared" si="14"/>
        <v>6.3172494172494098E-2</v>
      </c>
    </row>
    <row r="187" spans="1:7" x14ac:dyDescent="0.25">
      <c r="A187" s="2">
        <v>38504</v>
      </c>
      <c r="B187" s="1">
        <v>148526</v>
      </c>
      <c r="C187" s="5">
        <f t="shared" si="10"/>
        <v>143361</v>
      </c>
      <c r="D187" s="5">
        <f t="shared" si="11"/>
        <v>5165</v>
      </c>
      <c r="E187">
        <f t="shared" si="12"/>
        <v>5165</v>
      </c>
      <c r="F187">
        <f t="shared" si="13"/>
        <v>26677225</v>
      </c>
      <c r="G187" s="6">
        <f t="shared" si="14"/>
        <v>3.477505621911315E-2</v>
      </c>
    </row>
    <row r="188" spans="1:7" x14ac:dyDescent="0.25">
      <c r="A188" s="2">
        <v>38534</v>
      </c>
      <c r="B188" s="1">
        <v>138779</v>
      </c>
      <c r="C188" s="5">
        <f t="shared" si="10"/>
        <v>143043.66666666666</v>
      </c>
      <c r="D188" s="5">
        <f t="shared" si="11"/>
        <v>-4264.666666666657</v>
      </c>
      <c r="E188">
        <f t="shared" si="12"/>
        <v>4264.666666666657</v>
      </c>
      <c r="F188">
        <f t="shared" si="13"/>
        <v>18187381.777777694</v>
      </c>
      <c r="G188" s="6">
        <f t="shared" si="14"/>
        <v>3.0729913507567118E-2</v>
      </c>
    </row>
    <row r="189" spans="1:7" x14ac:dyDescent="0.25">
      <c r="A189" s="2">
        <v>38565</v>
      </c>
      <c r="B189" s="1">
        <v>151723</v>
      </c>
      <c r="C189" s="5">
        <f t="shared" si="10"/>
        <v>143435</v>
      </c>
      <c r="D189" s="5">
        <f t="shared" si="11"/>
        <v>8288</v>
      </c>
      <c r="E189">
        <f t="shared" si="12"/>
        <v>8288</v>
      </c>
      <c r="F189">
        <f t="shared" si="13"/>
        <v>68690944</v>
      </c>
      <c r="G189" s="6">
        <f t="shared" si="14"/>
        <v>5.4625864239436342E-2</v>
      </c>
    </row>
    <row r="190" spans="1:7" x14ac:dyDescent="0.25">
      <c r="A190" s="2">
        <v>38596</v>
      </c>
      <c r="B190" s="1">
        <v>144472</v>
      </c>
      <c r="C190" s="5">
        <f t="shared" si="10"/>
        <v>146342.66666666666</v>
      </c>
      <c r="D190" s="5">
        <f t="shared" si="11"/>
        <v>-1870.666666666657</v>
      </c>
      <c r="E190">
        <f t="shared" si="12"/>
        <v>1870.666666666657</v>
      </c>
      <c r="F190">
        <f t="shared" si="13"/>
        <v>3499393.7777777417</v>
      </c>
      <c r="G190" s="6">
        <f t="shared" si="14"/>
        <v>1.2948299093711287E-2</v>
      </c>
    </row>
    <row r="191" spans="1:7" x14ac:dyDescent="0.25">
      <c r="A191" s="2">
        <v>38626</v>
      </c>
      <c r="B191" s="1">
        <v>137644</v>
      </c>
      <c r="C191" s="5">
        <f t="shared" si="10"/>
        <v>144991.33333333334</v>
      </c>
      <c r="D191" s="5">
        <f t="shared" si="11"/>
        <v>-7347.333333333343</v>
      </c>
      <c r="E191">
        <f t="shared" si="12"/>
        <v>7347.333333333343</v>
      </c>
      <c r="F191">
        <f t="shared" si="13"/>
        <v>53983307.111111253</v>
      </c>
      <c r="G191" s="6">
        <f t="shared" si="14"/>
        <v>5.3379248883593494E-2</v>
      </c>
    </row>
    <row r="192" spans="1:7" x14ac:dyDescent="0.25">
      <c r="A192" s="2">
        <v>38657</v>
      </c>
      <c r="B192" s="1">
        <v>158334</v>
      </c>
      <c r="C192" s="5">
        <f t="shared" si="10"/>
        <v>144613</v>
      </c>
      <c r="D192" s="5">
        <f t="shared" si="11"/>
        <v>13721</v>
      </c>
      <c r="E192">
        <f t="shared" si="12"/>
        <v>13721</v>
      </c>
      <c r="F192">
        <f t="shared" si="13"/>
        <v>188265841</v>
      </c>
      <c r="G192" s="6">
        <f t="shared" si="14"/>
        <v>8.6658582490178993E-2</v>
      </c>
    </row>
    <row r="193" spans="1:7" x14ac:dyDescent="0.25">
      <c r="A193" s="2">
        <v>38687</v>
      </c>
      <c r="B193" s="1">
        <v>183687</v>
      </c>
      <c r="C193" s="5">
        <f t="shared" si="10"/>
        <v>146816.66666666666</v>
      </c>
      <c r="D193" s="5">
        <f t="shared" si="11"/>
        <v>36870.333333333343</v>
      </c>
      <c r="E193">
        <f t="shared" si="12"/>
        <v>36870.333333333343</v>
      </c>
      <c r="F193">
        <f t="shared" si="13"/>
        <v>1359421480.1111119</v>
      </c>
      <c r="G193" s="6">
        <f t="shared" si="14"/>
        <v>0.20072369483596195</v>
      </c>
    </row>
    <row r="194" spans="1:7" x14ac:dyDescent="0.25">
      <c r="A194" s="2">
        <v>38718</v>
      </c>
      <c r="B194" s="1">
        <v>132900</v>
      </c>
      <c r="C194" s="5">
        <f t="shared" si="10"/>
        <v>159888.33333333334</v>
      </c>
      <c r="D194" s="5">
        <f t="shared" si="11"/>
        <v>-26988.333333333343</v>
      </c>
      <c r="E194">
        <f t="shared" si="12"/>
        <v>26988.333333333343</v>
      </c>
      <c r="F194">
        <f t="shared" si="13"/>
        <v>728370136.11111164</v>
      </c>
      <c r="G194" s="6">
        <f t="shared" si="14"/>
        <v>0.20307248557812899</v>
      </c>
    </row>
    <row r="195" spans="1:7" x14ac:dyDescent="0.25">
      <c r="A195" s="2">
        <v>38749</v>
      </c>
      <c r="B195" s="1">
        <v>127821</v>
      </c>
      <c r="C195" s="5">
        <f t="shared" si="10"/>
        <v>158307</v>
      </c>
      <c r="D195" s="5">
        <f t="shared" si="11"/>
        <v>-30486</v>
      </c>
      <c r="E195">
        <f t="shared" si="12"/>
        <v>30486</v>
      </c>
      <c r="F195">
        <f t="shared" si="13"/>
        <v>929396196</v>
      </c>
      <c r="G195" s="6">
        <f t="shared" si="14"/>
        <v>0.23850540990916985</v>
      </c>
    </row>
    <row r="196" spans="1:7" x14ac:dyDescent="0.25">
      <c r="A196" s="2">
        <v>38777</v>
      </c>
      <c r="B196" s="1">
        <v>156775</v>
      </c>
      <c r="C196" s="5">
        <f t="shared" si="10"/>
        <v>148136</v>
      </c>
      <c r="D196" s="5">
        <f t="shared" si="11"/>
        <v>8639</v>
      </c>
      <c r="E196">
        <f t="shared" si="12"/>
        <v>8639</v>
      </c>
      <c r="F196">
        <f t="shared" si="13"/>
        <v>74632321</v>
      </c>
      <c r="G196" s="6">
        <f t="shared" si="14"/>
        <v>5.5104449051188005E-2</v>
      </c>
    </row>
    <row r="197" spans="1:7" x14ac:dyDescent="0.25">
      <c r="A197" s="2">
        <v>38808</v>
      </c>
      <c r="B197" s="1">
        <v>131139</v>
      </c>
      <c r="C197" s="5">
        <f t="shared" si="10"/>
        <v>139165.33333333334</v>
      </c>
      <c r="D197" s="5">
        <f t="shared" si="11"/>
        <v>-8026.333333333343</v>
      </c>
      <c r="E197">
        <f t="shared" si="12"/>
        <v>8026.333333333343</v>
      </c>
      <c r="F197">
        <f t="shared" si="13"/>
        <v>64422026.777777933</v>
      </c>
      <c r="G197" s="6">
        <f t="shared" si="14"/>
        <v>6.1204777627809751E-2</v>
      </c>
    </row>
    <row r="198" spans="1:7" x14ac:dyDescent="0.25">
      <c r="A198" s="2">
        <v>38838</v>
      </c>
      <c r="B198" s="1">
        <v>164066</v>
      </c>
      <c r="C198" s="5">
        <f t="shared" ref="C198:C261" si="15">AVERAGE(B195:B197)</f>
        <v>138578.33333333334</v>
      </c>
      <c r="D198" s="5">
        <f t="shared" ref="D198:D261" si="16">B198-C198</f>
        <v>25487.666666666657</v>
      </c>
      <c r="E198">
        <f t="shared" ref="E198:E261" si="17">ABS(D198)</f>
        <v>25487.666666666657</v>
      </c>
      <c r="F198">
        <f t="shared" ref="F198:F261" si="18">E198^2</f>
        <v>649621152.11111057</v>
      </c>
      <c r="G198" s="6">
        <f t="shared" ref="G198:G261" si="19">E198/B198</f>
        <v>0.15535008269029937</v>
      </c>
    </row>
    <row r="199" spans="1:7" x14ac:dyDescent="0.25">
      <c r="A199" s="2">
        <v>38869</v>
      </c>
      <c r="B199" s="1">
        <v>146954</v>
      </c>
      <c r="C199" s="5">
        <f t="shared" si="15"/>
        <v>150660</v>
      </c>
      <c r="D199" s="5">
        <f t="shared" si="16"/>
        <v>-3706</v>
      </c>
      <c r="E199">
        <f t="shared" si="17"/>
        <v>3706</v>
      </c>
      <c r="F199">
        <f t="shared" si="18"/>
        <v>13734436</v>
      </c>
      <c r="G199" s="6">
        <f t="shared" si="19"/>
        <v>2.5218775943492523E-2</v>
      </c>
    </row>
    <row r="200" spans="1:7" x14ac:dyDescent="0.25">
      <c r="A200" s="2">
        <v>38899</v>
      </c>
      <c r="B200" s="1">
        <v>165746</v>
      </c>
      <c r="C200" s="5">
        <f t="shared" si="15"/>
        <v>147386.33333333334</v>
      </c>
      <c r="D200" s="5">
        <f t="shared" si="16"/>
        <v>18359.666666666657</v>
      </c>
      <c r="E200">
        <f t="shared" si="17"/>
        <v>18359.666666666657</v>
      </c>
      <c r="F200">
        <f t="shared" si="18"/>
        <v>337077360.11111075</v>
      </c>
      <c r="G200" s="6">
        <f t="shared" si="19"/>
        <v>0.110769892888315</v>
      </c>
    </row>
    <row r="201" spans="1:7" x14ac:dyDescent="0.25">
      <c r="A201" s="2">
        <v>38930</v>
      </c>
      <c r="B201" s="1">
        <v>178513</v>
      </c>
      <c r="C201" s="5">
        <f t="shared" si="15"/>
        <v>158922</v>
      </c>
      <c r="D201" s="5">
        <f t="shared" si="16"/>
        <v>19591</v>
      </c>
      <c r="E201">
        <f t="shared" si="17"/>
        <v>19591</v>
      </c>
      <c r="F201">
        <f t="shared" si="18"/>
        <v>383807281</v>
      </c>
      <c r="G201" s="6">
        <f t="shared" si="19"/>
        <v>0.1097455087304566</v>
      </c>
    </row>
    <row r="202" spans="1:7" x14ac:dyDescent="0.25">
      <c r="A202" s="2">
        <v>38961</v>
      </c>
      <c r="B202" s="1">
        <v>159288</v>
      </c>
      <c r="C202" s="5">
        <f t="shared" si="15"/>
        <v>163737.66666666666</v>
      </c>
      <c r="D202" s="5">
        <f t="shared" si="16"/>
        <v>-4449.666666666657</v>
      </c>
      <c r="E202">
        <f t="shared" si="17"/>
        <v>4449.666666666657</v>
      </c>
      <c r="F202">
        <f t="shared" si="18"/>
        <v>19799533.444444358</v>
      </c>
      <c r="G202" s="6">
        <f t="shared" si="19"/>
        <v>2.7934726198248813E-2</v>
      </c>
    </row>
    <row r="203" spans="1:7" x14ac:dyDescent="0.25">
      <c r="A203" s="2">
        <v>38991</v>
      </c>
      <c r="B203" s="1">
        <v>175186</v>
      </c>
      <c r="C203" s="5">
        <f t="shared" si="15"/>
        <v>167849</v>
      </c>
      <c r="D203" s="5">
        <f t="shared" si="16"/>
        <v>7337</v>
      </c>
      <c r="E203">
        <f t="shared" si="17"/>
        <v>7337</v>
      </c>
      <c r="F203">
        <f t="shared" si="18"/>
        <v>53831569</v>
      </c>
      <c r="G203" s="6">
        <f t="shared" si="19"/>
        <v>4.1881200552555571E-2</v>
      </c>
    </row>
    <row r="204" spans="1:7" x14ac:dyDescent="0.25">
      <c r="A204" s="2">
        <v>39022</v>
      </c>
      <c r="B204" s="1">
        <v>182709</v>
      </c>
      <c r="C204" s="5">
        <f t="shared" si="15"/>
        <v>170995.66666666666</v>
      </c>
      <c r="D204" s="5">
        <f t="shared" si="16"/>
        <v>11713.333333333343</v>
      </c>
      <c r="E204">
        <f t="shared" si="17"/>
        <v>11713.333333333343</v>
      </c>
      <c r="F204">
        <f t="shared" si="18"/>
        <v>137202177.777778</v>
      </c>
      <c r="G204" s="6">
        <f t="shared" si="19"/>
        <v>6.4109230160163663E-2</v>
      </c>
    </row>
    <row r="205" spans="1:7" x14ac:dyDescent="0.25">
      <c r="A205" s="2">
        <v>39052</v>
      </c>
      <c r="B205" s="1">
        <v>204801</v>
      </c>
      <c r="C205" s="5">
        <f t="shared" si="15"/>
        <v>172394.33333333334</v>
      </c>
      <c r="D205" s="5">
        <f t="shared" si="16"/>
        <v>32406.666666666657</v>
      </c>
      <c r="E205">
        <f t="shared" si="17"/>
        <v>32406.666666666657</v>
      </c>
      <c r="F205">
        <f t="shared" si="18"/>
        <v>1050192044.4444438</v>
      </c>
      <c r="G205" s="6">
        <f t="shared" si="19"/>
        <v>0.15823490445196389</v>
      </c>
    </row>
    <row r="206" spans="1:7" x14ac:dyDescent="0.25">
      <c r="A206" s="2">
        <v>39083</v>
      </c>
      <c r="B206" s="1">
        <v>152953</v>
      </c>
      <c r="C206" s="5">
        <f t="shared" si="15"/>
        <v>187565.33333333334</v>
      </c>
      <c r="D206" s="5">
        <f t="shared" si="16"/>
        <v>-34612.333333333343</v>
      </c>
      <c r="E206">
        <f t="shared" si="17"/>
        <v>34612.333333333343</v>
      </c>
      <c r="F206">
        <f t="shared" si="18"/>
        <v>1198013618.7777784</v>
      </c>
      <c r="G206" s="6">
        <f t="shared" si="19"/>
        <v>0.22629391599598139</v>
      </c>
    </row>
    <row r="207" spans="1:7" x14ac:dyDescent="0.25">
      <c r="A207" s="2">
        <v>39114</v>
      </c>
      <c r="B207" s="1">
        <v>146473</v>
      </c>
      <c r="C207" s="5">
        <f t="shared" si="15"/>
        <v>180154.33333333334</v>
      </c>
      <c r="D207" s="5">
        <f t="shared" si="16"/>
        <v>-33681.333333333343</v>
      </c>
      <c r="E207">
        <f t="shared" si="17"/>
        <v>33681.333333333343</v>
      </c>
      <c r="F207">
        <f t="shared" si="18"/>
        <v>1134432215.1111119</v>
      </c>
      <c r="G207" s="6">
        <f t="shared" si="19"/>
        <v>0.22994909186903623</v>
      </c>
    </row>
    <row r="208" spans="1:7" x14ac:dyDescent="0.25">
      <c r="A208" s="2">
        <v>39142</v>
      </c>
      <c r="B208" s="1">
        <v>193464</v>
      </c>
      <c r="C208" s="5">
        <f t="shared" si="15"/>
        <v>168075.66666666666</v>
      </c>
      <c r="D208" s="5">
        <f t="shared" si="16"/>
        <v>25388.333333333343</v>
      </c>
      <c r="E208">
        <f t="shared" si="17"/>
        <v>25388.333333333343</v>
      </c>
      <c r="F208">
        <f t="shared" si="18"/>
        <v>644567469.44444489</v>
      </c>
      <c r="G208" s="6">
        <f t="shared" si="19"/>
        <v>0.13123027195412759</v>
      </c>
    </row>
    <row r="209" spans="1:7" x14ac:dyDescent="0.25">
      <c r="A209" s="2">
        <v>39173</v>
      </c>
      <c r="B209" s="1">
        <v>179334</v>
      </c>
      <c r="C209" s="5">
        <f t="shared" si="15"/>
        <v>164296.66666666666</v>
      </c>
      <c r="D209" s="5">
        <f t="shared" si="16"/>
        <v>15037.333333333343</v>
      </c>
      <c r="E209">
        <f t="shared" si="17"/>
        <v>15037.333333333343</v>
      </c>
      <c r="F209">
        <f t="shared" si="18"/>
        <v>226121393.77777806</v>
      </c>
      <c r="G209" s="6">
        <f t="shared" si="19"/>
        <v>8.3850989401526438E-2</v>
      </c>
    </row>
    <row r="210" spans="1:7" x14ac:dyDescent="0.25">
      <c r="A210" s="2">
        <v>39203</v>
      </c>
      <c r="B210" s="1">
        <v>211155</v>
      </c>
      <c r="C210" s="5">
        <f t="shared" si="15"/>
        <v>173090.33333333334</v>
      </c>
      <c r="D210" s="5">
        <f t="shared" si="16"/>
        <v>38064.666666666657</v>
      </c>
      <c r="E210">
        <f t="shared" si="17"/>
        <v>38064.666666666657</v>
      </c>
      <c r="F210">
        <f t="shared" si="18"/>
        <v>1448918848.4444437</v>
      </c>
      <c r="G210" s="6">
        <f t="shared" si="19"/>
        <v>0.18026883884666078</v>
      </c>
    </row>
    <row r="211" spans="1:7" x14ac:dyDescent="0.25">
      <c r="A211" s="2">
        <v>39234</v>
      </c>
      <c r="B211" s="1">
        <v>198767</v>
      </c>
      <c r="C211" s="5">
        <f t="shared" si="15"/>
        <v>194651</v>
      </c>
      <c r="D211" s="5">
        <f t="shared" si="16"/>
        <v>4116</v>
      </c>
      <c r="E211">
        <f t="shared" si="17"/>
        <v>4116</v>
      </c>
      <c r="F211">
        <f t="shared" si="18"/>
        <v>16941456</v>
      </c>
      <c r="G211" s="6">
        <f t="shared" si="19"/>
        <v>2.0707662740797012E-2</v>
      </c>
    </row>
    <row r="212" spans="1:7" x14ac:dyDescent="0.25">
      <c r="A212" s="2">
        <v>39264</v>
      </c>
      <c r="B212" s="1">
        <v>217374</v>
      </c>
      <c r="C212" s="5">
        <f t="shared" si="15"/>
        <v>196418.66666666666</v>
      </c>
      <c r="D212" s="5">
        <f t="shared" si="16"/>
        <v>20955.333333333343</v>
      </c>
      <c r="E212">
        <f t="shared" si="17"/>
        <v>20955.333333333343</v>
      </c>
      <c r="F212">
        <f t="shared" si="18"/>
        <v>439125995.11111152</v>
      </c>
      <c r="G212" s="6">
        <f t="shared" si="19"/>
        <v>9.6402206949006516E-2</v>
      </c>
    </row>
    <row r="213" spans="1:7" x14ac:dyDescent="0.25">
      <c r="A213" s="2">
        <v>39295</v>
      </c>
      <c r="B213" s="1">
        <v>235270</v>
      </c>
      <c r="C213" s="5">
        <f t="shared" si="15"/>
        <v>209098.66666666666</v>
      </c>
      <c r="D213" s="5">
        <f t="shared" si="16"/>
        <v>26171.333333333343</v>
      </c>
      <c r="E213">
        <f t="shared" si="17"/>
        <v>26171.333333333343</v>
      </c>
      <c r="F213">
        <f t="shared" si="18"/>
        <v>684938688.44444489</v>
      </c>
      <c r="G213" s="6">
        <f t="shared" si="19"/>
        <v>0.11123956872246075</v>
      </c>
    </row>
    <row r="214" spans="1:7" x14ac:dyDescent="0.25">
      <c r="A214" s="2">
        <v>39326</v>
      </c>
      <c r="B214" s="1">
        <v>204034</v>
      </c>
      <c r="C214" s="5">
        <f t="shared" si="15"/>
        <v>217137</v>
      </c>
      <c r="D214" s="5">
        <f t="shared" si="16"/>
        <v>-13103</v>
      </c>
      <c r="E214">
        <f t="shared" si="17"/>
        <v>13103</v>
      </c>
      <c r="F214">
        <f t="shared" si="18"/>
        <v>171688609</v>
      </c>
      <c r="G214" s="6">
        <f t="shared" si="19"/>
        <v>6.4219688875383513E-2</v>
      </c>
    </row>
    <row r="215" spans="1:7" x14ac:dyDescent="0.25">
      <c r="A215" s="2">
        <v>39356</v>
      </c>
      <c r="B215" s="1">
        <v>244463</v>
      </c>
      <c r="C215" s="5">
        <f t="shared" si="15"/>
        <v>218892.66666666666</v>
      </c>
      <c r="D215" s="5">
        <f t="shared" si="16"/>
        <v>25570.333333333343</v>
      </c>
      <c r="E215">
        <f t="shared" si="17"/>
        <v>25570.333333333343</v>
      </c>
      <c r="F215">
        <f t="shared" si="18"/>
        <v>653841946.77777827</v>
      </c>
      <c r="G215" s="6">
        <f t="shared" si="19"/>
        <v>0.1045979691541597</v>
      </c>
    </row>
    <row r="216" spans="1:7" x14ac:dyDescent="0.25">
      <c r="A216" s="2">
        <v>39387</v>
      </c>
      <c r="B216" s="1">
        <v>237060</v>
      </c>
      <c r="C216" s="5">
        <f t="shared" si="15"/>
        <v>227922.33333333334</v>
      </c>
      <c r="D216" s="5">
        <f t="shared" si="16"/>
        <v>9137.666666666657</v>
      </c>
      <c r="E216">
        <f t="shared" si="17"/>
        <v>9137.666666666657</v>
      </c>
      <c r="F216">
        <f t="shared" si="18"/>
        <v>83496952.111110941</v>
      </c>
      <c r="G216" s="6">
        <f t="shared" si="19"/>
        <v>3.8545797125903385E-2</v>
      </c>
    </row>
    <row r="217" spans="1:7" x14ac:dyDescent="0.25">
      <c r="A217" s="2">
        <v>39417</v>
      </c>
      <c r="B217" s="1">
        <v>242258</v>
      </c>
      <c r="C217" s="5">
        <f t="shared" si="15"/>
        <v>228519</v>
      </c>
      <c r="D217" s="5">
        <f t="shared" si="16"/>
        <v>13739</v>
      </c>
      <c r="E217">
        <f t="shared" si="17"/>
        <v>13739</v>
      </c>
      <c r="F217">
        <f t="shared" si="18"/>
        <v>188760121</v>
      </c>
      <c r="G217" s="6">
        <f t="shared" si="19"/>
        <v>5.671226543602275E-2</v>
      </c>
    </row>
    <row r="218" spans="1:7" x14ac:dyDescent="0.25">
      <c r="A218" s="2">
        <v>39448</v>
      </c>
      <c r="B218" s="1">
        <v>215041</v>
      </c>
      <c r="C218" s="5">
        <f t="shared" si="15"/>
        <v>241260.33333333334</v>
      </c>
      <c r="D218" s="5">
        <f t="shared" si="16"/>
        <v>-26219.333333333343</v>
      </c>
      <c r="E218">
        <f t="shared" si="17"/>
        <v>26219.333333333343</v>
      </c>
      <c r="F218">
        <f t="shared" si="18"/>
        <v>687453440.44444489</v>
      </c>
      <c r="G218" s="6">
        <f t="shared" si="19"/>
        <v>0.12192713637554393</v>
      </c>
    </row>
    <row r="219" spans="1:7" x14ac:dyDescent="0.25">
      <c r="A219" s="2">
        <v>39479</v>
      </c>
      <c r="B219" s="1">
        <v>200841</v>
      </c>
      <c r="C219" s="5">
        <f t="shared" si="15"/>
        <v>231453</v>
      </c>
      <c r="D219" s="5">
        <f t="shared" si="16"/>
        <v>-30612</v>
      </c>
      <c r="E219">
        <f t="shared" si="17"/>
        <v>30612</v>
      </c>
      <c r="F219">
        <f t="shared" si="18"/>
        <v>937094544</v>
      </c>
      <c r="G219" s="6">
        <f t="shared" si="19"/>
        <v>0.15241907777794375</v>
      </c>
    </row>
    <row r="220" spans="1:7" x14ac:dyDescent="0.25">
      <c r="A220" s="2">
        <v>39508</v>
      </c>
      <c r="B220" s="1">
        <v>232177</v>
      </c>
      <c r="C220" s="5">
        <f t="shared" si="15"/>
        <v>219380</v>
      </c>
      <c r="D220" s="5">
        <f t="shared" si="16"/>
        <v>12797</v>
      </c>
      <c r="E220">
        <f t="shared" si="17"/>
        <v>12797</v>
      </c>
      <c r="F220">
        <f t="shared" si="18"/>
        <v>163763209</v>
      </c>
      <c r="G220" s="6">
        <f t="shared" si="19"/>
        <v>5.5117431959237996E-2</v>
      </c>
    </row>
    <row r="221" spans="1:7" x14ac:dyDescent="0.25">
      <c r="A221" s="2">
        <v>39539</v>
      </c>
      <c r="B221" s="1">
        <v>261292</v>
      </c>
      <c r="C221" s="5">
        <f t="shared" si="15"/>
        <v>216019.66666666666</v>
      </c>
      <c r="D221" s="5">
        <f t="shared" si="16"/>
        <v>45272.333333333343</v>
      </c>
      <c r="E221">
        <f t="shared" si="17"/>
        <v>45272.333333333343</v>
      </c>
      <c r="F221">
        <f t="shared" si="18"/>
        <v>2049584165.4444454</v>
      </c>
      <c r="G221" s="6">
        <f t="shared" si="19"/>
        <v>0.17326337328863242</v>
      </c>
    </row>
    <row r="222" spans="1:7" x14ac:dyDescent="0.25">
      <c r="A222" s="2">
        <v>39569</v>
      </c>
      <c r="B222" s="1">
        <v>242047</v>
      </c>
      <c r="C222" s="5">
        <f t="shared" si="15"/>
        <v>231436.66666666666</v>
      </c>
      <c r="D222" s="5">
        <f t="shared" si="16"/>
        <v>10610.333333333343</v>
      </c>
      <c r="E222">
        <f t="shared" si="17"/>
        <v>10610.333333333343</v>
      </c>
      <c r="F222">
        <f t="shared" si="18"/>
        <v>112579173.44444466</v>
      </c>
      <c r="G222" s="6">
        <f t="shared" si="19"/>
        <v>4.3835839045033992E-2</v>
      </c>
    </row>
    <row r="223" spans="1:7" x14ac:dyDescent="0.25">
      <c r="A223" s="2">
        <v>39600</v>
      </c>
      <c r="B223" s="1">
        <v>256070</v>
      </c>
      <c r="C223" s="5">
        <f t="shared" si="15"/>
        <v>245172</v>
      </c>
      <c r="D223" s="5">
        <f t="shared" si="16"/>
        <v>10898</v>
      </c>
      <c r="E223">
        <f t="shared" si="17"/>
        <v>10898</v>
      </c>
      <c r="F223">
        <f t="shared" si="18"/>
        <v>118766404</v>
      </c>
      <c r="G223" s="6">
        <f t="shared" si="19"/>
        <v>4.2558675362205645E-2</v>
      </c>
    </row>
    <row r="224" spans="1:7" x14ac:dyDescent="0.25">
      <c r="A224" s="2">
        <v>39630</v>
      </c>
      <c r="B224" s="1">
        <v>288177</v>
      </c>
      <c r="C224" s="5">
        <f t="shared" si="15"/>
        <v>253136.33333333334</v>
      </c>
      <c r="D224" s="5">
        <f t="shared" si="16"/>
        <v>35040.666666666657</v>
      </c>
      <c r="E224">
        <f t="shared" si="17"/>
        <v>35040.666666666657</v>
      </c>
      <c r="F224">
        <f t="shared" si="18"/>
        <v>1227848320.4444437</v>
      </c>
      <c r="G224" s="6">
        <f t="shared" si="19"/>
        <v>0.12159425168096918</v>
      </c>
    </row>
    <row r="225" spans="1:7" x14ac:dyDescent="0.25">
      <c r="A225" s="2">
        <v>39661</v>
      </c>
      <c r="B225" s="1">
        <v>244799</v>
      </c>
      <c r="C225" s="5">
        <f t="shared" si="15"/>
        <v>262098</v>
      </c>
      <c r="D225" s="5">
        <f t="shared" si="16"/>
        <v>-17299</v>
      </c>
      <c r="E225">
        <f t="shared" si="17"/>
        <v>17299</v>
      </c>
      <c r="F225">
        <f t="shared" si="18"/>
        <v>299255401</v>
      </c>
      <c r="G225" s="6">
        <f t="shared" si="19"/>
        <v>7.0666138342068391E-2</v>
      </c>
    </row>
    <row r="226" spans="1:7" x14ac:dyDescent="0.25">
      <c r="A226" s="2">
        <v>39692</v>
      </c>
      <c r="B226" s="1">
        <v>268734</v>
      </c>
      <c r="C226" s="5">
        <f t="shared" si="15"/>
        <v>263015.33333333331</v>
      </c>
      <c r="D226" s="5">
        <f t="shared" si="16"/>
        <v>5718.6666666666861</v>
      </c>
      <c r="E226">
        <f t="shared" si="17"/>
        <v>5718.6666666666861</v>
      </c>
      <c r="F226">
        <f t="shared" si="18"/>
        <v>32703148.444444668</v>
      </c>
      <c r="G226" s="6">
        <f t="shared" si="19"/>
        <v>2.1280026593831394E-2</v>
      </c>
    </row>
    <row r="227" spans="1:7" x14ac:dyDescent="0.25">
      <c r="A227" s="2">
        <v>39722</v>
      </c>
      <c r="B227" s="1">
        <v>239329</v>
      </c>
      <c r="C227" s="5">
        <f t="shared" si="15"/>
        <v>267236.66666666669</v>
      </c>
      <c r="D227" s="5">
        <f t="shared" si="16"/>
        <v>-27907.666666666686</v>
      </c>
      <c r="E227">
        <f t="shared" si="17"/>
        <v>27907.666666666686</v>
      </c>
      <c r="F227">
        <f t="shared" si="18"/>
        <v>778837858.77777886</v>
      </c>
      <c r="G227" s="6">
        <f t="shared" si="19"/>
        <v>0.11660796086837234</v>
      </c>
    </row>
    <row r="228" spans="1:7" x14ac:dyDescent="0.25">
      <c r="A228" s="2">
        <v>39753</v>
      </c>
      <c r="B228" s="1">
        <v>177906</v>
      </c>
      <c r="C228" s="5">
        <f t="shared" si="15"/>
        <v>250954</v>
      </c>
      <c r="D228" s="5">
        <f t="shared" si="16"/>
        <v>-73048</v>
      </c>
      <c r="E228">
        <f t="shared" si="17"/>
        <v>73048</v>
      </c>
      <c r="F228">
        <f t="shared" si="18"/>
        <v>5336010304</v>
      </c>
      <c r="G228" s="6">
        <f t="shared" si="19"/>
        <v>0.41059885557541626</v>
      </c>
    </row>
    <row r="229" spans="1:7" x14ac:dyDescent="0.25">
      <c r="A229" s="2">
        <v>39783</v>
      </c>
      <c r="B229" s="1">
        <v>194550</v>
      </c>
      <c r="C229" s="5">
        <f t="shared" si="15"/>
        <v>228656.33333333334</v>
      </c>
      <c r="D229" s="5">
        <f t="shared" si="16"/>
        <v>-34106.333333333343</v>
      </c>
      <c r="E229">
        <f t="shared" si="17"/>
        <v>34106.333333333343</v>
      </c>
      <c r="F229">
        <f t="shared" si="18"/>
        <v>1163241973.4444451</v>
      </c>
      <c r="G229" s="6">
        <f t="shared" si="19"/>
        <v>0.17530883234815392</v>
      </c>
    </row>
    <row r="230" spans="1:7" x14ac:dyDescent="0.25">
      <c r="A230" s="2">
        <v>39814</v>
      </c>
      <c r="B230" s="1">
        <v>197433</v>
      </c>
      <c r="C230" s="5">
        <f t="shared" si="15"/>
        <v>203928.33333333334</v>
      </c>
      <c r="D230" s="5">
        <f t="shared" si="16"/>
        <v>-6495.333333333343</v>
      </c>
      <c r="E230">
        <f t="shared" si="17"/>
        <v>6495.333333333343</v>
      </c>
      <c r="F230">
        <f t="shared" si="18"/>
        <v>42189355.111111239</v>
      </c>
      <c r="G230" s="6">
        <f t="shared" si="19"/>
        <v>3.2898924360838071E-2</v>
      </c>
    </row>
    <row r="231" spans="1:7" x14ac:dyDescent="0.25">
      <c r="A231" s="2">
        <v>39845</v>
      </c>
      <c r="B231" s="1">
        <v>199356</v>
      </c>
      <c r="C231" s="5">
        <f t="shared" si="15"/>
        <v>189963</v>
      </c>
      <c r="D231" s="5">
        <f t="shared" si="16"/>
        <v>9393</v>
      </c>
      <c r="E231">
        <f t="shared" si="17"/>
        <v>9393</v>
      </c>
      <c r="F231">
        <f t="shared" si="18"/>
        <v>88228449</v>
      </c>
      <c r="G231" s="6">
        <f t="shared" si="19"/>
        <v>4.7116715824956357E-2</v>
      </c>
    </row>
    <row r="232" spans="1:7" x14ac:dyDescent="0.25">
      <c r="A232" s="2">
        <v>39873</v>
      </c>
      <c r="B232" s="1">
        <v>271417</v>
      </c>
      <c r="C232" s="5">
        <f t="shared" si="15"/>
        <v>197113</v>
      </c>
      <c r="D232" s="5">
        <f t="shared" si="16"/>
        <v>74304</v>
      </c>
      <c r="E232">
        <f t="shared" si="17"/>
        <v>74304</v>
      </c>
      <c r="F232">
        <f t="shared" si="18"/>
        <v>5521084416</v>
      </c>
      <c r="G232" s="6">
        <f t="shared" si="19"/>
        <v>0.27376324990696971</v>
      </c>
    </row>
    <row r="233" spans="1:7" x14ac:dyDescent="0.25">
      <c r="A233" s="2">
        <v>39904</v>
      </c>
      <c r="B233" s="1">
        <v>234359</v>
      </c>
      <c r="C233" s="5">
        <f t="shared" si="15"/>
        <v>222735.33333333334</v>
      </c>
      <c r="D233" s="5">
        <f t="shared" si="16"/>
        <v>11623.666666666657</v>
      </c>
      <c r="E233">
        <f t="shared" si="17"/>
        <v>11623.666666666657</v>
      </c>
      <c r="F233">
        <f t="shared" si="18"/>
        <v>135109626.77777755</v>
      </c>
      <c r="G233" s="6">
        <f t="shared" si="19"/>
        <v>4.9597696980558277E-2</v>
      </c>
    </row>
    <row r="234" spans="1:7" x14ac:dyDescent="0.25">
      <c r="A234" s="2">
        <v>39934</v>
      </c>
      <c r="B234" s="1">
        <v>246944</v>
      </c>
      <c r="C234" s="5">
        <f t="shared" si="15"/>
        <v>235044</v>
      </c>
      <c r="D234" s="5">
        <f t="shared" si="16"/>
        <v>11900</v>
      </c>
      <c r="E234">
        <f t="shared" si="17"/>
        <v>11900</v>
      </c>
      <c r="F234">
        <f t="shared" si="18"/>
        <v>141610000</v>
      </c>
      <c r="G234" s="6">
        <f t="shared" si="19"/>
        <v>4.8189063107425163E-2</v>
      </c>
    </row>
    <row r="235" spans="1:7" x14ac:dyDescent="0.25">
      <c r="A235" s="2">
        <v>39965</v>
      </c>
      <c r="B235" s="1">
        <v>300129</v>
      </c>
      <c r="C235" s="5">
        <f t="shared" si="15"/>
        <v>250906.66666666666</v>
      </c>
      <c r="D235" s="5">
        <f t="shared" si="16"/>
        <v>49222.333333333343</v>
      </c>
      <c r="E235">
        <f t="shared" si="17"/>
        <v>49222.333333333343</v>
      </c>
      <c r="F235">
        <f t="shared" si="18"/>
        <v>2422838098.7777786</v>
      </c>
      <c r="G235" s="6">
        <f t="shared" si="19"/>
        <v>0.16400392275765868</v>
      </c>
    </row>
    <row r="236" spans="1:7" x14ac:dyDescent="0.25">
      <c r="A236" s="2">
        <v>39995</v>
      </c>
      <c r="B236" s="1">
        <v>285370</v>
      </c>
      <c r="C236" s="5">
        <f t="shared" si="15"/>
        <v>260477.33333333334</v>
      </c>
      <c r="D236" s="5">
        <f t="shared" si="16"/>
        <v>24892.666666666657</v>
      </c>
      <c r="E236">
        <f t="shared" si="17"/>
        <v>24892.666666666657</v>
      </c>
      <c r="F236">
        <f t="shared" si="18"/>
        <v>619644853.77777731</v>
      </c>
      <c r="G236" s="6">
        <f t="shared" si="19"/>
        <v>8.7229444814334575E-2</v>
      </c>
    </row>
    <row r="237" spans="1:7" x14ac:dyDescent="0.25">
      <c r="A237" s="2">
        <v>40026</v>
      </c>
      <c r="B237" s="1">
        <v>258104</v>
      </c>
      <c r="C237" s="5">
        <f t="shared" si="15"/>
        <v>277481</v>
      </c>
      <c r="D237" s="5">
        <f t="shared" si="16"/>
        <v>-19377</v>
      </c>
      <c r="E237">
        <f t="shared" si="17"/>
        <v>19377</v>
      </c>
      <c r="F237">
        <f t="shared" si="18"/>
        <v>375468129</v>
      </c>
      <c r="G237" s="6">
        <f t="shared" si="19"/>
        <v>7.5074388618541363E-2</v>
      </c>
    </row>
    <row r="238" spans="1:7" x14ac:dyDescent="0.25">
      <c r="A238" s="2">
        <v>40057</v>
      </c>
      <c r="B238" s="1">
        <v>308690</v>
      </c>
      <c r="C238" s="5">
        <f t="shared" si="15"/>
        <v>281201</v>
      </c>
      <c r="D238" s="5">
        <f t="shared" si="16"/>
        <v>27489</v>
      </c>
      <c r="E238">
        <f t="shared" si="17"/>
        <v>27489</v>
      </c>
      <c r="F238">
        <f t="shared" si="18"/>
        <v>755645121</v>
      </c>
      <c r="G238" s="6">
        <f t="shared" si="19"/>
        <v>8.9050503741617798E-2</v>
      </c>
    </row>
    <row r="239" spans="1:7" x14ac:dyDescent="0.25">
      <c r="A239" s="2">
        <v>40087</v>
      </c>
      <c r="B239" s="1">
        <v>294465</v>
      </c>
      <c r="C239" s="5">
        <f t="shared" si="15"/>
        <v>284054.66666666669</v>
      </c>
      <c r="D239" s="5">
        <f t="shared" si="16"/>
        <v>10410.333333333314</v>
      </c>
      <c r="E239">
        <f t="shared" si="17"/>
        <v>10410.333333333314</v>
      </c>
      <c r="F239">
        <f t="shared" si="18"/>
        <v>108375040.1111107</v>
      </c>
      <c r="G239" s="6">
        <f t="shared" si="19"/>
        <v>3.5353380990383626E-2</v>
      </c>
    </row>
    <row r="240" spans="1:7" x14ac:dyDescent="0.25">
      <c r="A240" s="2">
        <v>40118</v>
      </c>
      <c r="B240" s="1">
        <v>251723</v>
      </c>
      <c r="C240" s="5">
        <f t="shared" si="15"/>
        <v>287086.33333333331</v>
      </c>
      <c r="D240" s="5">
        <f t="shared" si="16"/>
        <v>-35363.333333333314</v>
      </c>
      <c r="E240">
        <f t="shared" si="17"/>
        <v>35363.333333333314</v>
      </c>
      <c r="F240">
        <f t="shared" si="18"/>
        <v>1250565344.444443</v>
      </c>
      <c r="G240" s="6">
        <f t="shared" si="19"/>
        <v>0.14048510995551983</v>
      </c>
    </row>
    <row r="241" spans="1:7" x14ac:dyDescent="0.25">
      <c r="A241" s="2">
        <v>40148</v>
      </c>
      <c r="B241" s="1">
        <v>293019</v>
      </c>
      <c r="C241" s="5">
        <f t="shared" si="15"/>
        <v>284959.33333333331</v>
      </c>
      <c r="D241" s="5">
        <f t="shared" si="16"/>
        <v>8059.6666666666861</v>
      </c>
      <c r="E241">
        <f t="shared" si="17"/>
        <v>8059.6666666666861</v>
      </c>
      <c r="F241">
        <f t="shared" si="18"/>
        <v>64958226.777778089</v>
      </c>
      <c r="G241" s="6">
        <f t="shared" si="19"/>
        <v>2.7505611126468543E-2</v>
      </c>
    </row>
    <row r="242" spans="1:7" x14ac:dyDescent="0.25">
      <c r="A242" s="2">
        <v>40179</v>
      </c>
      <c r="B242" s="1">
        <v>213313</v>
      </c>
      <c r="C242" s="5">
        <f t="shared" si="15"/>
        <v>279735.66666666669</v>
      </c>
      <c r="D242" s="5">
        <f t="shared" si="16"/>
        <v>-66422.666666666686</v>
      </c>
      <c r="E242">
        <f t="shared" si="17"/>
        <v>66422.666666666686</v>
      </c>
      <c r="F242">
        <f t="shared" si="18"/>
        <v>4411970647.1111135</v>
      </c>
      <c r="G242" s="6">
        <f t="shared" si="19"/>
        <v>0.3113859289713552</v>
      </c>
    </row>
    <row r="243" spans="1:7" x14ac:dyDescent="0.25">
      <c r="A243" s="2">
        <v>40210</v>
      </c>
      <c r="B243" s="1">
        <v>220957</v>
      </c>
      <c r="C243" s="5">
        <f t="shared" si="15"/>
        <v>252685</v>
      </c>
      <c r="D243" s="5">
        <f t="shared" si="16"/>
        <v>-31728</v>
      </c>
      <c r="E243">
        <f t="shared" si="17"/>
        <v>31728</v>
      </c>
      <c r="F243">
        <f t="shared" si="18"/>
        <v>1006665984</v>
      </c>
      <c r="G243" s="6">
        <f t="shared" si="19"/>
        <v>0.14359354987622025</v>
      </c>
    </row>
    <row r="244" spans="1:7" x14ac:dyDescent="0.25">
      <c r="A244" s="2">
        <v>40238</v>
      </c>
      <c r="B244" s="1">
        <v>353741</v>
      </c>
      <c r="C244" s="5">
        <f t="shared" si="15"/>
        <v>242429.66666666666</v>
      </c>
      <c r="D244" s="5">
        <f t="shared" si="16"/>
        <v>111311.33333333334</v>
      </c>
      <c r="E244">
        <f t="shared" si="17"/>
        <v>111311.33333333334</v>
      </c>
      <c r="F244">
        <f t="shared" si="18"/>
        <v>12390212928.444447</v>
      </c>
      <c r="G244" s="6">
        <f t="shared" si="19"/>
        <v>0.31466901866996855</v>
      </c>
    </row>
    <row r="245" spans="1:7" x14ac:dyDescent="0.25">
      <c r="A245" s="2">
        <v>40269</v>
      </c>
      <c r="B245" s="1">
        <v>277835</v>
      </c>
      <c r="C245" s="5">
        <f t="shared" si="15"/>
        <v>262670.33333333331</v>
      </c>
      <c r="D245" s="5">
        <f t="shared" si="16"/>
        <v>15164.666666666686</v>
      </c>
      <c r="E245">
        <f t="shared" si="17"/>
        <v>15164.666666666686</v>
      </c>
      <c r="F245">
        <f t="shared" si="18"/>
        <v>229967115.1111117</v>
      </c>
      <c r="G245" s="6">
        <f t="shared" si="19"/>
        <v>5.4581556199422988E-2</v>
      </c>
    </row>
    <row r="246" spans="1:7" x14ac:dyDescent="0.25">
      <c r="A246" s="2">
        <v>40299</v>
      </c>
      <c r="B246" s="1">
        <v>251094</v>
      </c>
      <c r="C246" s="5">
        <f t="shared" si="15"/>
        <v>284177.66666666669</v>
      </c>
      <c r="D246" s="5">
        <f t="shared" si="16"/>
        <v>-33083.666666666686</v>
      </c>
      <c r="E246">
        <f t="shared" si="17"/>
        <v>33083.666666666686</v>
      </c>
      <c r="F246">
        <f t="shared" si="18"/>
        <v>1094529000.1111124</v>
      </c>
      <c r="G246" s="6">
        <f t="shared" si="19"/>
        <v>0.13175809325060212</v>
      </c>
    </row>
    <row r="247" spans="1:7" x14ac:dyDescent="0.25">
      <c r="A247" s="2">
        <v>40330</v>
      </c>
      <c r="B247" s="1">
        <v>262773</v>
      </c>
      <c r="C247" s="5">
        <f t="shared" si="15"/>
        <v>294223.33333333331</v>
      </c>
      <c r="D247" s="5">
        <f t="shared" si="16"/>
        <v>-31450.333333333314</v>
      </c>
      <c r="E247">
        <f t="shared" si="17"/>
        <v>31450.333333333314</v>
      </c>
      <c r="F247">
        <f t="shared" si="18"/>
        <v>989123466.7777766</v>
      </c>
      <c r="G247" s="6">
        <f t="shared" si="19"/>
        <v>0.11968631987812033</v>
      </c>
    </row>
    <row r="248" spans="1:7" x14ac:dyDescent="0.25">
      <c r="A248" s="2">
        <v>40360</v>
      </c>
      <c r="B248" s="1">
        <v>302349</v>
      </c>
      <c r="C248" s="5">
        <f t="shared" si="15"/>
        <v>263900.66666666669</v>
      </c>
      <c r="D248" s="5">
        <f t="shared" si="16"/>
        <v>38448.333333333314</v>
      </c>
      <c r="E248">
        <f t="shared" si="17"/>
        <v>38448.333333333314</v>
      </c>
      <c r="F248">
        <f t="shared" si="18"/>
        <v>1478274336.1111097</v>
      </c>
      <c r="G248" s="6">
        <f t="shared" si="19"/>
        <v>0.12716540598226989</v>
      </c>
    </row>
    <row r="249" spans="1:7" x14ac:dyDescent="0.25">
      <c r="A249" s="2">
        <v>40391</v>
      </c>
      <c r="B249" s="1">
        <v>312774</v>
      </c>
      <c r="C249" s="5">
        <f t="shared" si="15"/>
        <v>272072</v>
      </c>
      <c r="D249" s="5">
        <f t="shared" si="16"/>
        <v>40702</v>
      </c>
      <c r="E249">
        <f t="shared" si="17"/>
        <v>40702</v>
      </c>
      <c r="F249">
        <f t="shared" si="18"/>
        <v>1656652804</v>
      </c>
      <c r="G249" s="6">
        <f t="shared" si="19"/>
        <v>0.13013229999936057</v>
      </c>
    </row>
    <row r="250" spans="1:7" x14ac:dyDescent="0.25">
      <c r="A250" s="2">
        <v>40422</v>
      </c>
      <c r="B250" s="1">
        <v>307034</v>
      </c>
      <c r="C250" s="5">
        <f t="shared" si="15"/>
        <v>292632</v>
      </c>
      <c r="D250" s="5">
        <f t="shared" si="16"/>
        <v>14402</v>
      </c>
      <c r="E250">
        <f t="shared" si="17"/>
        <v>14402</v>
      </c>
      <c r="F250">
        <f t="shared" si="18"/>
        <v>207417604</v>
      </c>
      <c r="G250" s="6">
        <f t="shared" si="19"/>
        <v>4.6906857221024383E-2</v>
      </c>
    </row>
    <row r="251" spans="1:7" x14ac:dyDescent="0.25">
      <c r="A251" s="2">
        <v>40452</v>
      </c>
      <c r="B251" s="1">
        <v>303159</v>
      </c>
      <c r="C251" s="5">
        <f t="shared" si="15"/>
        <v>307385.66666666669</v>
      </c>
      <c r="D251" s="5">
        <f t="shared" si="16"/>
        <v>-4226.6666666666861</v>
      </c>
      <c r="E251">
        <f t="shared" si="17"/>
        <v>4226.6666666666861</v>
      </c>
      <c r="F251">
        <f t="shared" si="18"/>
        <v>17864711.111111276</v>
      </c>
      <c r="G251" s="6">
        <f t="shared" si="19"/>
        <v>1.3942078799134072E-2</v>
      </c>
    </row>
    <row r="252" spans="1:7" x14ac:dyDescent="0.25">
      <c r="A252" s="2">
        <v>40483</v>
      </c>
      <c r="B252" s="1">
        <v>328468</v>
      </c>
      <c r="C252" s="5">
        <f t="shared" si="15"/>
        <v>307655.66666666669</v>
      </c>
      <c r="D252" s="5">
        <f t="shared" si="16"/>
        <v>20812.333333333314</v>
      </c>
      <c r="E252">
        <f t="shared" si="17"/>
        <v>20812.333333333314</v>
      </c>
      <c r="F252">
        <f t="shared" si="18"/>
        <v>433153218.77777696</v>
      </c>
      <c r="G252" s="6">
        <f t="shared" si="19"/>
        <v>6.3361829259877114E-2</v>
      </c>
    </row>
    <row r="253" spans="1:7" x14ac:dyDescent="0.25">
      <c r="A253" s="2">
        <v>40513</v>
      </c>
      <c r="B253" s="1">
        <v>381542</v>
      </c>
      <c r="C253" s="5">
        <f t="shared" si="15"/>
        <v>312887</v>
      </c>
      <c r="D253" s="5">
        <f t="shared" si="16"/>
        <v>68655</v>
      </c>
      <c r="E253">
        <f t="shared" si="17"/>
        <v>68655</v>
      </c>
      <c r="F253">
        <f t="shared" si="18"/>
        <v>4713509025</v>
      </c>
      <c r="G253" s="6">
        <f t="shared" si="19"/>
        <v>0.17994087151611093</v>
      </c>
    </row>
    <row r="254" spans="1:7" x14ac:dyDescent="0.25">
      <c r="A254" s="2">
        <v>40544</v>
      </c>
      <c r="B254" s="1">
        <v>244863</v>
      </c>
      <c r="C254" s="5">
        <f t="shared" si="15"/>
        <v>337723</v>
      </c>
      <c r="D254" s="5">
        <f t="shared" si="16"/>
        <v>-92860</v>
      </c>
      <c r="E254">
        <f t="shared" si="17"/>
        <v>92860</v>
      </c>
      <c r="F254">
        <f t="shared" si="18"/>
        <v>8622979600</v>
      </c>
      <c r="G254" s="6">
        <f t="shared" si="19"/>
        <v>0.37923246876825001</v>
      </c>
    </row>
    <row r="255" spans="1:7" x14ac:dyDescent="0.25">
      <c r="A255" s="2">
        <v>40575</v>
      </c>
      <c r="B255" s="1">
        <v>274128</v>
      </c>
      <c r="C255" s="5">
        <f t="shared" si="15"/>
        <v>318291</v>
      </c>
      <c r="D255" s="5">
        <f t="shared" si="16"/>
        <v>-44163</v>
      </c>
      <c r="E255">
        <f t="shared" si="17"/>
        <v>44163</v>
      </c>
      <c r="F255">
        <f t="shared" si="18"/>
        <v>1950370569</v>
      </c>
      <c r="G255" s="6">
        <f t="shared" si="19"/>
        <v>0.161103572053931</v>
      </c>
    </row>
    <row r="256" spans="1:7" x14ac:dyDescent="0.25">
      <c r="A256" s="2">
        <v>40603</v>
      </c>
      <c r="B256" s="1">
        <v>306135</v>
      </c>
      <c r="C256" s="5">
        <f t="shared" si="15"/>
        <v>300177.66666666669</v>
      </c>
      <c r="D256" s="5">
        <f t="shared" si="16"/>
        <v>5957.3333333333139</v>
      </c>
      <c r="E256">
        <f t="shared" si="17"/>
        <v>5957.3333333333139</v>
      </c>
      <c r="F256">
        <f t="shared" si="18"/>
        <v>35489820.444444217</v>
      </c>
      <c r="G256" s="6">
        <f t="shared" si="19"/>
        <v>1.9459824369423014E-2</v>
      </c>
    </row>
    <row r="257" spans="1:7" x14ac:dyDescent="0.25">
      <c r="A257" s="2">
        <v>40634</v>
      </c>
      <c r="B257" s="1">
        <v>289172</v>
      </c>
      <c r="C257" s="5">
        <f t="shared" si="15"/>
        <v>275042</v>
      </c>
      <c r="D257" s="5">
        <f t="shared" si="16"/>
        <v>14130</v>
      </c>
      <c r="E257">
        <f t="shared" si="17"/>
        <v>14130</v>
      </c>
      <c r="F257">
        <f t="shared" si="18"/>
        <v>199656900</v>
      </c>
      <c r="G257" s="6">
        <f t="shared" si="19"/>
        <v>4.8863652082497613E-2</v>
      </c>
    </row>
    <row r="258" spans="1:7" x14ac:dyDescent="0.25">
      <c r="A258" s="2">
        <v>40664</v>
      </c>
      <c r="B258" s="1">
        <v>318510</v>
      </c>
      <c r="C258" s="5">
        <f t="shared" si="15"/>
        <v>289811.66666666669</v>
      </c>
      <c r="D258" s="5">
        <f t="shared" si="16"/>
        <v>28698.333333333314</v>
      </c>
      <c r="E258">
        <f t="shared" si="17"/>
        <v>28698.333333333314</v>
      </c>
      <c r="F258">
        <f t="shared" si="18"/>
        <v>823594336.11110997</v>
      </c>
      <c r="G258" s="6">
        <f t="shared" si="19"/>
        <v>9.0101828304710418E-2</v>
      </c>
    </row>
    <row r="259" spans="1:7" x14ac:dyDescent="0.25">
      <c r="A259" s="2">
        <v>40695</v>
      </c>
      <c r="B259" s="1">
        <v>304319</v>
      </c>
      <c r="C259" s="5">
        <f t="shared" si="15"/>
        <v>304605.66666666669</v>
      </c>
      <c r="D259" s="5">
        <f t="shared" si="16"/>
        <v>-286.66666666668607</v>
      </c>
      <c r="E259">
        <f t="shared" si="17"/>
        <v>286.66666666668607</v>
      </c>
      <c r="F259">
        <f t="shared" si="18"/>
        <v>82177.777777788899</v>
      </c>
      <c r="G259" s="6">
        <f t="shared" si="19"/>
        <v>9.4199398219199616E-4</v>
      </c>
    </row>
    <row r="260" spans="1:7" x14ac:dyDescent="0.25">
      <c r="A260" s="2">
        <v>40725</v>
      </c>
      <c r="B260" s="1">
        <v>306221</v>
      </c>
      <c r="C260" s="5">
        <f t="shared" si="15"/>
        <v>304000.33333333331</v>
      </c>
      <c r="D260" s="5">
        <f t="shared" si="16"/>
        <v>2220.6666666666861</v>
      </c>
      <c r="E260">
        <f t="shared" si="17"/>
        <v>2220.6666666666861</v>
      </c>
      <c r="F260">
        <f t="shared" si="18"/>
        <v>4931360.4444445306</v>
      </c>
      <c r="G260" s="6">
        <f t="shared" si="19"/>
        <v>7.2518431677340419E-3</v>
      </c>
    </row>
    <row r="261" spans="1:7" x14ac:dyDescent="0.25">
      <c r="A261" s="2">
        <v>40756</v>
      </c>
      <c r="B261" s="1">
        <v>327360</v>
      </c>
      <c r="C261" s="5">
        <f t="shared" si="15"/>
        <v>309683.33333333331</v>
      </c>
      <c r="D261" s="5">
        <f t="shared" si="16"/>
        <v>17676.666666666686</v>
      </c>
      <c r="E261">
        <f t="shared" si="17"/>
        <v>17676.666666666686</v>
      </c>
      <c r="F261">
        <f t="shared" si="18"/>
        <v>312464544.44444513</v>
      </c>
      <c r="G261" s="6">
        <f t="shared" si="19"/>
        <v>5.3997637666992566E-2</v>
      </c>
    </row>
    <row r="262" spans="1:7" x14ac:dyDescent="0.25">
      <c r="A262" s="2">
        <v>40787</v>
      </c>
      <c r="B262" s="1">
        <v>311648</v>
      </c>
      <c r="C262" s="5">
        <f t="shared" ref="C262:C325" si="20">AVERAGE(B259:B261)</f>
        <v>312633.33333333331</v>
      </c>
      <c r="D262" s="5">
        <f t="shared" ref="D262:D325" si="21">B262-C262</f>
        <v>-985.33333333331393</v>
      </c>
      <c r="E262">
        <f t="shared" ref="E262:E325" si="22">ABS(D262)</f>
        <v>985.33333333331393</v>
      </c>
      <c r="F262">
        <f t="shared" ref="F262:F325" si="23">E262^2</f>
        <v>970881.77777773957</v>
      </c>
      <c r="G262" s="6">
        <f t="shared" ref="G262:G325" si="24">E262/B262</f>
        <v>3.1616866892561928E-3</v>
      </c>
    </row>
    <row r="263" spans="1:7" x14ac:dyDescent="0.25">
      <c r="A263" s="2">
        <v>40817</v>
      </c>
      <c r="B263" s="1">
        <v>280582</v>
      </c>
      <c r="C263" s="5">
        <f t="shared" si="20"/>
        <v>315076.33333333331</v>
      </c>
      <c r="D263" s="5">
        <f t="shared" si="21"/>
        <v>-34494.333333333314</v>
      </c>
      <c r="E263">
        <f t="shared" si="22"/>
        <v>34494.333333333314</v>
      </c>
      <c r="F263">
        <f t="shared" si="23"/>
        <v>1189859032.1111097</v>
      </c>
      <c r="G263" s="6">
        <f t="shared" si="24"/>
        <v>0.12293851114231602</v>
      </c>
    </row>
    <row r="264" spans="1:7" x14ac:dyDescent="0.25">
      <c r="A264" s="2">
        <v>40848</v>
      </c>
      <c r="B264" s="1">
        <v>321622</v>
      </c>
      <c r="C264" s="5">
        <f t="shared" si="20"/>
        <v>306530</v>
      </c>
      <c r="D264" s="5">
        <f t="shared" si="21"/>
        <v>15092</v>
      </c>
      <c r="E264">
        <f t="shared" si="22"/>
        <v>15092</v>
      </c>
      <c r="F264">
        <f t="shared" si="23"/>
        <v>227768464</v>
      </c>
      <c r="G264" s="6">
        <f t="shared" si="24"/>
        <v>4.6924650676881556E-2</v>
      </c>
    </row>
    <row r="265" spans="1:7" x14ac:dyDescent="0.25">
      <c r="A265" s="2">
        <v>40878</v>
      </c>
      <c r="B265" s="1">
        <v>348414</v>
      </c>
      <c r="C265" s="5">
        <f t="shared" si="20"/>
        <v>304617.33333333331</v>
      </c>
      <c r="D265" s="5">
        <f t="shared" si="21"/>
        <v>43796.666666666686</v>
      </c>
      <c r="E265">
        <f t="shared" si="22"/>
        <v>43796.666666666686</v>
      </c>
      <c r="F265">
        <f t="shared" si="23"/>
        <v>1918148011.1111128</v>
      </c>
      <c r="G265" s="6">
        <f t="shared" si="24"/>
        <v>0.1257029472600604</v>
      </c>
    </row>
    <row r="266" spans="1:7" x14ac:dyDescent="0.25">
      <c r="A266" s="2">
        <v>40909</v>
      </c>
      <c r="B266" s="1">
        <v>268237</v>
      </c>
      <c r="C266" s="5">
        <f t="shared" si="20"/>
        <v>316872.66666666669</v>
      </c>
      <c r="D266" s="5">
        <f t="shared" si="21"/>
        <v>-48635.666666666686</v>
      </c>
      <c r="E266">
        <f t="shared" si="22"/>
        <v>48635.666666666686</v>
      </c>
      <c r="F266">
        <f t="shared" si="23"/>
        <v>2365428072.1111131</v>
      </c>
      <c r="G266" s="6">
        <f t="shared" si="24"/>
        <v>0.18131602525627219</v>
      </c>
    </row>
    <row r="267" spans="1:7" x14ac:dyDescent="0.25">
      <c r="A267" s="2">
        <v>40940</v>
      </c>
      <c r="B267" s="1">
        <v>249473</v>
      </c>
      <c r="C267" s="5">
        <f t="shared" si="20"/>
        <v>312757.66666666669</v>
      </c>
      <c r="D267" s="5">
        <f t="shared" si="21"/>
        <v>-63284.666666666686</v>
      </c>
      <c r="E267">
        <f t="shared" si="22"/>
        <v>63284.666666666686</v>
      </c>
      <c r="F267">
        <f t="shared" si="23"/>
        <v>4004949035.1111135</v>
      </c>
      <c r="G267" s="6">
        <f t="shared" si="24"/>
        <v>0.2536734102154008</v>
      </c>
    </row>
    <row r="268" spans="1:7" x14ac:dyDescent="0.25">
      <c r="A268" s="2">
        <v>40969</v>
      </c>
      <c r="B268" s="1">
        <v>300512</v>
      </c>
      <c r="C268" s="5">
        <f t="shared" si="20"/>
        <v>288708</v>
      </c>
      <c r="D268" s="5">
        <f t="shared" si="21"/>
        <v>11804</v>
      </c>
      <c r="E268">
        <f t="shared" si="22"/>
        <v>11804</v>
      </c>
      <c r="F268">
        <f t="shared" si="23"/>
        <v>139334416</v>
      </c>
      <c r="G268" s="6">
        <f t="shared" si="24"/>
        <v>3.9279629432435313E-2</v>
      </c>
    </row>
    <row r="269" spans="1:7" x14ac:dyDescent="0.25">
      <c r="A269" s="2">
        <v>41000</v>
      </c>
      <c r="B269" s="1">
        <v>257849</v>
      </c>
      <c r="C269" s="5">
        <f t="shared" si="20"/>
        <v>272740.66666666669</v>
      </c>
      <c r="D269" s="5">
        <f t="shared" si="21"/>
        <v>-14891.666666666686</v>
      </c>
      <c r="E269">
        <f t="shared" si="22"/>
        <v>14891.666666666686</v>
      </c>
      <c r="F269">
        <f t="shared" si="23"/>
        <v>221761736.1111117</v>
      </c>
      <c r="G269" s="6">
        <f t="shared" si="24"/>
        <v>5.7753439674641693E-2</v>
      </c>
    </row>
    <row r="270" spans="1:7" x14ac:dyDescent="0.25">
      <c r="A270" s="2">
        <v>41030</v>
      </c>
      <c r="B270" s="1">
        <v>287481</v>
      </c>
      <c r="C270" s="5">
        <f t="shared" si="20"/>
        <v>269278</v>
      </c>
      <c r="D270" s="5">
        <f t="shared" si="21"/>
        <v>18203</v>
      </c>
      <c r="E270">
        <f t="shared" si="22"/>
        <v>18203</v>
      </c>
      <c r="F270">
        <f t="shared" si="23"/>
        <v>331349209</v>
      </c>
      <c r="G270" s="6">
        <f t="shared" si="24"/>
        <v>6.3318967166525783E-2</v>
      </c>
    </row>
    <row r="271" spans="1:7" x14ac:dyDescent="0.25">
      <c r="A271" s="2">
        <v>41061</v>
      </c>
      <c r="B271" s="1">
        <v>353169</v>
      </c>
      <c r="C271" s="5">
        <f t="shared" si="20"/>
        <v>281947.33333333331</v>
      </c>
      <c r="D271" s="5">
        <f t="shared" si="21"/>
        <v>71221.666666666686</v>
      </c>
      <c r="E271">
        <f t="shared" si="22"/>
        <v>71221.666666666686</v>
      </c>
      <c r="F271">
        <f t="shared" si="23"/>
        <v>5072525802.7777805</v>
      </c>
      <c r="G271" s="6">
        <f t="shared" si="24"/>
        <v>0.20166454775664536</v>
      </c>
    </row>
    <row r="272" spans="1:7" x14ac:dyDescent="0.25">
      <c r="A272" s="2">
        <v>41091</v>
      </c>
      <c r="B272" s="1">
        <v>364174</v>
      </c>
      <c r="C272" s="5">
        <f t="shared" si="20"/>
        <v>299499.66666666669</v>
      </c>
      <c r="D272" s="5">
        <f t="shared" si="21"/>
        <v>64674.333333333314</v>
      </c>
      <c r="E272">
        <f t="shared" si="22"/>
        <v>64674.333333333314</v>
      </c>
      <c r="F272">
        <f t="shared" si="23"/>
        <v>4182769392.1111088</v>
      </c>
      <c r="G272" s="6">
        <f t="shared" si="24"/>
        <v>0.17759184712069867</v>
      </c>
    </row>
    <row r="273" spans="1:7" x14ac:dyDescent="0.25">
      <c r="A273" s="2">
        <v>41122</v>
      </c>
      <c r="B273" s="1">
        <v>420048</v>
      </c>
      <c r="C273" s="5">
        <f t="shared" si="20"/>
        <v>334941.33333333331</v>
      </c>
      <c r="D273" s="5">
        <f t="shared" si="21"/>
        <v>85106.666666666686</v>
      </c>
      <c r="E273">
        <f t="shared" si="22"/>
        <v>85106.666666666686</v>
      </c>
      <c r="F273">
        <f t="shared" si="23"/>
        <v>7243144711.1111145</v>
      </c>
      <c r="G273" s="6">
        <f t="shared" si="24"/>
        <v>0.20261176500463443</v>
      </c>
    </row>
    <row r="274" spans="1:7" x14ac:dyDescent="0.25">
      <c r="A274" s="2">
        <v>41153</v>
      </c>
      <c r="B274" s="1">
        <v>288079</v>
      </c>
      <c r="C274" s="5">
        <f t="shared" si="20"/>
        <v>379130.33333333331</v>
      </c>
      <c r="D274" s="5">
        <f t="shared" si="21"/>
        <v>-91051.333333333314</v>
      </c>
      <c r="E274">
        <f t="shared" si="22"/>
        <v>91051.333333333314</v>
      </c>
      <c r="F274">
        <f t="shared" si="23"/>
        <v>8290345301.7777739</v>
      </c>
      <c r="G274" s="6">
        <f t="shared" si="24"/>
        <v>0.31606376491633653</v>
      </c>
    </row>
    <row r="275" spans="1:7" x14ac:dyDescent="0.25">
      <c r="A275" s="2">
        <v>41183</v>
      </c>
      <c r="B275" s="1">
        <v>341633</v>
      </c>
      <c r="C275" s="5">
        <f t="shared" si="20"/>
        <v>357433.66666666669</v>
      </c>
      <c r="D275" s="5">
        <f t="shared" si="21"/>
        <v>-15800.666666666686</v>
      </c>
      <c r="E275">
        <f t="shared" si="22"/>
        <v>15800.666666666686</v>
      </c>
      <c r="F275">
        <f t="shared" si="23"/>
        <v>249661067.11111173</v>
      </c>
      <c r="G275" s="6">
        <f t="shared" si="24"/>
        <v>4.6250411016109938E-2</v>
      </c>
    </row>
    <row r="276" spans="1:7" x14ac:dyDescent="0.25">
      <c r="A276" s="2">
        <v>41214</v>
      </c>
      <c r="B276" s="1">
        <v>311742</v>
      </c>
      <c r="C276" s="5">
        <f t="shared" si="20"/>
        <v>349920</v>
      </c>
      <c r="D276" s="5">
        <f t="shared" si="21"/>
        <v>-38178</v>
      </c>
      <c r="E276">
        <f t="shared" si="22"/>
        <v>38178</v>
      </c>
      <c r="F276">
        <f t="shared" si="23"/>
        <v>1457559684</v>
      </c>
      <c r="G276" s="6">
        <f t="shared" si="24"/>
        <v>0.12246665511865581</v>
      </c>
    </row>
    <row r="277" spans="1:7" x14ac:dyDescent="0.25">
      <c r="A277" s="2">
        <v>41244</v>
      </c>
      <c r="B277" s="1">
        <v>359306</v>
      </c>
      <c r="C277" s="5">
        <f t="shared" si="20"/>
        <v>313818</v>
      </c>
      <c r="D277" s="5">
        <f t="shared" si="21"/>
        <v>45488</v>
      </c>
      <c r="E277">
        <f t="shared" si="22"/>
        <v>45488</v>
      </c>
      <c r="F277">
        <f t="shared" si="23"/>
        <v>2069158144</v>
      </c>
      <c r="G277" s="6">
        <f t="shared" si="24"/>
        <v>0.12659961147322896</v>
      </c>
    </row>
    <row r="278" spans="1:7" x14ac:dyDescent="0.25">
      <c r="A278" s="2">
        <v>41275</v>
      </c>
      <c r="B278" s="1">
        <v>311458</v>
      </c>
      <c r="C278" s="5">
        <f t="shared" si="20"/>
        <v>337560.33333333331</v>
      </c>
      <c r="D278" s="5">
        <f t="shared" si="21"/>
        <v>-26102.333333333314</v>
      </c>
      <c r="E278">
        <f t="shared" si="22"/>
        <v>26102.333333333314</v>
      </c>
      <c r="F278">
        <f t="shared" si="23"/>
        <v>681331805.44444346</v>
      </c>
      <c r="G278" s="6">
        <f t="shared" si="24"/>
        <v>8.3806912435491501E-2</v>
      </c>
    </row>
    <row r="279" spans="1:7" x14ac:dyDescent="0.25">
      <c r="A279" s="2">
        <v>41306</v>
      </c>
      <c r="B279" s="1">
        <v>235087</v>
      </c>
      <c r="C279" s="5">
        <f t="shared" si="20"/>
        <v>327502</v>
      </c>
      <c r="D279" s="5">
        <f t="shared" si="21"/>
        <v>-92415</v>
      </c>
      <c r="E279">
        <f t="shared" si="22"/>
        <v>92415</v>
      </c>
      <c r="F279">
        <f t="shared" si="23"/>
        <v>8540532225</v>
      </c>
      <c r="G279" s="6">
        <f t="shared" si="24"/>
        <v>0.3931097848881478</v>
      </c>
    </row>
    <row r="280" spans="1:7" x14ac:dyDescent="0.25">
      <c r="A280" s="2">
        <v>41334</v>
      </c>
      <c r="B280" s="1">
        <v>283889</v>
      </c>
      <c r="C280" s="5">
        <f t="shared" si="20"/>
        <v>301950.33333333331</v>
      </c>
      <c r="D280" s="5">
        <f t="shared" si="21"/>
        <v>-18061.333333333314</v>
      </c>
      <c r="E280">
        <f t="shared" si="22"/>
        <v>18061.333333333314</v>
      </c>
      <c r="F280">
        <f t="shared" si="23"/>
        <v>326211761.77777708</v>
      </c>
      <c r="G280" s="6">
        <f t="shared" si="24"/>
        <v>6.3621110128723957E-2</v>
      </c>
    </row>
    <row r="281" spans="1:7" x14ac:dyDescent="0.25">
      <c r="A281" s="2">
        <v>41365</v>
      </c>
      <c r="B281" s="1">
        <v>333716</v>
      </c>
      <c r="C281" s="5">
        <f t="shared" si="20"/>
        <v>276811.33333333331</v>
      </c>
      <c r="D281" s="5">
        <f t="shared" si="21"/>
        <v>56904.666666666686</v>
      </c>
      <c r="E281">
        <f t="shared" si="22"/>
        <v>56904.666666666686</v>
      </c>
      <c r="F281">
        <f t="shared" si="23"/>
        <v>3238141088.4444466</v>
      </c>
      <c r="G281" s="6">
        <f t="shared" si="24"/>
        <v>0.17051824505467728</v>
      </c>
    </row>
    <row r="282" spans="1:7" x14ac:dyDescent="0.25">
      <c r="A282" s="2">
        <v>41395</v>
      </c>
      <c r="B282" s="1">
        <v>316191</v>
      </c>
      <c r="C282" s="5">
        <f t="shared" si="20"/>
        <v>284230.66666666669</v>
      </c>
      <c r="D282" s="5">
        <f t="shared" si="21"/>
        <v>31960.333333333314</v>
      </c>
      <c r="E282">
        <f t="shared" si="22"/>
        <v>31960.333333333314</v>
      </c>
      <c r="F282">
        <f t="shared" si="23"/>
        <v>1021462906.7777765</v>
      </c>
      <c r="G282" s="6">
        <f t="shared" si="24"/>
        <v>0.10107920001939749</v>
      </c>
    </row>
    <row r="283" spans="1:7" x14ac:dyDescent="0.25">
      <c r="A283" s="2">
        <v>41426</v>
      </c>
      <c r="B283" s="1">
        <v>318602</v>
      </c>
      <c r="C283" s="5">
        <f t="shared" si="20"/>
        <v>311265.33333333331</v>
      </c>
      <c r="D283" s="5">
        <f t="shared" si="21"/>
        <v>7336.6666666666861</v>
      </c>
      <c r="E283">
        <f t="shared" si="22"/>
        <v>7336.6666666666861</v>
      </c>
      <c r="F283">
        <f t="shared" si="23"/>
        <v>53826677.777778059</v>
      </c>
      <c r="G283" s="6">
        <f t="shared" si="24"/>
        <v>2.3027685534512295E-2</v>
      </c>
    </row>
    <row r="284" spans="1:7" x14ac:dyDescent="0.25">
      <c r="A284" s="2">
        <v>41456</v>
      </c>
      <c r="B284" s="1">
        <v>342291</v>
      </c>
      <c r="C284" s="5">
        <f t="shared" si="20"/>
        <v>322836.33333333331</v>
      </c>
      <c r="D284" s="5">
        <f t="shared" si="21"/>
        <v>19454.666666666686</v>
      </c>
      <c r="E284">
        <f t="shared" si="22"/>
        <v>19454.666666666686</v>
      </c>
      <c r="F284">
        <f t="shared" si="23"/>
        <v>378484055.11111188</v>
      </c>
      <c r="G284" s="6">
        <f t="shared" si="24"/>
        <v>5.6836629261846461E-2</v>
      </c>
    </row>
    <row r="285" spans="1:7" x14ac:dyDescent="0.25">
      <c r="A285" s="2">
        <v>41487</v>
      </c>
      <c r="B285" s="1">
        <v>329175</v>
      </c>
      <c r="C285" s="5">
        <f t="shared" si="20"/>
        <v>325694.66666666669</v>
      </c>
      <c r="D285" s="5">
        <f t="shared" si="21"/>
        <v>3480.3333333333139</v>
      </c>
      <c r="E285">
        <f t="shared" si="22"/>
        <v>3480.3333333333139</v>
      </c>
      <c r="F285">
        <f t="shared" si="23"/>
        <v>12112720.111110976</v>
      </c>
      <c r="G285" s="6">
        <f t="shared" si="24"/>
        <v>1.0572896888686303E-2</v>
      </c>
    </row>
    <row r="286" spans="1:7" x14ac:dyDescent="0.25">
      <c r="A286" s="2">
        <v>41518</v>
      </c>
      <c r="B286" s="1">
        <v>309837</v>
      </c>
      <c r="C286" s="5">
        <f t="shared" si="20"/>
        <v>330022.66666666669</v>
      </c>
      <c r="D286" s="5">
        <f t="shared" si="21"/>
        <v>-20185.666666666686</v>
      </c>
      <c r="E286">
        <f t="shared" si="22"/>
        <v>20185.666666666686</v>
      </c>
      <c r="F286">
        <f t="shared" si="23"/>
        <v>407461138.77777857</v>
      </c>
      <c r="G286" s="6">
        <f t="shared" si="24"/>
        <v>6.5149309690794466E-2</v>
      </c>
    </row>
    <row r="287" spans="1:7" x14ac:dyDescent="0.25">
      <c r="A287" s="2">
        <v>41548</v>
      </c>
      <c r="B287" s="1">
        <v>330187</v>
      </c>
      <c r="C287" s="5">
        <f t="shared" si="20"/>
        <v>327101</v>
      </c>
      <c r="D287" s="5">
        <f t="shared" si="21"/>
        <v>3086</v>
      </c>
      <c r="E287">
        <f t="shared" si="22"/>
        <v>3086</v>
      </c>
      <c r="F287">
        <f t="shared" si="23"/>
        <v>9523396</v>
      </c>
      <c r="G287" s="6">
        <f t="shared" si="24"/>
        <v>9.3462189607707146E-3</v>
      </c>
    </row>
    <row r="288" spans="1:7" x14ac:dyDescent="0.25">
      <c r="A288" s="2">
        <v>41579</v>
      </c>
      <c r="B288" s="1">
        <v>302919</v>
      </c>
      <c r="C288" s="5">
        <f t="shared" si="20"/>
        <v>323066.33333333331</v>
      </c>
      <c r="D288" s="5">
        <f t="shared" si="21"/>
        <v>-20147.333333333314</v>
      </c>
      <c r="E288">
        <f t="shared" si="22"/>
        <v>20147.333333333314</v>
      </c>
      <c r="F288">
        <f t="shared" si="23"/>
        <v>405915040.44444364</v>
      </c>
      <c r="G288" s="6">
        <f t="shared" si="24"/>
        <v>6.6510629354161716E-2</v>
      </c>
    </row>
    <row r="289" spans="1:7" x14ac:dyDescent="0.25">
      <c r="A289" s="2">
        <v>41609</v>
      </c>
      <c r="B289" s="1">
        <v>353813</v>
      </c>
      <c r="C289" s="5">
        <f t="shared" si="20"/>
        <v>314314.33333333331</v>
      </c>
      <c r="D289" s="5">
        <f t="shared" si="21"/>
        <v>39498.666666666686</v>
      </c>
      <c r="E289">
        <f t="shared" si="22"/>
        <v>39498.666666666686</v>
      </c>
      <c r="F289">
        <f t="shared" si="23"/>
        <v>1560144668.4444461</v>
      </c>
      <c r="G289" s="6">
        <f t="shared" si="24"/>
        <v>0.11163712658004846</v>
      </c>
    </row>
    <row r="290" spans="1:7" x14ac:dyDescent="0.25">
      <c r="A290" s="2">
        <v>41640</v>
      </c>
      <c r="B290" s="1">
        <v>312593</v>
      </c>
      <c r="C290" s="5">
        <f t="shared" si="20"/>
        <v>328973</v>
      </c>
      <c r="D290" s="5">
        <f t="shared" si="21"/>
        <v>-16380</v>
      </c>
      <c r="E290">
        <f t="shared" si="22"/>
        <v>16380</v>
      </c>
      <c r="F290">
        <f t="shared" si="23"/>
        <v>268304400</v>
      </c>
      <c r="G290" s="6">
        <f t="shared" si="24"/>
        <v>5.240040563928175E-2</v>
      </c>
    </row>
    <row r="291" spans="1:7" x14ac:dyDescent="0.25">
      <c r="A291" s="2">
        <v>41671</v>
      </c>
      <c r="B291" s="1">
        <v>259325</v>
      </c>
      <c r="C291" s="5">
        <f t="shared" si="20"/>
        <v>323108.33333333331</v>
      </c>
      <c r="D291" s="5">
        <f t="shared" si="21"/>
        <v>-63783.333333333314</v>
      </c>
      <c r="E291">
        <f t="shared" si="22"/>
        <v>63783.333333333314</v>
      </c>
      <c r="F291">
        <f t="shared" si="23"/>
        <v>4068313611.1111088</v>
      </c>
      <c r="G291" s="6">
        <f t="shared" si="24"/>
        <v>0.24595906038111756</v>
      </c>
    </row>
    <row r="292" spans="1:7" x14ac:dyDescent="0.25">
      <c r="A292" s="2">
        <v>41699</v>
      </c>
      <c r="B292" s="1">
        <v>240793</v>
      </c>
      <c r="C292" s="5">
        <f t="shared" si="20"/>
        <v>308577</v>
      </c>
      <c r="D292" s="5">
        <f t="shared" si="21"/>
        <v>-67784</v>
      </c>
      <c r="E292">
        <f t="shared" si="22"/>
        <v>67784</v>
      </c>
      <c r="F292">
        <f t="shared" si="23"/>
        <v>4594670656</v>
      </c>
      <c r="G292" s="6">
        <f t="shared" si="24"/>
        <v>0.28150319984384931</v>
      </c>
    </row>
    <row r="293" spans="1:7" x14ac:dyDescent="0.25">
      <c r="A293" s="2">
        <v>41730</v>
      </c>
      <c r="B293" s="1">
        <v>293229</v>
      </c>
      <c r="C293" s="5">
        <f t="shared" si="20"/>
        <v>270903.66666666669</v>
      </c>
      <c r="D293" s="5">
        <f t="shared" si="21"/>
        <v>22325.333333333314</v>
      </c>
      <c r="E293">
        <f t="shared" si="22"/>
        <v>22325.333333333314</v>
      </c>
      <c r="F293">
        <f t="shared" si="23"/>
        <v>498420508.44444358</v>
      </c>
      <c r="G293" s="6">
        <f t="shared" si="24"/>
        <v>7.6136171160878743E-2</v>
      </c>
    </row>
    <row r="294" spans="1:7" x14ac:dyDescent="0.25">
      <c r="A294" s="2">
        <v>41760</v>
      </c>
      <c r="B294" s="1">
        <v>293344</v>
      </c>
      <c r="C294" s="5">
        <f t="shared" si="20"/>
        <v>264449</v>
      </c>
      <c r="D294" s="5">
        <f t="shared" si="21"/>
        <v>28895</v>
      </c>
      <c r="E294">
        <f t="shared" si="22"/>
        <v>28895</v>
      </c>
      <c r="F294">
        <f t="shared" si="23"/>
        <v>834921025</v>
      </c>
      <c r="G294" s="6">
        <f t="shared" si="24"/>
        <v>9.8502099923639147E-2</v>
      </c>
    </row>
    <row r="295" spans="1:7" x14ac:dyDescent="0.25">
      <c r="A295" s="2">
        <v>41791</v>
      </c>
      <c r="B295" s="1">
        <v>263557</v>
      </c>
      <c r="C295" s="5">
        <f t="shared" si="20"/>
        <v>275788.66666666669</v>
      </c>
      <c r="D295" s="5">
        <f t="shared" si="21"/>
        <v>-12231.666666666686</v>
      </c>
      <c r="E295">
        <f t="shared" si="22"/>
        <v>12231.666666666686</v>
      </c>
      <c r="F295">
        <f t="shared" si="23"/>
        <v>149613669.44444492</v>
      </c>
      <c r="G295" s="6">
        <f t="shared" si="24"/>
        <v>4.6409948006187224E-2</v>
      </c>
    </row>
    <row r="296" spans="1:7" x14ac:dyDescent="0.25">
      <c r="A296" s="2">
        <v>41821</v>
      </c>
      <c r="B296" s="1">
        <v>294757</v>
      </c>
      <c r="C296" s="5">
        <f t="shared" si="20"/>
        <v>283376.66666666669</v>
      </c>
      <c r="D296" s="5">
        <f t="shared" si="21"/>
        <v>11380.333333333314</v>
      </c>
      <c r="E296">
        <f t="shared" si="22"/>
        <v>11380.333333333314</v>
      </c>
      <c r="F296">
        <f t="shared" si="23"/>
        <v>129511986.77777733</v>
      </c>
      <c r="G296" s="6">
        <f t="shared" si="24"/>
        <v>3.8609204644277535E-2</v>
      </c>
    </row>
    <row r="297" spans="1:7" x14ac:dyDescent="0.25">
      <c r="A297" s="2">
        <v>41852</v>
      </c>
      <c r="B297" s="1">
        <v>272448</v>
      </c>
      <c r="C297" s="5">
        <f t="shared" si="20"/>
        <v>283886</v>
      </c>
      <c r="D297" s="5">
        <f t="shared" si="21"/>
        <v>-11438</v>
      </c>
      <c r="E297">
        <f t="shared" si="22"/>
        <v>11438</v>
      </c>
      <c r="F297">
        <f t="shared" si="23"/>
        <v>130827844</v>
      </c>
      <c r="G297" s="6">
        <f t="shared" si="24"/>
        <v>4.1982323232323232E-2</v>
      </c>
    </row>
    <row r="298" spans="1:7" x14ac:dyDescent="0.25">
      <c r="A298" s="2">
        <v>41883</v>
      </c>
      <c r="B298" s="1">
        <v>296286</v>
      </c>
      <c r="C298" s="5">
        <f t="shared" si="20"/>
        <v>276920.66666666669</v>
      </c>
      <c r="D298" s="5">
        <f t="shared" si="21"/>
        <v>19365.333333333314</v>
      </c>
      <c r="E298">
        <f t="shared" si="22"/>
        <v>19365.333333333314</v>
      </c>
      <c r="F298">
        <f t="shared" si="23"/>
        <v>375016135.11111039</v>
      </c>
      <c r="G298" s="6">
        <f t="shared" si="24"/>
        <v>6.5360271269426548E-2</v>
      </c>
    </row>
    <row r="299" spans="1:7" x14ac:dyDescent="0.25">
      <c r="A299" s="2">
        <v>41913</v>
      </c>
      <c r="B299" s="1">
        <v>306849</v>
      </c>
      <c r="C299" s="5">
        <f t="shared" si="20"/>
        <v>287830.33333333331</v>
      </c>
      <c r="D299" s="5">
        <f t="shared" si="21"/>
        <v>19018.666666666686</v>
      </c>
      <c r="E299">
        <f t="shared" si="22"/>
        <v>19018.666666666686</v>
      </c>
      <c r="F299">
        <f t="shared" si="23"/>
        <v>361709681.77777851</v>
      </c>
      <c r="G299" s="6">
        <f t="shared" si="24"/>
        <v>6.1980539831209117E-2</v>
      </c>
    </row>
    <row r="300" spans="1:7" x14ac:dyDescent="0.25">
      <c r="A300" s="2">
        <v>41944</v>
      </c>
      <c r="B300" s="1">
        <v>294636</v>
      </c>
      <c r="C300" s="5">
        <f t="shared" si="20"/>
        <v>291861</v>
      </c>
      <c r="D300" s="5">
        <f t="shared" si="21"/>
        <v>2775</v>
      </c>
      <c r="E300">
        <f t="shared" si="22"/>
        <v>2775</v>
      </c>
      <c r="F300">
        <f t="shared" si="23"/>
        <v>7700625</v>
      </c>
      <c r="G300" s="6">
        <f t="shared" si="24"/>
        <v>9.4184010100598712E-3</v>
      </c>
    </row>
    <row r="301" spans="1:7" x14ac:dyDescent="0.25">
      <c r="A301" s="2">
        <v>41974</v>
      </c>
      <c r="B301" s="1">
        <v>370001</v>
      </c>
      <c r="C301" s="5">
        <f t="shared" si="20"/>
        <v>299257</v>
      </c>
      <c r="D301" s="5">
        <f t="shared" si="21"/>
        <v>70744</v>
      </c>
      <c r="E301">
        <f t="shared" si="22"/>
        <v>70744</v>
      </c>
      <c r="F301">
        <f t="shared" si="23"/>
        <v>5004713536</v>
      </c>
      <c r="G301" s="6">
        <f t="shared" si="24"/>
        <v>0.19119948324463987</v>
      </c>
    </row>
    <row r="302" spans="1:7" x14ac:dyDescent="0.25">
      <c r="A302" s="2">
        <v>42005</v>
      </c>
      <c r="B302" s="1">
        <v>253788</v>
      </c>
      <c r="C302" s="5">
        <f t="shared" si="20"/>
        <v>323828.66666666669</v>
      </c>
      <c r="D302" s="5">
        <f t="shared" si="21"/>
        <v>-70040.666666666686</v>
      </c>
      <c r="E302">
        <f t="shared" si="22"/>
        <v>70040.666666666686</v>
      </c>
      <c r="F302">
        <f t="shared" si="23"/>
        <v>4905694987.1111135</v>
      </c>
      <c r="G302" s="6">
        <f t="shared" si="24"/>
        <v>0.27598100251653618</v>
      </c>
    </row>
    <row r="303" spans="1:7" x14ac:dyDescent="0.25">
      <c r="A303" s="2">
        <v>42036</v>
      </c>
      <c r="B303" s="1">
        <v>185938</v>
      </c>
      <c r="C303" s="5">
        <f t="shared" si="20"/>
        <v>306141.66666666669</v>
      </c>
      <c r="D303" s="5">
        <f t="shared" si="21"/>
        <v>-120203.66666666669</v>
      </c>
      <c r="E303">
        <f t="shared" si="22"/>
        <v>120203.66666666669</v>
      </c>
      <c r="F303">
        <f t="shared" si="23"/>
        <v>14448921480.111116</v>
      </c>
      <c r="G303" s="6">
        <f t="shared" si="24"/>
        <v>0.64647176298909681</v>
      </c>
    </row>
    <row r="304" spans="1:7" x14ac:dyDescent="0.25">
      <c r="A304" s="2">
        <v>42064</v>
      </c>
      <c r="B304" s="1">
        <v>234658</v>
      </c>
      <c r="C304" s="5">
        <f t="shared" si="20"/>
        <v>269909</v>
      </c>
      <c r="D304" s="5">
        <f t="shared" si="21"/>
        <v>-35251</v>
      </c>
      <c r="E304">
        <f t="shared" si="22"/>
        <v>35251</v>
      </c>
      <c r="F304">
        <f t="shared" si="23"/>
        <v>1242633001</v>
      </c>
      <c r="G304" s="6">
        <f t="shared" si="24"/>
        <v>0.15022287754945496</v>
      </c>
    </row>
    <row r="305" spans="1:7" x14ac:dyDescent="0.25">
      <c r="A305" s="2">
        <v>42095</v>
      </c>
      <c r="B305" s="1">
        <v>219371</v>
      </c>
      <c r="C305" s="5">
        <f t="shared" si="20"/>
        <v>224794.66666666666</v>
      </c>
      <c r="D305" s="5">
        <f t="shared" si="21"/>
        <v>-5423.666666666657</v>
      </c>
      <c r="E305">
        <f t="shared" si="22"/>
        <v>5423.666666666657</v>
      </c>
      <c r="F305">
        <f t="shared" si="23"/>
        <v>29416160.111111008</v>
      </c>
      <c r="G305" s="6">
        <f t="shared" si="24"/>
        <v>2.4723717659429264E-2</v>
      </c>
    </row>
    <row r="306" spans="1:7" x14ac:dyDescent="0.25">
      <c r="A306" s="2">
        <v>42125</v>
      </c>
      <c r="B306" s="1">
        <v>212693</v>
      </c>
      <c r="C306" s="5">
        <f t="shared" si="20"/>
        <v>213322.33333333334</v>
      </c>
      <c r="D306" s="5">
        <f t="shared" si="21"/>
        <v>-629.33333333334303</v>
      </c>
      <c r="E306">
        <f t="shared" si="22"/>
        <v>629.33333333334303</v>
      </c>
      <c r="F306">
        <f t="shared" si="23"/>
        <v>396060.44444445666</v>
      </c>
      <c r="G306" s="6">
        <f t="shared" si="24"/>
        <v>2.9588812670531847E-3</v>
      </c>
    </row>
    <row r="307" spans="1:7" x14ac:dyDescent="0.25">
      <c r="A307" s="2">
        <v>42156</v>
      </c>
      <c r="B307" s="1">
        <v>212522</v>
      </c>
      <c r="C307" s="5">
        <f t="shared" si="20"/>
        <v>222240.66666666666</v>
      </c>
      <c r="D307" s="5">
        <f t="shared" si="21"/>
        <v>-9718.666666666657</v>
      </c>
      <c r="E307">
        <f t="shared" si="22"/>
        <v>9718.666666666657</v>
      </c>
      <c r="F307">
        <f t="shared" si="23"/>
        <v>94452481.777777582</v>
      </c>
      <c r="G307" s="6">
        <f t="shared" si="24"/>
        <v>4.5730167543438595E-2</v>
      </c>
    </row>
    <row r="308" spans="1:7" x14ac:dyDescent="0.25">
      <c r="A308" s="2">
        <v>42186</v>
      </c>
      <c r="B308" s="1">
        <v>227606</v>
      </c>
      <c r="C308" s="5">
        <f t="shared" si="20"/>
        <v>214862</v>
      </c>
      <c r="D308" s="5">
        <f t="shared" si="21"/>
        <v>12744</v>
      </c>
      <c r="E308">
        <f t="shared" si="22"/>
        <v>12744</v>
      </c>
      <c r="F308">
        <f t="shared" si="23"/>
        <v>162409536</v>
      </c>
      <c r="G308" s="6">
        <f t="shared" si="24"/>
        <v>5.5991494073091216E-2</v>
      </c>
    </row>
    <row r="309" spans="1:7" x14ac:dyDescent="0.25">
      <c r="A309" s="2">
        <v>42217</v>
      </c>
      <c r="B309" s="1">
        <v>207261</v>
      </c>
      <c r="C309" s="5">
        <f t="shared" si="20"/>
        <v>217607</v>
      </c>
      <c r="D309" s="5">
        <f t="shared" si="21"/>
        <v>-10346</v>
      </c>
      <c r="E309">
        <f t="shared" si="22"/>
        <v>10346</v>
      </c>
      <c r="F309">
        <f t="shared" si="23"/>
        <v>107039716</v>
      </c>
      <c r="G309" s="6">
        <f t="shared" si="24"/>
        <v>4.9917736573692105E-2</v>
      </c>
    </row>
    <row r="310" spans="1:7" x14ac:dyDescent="0.25">
      <c r="A310" s="2">
        <v>42248</v>
      </c>
      <c r="B310" s="1">
        <v>200075</v>
      </c>
      <c r="C310" s="5">
        <f t="shared" si="20"/>
        <v>215796.33333333334</v>
      </c>
      <c r="D310" s="5">
        <f t="shared" si="21"/>
        <v>-15721.333333333343</v>
      </c>
      <c r="E310">
        <f t="shared" si="22"/>
        <v>15721.333333333343</v>
      </c>
      <c r="F310">
        <f t="shared" si="23"/>
        <v>247160321.77777809</v>
      </c>
      <c r="G310" s="6">
        <f t="shared" si="24"/>
        <v>7.8577200216585499E-2</v>
      </c>
    </row>
    <row r="311" spans="1:7" x14ac:dyDescent="0.25">
      <c r="A311" s="2">
        <v>42278</v>
      </c>
      <c r="B311" s="1">
        <v>192151</v>
      </c>
      <c r="C311" s="5">
        <f t="shared" si="20"/>
        <v>211647.33333333334</v>
      </c>
      <c r="D311" s="5">
        <f t="shared" si="21"/>
        <v>-19496.333333333343</v>
      </c>
      <c r="E311">
        <f t="shared" si="22"/>
        <v>19496.333333333343</v>
      </c>
      <c r="F311">
        <f t="shared" si="23"/>
        <v>380107013.44444484</v>
      </c>
      <c r="G311" s="6">
        <f t="shared" si="24"/>
        <v>0.10146360587940392</v>
      </c>
    </row>
    <row r="312" spans="1:7" x14ac:dyDescent="0.25">
      <c r="A312" s="2">
        <v>42309</v>
      </c>
      <c r="B312" s="1">
        <v>195193</v>
      </c>
      <c r="C312" s="5">
        <f t="shared" si="20"/>
        <v>199829</v>
      </c>
      <c r="D312" s="5">
        <f t="shared" si="21"/>
        <v>-4636</v>
      </c>
      <c r="E312">
        <f t="shared" si="22"/>
        <v>4636</v>
      </c>
      <c r="F312">
        <f t="shared" si="23"/>
        <v>21492496</v>
      </c>
      <c r="G312" s="6">
        <f t="shared" si="24"/>
        <v>2.3750851721117048E-2</v>
      </c>
    </row>
    <row r="313" spans="1:7" x14ac:dyDescent="0.25">
      <c r="A313" s="2">
        <v>42339</v>
      </c>
      <c r="B313" s="1">
        <v>227724</v>
      </c>
      <c r="C313" s="5">
        <f t="shared" si="20"/>
        <v>195806.33333333334</v>
      </c>
      <c r="D313" s="5">
        <f t="shared" si="21"/>
        <v>31917.666666666657</v>
      </c>
      <c r="E313">
        <f t="shared" si="22"/>
        <v>31917.666666666657</v>
      </c>
      <c r="F313">
        <f t="shared" si="23"/>
        <v>1018737445.4444438</v>
      </c>
      <c r="G313" s="6">
        <f t="shared" si="24"/>
        <v>0.14015943276363782</v>
      </c>
    </row>
    <row r="314" spans="1:7" x14ac:dyDescent="0.25">
      <c r="A314" s="2">
        <v>42370</v>
      </c>
      <c r="B314" s="1">
        <v>155277</v>
      </c>
      <c r="C314" s="5">
        <f t="shared" si="20"/>
        <v>205022.66666666666</v>
      </c>
      <c r="D314" s="5">
        <f t="shared" si="21"/>
        <v>-49745.666666666657</v>
      </c>
      <c r="E314">
        <f t="shared" si="22"/>
        <v>49745.666666666657</v>
      </c>
      <c r="F314">
        <f t="shared" si="23"/>
        <v>2474631352.1111102</v>
      </c>
      <c r="G314" s="6">
        <f t="shared" si="24"/>
        <v>0.32036725765352664</v>
      </c>
    </row>
    <row r="315" spans="1:7" x14ac:dyDescent="0.25">
      <c r="A315" s="2">
        <v>42401</v>
      </c>
      <c r="B315" s="1">
        <v>146816</v>
      </c>
      <c r="C315" s="5">
        <f t="shared" si="20"/>
        <v>192731.33333333334</v>
      </c>
      <c r="D315" s="5">
        <f t="shared" si="21"/>
        <v>-45915.333333333343</v>
      </c>
      <c r="E315">
        <f t="shared" si="22"/>
        <v>45915.333333333343</v>
      </c>
      <c r="F315">
        <f t="shared" si="23"/>
        <v>2108217835.1111121</v>
      </c>
      <c r="G315" s="6">
        <f t="shared" si="24"/>
        <v>0.31274066405114798</v>
      </c>
    </row>
    <row r="316" spans="1:7" x14ac:dyDescent="0.25">
      <c r="A316" s="2">
        <v>42430</v>
      </c>
      <c r="B316" s="1">
        <v>179279</v>
      </c>
      <c r="C316" s="5">
        <f t="shared" si="20"/>
        <v>176605.66666666666</v>
      </c>
      <c r="D316" s="5">
        <f t="shared" si="21"/>
        <v>2673.333333333343</v>
      </c>
      <c r="E316">
        <f t="shared" si="22"/>
        <v>2673.333333333343</v>
      </c>
      <c r="F316">
        <f t="shared" si="23"/>
        <v>7146711.1111111632</v>
      </c>
      <c r="G316" s="6">
        <f t="shared" si="24"/>
        <v>1.4911581018040836E-2</v>
      </c>
    </row>
    <row r="317" spans="1:7" x14ac:dyDescent="0.25">
      <c r="A317" s="2">
        <v>42461</v>
      </c>
      <c r="B317" s="1">
        <v>162946</v>
      </c>
      <c r="C317" s="5">
        <f t="shared" si="20"/>
        <v>160457.33333333334</v>
      </c>
      <c r="D317" s="5">
        <f t="shared" si="21"/>
        <v>2488.666666666657</v>
      </c>
      <c r="E317">
        <f t="shared" si="22"/>
        <v>2488.666666666657</v>
      </c>
      <c r="F317">
        <f t="shared" si="23"/>
        <v>6193461.7777777296</v>
      </c>
      <c r="G317" s="6">
        <f t="shared" si="24"/>
        <v>1.5272953411968732E-2</v>
      </c>
    </row>
    <row r="318" spans="1:7" x14ac:dyDescent="0.25">
      <c r="A318" s="2">
        <v>42491</v>
      </c>
      <c r="B318" s="1">
        <v>167487</v>
      </c>
      <c r="C318" s="5">
        <f t="shared" si="20"/>
        <v>163013.66666666666</v>
      </c>
      <c r="D318" s="5">
        <f t="shared" si="21"/>
        <v>4473.333333333343</v>
      </c>
      <c r="E318">
        <f t="shared" si="22"/>
        <v>4473.333333333343</v>
      </c>
      <c r="F318">
        <f t="shared" si="23"/>
        <v>20010711.111111198</v>
      </c>
      <c r="G318" s="6">
        <f t="shared" si="24"/>
        <v>2.6708540563347264E-2</v>
      </c>
    </row>
    <row r="319" spans="1:7" x14ac:dyDescent="0.25">
      <c r="A319" s="2">
        <v>42522</v>
      </c>
      <c r="B319" s="1">
        <v>171802</v>
      </c>
      <c r="C319" s="5">
        <f t="shared" si="20"/>
        <v>169904</v>
      </c>
      <c r="D319" s="5">
        <f t="shared" si="21"/>
        <v>1898</v>
      </c>
      <c r="E319">
        <f t="shared" si="22"/>
        <v>1898</v>
      </c>
      <c r="F319">
        <f t="shared" si="23"/>
        <v>3602404</v>
      </c>
      <c r="G319" s="6">
        <f t="shared" si="24"/>
        <v>1.1047601308483021E-2</v>
      </c>
    </row>
    <row r="320" spans="1:7" x14ac:dyDescent="0.25">
      <c r="A320" s="2">
        <v>42552</v>
      </c>
      <c r="B320" s="1">
        <v>181399</v>
      </c>
      <c r="C320" s="5">
        <f t="shared" si="20"/>
        <v>167411.66666666666</v>
      </c>
      <c r="D320" s="5">
        <f t="shared" si="21"/>
        <v>13987.333333333343</v>
      </c>
      <c r="E320">
        <f t="shared" si="22"/>
        <v>13987.333333333343</v>
      </c>
      <c r="F320">
        <f t="shared" si="23"/>
        <v>195645493.77777806</v>
      </c>
      <c r="G320" s="6">
        <f t="shared" si="24"/>
        <v>7.7108106071882107E-2</v>
      </c>
    </row>
    <row r="321" spans="1:7" x14ac:dyDescent="0.25">
      <c r="A321" s="2">
        <v>42583</v>
      </c>
      <c r="B321" s="1">
        <v>183887</v>
      </c>
      <c r="C321" s="5">
        <f t="shared" si="20"/>
        <v>173562.66666666666</v>
      </c>
      <c r="D321" s="5">
        <f t="shared" si="21"/>
        <v>10324.333333333343</v>
      </c>
      <c r="E321">
        <f t="shared" si="22"/>
        <v>10324.333333333343</v>
      </c>
      <c r="F321">
        <f t="shared" si="23"/>
        <v>106591858.77777798</v>
      </c>
      <c r="G321" s="6">
        <f t="shared" si="24"/>
        <v>5.6144987592017616E-2</v>
      </c>
    </row>
    <row r="322" spans="1:7" x14ac:dyDescent="0.25">
      <c r="A322" s="2">
        <v>42614</v>
      </c>
      <c r="B322" s="1">
        <v>159953</v>
      </c>
      <c r="C322" s="5">
        <f t="shared" si="20"/>
        <v>179029.33333333334</v>
      </c>
      <c r="D322" s="5">
        <f t="shared" si="21"/>
        <v>-19076.333333333343</v>
      </c>
      <c r="E322">
        <f t="shared" si="22"/>
        <v>19076.333333333343</v>
      </c>
      <c r="F322">
        <f t="shared" si="23"/>
        <v>363906493.44444484</v>
      </c>
      <c r="G322" s="6">
        <f t="shared" si="24"/>
        <v>0.11926211658007879</v>
      </c>
    </row>
    <row r="323" spans="1:7" x14ac:dyDescent="0.25">
      <c r="A323" s="2">
        <v>42644</v>
      </c>
      <c r="B323" s="1">
        <v>159032</v>
      </c>
      <c r="C323" s="5">
        <f t="shared" si="20"/>
        <v>175079.66666666666</v>
      </c>
      <c r="D323" s="5">
        <f t="shared" si="21"/>
        <v>-16047.666666666657</v>
      </c>
      <c r="E323">
        <f t="shared" si="22"/>
        <v>16047.666666666657</v>
      </c>
      <c r="F323">
        <f t="shared" si="23"/>
        <v>257527605.44444412</v>
      </c>
      <c r="G323" s="6">
        <f t="shared" si="24"/>
        <v>0.10090841256267076</v>
      </c>
    </row>
    <row r="324" spans="1:7" x14ac:dyDescent="0.25">
      <c r="A324" s="2">
        <v>42675</v>
      </c>
      <c r="B324" s="1">
        <v>178138</v>
      </c>
      <c r="C324" s="5">
        <f t="shared" si="20"/>
        <v>167624</v>
      </c>
      <c r="D324" s="5">
        <f t="shared" si="21"/>
        <v>10514</v>
      </c>
      <c r="E324">
        <f t="shared" si="22"/>
        <v>10514</v>
      </c>
      <c r="F324">
        <f t="shared" si="23"/>
        <v>110544196</v>
      </c>
      <c r="G324" s="6">
        <f t="shared" si="24"/>
        <v>5.9021657366760599E-2</v>
      </c>
    </row>
    <row r="325" spans="1:7" x14ac:dyDescent="0.25">
      <c r="A325" s="2">
        <v>42705</v>
      </c>
      <c r="B325" s="1">
        <v>204346</v>
      </c>
      <c r="C325" s="5">
        <f t="shared" si="20"/>
        <v>165707.66666666666</v>
      </c>
      <c r="D325" s="5">
        <f t="shared" si="21"/>
        <v>38638.333333333343</v>
      </c>
      <c r="E325">
        <f t="shared" si="22"/>
        <v>38638.333333333343</v>
      </c>
      <c r="F325">
        <f t="shared" si="23"/>
        <v>1492920802.7777786</v>
      </c>
      <c r="G325" s="6">
        <f t="shared" si="24"/>
        <v>0.18908289535069608</v>
      </c>
    </row>
    <row r="326" spans="1:7" x14ac:dyDescent="0.25">
      <c r="A326" s="2">
        <v>42736</v>
      </c>
      <c r="B326" s="1">
        <v>147200</v>
      </c>
      <c r="C326" s="5">
        <f t="shared" ref="C326:C389" si="25">AVERAGE(B323:B325)</f>
        <v>180505.33333333334</v>
      </c>
      <c r="D326" s="5">
        <f t="shared" ref="D326:D389" si="26">B326-C326</f>
        <v>-33305.333333333343</v>
      </c>
      <c r="E326">
        <f t="shared" ref="E326:E389" si="27">ABS(D326)</f>
        <v>33305.333333333343</v>
      </c>
      <c r="F326">
        <f t="shared" ref="F326:F389" si="28">E326^2</f>
        <v>1109245228.4444451</v>
      </c>
      <c r="G326" s="6">
        <f t="shared" ref="G326:G389" si="29">E326/B326</f>
        <v>0.22625905797101456</v>
      </c>
    </row>
    <row r="327" spans="1:7" x14ac:dyDescent="0.25">
      <c r="A327" s="2">
        <v>42767</v>
      </c>
      <c r="B327" s="1">
        <v>135649</v>
      </c>
      <c r="C327" s="5">
        <f t="shared" si="25"/>
        <v>176561.33333333334</v>
      </c>
      <c r="D327" s="5">
        <f t="shared" si="26"/>
        <v>-40912.333333333343</v>
      </c>
      <c r="E327">
        <f t="shared" si="27"/>
        <v>40912.333333333343</v>
      </c>
      <c r="F327">
        <f t="shared" si="28"/>
        <v>1673819018.7777786</v>
      </c>
      <c r="G327" s="6">
        <f t="shared" si="29"/>
        <v>0.30160438582911298</v>
      </c>
    </row>
    <row r="328" spans="1:7" x14ac:dyDescent="0.25">
      <c r="A328" s="2">
        <v>42795</v>
      </c>
      <c r="B328" s="1">
        <v>189105</v>
      </c>
      <c r="C328" s="5">
        <f t="shared" si="25"/>
        <v>162398.33333333334</v>
      </c>
      <c r="D328" s="5">
        <f t="shared" si="26"/>
        <v>26706.666666666657</v>
      </c>
      <c r="E328">
        <f t="shared" si="27"/>
        <v>26706.666666666657</v>
      </c>
      <c r="F328">
        <f t="shared" si="28"/>
        <v>713246044.44444394</v>
      </c>
      <c r="G328" s="6">
        <f t="shared" si="29"/>
        <v>0.14122665538545601</v>
      </c>
    </row>
    <row r="329" spans="1:7" x14ac:dyDescent="0.25">
      <c r="A329" s="2">
        <v>42826</v>
      </c>
      <c r="B329" s="1">
        <v>156907</v>
      </c>
      <c r="C329" s="5">
        <f t="shared" si="25"/>
        <v>157318</v>
      </c>
      <c r="D329" s="5">
        <f t="shared" si="26"/>
        <v>-411</v>
      </c>
      <c r="E329">
        <f t="shared" si="27"/>
        <v>411</v>
      </c>
      <c r="F329">
        <f t="shared" si="28"/>
        <v>168921</v>
      </c>
      <c r="G329" s="6">
        <f t="shared" si="29"/>
        <v>2.6193860057231355E-3</v>
      </c>
    </row>
    <row r="330" spans="1:7" x14ac:dyDescent="0.25">
      <c r="A330" s="2">
        <v>42856</v>
      </c>
      <c r="B330" s="1">
        <v>195551</v>
      </c>
      <c r="C330" s="5">
        <f t="shared" si="25"/>
        <v>160553.66666666666</v>
      </c>
      <c r="D330" s="5">
        <f t="shared" si="26"/>
        <v>34997.333333333343</v>
      </c>
      <c r="E330">
        <f t="shared" si="27"/>
        <v>34997.333333333343</v>
      </c>
      <c r="F330">
        <f t="shared" si="28"/>
        <v>1224813340.4444451</v>
      </c>
      <c r="G330" s="6">
        <f t="shared" si="29"/>
        <v>0.17896780550001454</v>
      </c>
    </row>
    <row r="331" spans="1:7" x14ac:dyDescent="0.25">
      <c r="A331" s="2">
        <v>42887</v>
      </c>
      <c r="B331" s="1">
        <v>194796</v>
      </c>
      <c r="C331" s="5">
        <f t="shared" si="25"/>
        <v>180521</v>
      </c>
      <c r="D331" s="5">
        <f t="shared" si="26"/>
        <v>14275</v>
      </c>
      <c r="E331">
        <f t="shared" si="27"/>
        <v>14275</v>
      </c>
      <c r="F331">
        <f t="shared" si="28"/>
        <v>203775625</v>
      </c>
      <c r="G331" s="6">
        <f t="shared" si="29"/>
        <v>7.3281792233926779E-2</v>
      </c>
    </row>
    <row r="332" spans="1:7" x14ac:dyDescent="0.25">
      <c r="A332" s="2">
        <v>42917</v>
      </c>
      <c r="B332" s="1">
        <v>184800</v>
      </c>
      <c r="C332" s="5">
        <f t="shared" si="25"/>
        <v>182418</v>
      </c>
      <c r="D332" s="5">
        <f t="shared" si="26"/>
        <v>2382</v>
      </c>
      <c r="E332">
        <f t="shared" si="27"/>
        <v>2382</v>
      </c>
      <c r="F332">
        <f t="shared" si="28"/>
        <v>5673924</v>
      </c>
      <c r="G332" s="6">
        <f t="shared" si="29"/>
        <v>1.288961038961039E-2</v>
      </c>
    </row>
    <row r="333" spans="1:7" x14ac:dyDescent="0.25">
      <c r="A333" s="2">
        <v>42948</v>
      </c>
      <c r="B333" s="1">
        <v>216520</v>
      </c>
      <c r="C333" s="5">
        <f t="shared" si="25"/>
        <v>191715.66666666666</v>
      </c>
      <c r="D333" s="5">
        <f t="shared" si="26"/>
        <v>24804.333333333343</v>
      </c>
      <c r="E333">
        <f t="shared" si="27"/>
        <v>24804.333333333343</v>
      </c>
      <c r="F333">
        <f t="shared" si="28"/>
        <v>615254952.11111164</v>
      </c>
      <c r="G333" s="6">
        <f t="shared" si="29"/>
        <v>0.11455908615062509</v>
      </c>
    </row>
    <row r="334" spans="1:7" x14ac:dyDescent="0.25">
      <c r="A334" s="2">
        <v>42979</v>
      </c>
      <c r="B334" s="1">
        <v>199217</v>
      </c>
      <c r="C334" s="5">
        <f t="shared" si="25"/>
        <v>198705.33333333334</v>
      </c>
      <c r="D334" s="5">
        <f t="shared" si="26"/>
        <v>511.66666666665697</v>
      </c>
      <c r="E334">
        <f t="shared" si="27"/>
        <v>511.66666666665697</v>
      </c>
      <c r="F334">
        <f t="shared" si="28"/>
        <v>261802.77777776786</v>
      </c>
      <c r="G334" s="6">
        <f t="shared" si="29"/>
        <v>2.5683885746028549E-3</v>
      </c>
    </row>
    <row r="335" spans="1:7" x14ac:dyDescent="0.25">
      <c r="A335" s="2">
        <v>43009</v>
      </c>
      <c r="B335" s="1">
        <v>202844</v>
      </c>
      <c r="C335" s="5">
        <f t="shared" si="25"/>
        <v>200179</v>
      </c>
      <c r="D335" s="5">
        <f t="shared" si="26"/>
        <v>2665</v>
      </c>
      <c r="E335">
        <f t="shared" si="27"/>
        <v>2665</v>
      </c>
      <c r="F335">
        <f t="shared" si="28"/>
        <v>7102225</v>
      </c>
      <c r="G335" s="6">
        <f t="shared" si="29"/>
        <v>1.3138175149375875E-2</v>
      </c>
    </row>
    <row r="336" spans="1:7" x14ac:dyDescent="0.25">
      <c r="A336" s="2">
        <v>43040</v>
      </c>
      <c r="B336" s="1">
        <v>204196</v>
      </c>
      <c r="C336" s="5">
        <f t="shared" si="25"/>
        <v>206193.66666666666</v>
      </c>
      <c r="D336" s="5">
        <f t="shared" si="26"/>
        <v>-1997.666666666657</v>
      </c>
      <c r="E336">
        <f t="shared" si="27"/>
        <v>1997.666666666657</v>
      </c>
      <c r="F336">
        <f t="shared" si="28"/>
        <v>3990672.1111110724</v>
      </c>
      <c r="G336" s="6">
        <f t="shared" si="29"/>
        <v>9.7830842262662202E-3</v>
      </c>
    </row>
    <row r="337" spans="1:7" x14ac:dyDescent="0.25">
      <c r="A337" s="2">
        <v>43070</v>
      </c>
      <c r="B337" s="1">
        <v>212620</v>
      </c>
      <c r="C337" s="5">
        <f t="shared" si="25"/>
        <v>202085.66666666666</v>
      </c>
      <c r="D337" s="5">
        <f t="shared" si="26"/>
        <v>10534.333333333343</v>
      </c>
      <c r="E337">
        <f t="shared" si="27"/>
        <v>10534.333333333343</v>
      </c>
      <c r="F337">
        <f t="shared" si="28"/>
        <v>110972178.77777798</v>
      </c>
      <c r="G337" s="6">
        <f t="shared" si="29"/>
        <v>4.9545354780045826E-2</v>
      </c>
    </row>
    <row r="338" spans="1:7" x14ac:dyDescent="0.25">
      <c r="A338" s="2">
        <v>43101</v>
      </c>
      <c r="B338" s="1">
        <v>181245</v>
      </c>
      <c r="C338" s="5">
        <f t="shared" si="25"/>
        <v>206553.33333333334</v>
      </c>
      <c r="D338" s="5">
        <f t="shared" si="26"/>
        <v>-25308.333333333343</v>
      </c>
      <c r="E338">
        <f t="shared" si="27"/>
        <v>25308.333333333343</v>
      </c>
      <c r="F338">
        <f t="shared" si="28"/>
        <v>640511736.11111164</v>
      </c>
      <c r="G338" s="6">
        <f t="shared" si="29"/>
        <v>0.1396360359366236</v>
      </c>
    </row>
    <row r="339" spans="1:7" x14ac:dyDescent="0.25">
      <c r="A339" s="2">
        <v>43132</v>
      </c>
      <c r="B339" s="1">
        <v>156880</v>
      </c>
      <c r="C339" s="5">
        <f t="shared" si="25"/>
        <v>199353.66666666666</v>
      </c>
      <c r="D339" s="5">
        <f t="shared" si="26"/>
        <v>-42473.666666666657</v>
      </c>
      <c r="E339">
        <f t="shared" si="27"/>
        <v>42473.666666666657</v>
      </c>
      <c r="F339">
        <f t="shared" si="28"/>
        <v>1804012360.1111102</v>
      </c>
      <c r="G339" s="6">
        <f t="shared" si="29"/>
        <v>0.27073984361720205</v>
      </c>
    </row>
    <row r="340" spans="1:7" x14ac:dyDescent="0.25">
      <c r="A340" s="2">
        <v>43160</v>
      </c>
      <c r="B340" s="1">
        <v>207353</v>
      </c>
      <c r="C340" s="5">
        <f t="shared" si="25"/>
        <v>183581.66666666666</v>
      </c>
      <c r="D340" s="5">
        <f t="shared" si="26"/>
        <v>23771.333333333343</v>
      </c>
      <c r="E340">
        <f t="shared" si="27"/>
        <v>23771.333333333343</v>
      </c>
      <c r="F340">
        <f t="shared" si="28"/>
        <v>565076288.44444489</v>
      </c>
      <c r="G340" s="6">
        <f t="shared" si="29"/>
        <v>0.11464185873044201</v>
      </c>
    </row>
    <row r="341" spans="1:7" x14ac:dyDescent="0.25">
      <c r="A341" s="2">
        <v>43191</v>
      </c>
      <c r="B341" s="1">
        <v>217322</v>
      </c>
      <c r="C341" s="5">
        <f t="shared" si="25"/>
        <v>181826</v>
      </c>
      <c r="D341" s="5">
        <f t="shared" si="26"/>
        <v>35496</v>
      </c>
      <c r="E341">
        <f t="shared" si="27"/>
        <v>35496</v>
      </c>
      <c r="F341">
        <f t="shared" si="28"/>
        <v>1259966016</v>
      </c>
      <c r="G341" s="6">
        <f t="shared" si="29"/>
        <v>0.16333367077424282</v>
      </c>
    </row>
    <row r="342" spans="1:7" x14ac:dyDescent="0.25">
      <c r="A342" s="2">
        <v>43221</v>
      </c>
      <c r="B342" s="1">
        <v>201870</v>
      </c>
      <c r="C342" s="5">
        <f t="shared" si="25"/>
        <v>193851.66666666666</v>
      </c>
      <c r="D342" s="5">
        <f t="shared" si="26"/>
        <v>8018.333333333343</v>
      </c>
      <c r="E342">
        <f t="shared" si="27"/>
        <v>8018.333333333343</v>
      </c>
      <c r="F342">
        <f t="shared" si="28"/>
        <v>64293669.444444597</v>
      </c>
      <c r="G342" s="6">
        <f t="shared" si="29"/>
        <v>3.9720282029689122E-2</v>
      </c>
    </row>
    <row r="343" spans="1:7" x14ac:dyDescent="0.25">
      <c r="A343" s="2">
        <v>43252</v>
      </c>
      <c r="B343" s="1">
        <v>201963</v>
      </c>
      <c r="C343" s="5">
        <f t="shared" si="25"/>
        <v>208848.33333333334</v>
      </c>
      <c r="D343" s="5">
        <f t="shared" si="26"/>
        <v>-6885.333333333343</v>
      </c>
      <c r="E343">
        <f t="shared" si="27"/>
        <v>6885.333333333343</v>
      </c>
      <c r="F343">
        <f t="shared" si="28"/>
        <v>47407815.111111246</v>
      </c>
      <c r="G343" s="6">
        <f t="shared" si="29"/>
        <v>3.4092053164853676E-2</v>
      </c>
    </row>
    <row r="344" spans="1:7" x14ac:dyDescent="0.25">
      <c r="A344" s="2">
        <v>43282</v>
      </c>
      <c r="B344" s="1">
        <v>217476</v>
      </c>
      <c r="C344" s="5">
        <f t="shared" si="25"/>
        <v>207051.66666666666</v>
      </c>
      <c r="D344" s="5">
        <f t="shared" si="26"/>
        <v>10424.333333333343</v>
      </c>
      <c r="E344">
        <f t="shared" si="27"/>
        <v>10424.333333333343</v>
      </c>
      <c r="F344">
        <f t="shared" si="28"/>
        <v>108666725.44444464</v>
      </c>
      <c r="G344" s="6">
        <f t="shared" si="29"/>
        <v>4.7933258535807828E-2</v>
      </c>
    </row>
    <row r="345" spans="1:7" x14ac:dyDescent="0.25">
      <c r="A345" s="2">
        <v>43313</v>
      </c>
      <c r="B345" s="1">
        <v>248598</v>
      </c>
      <c r="C345" s="5">
        <f t="shared" si="25"/>
        <v>207103</v>
      </c>
      <c r="D345" s="5">
        <f t="shared" si="26"/>
        <v>41495</v>
      </c>
      <c r="E345">
        <f t="shared" si="27"/>
        <v>41495</v>
      </c>
      <c r="F345">
        <f t="shared" si="28"/>
        <v>1721835025</v>
      </c>
      <c r="G345" s="6">
        <f t="shared" si="29"/>
        <v>0.16691606529416969</v>
      </c>
    </row>
    <row r="346" spans="1:7" x14ac:dyDescent="0.25">
      <c r="A346" s="2">
        <v>43344</v>
      </c>
      <c r="B346" s="1">
        <v>213323</v>
      </c>
      <c r="C346" s="5">
        <f t="shared" si="25"/>
        <v>222679</v>
      </c>
      <c r="D346" s="5">
        <f t="shared" si="26"/>
        <v>-9356</v>
      </c>
      <c r="E346">
        <f t="shared" si="27"/>
        <v>9356</v>
      </c>
      <c r="F346">
        <f t="shared" si="28"/>
        <v>87534736</v>
      </c>
      <c r="G346" s="6">
        <f t="shared" si="29"/>
        <v>4.3858374390009516E-2</v>
      </c>
    </row>
    <row r="347" spans="1:7" x14ac:dyDescent="0.25">
      <c r="A347" s="2">
        <v>43374</v>
      </c>
      <c r="B347" s="1">
        <v>254565</v>
      </c>
      <c r="C347" s="5">
        <f t="shared" si="25"/>
        <v>226465.66666666666</v>
      </c>
      <c r="D347" s="5">
        <f t="shared" si="26"/>
        <v>28099.333333333343</v>
      </c>
      <c r="E347">
        <f t="shared" si="27"/>
        <v>28099.333333333343</v>
      </c>
      <c r="F347">
        <f t="shared" si="28"/>
        <v>789572533.77777827</v>
      </c>
      <c r="G347" s="6">
        <f t="shared" si="29"/>
        <v>0.11038176235277176</v>
      </c>
    </row>
    <row r="348" spans="1:7" x14ac:dyDescent="0.25">
      <c r="A348" s="2">
        <v>43405</v>
      </c>
      <c r="B348" s="1">
        <v>230909</v>
      </c>
      <c r="C348" s="5">
        <f t="shared" si="25"/>
        <v>238828.66666666666</v>
      </c>
      <c r="D348" s="5">
        <f t="shared" si="26"/>
        <v>-7919.666666666657</v>
      </c>
      <c r="E348">
        <f t="shared" si="27"/>
        <v>7919.666666666657</v>
      </c>
      <c r="F348">
        <f t="shared" si="28"/>
        <v>62721120.111110955</v>
      </c>
      <c r="G348" s="6">
        <f t="shared" si="29"/>
        <v>3.4297782531935335E-2</v>
      </c>
    </row>
    <row r="349" spans="1:7" x14ac:dyDescent="0.25">
      <c r="A349" s="2">
        <v>43435</v>
      </c>
      <c r="B349" s="1">
        <v>234505</v>
      </c>
      <c r="C349" s="5">
        <f t="shared" si="25"/>
        <v>232932.33333333334</v>
      </c>
      <c r="D349" s="5">
        <f t="shared" si="26"/>
        <v>1572.666666666657</v>
      </c>
      <c r="E349">
        <f t="shared" si="27"/>
        <v>1572.666666666657</v>
      </c>
      <c r="F349">
        <f t="shared" si="28"/>
        <v>2473280.4444444138</v>
      </c>
      <c r="G349" s="6">
        <f t="shared" si="29"/>
        <v>6.7063246696942797E-3</v>
      </c>
    </row>
    <row r="350" spans="1:7" x14ac:dyDescent="0.25">
      <c r="A350" s="2">
        <v>43466</v>
      </c>
      <c r="B350" s="1">
        <v>199775</v>
      </c>
      <c r="C350" s="5">
        <f t="shared" si="25"/>
        <v>239993</v>
      </c>
      <c r="D350" s="5">
        <f t="shared" si="26"/>
        <v>-40218</v>
      </c>
      <c r="E350">
        <f t="shared" si="27"/>
        <v>40218</v>
      </c>
      <c r="F350">
        <f t="shared" si="28"/>
        <v>1617487524</v>
      </c>
      <c r="G350" s="6">
        <f t="shared" si="29"/>
        <v>0.20131648104117131</v>
      </c>
    </row>
    <row r="351" spans="1:7" x14ac:dyDescent="0.25">
      <c r="A351" s="2">
        <v>43497</v>
      </c>
      <c r="B351" s="1">
        <v>198634</v>
      </c>
      <c r="C351" s="5">
        <f t="shared" si="25"/>
        <v>221729.66666666666</v>
      </c>
      <c r="D351" s="5">
        <f t="shared" si="26"/>
        <v>-23095.666666666657</v>
      </c>
      <c r="E351">
        <f t="shared" si="27"/>
        <v>23095.666666666657</v>
      </c>
      <c r="F351">
        <f t="shared" si="28"/>
        <v>533409818.77777731</v>
      </c>
      <c r="G351" s="6">
        <f t="shared" si="29"/>
        <v>0.11627247433302787</v>
      </c>
    </row>
    <row r="352" spans="1:7" x14ac:dyDescent="0.25">
      <c r="A352" s="2">
        <v>43525</v>
      </c>
      <c r="B352" s="1">
        <v>209148</v>
      </c>
      <c r="C352" s="5">
        <f t="shared" si="25"/>
        <v>210971.33333333334</v>
      </c>
      <c r="D352" s="5">
        <f t="shared" si="26"/>
        <v>-1823.333333333343</v>
      </c>
      <c r="E352">
        <f t="shared" si="27"/>
        <v>1823.333333333343</v>
      </c>
      <c r="F352">
        <f t="shared" si="28"/>
        <v>3324544.4444444799</v>
      </c>
      <c r="G352" s="6">
        <f t="shared" si="29"/>
        <v>8.7179094867430862E-3</v>
      </c>
    </row>
    <row r="353" spans="1:7" x14ac:dyDescent="0.25">
      <c r="A353" s="2">
        <v>43556</v>
      </c>
      <c r="B353" s="1">
        <v>231922</v>
      </c>
      <c r="C353" s="5">
        <f t="shared" si="25"/>
        <v>202519</v>
      </c>
      <c r="D353" s="5">
        <f t="shared" si="26"/>
        <v>29403</v>
      </c>
      <c r="E353">
        <f t="shared" si="27"/>
        <v>29403</v>
      </c>
      <c r="F353">
        <f t="shared" si="28"/>
        <v>864536409</v>
      </c>
      <c r="G353" s="6">
        <f t="shared" si="29"/>
        <v>0.12677969317270463</v>
      </c>
    </row>
    <row r="354" spans="1:7" x14ac:dyDescent="0.25">
      <c r="A354" s="2">
        <v>43586</v>
      </c>
      <c r="B354" s="1">
        <v>245440</v>
      </c>
      <c r="C354" s="5">
        <f t="shared" si="25"/>
        <v>213234.66666666666</v>
      </c>
      <c r="D354" s="5">
        <f t="shared" si="26"/>
        <v>32205.333333333343</v>
      </c>
      <c r="E354">
        <f t="shared" si="27"/>
        <v>32205.333333333343</v>
      </c>
      <c r="F354">
        <f t="shared" si="28"/>
        <v>1037183495.1111118</v>
      </c>
      <c r="G354" s="6">
        <f t="shared" si="29"/>
        <v>0.13121468926553675</v>
      </c>
    </row>
    <row r="355" spans="1:7" x14ac:dyDescent="0.25">
      <c r="A355" s="2">
        <v>43617</v>
      </c>
      <c r="B355" s="1">
        <v>223191</v>
      </c>
      <c r="C355" s="5">
        <f t="shared" si="25"/>
        <v>228836.66666666666</v>
      </c>
      <c r="D355" s="5">
        <f t="shared" si="26"/>
        <v>-5645.666666666657</v>
      </c>
      <c r="E355">
        <f t="shared" si="27"/>
        <v>5645.666666666657</v>
      </c>
      <c r="F355">
        <f t="shared" si="28"/>
        <v>31873552.111111</v>
      </c>
      <c r="G355" s="6">
        <f t="shared" si="29"/>
        <v>2.5295225464587089E-2</v>
      </c>
    </row>
    <row r="356" spans="1:7" x14ac:dyDescent="0.25">
      <c r="A356" s="2">
        <v>43647</v>
      </c>
      <c r="B356" s="1">
        <v>243599</v>
      </c>
      <c r="C356" s="5">
        <f t="shared" si="25"/>
        <v>233517.66666666666</v>
      </c>
      <c r="D356" s="5">
        <f t="shared" si="26"/>
        <v>10081.333333333343</v>
      </c>
      <c r="E356">
        <f t="shared" si="27"/>
        <v>10081.333333333343</v>
      </c>
      <c r="F356">
        <f t="shared" si="28"/>
        <v>101633281.77777797</v>
      </c>
      <c r="G356" s="6">
        <f t="shared" si="29"/>
        <v>4.1384953687549388E-2</v>
      </c>
    </row>
    <row r="357" spans="1:7" x14ac:dyDescent="0.25">
      <c r="A357" s="2">
        <v>43678</v>
      </c>
      <c r="B357" s="1">
        <v>242981</v>
      </c>
      <c r="C357" s="5">
        <f t="shared" si="25"/>
        <v>237410</v>
      </c>
      <c r="D357" s="5">
        <f t="shared" si="26"/>
        <v>5571</v>
      </c>
      <c r="E357">
        <f t="shared" si="27"/>
        <v>5571</v>
      </c>
      <c r="F357">
        <f t="shared" si="28"/>
        <v>31036041</v>
      </c>
      <c r="G357" s="6">
        <f t="shared" si="29"/>
        <v>2.2927718628205498E-2</v>
      </c>
    </row>
    <row r="358" spans="1:7" x14ac:dyDescent="0.25">
      <c r="A358" s="2">
        <v>43709</v>
      </c>
      <c r="B358" s="1">
        <v>234774</v>
      </c>
      <c r="C358" s="5">
        <f t="shared" si="25"/>
        <v>236590.33333333334</v>
      </c>
      <c r="D358" s="5">
        <f t="shared" si="26"/>
        <v>-1816.333333333343</v>
      </c>
      <c r="E358">
        <f t="shared" si="27"/>
        <v>1816.333333333343</v>
      </c>
      <c r="F358">
        <f t="shared" si="28"/>
        <v>3299066.7777778129</v>
      </c>
      <c r="G358" s="6">
        <f t="shared" si="29"/>
        <v>7.736518240236751E-3</v>
      </c>
    </row>
    <row r="359" spans="1:7" x14ac:dyDescent="0.25">
      <c r="A359" s="2">
        <v>43739</v>
      </c>
      <c r="B359" s="1">
        <v>253340</v>
      </c>
      <c r="C359" s="5">
        <f t="shared" si="25"/>
        <v>240451.33333333334</v>
      </c>
      <c r="D359" s="5">
        <f t="shared" si="26"/>
        <v>12888.666666666657</v>
      </c>
      <c r="E359">
        <f t="shared" si="27"/>
        <v>12888.666666666657</v>
      </c>
      <c r="F359">
        <f t="shared" si="28"/>
        <v>166117728.44444418</v>
      </c>
      <c r="G359" s="6">
        <f t="shared" si="29"/>
        <v>5.0874976974290109E-2</v>
      </c>
    </row>
    <row r="360" spans="1:7" x14ac:dyDescent="0.25">
      <c r="A360" s="2">
        <v>43770</v>
      </c>
      <c r="B360" s="1">
        <v>242277</v>
      </c>
      <c r="C360" s="5">
        <f t="shared" si="25"/>
        <v>243698.33333333334</v>
      </c>
      <c r="D360" s="5">
        <f t="shared" si="26"/>
        <v>-1421.333333333343</v>
      </c>
      <c r="E360">
        <f t="shared" si="27"/>
        <v>1421.333333333343</v>
      </c>
      <c r="F360">
        <f t="shared" si="28"/>
        <v>2020188.444444472</v>
      </c>
      <c r="G360" s="6">
        <f t="shared" si="29"/>
        <v>5.8665632038259639E-3</v>
      </c>
    </row>
    <row r="361" spans="1:7" x14ac:dyDescent="0.25">
      <c r="A361" s="2">
        <v>43800</v>
      </c>
      <c r="B361" s="1">
        <v>262537</v>
      </c>
      <c r="C361" s="5">
        <f t="shared" si="25"/>
        <v>243463.66666666666</v>
      </c>
      <c r="D361" s="5">
        <f t="shared" si="26"/>
        <v>19073.333333333343</v>
      </c>
      <c r="E361">
        <f t="shared" si="27"/>
        <v>19073.333333333343</v>
      </c>
      <c r="F361">
        <f t="shared" si="28"/>
        <v>363792044.44444484</v>
      </c>
      <c r="G361" s="6">
        <f t="shared" si="29"/>
        <v>7.2650077258951479E-2</v>
      </c>
    </row>
    <row r="362" spans="1:7" x14ac:dyDescent="0.25">
      <c r="A362" s="2">
        <v>43831</v>
      </c>
      <c r="B362" s="1">
        <v>193451</v>
      </c>
      <c r="C362" s="5">
        <f t="shared" si="25"/>
        <v>252718</v>
      </c>
      <c r="D362" s="5">
        <f t="shared" si="26"/>
        <v>-59267</v>
      </c>
      <c r="E362">
        <f t="shared" si="27"/>
        <v>59267</v>
      </c>
      <c r="F362">
        <f t="shared" si="28"/>
        <v>3512577289</v>
      </c>
      <c r="G362" s="6">
        <f t="shared" si="29"/>
        <v>0.30636698698895326</v>
      </c>
    </row>
    <row r="363" spans="1:7" x14ac:dyDescent="0.25">
      <c r="A363" s="2">
        <v>43862</v>
      </c>
      <c r="B363" s="1">
        <v>200967</v>
      </c>
      <c r="C363" s="5">
        <f t="shared" si="25"/>
        <v>232755</v>
      </c>
      <c r="D363" s="5">
        <f t="shared" si="26"/>
        <v>-31788</v>
      </c>
      <c r="E363">
        <f t="shared" si="27"/>
        <v>31788</v>
      </c>
      <c r="F363">
        <f t="shared" si="28"/>
        <v>1010476944</v>
      </c>
      <c r="G363" s="6">
        <f t="shared" si="29"/>
        <v>0.15817522279777277</v>
      </c>
    </row>
    <row r="364" spans="1:7" x14ac:dyDescent="0.25">
      <c r="A364" s="2">
        <v>43891</v>
      </c>
      <c r="B364" s="1">
        <v>163591</v>
      </c>
      <c r="C364" s="5">
        <f t="shared" si="25"/>
        <v>218985</v>
      </c>
      <c r="D364" s="5">
        <f t="shared" si="26"/>
        <v>-55394</v>
      </c>
      <c r="E364">
        <f t="shared" si="27"/>
        <v>55394</v>
      </c>
      <c r="F364">
        <f t="shared" si="28"/>
        <v>3068495236</v>
      </c>
      <c r="G364" s="6">
        <f t="shared" si="29"/>
        <v>0.33861275987065304</v>
      </c>
    </row>
    <row r="365" spans="1:7" x14ac:dyDescent="0.25">
      <c r="A365" s="2">
        <v>43922</v>
      </c>
      <c r="B365" s="1">
        <v>55706</v>
      </c>
      <c r="C365" s="5">
        <f t="shared" si="25"/>
        <v>186003</v>
      </c>
      <c r="D365" s="5">
        <f t="shared" si="26"/>
        <v>-130297</v>
      </c>
      <c r="E365">
        <f t="shared" si="27"/>
        <v>130297</v>
      </c>
      <c r="F365">
        <f t="shared" si="28"/>
        <v>16977308209</v>
      </c>
      <c r="G365" s="6">
        <f t="shared" si="29"/>
        <v>2.3390119556241697</v>
      </c>
    </row>
    <row r="366" spans="1:7" x14ac:dyDescent="0.25">
      <c r="A366" s="2">
        <v>43952</v>
      </c>
      <c r="B366" s="1">
        <v>62173</v>
      </c>
      <c r="C366" s="5">
        <f t="shared" si="25"/>
        <v>140088</v>
      </c>
      <c r="D366" s="5">
        <f t="shared" si="26"/>
        <v>-77915</v>
      </c>
      <c r="E366">
        <f t="shared" si="27"/>
        <v>77915</v>
      </c>
      <c r="F366">
        <f t="shared" si="28"/>
        <v>6070747225</v>
      </c>
      <c r="G366" s="6">
        <f t="shared" si="29"/>
        <v>1.2531967252665948</v>
      </c>
    </row>
    <row r="367" spans="1:7" x14ac:dyDescent="0.25">
      <c r="A367" s="2">
        <v>43983</v>
      </c>
      <c r="B367" s="1">
        <v>132794</v>
      </c>
      <c r="C367" s="5">
        <f t="shared" si="25"/>
        <v>93823.333333333328</v>
      </c>
      <c r="D367" s="5">
        <f t="shared" si="26"/>
        <v>38970.666666666672</v>
      </c>
      <c r="E367">
        <f t="shared" si="27"/>
        <v>38970.666666666672</v>
      </c>
      <c r="F367">
        <f t="shared" si="28"/>
        <v>1518712860.4444449</v>
      </c>
      <c r="G367" s="6">
        <f t="shared" si="29"/>
        <v>0.29346707431560665</v>
      </c>
    </row>
    <row r="368" spans="1:7" x14ac:dyDescent="0.25">
      <c r="A368" s="2">
        <v>44013</v>
      </c>
      <c r="B368" s="1">
        <v>174454</v>
      </c>
      <c r="C368" s="5">
        <f t="shared" si="25"/>
        <v>83557.666666666672</v>
      </c>
      <c r="D368" s="5">
        <f t="shared" si="26"/>
        <v>90896.333333333328</v>
      </c>
      <c r="E368">
        <f t="shared" si="27"/>
        <v>90896.333333333328</v>
      </c>
      <c r="F368">
        <f t="shared" si="28"/>
        <v>8262143413.4444437</v>
      </c>
      <c r="G368" s="6">
        <f t="shared" si="29"/>
        <v>0.52103324276504592</v>
      </c>
    </row>
    <row r="369" spans="1:7" x14ac:dyDescent="0.25">
      <c r="A369" s="2">
        <v>44044</v>
      </c>
      <c r="B369" s="1">
        <v>183365</v>
      </c>
      <c r="C369" s="5">
        <f t="shared" si="25"/>
        <v>123140.33333333333</v>
      </c>
      <c r="D369" s="5">
        <f t="shared" si="26"/>
        <v>60224.666666666672</v>
      </c>
      <c r="E369">
        <f t="shared" si="27"/>
        <v>60224.666666666672</v>
      </c>
      <c r="F369">
        <f t="shared" si="28"/>
        <v>3627010475.1111116</v>
      </c>
      <c r="G369" s="6">
        <f t="shared" si="29"/>
        <v>0.32844145102209621</v>
      </c>
    </row>
    <row r="370" spans="1:7" x14ac:dyDescent="0.25">
      <c r="A370" s="2">
        <v>44075</v>
      </c>
      <c r="B370" s="1">
        <v>207688</v>
      </c>
      <c r="C370" s="5">
        <f t="shared" si="25"/>
        <v>163537.66666666666</v>
      </c>
      <c r="D370" s="5">
        <f t="shared" si="26"/>
        <v>44150.333333333343</v>
      </c>
      <c r="E370">
        <f t="shared" si="27"/>
        <v>44150.333333333343</v>
      </c>
      <c r="F370">
        <f t="shared" si="28"/>
        <v>1949251933.4444454</v>
      </c>
      <c r="G370" s="6">
        <f t="shared" si="29"/>
        <v>0.21258008808083925</v>
      </c>
    </row>
    <row r="371" spans="1:7" x14ac:dyDescent="0.25">
      <c r="A371" s="2">
        <v>44105</v>
      </c>
      <c r="B371" s="1">
        <v>215024</v>
      </c>
      <c r="C371" s="5">
        <f t="shared" si="25"/>
        <v>188502.33333333334</v>
      </c>
      <c r="D371" s="5">
        <f t="shared" si="26"/>
        <v>26521.666666666657</v>
      </c>
      <c r="E371">
        <f t="shared" si="27"/>
        <v>26521.666666666657</v>
      </c>
      <c r="F371">
        <f t="shared" si="28"/>
        <v>703398802.77777731</v>
      </c>
      <c r="G371" s="6">
        <f t="shared" si="29"/>
        <v>0.12334282064637742</v>
      </c>
    </row>
    <row r="372" spans="1:7" x14ac:dyDescent="0.25">
      <c r="A372" s="2">
        <v>44136</v>
      </c>
      <c r="B372" s="1">
        <v>225000</v>
      </c>
      <c r="C372" s="5">
        <f t="shared" si="25"/>
        <v>202025.66666666666</v>
      </c>
      <c r="D372" s="5">
        <f t="shared" si="26"/>
        <v>22974.333333333343</v>
      </c>
      <c r="E372">
        <f t="shared" si="27"/>
        <v>22974.333333333343</v>
      </c>
      <c r="F372">
        <f t="shared" si="28"/>
        <v>527819992.11111158</v>
      </c>
      <c r="G372" s="6">
        <f t="shared" si="29"/>
        <v>0.1021081481481482</v>
      </c>
    </row>
    <row r="373" spans="1:7" x14ac:dyDescent="0.25">
      <c r="A373" s="2">
        <v>44166</v>
      </c>
      <c r="B373" s="1">
        <v>243933</v>
      </c>
      <c r="C373" s="5">
        <f t="shared" si="25"/>
        <v>215904</v>
      </c>
      <c r="D373" s="5">
        <f t="shared" si="26"/>
        <v>28029</v>
      </c>
      <c r="E373">
        <f t="shared" si="27"/>
        <v>28029</v>
      </c>
      <c r="F373">
        <f t="shared" si="28"/>
        <v>785624841</v>
      </c>
      <c r="G373" s="6">
        <f t="shared" si="29"/>
        <v>0.11490450246584102</v>
      </c>
    </row>
    <row r="374" spans="1:7" x14ac:dyDescent="0.25">
      <c r="A374" s="2">
        <v>44197</v>
      </c>
      <c r="B374" s="1">
        <v>171114</v>
      </c>
      <c r="C374" s="5">
        <f t="shared" si="25"/>
        <v>227985.66666666666</v>
      </c>
      <c r="D374" s="5">
        <f t="shared" si="26"/>
        <v>-56871.666666666657</v>
      </c>
      <c r="E374">
        <f t="shared" si="27"/>
        <v>56871.666666666657</v>
      </c>
      <c r="F374">
        <f t="shared" si="28"/>
        <v>3234386469.4444432</v>
      </c>
      <c r="G374" s="6">
        <f t="shared" si="29"/>
        <v>0.33236127182268344</v>
      </c>
    </row>
    <row r="375" spans="1:7" x14ac:dyDescent="0.25">
      <c r="A375" s="2">
        <v>44228</v>
      </c>
      <c r="B375" s="1">
        <v>167341</v>
      </c>
      <c r="C375" s="5">
        <f t="shared" si="25"/>
        <v>213349</v>
      </c>
      <c r="D375" s="5">
        <f t="shared" si="26"/>
        <v>-46008</v>
      </c>
      <c r="E375">
        <f t="shared" si="27"/>
        <v>46008</v>
      </c>
      <c r="F375">
        <f t="shared" si="28"/>
        <v>2116736064</v>
      </c>
      <c r="G375" s="6">
        <f t="shared" si="29"/>
        <v>0.27493561051983673</v>
      </c>
    </row>
    <row r="376" spans="1:7" x14ac:dyDescent="0.25">
      <c r="A376" s="2">
        <v>44256</v>
      </c>
      <c r="B376" s="1">
        <v>189372</v>
      </c>
      <c r="C376" s="5">
        <f t="shared" si="25"/>
        <v>194129.33333333334</v>
      </c>
      <c r="D376" s="5">
        <f t="shared" si="26"/>
        <v>-4757.333333333343</v>
      </c>
      <c r="E376">
        <f t="shared" si="27"/>
        <v>4757.333333333343</v>
      </c>
      <c r="F376">
        <f t="shared" si="28"/>
        <v>22632220.444444537</v>
      </c>
      <c r="G376" s="6">
        <f t="shared" si="29"/>
        <v>2.5121630089629633E-2</v>
      </c>
    </row>
    <row r="377" spans="1:7" x14ac:dyDescent="0.25">
      <c r="A377" s="2">
        <v>44287</v>
      </c>
      <c r="B377" s="1">
        <v>175074</v>
      </c>
      <c r="C377" s="5">
        <f t="shared" si="25"/>
        <v>175942.33333333334</v>
      </c>
      <c r="D377" s="5">
        <f t="shared" si="26"/>
        <v>-868.33333333334303</v>
      </c>
      <c r="E377">
        <f t="shared" si="27"/>
        <v>868.33333333334303</v>
      </c>
      <c r="F377">
        <f t="shared" si="28"/>
        <v>754002.77777779463</v>
      </c>
      <c r="G377" s="6">
        <f t="shared" si="29"/>
        <v>4.9598074718881328E-3</v>
      </c>
    </row>
    <row r="378" spans="1:7" x14ac:dyDescent="0.25">
      <c r="A378" s="2">
        <v>44317</v>
      </c>
      <c r="B378" s="1">
        <v>188612</v>
      </c>
      <c r="C378" s="5">
        <f t="shared" si="25"/>
        <v>177262.33333333334</v>
      </c>
      <c r="D378" s="5">
        <f t="shared" si="26"/>
        <v>11349.666666666657</v>
      </c>
      <c r="E378">
        <f t="shared" si="27"/>
        <v>11349.666666666657</v>
      </c>
      <c r="F378">
        <f t="shared" si="28"/>
        <v>128814933.44444422</v>
      </c>
      <c r="G378" s="6">
        <f t="shared" si="29"/>
        <v>6.0174679589138851E-2</v>
      </c>
    </row>
    <row r="379" spans="1:7" x14ac:dyDescent="0.25">
      <c r="A379" s="2">
        <v>44348</v>
      </c>
      <c r="B379" s="1">
        <v>182408</v>
      </c>
      <c r="C379" s="5">
        <f t="shared" si="25"/>
        <v>184352.66666666666</v>
      </c>
      <c r="D379" s="5">
        <f t="shared" si="26"/>
        <v>-1944.666666666657</v>
      </c>
      <c r="E379">
        <f t="shared" si="27"/>
        <v>1944.666666666657</v>
      </c>
      <c r="F379">
        <f t="shared" si="28"/>
        <v>3781728.4444444068</v>
      </c>
      <c r="G379" s="6">
        <f t="shared" si="29"/>
        <v>1.0661082116281397E-2</v>
      </c>
    </row>
    <row r="380" spans="1:7" x14ac:dyDescent="0.25">
      <c r="A380" s="2">
        <v>44378</v>
      </c>
      <c r="B380" s="1">
        <v>175426</v>
      </c>
      <c r="C380" s="5">
        <f t="shared" si="25"/>
        <v>182031.33333333334</v>
      </c>
      <c r="D380" s="5">
        <f t="shared" si="26"/>
        <v>-6605.333333333343</v>
      </c>
      <c r="E380">
        <f t="shared" si="27"/>
        <v>6605.333333333343</v>
      </c>
      <c r="F380">
        <f t="shared" si="28"/>
        <v>43630428.444444574</v>
      </c>
      <c r="G380" s="6">
        <f t="shared" si="29"/>
        <v>3.7653103492830839E-2</v>
      </c>
    </row>
    <row r="381" spans="1:7" x14ac:dyDescent="0.25">
      <c r="A381" s="2">
        <v>44409</v>
      </c>
      <c r="B381" s="1">
        <v>172763</v>
      </c>
      <c r="C381" s="5">
        <f t="shared" si="25"/>
        <v>182148.66666666666</v>
      </c>
      <c r="D381" s="5">
        <f t="shared" si="26"/>
        <v>-9385.666666666657</v>
      </c>
      <c r="E381">
        <f t="shared" si="27"/>
        <v>9385.666666666657</v>
      </c>
      <c r="F381">
        <f t="shared" si="28"/>
        <v>88090738.777777597</v>
      </c>
      <c r="G381" s="6">
        <f t="shared" si="29"/>
        <v>5.4326833098908081E-2</v>
      </c>
    </row>
    <row r="382" spans="1:7" x14ac:dyDescent="0.25">
      <c r="A382" s="2">
        <v>44440</v>
      </c>
      <c r="B382" s="1">
        <v>155067</v>
      </c>
      <c r="C382" s="5">
        <f t="shared" si="25"/>
        <v>176865.66666666666</v>
      </c>
      <c r="D382" s="5">
        <f t="shared" si="26"/>
        <v>-21798.666666666657</v>
      </c>
      <c r="E382">
        <f t="shared" si="27"/>
        <v>21798.666666666657</v>
      </c>
      <c r="F382">
        <f t="shared" si="28"/>
        <v>475181868.444444</v>
      </c>
      <c r="G382" s="6">
        <f t="shared" si="29"/>
        <v>0.14057579411910115</v>
      </c>
    </row>
    <row r="383" spans="1:7" x14ac:dyDescent="0.25">
      <c r="A383" s="2">
        <v>44470</v>
      </c>
      <c r="B383" s="1">
        <v>162353</v>
      </c>
      <c r="C383" s="5">
        <f t="shared" si="25"/>
        <v>167752</v>
      </c>
      <c r="D383" s="5">
        <f t="shared" si="26"/>
        <v>-5399</v>
      </c>
      <c r="E383">
        <f t="shared" si="27"/>
        <v>5399</v>
      </c>
      <c r="F383">
        <f t="shared" si="28"/>
        <v>29149201</v>
      </c>
      <c r="G383" s="6">
        <f t="shared" si="29"/>
        <v>3.3254698096123879E-2</v>
      </c>
    </row>
    <row r="384" spans="1:7" x14ac:dyDescent="0.25">
      <c r="A384" s="2">
        <v>44501</v>
      </c>
      <c r="B384" s="1">
        <v>172946</v>
      </c>
      <c r="C384" s="5">
        <f t="shared" si="25"/>
        <v>163394.33333333334</v>
      </c>
      <c r="D384" s="5">
        <f t="shared" si="26"/>
        <v>9551.666666666657</v>
      </c>
      <c r="E384">
        <f t="shared" si="27"/>
        <v>9551.666666666657</v>
      </c>
      <c r="F384">
        <f t="shared" si="28"/>
        <v>91234336.111110926</v>
      </c>
      <c r="G384" s="6">
        <f t="shared" si="29"/>
        <v>5.5229185217736503E-2</v>
      </c>
    </row>
    <row r="385" spans="1:7" x14ac:dyDescent="0.25">
      <c r="A385" s="2">
        <v>44531</v>
      </c>
      <c r="B385" s="1">
        <v>207062</v>
      </c>
      <c r="C385" s="5">
        <f t="shared" si="25"/>
        <v>163455.33333333334</v>
      </c>
      <c r="D385" s="5">
        <f t="shared" si="26"/>
        <v>43606.666666666657</v>
      </c>
      <c r="E385">
        <f t="shared" si="27"/>
        <v>43606.666666666657</v>
      </c>
      <c r="F385">
        <f t="shared" si="28"/>
        <v>1901541377.777777</v>
      </c>
      <c r="G385" s="6">
        <f t="shared" si="29"/>
        <v>0.21059714803617591</v>
      </c>
    </row>
    <row r="386" spans="1:7" x14ac:dyDescent="0.25">
      <c r="A386" s="2">
        <v>44562</v>
      </c>
      <c r="B386" s="1">
        <v>126480</v>
      </c>
      <c r="C386" s="5">
        <f t="shared" si="25"/>
        <v>180787</v>
      </c>
      <c r="D386" s="5">
        <f t="shared" si="26"/>
        <v>-54307</v>
      </c>
      <c r="E386">
        <f t="shared" si="27"/>
        <v>54307</v>
      </c>
      <c r="F386">
        <f t="shared" si="28"/>
        <v>2949250249</v>
      </c>
      <c r="G386" s="6">
        <f t="shared" si="29"/>
        <v>0.42937223276407338</v>
      </c>
    </row>
    <row r="387" spans="1:7" x14ac:dyDescent="0.25">
      <c r="A387" s="2">
        <v>44593</v>
      </c>
      <c r="B387" s="1">
        <v>132323</v>
      </c>
      <c r="C387" s="5">
        <f t="shared" si="25"/>
        <v>168829.33333333334</v>
      </c>
      <c r="D387" s="5">
        <f t="shared" si="26"/>
        <v>-36506.333333333343</v>
      </c>
      <c r="E387">
        <f t="shared" si="27"/>
        <v>36506.333333333343</v>
      </c>
      <c r="F387">
        <f t="shared" si="28"/>
        <v>1332712373.4444451</v>
      </c>
      <c r="G387" s="6">
        <f t="shared" si="29"/>
        <v>0.27588804163549302</v>
      </c>
    </row>
    <row r="388" spans="1:7" x14ac:dyDescent="0.25">
      <c r="A388" s="2">
        <v>44621</v>
      </c>
      <c r="B388" s="1">
        <v>146800</v>
      </c>
      <c r="C388" s="5">
        <f t="shared" si="25"/>
        <v>155288.33333333334</v>
      </c>
      <c r="D388" s="5">
        <f t="shared" si="26"/>
        <v>-8488.333333333343</v>
      </c>
      <c r="E388">
        <f t="shared" si="27"/>
        <v>8488.333333333343</v>
      </c>
      <c r="F388">
        <f t="shared" si="28"/>
        <v>72051802.77777794</v>
      </c>
      <c r="G388" s="6">
        <f t="shared" si="29"/>
        <v>5.7822434150772088E-2</v>
      </c>
    </row>
    <row r="389" spans="1:7" x14ac:dyDescent="0.25">
      <c r="A389" s="2">
        <v>44652</v>
      </c>
      <c r="B389" s="1">
        <v>147236</v>
      </c>
      <c r="C389" s="5">
        <f t="shared" si="25"/>
        <v>135201</v>
      </c>
      <c r="D389" s="5">
        <f t="shared" si="26"/>
        <v>12035</v>
      </c>
      <c r="E389">
        <f t="shared" si="27"/>
        <v>12035</v>
      </c>
      <c r="F389">
        <f t="shared" si="28"/>
        <v>144841225</v>
      </c>
      <c r="G389" s="6">
        <f t="shared" si="29"/>
        <v>8.1739520226031676E-2</v>
      </c>
    </row>
    <row r="390" spans="1:7" x14ac:dyDescent="0.25">
      <c r="A390" s="2">
        <v>44682</v>
      </c>
      <c r="B390" s="1">
        <v>187062</v>
      </c>
      <c r="C390" s="5">
        <f t="shared" ref="C390:C393" si="30">AVERAGE(B387:B389)</f>
        <v>142119.66666666666</v>
      </c>
      <c r="D390" s="5">
        <f t="shared" ref="D390:D393" si="31">B390-C390</f>
        <v>44942.333333333343</v>
      </c>
      <c r="E390">
        <f t="shared" ref="E390:E393" si="32">ABS(D390)</f>
        <v>44942.333333333343</v>
      </c>
      <c r="F390">
        <f t="shared" ref="F390:F393" si="33">E390^2</f>
        <v>2019813325.4444454</v>
      </c>
      <c r="G390" s="6">
        <f t="shared" ref="G390:G393" si="34">E390/B390</f>
        <v>0.24025367703399592</v>
      </c>
    </row>
    <row r="391" spans="1:7" x14ac:dyDescent="0.25">
      <c r="A391" s="2">
        <v>44713</v>
      </c>
      <c r="B391" s="1">
        <v>178047</v>
      </c>
      <c r="C391" s="5">
        <f t="shared" si="30"/>
        <v>160366</v>
      </c>
      <c r="D391" s="5">
        <f t="shared" si="31"/>
        <v>17681</v>
      </c>
      <c r="E391">
        <f t="shared" si="32"/>
        <v>17681</v>
      </c>
      <c r="F391">
        <f t="shared" si="33"/>
        <v>312617761</v>
      </c>
      <c r="G391" s="6">
        <f t="shared" si="34"/>
        <v>9.9305239627738739E-2</v>
      </c>
    </row>
    <row r="392" spans="1:7" x14ac:dyDescent="0.25">
      <c r="A392" s="2">
        <v>44743</v>
      </c>
      <c r="B392" s="1">
        <v>181975</v>
      </c>
      <c r="C392" s="5">
        <f t="shared" si="30"/>
        <v>170781.66666666666</v>
      </c>
      <c r="D392" s="5">
        <f t="shared" si="31"/>
        <v>11193.333333333343</v>
      </c>
      <c r="E392">
        <f t="shared" si="32"/>
        <v>11193.333333333343</v>
      </c>
      <c r="F392">
        <f t="shared" si="33"/>
        <v>125290711.11111133</v>
      </c>
      <c r="G392" s="6">
        <f t="shared" si="34"/>
        <v>6.151028071621565E-2</v>
      </c>
    </row>
    <row r="393" spans="1:7" x14ac:dyDescent="0.25">
      <c r="A393" s="2">
        <v>44774</v>
      </c>
      <c r="B393" s="1">
        <v>208493</v>
      </c>
      <c r="C393" s="5">
        <f t="shared" si="30"/>
        <v>182361.33333333334</v>
      </c>
      <c r="D393" s="5">
        <f t="shared" si="31"/>
        <v>26131.666666666657</v>
      </c>
      <c r="E393">
        <f t="shared" si="32"/>
        <v>26131.666666666657</v>
      </c>
      <c r="F393">
        <f t="shared" si="33"/>
        <v>682864002.77777731</v>
      </c>
      <c r="G393" s="6">
        <f t="shared" si="34"/>
        <v>0.12533594253364216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8F15-7ED0-41A3-9DA6-1E38666A2EC8}">
  <dimension ref="A1:K393"/>
  <sheetViews>
    <sheetView workbookViewId="0">
      <selection activeCell="C5" sqref="C5"/>
    </sheetView>
  </sheetViews>
  <sheetFormatPr defaultRowHeight="15" x14ac:dyDescent="0.25"/>
  <cols>
    <col min="1" max="1" width="14.85546875" customWidth="1"/>
    <col min="2" max="2" width="11.7109375" customWidth="1"/>
    <col min="3" max="3" width="14.7109375" customWidth="1"/>
    <col min="4" max="4" width="19.5703125" customWidth="1"/>
    <col min="5" max="5" width="22.5703125" customWidth="1"/>
    <col min="6" max="6" width="21.7109375" customWidth="1"/>
    <col min="7" max="7" width="22.85546875" customWidth="1"/>
    <col min="10" max="10" width="19" customWidth="1"/>
    <col min="11" max="11" width="20" customWidth="1"/>
  </cols>
  <sheetData>
    <row r="1" spans="1:11" x14ac:dyDescent="0.25">
      <c r="A1" s="3" t="s">
        <v>0</v>
      </c>
      <c r="B1" s="4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</row>
    <row r="2" spans="1:11" x14ac:dyDescent="0.25">
      <c r="A2" s="2">
        <v>32874</v>
      </c>
      <c r="B2" s="1">
        <v>69792</v>
      </c>
      <c r="C2" t="e">
        <v>#N/A</v>
      </c>
      <c r="I2" s="3"/>
      <c r="J2" s="3"/>
    </row>
    <row r="3" spans="1:11" x14ac:dyDescent="0.25">
      <c r="A3" s="2">
        <v>32905</v>
      </c>
      <c r="B3" s="1">
        <v>57258</v>
      </c>
      <c r="C3" s="5">
        <f>B2</f>
        <v>69792</v>
      </c>
      <c r="D3" s="5">
        <f>B3-C3</f>
        <v>-12534</v>
      </c>
      <c r="E3">
        <f>ABS(D3)</f>
        <v>12534</v>
      </c>
      <c r="F3">
        <f>E3^2</f>
        <v>157101156</v>
      </c>
      <c r="G3" s="6">
        <f>E3/B3</f>
        <v>0.2189039086241224</v>
      </c>
      <c r="I3" s="3"/>
      <c r="J3" s="3" t="s">
        <v>8</v>
      </c>
    </row>
    <row r="4" spans="1:11" x14ac:dyDescent="0.25">
      <c r="A4" s="2">
        <v>32933</v>
      </c>
      <c r="B4" s="1">
        <v>32740</v>
      </c>
      <c r="C4">
        <f>0.7*B3+0.3*C3</f>
        <v>61018.2</v>
      </c>
      <c r="D4" s="5">
        <f t="shared" ref="D4:D67" si="0">B4-C4</f>
        <v>-28278.199999999997</v>
      </c>
      <c r="E4">
        <f t="shared" ref="E4:E67" si="1">ABS(D4)</f>
        <v>28278.199999999997</v>
      </c>
      <c r="F4">
        <f t="shared" ref="F4:F67" si="2">E4^2</f>
        <v>799656595.23999989</v>
      </c>
      <c r="G4" s="6">
        <f t="shared" ref="G4:G67" si="3">E4/B4</f>
        <v>0.86372021991447756</v>
      </c>
      <c r="I4" s="3"/>
      <c r="J4" s="3" t="s">
        <v>13</v>
      </c>
      <c r="K4">
        <f>AVERAGE(E3:E393)</f>
        <v>19606.642590950589</v>
      </c>
    </row>
    <row r="5" spans="1:11" x14ac:dyDescent="0.25">
      <c r="A5" s="2">
        <v>32964</v>
      </c>
      <c r="B5" s="1">
        <v>32812</v>
      </c>
      <c r="C5">
        <f t="shared" ref="C5:C67" si="4">0.7*B4+0.3*C4</f>
        <v>41223.46</v>
      </c>
      <c r="D5" s="5">
        <f t="shared" si="0"/>
        <v>-8411.4599999999991</v>
      </c>
      <c r="E5">
        <f t="shared" si="1"/>
        <v>8411.4599999999991</v>
      </c>
      <c r="F5">
        <f t="shared" si="2"/>
        <v>70752659.331599981</v>
      </c>
      <c r="G5" s="6">
        <f t="shared" si="3"/>
        <v>0.25635316347677678</v>
      </c>
      <c r="I5" s="3"/>
      <c r="J5" s="3" t="s">
        <v>10</v>
      </c>
      <c r="K5">
        <f>AVERAGE(F3:F393)</f>
        <v>779151660.16023552</v>
      </c>
    </row>
    <row r="6" spans="1:11" x14ac:dyDescent="0.25">
      <c r="A6" s="2">
        <v>32994</v>
      </c>
      <c r="B6" s="1">
        <v>58464</v>
      </c>
      <c r="C6">
        <f t="shared" si="4"/>
        <v>35335.437999999995</v>
      </c>
      <c r="D6" s="5">
        <f t="shared" si="0"/>
        <v>23128.562000000005</v>
      </c>
      <c r="E6">
        <f t="shared" si="1"/>
        <v>23128.562000000005</v>
      </c>
      <c r="F6">
        <f t="shared" si="2"/>
        <v>534930380.18784428</v>
      </c>
      <c r="G6" s="6">
        <f t="shared" si="3"/>
        <v>0.39560348248494809</v>
      </c>
      <c r="I6" s="3"/>
      <c r="J6" s="3" t="s">
        <v>11</v>
      </c>
      <c r="K6" s="9">
        <f>AVERAGE(G3:G393)</f>
        <v>0.12507183009205686</v>
      </c>
    </row>
    <row r="7" spans="1:11" x14ac:dyDescent="0.25">
      <c r="A7" s="2">
        <v>33025</v>
      </c>
      <c r="B7" s="1">
        <v>37632</v>
      </c>
      <c r="C7">
        <f t="shared" si="4"/>
        <v>51525.431399999994</v>
      </c>
      <c r="D7" s="5">
        <f t="shared" si="0"/>
        <v>-13893.431399999994</v>
      </c>
      <c r="E7">
        <f t="shared" si="1"/>
        <v>13893.431399999994</v>
      </c>
      <c r="F7">
        <f t="shared" si="2"/>
        <v>193027436.06650579</v>
      </c>
      <c r="G7" s="6">
        <f t="shared" si="3"/>
        <v>0.36919194834183655</v>
      </c>
      <c r="I7" s="3"/>
      <c r="J7" s="3" t="s">
        <v>2</v>
      </c>
    </row>
    <row r="8" spans="1:11" x14ac:dyDescent="0.25">
      <c r="A8" s="2">
        <v>33055</v>
      </c>
      <c r="B8" s="1">
        <v>43697</v>
      </c>
      <c r="C8">
        <f t="shared" si="4"/>
        <v>41800.029419999992</v>
      </c>
      <c r="D8" s="5">
        <f t="shared" si="0"/>
        <v>1896.9705800000083</v>
      </c>
      <c r="E8">
        <f t="shared" si="1"/>
        <v>1896.9705800000083</v>
      </c>
      <c r="F8">
        <f t="shared" si="2"/>
        <v>3598497.3813855681</v>
      </c>
      <c r="G8" s="6">
        <f t="shared" si="3"/>
        <v>4.3411917980639592E-2</v>
      </c>
      <c r="I8" s="3"/>
      <c r="J8" s="3" t="s">
        <v>12</v>
      </c>
      <c r="K8" s="9">
        <f>100%-K6</f>
        <v>0.8749281699079432</v>
      </c>
    </row>
    <row r="9" spans="1:11" x14ac:dyDescent="0.25">
      <c r="A9" s="2">
        <v>33086</v>
      </c>
      <c r="B9" s="1">
        <v>84707</v>
      </c>
      <c r="C9">
        <f t="shared" si="4"/>
        <v>43127.908825999999</v>
      </c>
      <c r="D9" s="5">
        <f t="shared" si="0"/>
        <v>41579.091174000001</v>
      </c>
      <c r="E9">
        <f t="shared" si="1"/>
        <v>41579.091174000001</v>
      </c>
      <c r="F9">
        <f t="shared" si="2"/>
        <v>1728820822.8558047</v>
      </c>
      <c r="G9" s="6">
        <f t="shared" si="3"/>
        <v>0.49085779420827086</v>
      </c>
    </row>
    <row r="10" spans="1:11" x14ac:dyDescent="0.25">
      <c r="A10" s="2">
        <v>33117</v>
      </c>
      <c r="B10" s="1">
        <v>75195</v>
      </c>
      <c r="C10">
        <f t="shared" si="4"/>
        <v>72233.272647799997</v>
      </c>
      <c r="D10" s="5">
        <f t="shared" si="0"/>
        <v>2961.7273522000032</v>
      </c>
      <c r="E10">
        <f t="shared" si="1"/>
        <v>2961.7273522000032</v>
      </c>
      <c r="F10">
        <f t="shared" si="2"/>
        <v>8771828.9087696411</v>
      </c>
      <c r="G10" s="6">
        <f t="shared" si="3"/>
        <v>3.938729107254476E-2</v>
      </c>
    </row>
    <row r="11" spans="1:11" x14ac:dyDescent="0.25">
      <c r="A11" s="2">
        <v>33147</v>
      </c>
      <c r="B11" s="1">
        <v>80938</v>
      </c>
      <c r="C11">
        <f t="shared" si="4"/>
        <v>74306.481794339998</v>
      </c>
      <c r="D11" s="5">
        <f t="shared" si="0"/>
        <v>6631.5182056600024</v>
      </c>
      <c r="E11">
        <f t="shared" si="1"/>
        <v>6631.5182056600024</v>
      </c>
      <c r="F11">
        <f t="shared" si="2"/>
        <v>43977033.712000057</v>
      </c>
      <c r="G11" s="6">
        <f t="shared" si="3"/>
        <v>8.1933309516667108E-2</v>
      </c>
    </row>
    <row r="12" spans="1:11" x14ac:dyDescent="0.25">
      <c r="A12" s="2">
        <v>33178</v>
      </c>
      <c r="B12" s="1">
        <v>73082</v>
      </c>
      <c r="C12">
        <f t="shared" si="4"/>
        <v>78948.544538301998</v>
      </c>
      <c r="D12" s="5">
        <f t="shared" si="0"/>
        <v>-5866.5445383019978</v>
      </c>
      <c r="E12">
        <f t="shared" si="1"/>
        <v>5866.5445383019978</v>
      </c>
      <c r="F12">
        <f t="shared" si="2"/>
        <v>34416344.819881</v>
      </c>
      <c r="G12" s="6">
        <f t="shared" si="3"/>
        <v>8.0273453631564518E-2</v>
      </c>
    </row>
    <row r="13" spans="1:11" x14ac:dyDescent="0.25">
      <c r="A13" s="2">
        <v>33208</v>
      </c>
      <c r="B13" s="1">
        <v>66391</v>
      </c>
      <c r="C13">
        <f t="shared" si="4"/>
        <v>74841.963361490591</v>
      </c>
      <c r="D13" s="5">
        <f t="shared" si="0"/>
        <v>-8450.9633614905906</v>
      </c>
      <c r="E13">
        <f t="shared" si="1"/>
        <v>8450.9633614905906</v>
      </c>
      <c r="F13">
        <f t="shared" si="2"/>
        <v>71418781.737256348</v>
      </c>
      <c r="G13" s="6">
        <f t="shared" si="3"/>
        <v>0.12729079787155775</v>
      </c>
    </row>
    <row r="14" spans="1:11" x14ac:dyDescent="0.25">
      <c r="A14" s="2">
        <v>33239</v>
      </c>
      <c r="B14" s="1">
        <v>60486</v>
      </c>
      <c r="C14">
        <f t="shared" si="4"/>
        <v>68926.289008447173</v>
      </c>
      <c r="D14" s="5">
        <f t="shared" si="0"/>
        <v>-8440.2890084471728</v>
      </c>
      <c r="E14">
        <f t="shared" si="1"/>
        <v>8440.2890084471728</v>
      </c>
      <c r="F14">
        <f t="shared" si="2"/>
        <v>71238478.546114162</v>
      </c>
      <c r="G14" s="6">
        <f t="shared" si="3"/>
        <v>0.13954119975609516</v>
      </c>
    </row>
    <row r="15" spans="1:11" x14ac:dyDescent="0.25">
      <c r="A15" s="2">
        <v>33270</v>
      </c>
      <c r="B15" s="1">
        <v>58540</v>
      </c>
      <c r="C15">
        <f t="shared" si="4"/>
        <v>63018.086702534143</v>
      </c>
      <c r="D15" s="5">
        <f t="shared" si="0"/>
        <v>-4478.0867025341431</v>
      </c>
      <c r="E15">
        <f t="shared" si="1"/>
        <v>4478.0867025341431</v>
      </c>
      <c r="F15">
        <f t="shared" si="2"/>
        <v>20053260.515413117</v>
      </c>
      <c r="G15" s="6">
        <f t="shared" si="3"/>
        <v>7.6496185557467428E-2</v>
      </c>
    </row>
    <row r="16" spans="1:11" x14ac:dyDescent="0.25">
      <c r="A16" s="2">
        <v>33298</v>
      </c>
      <c r="B16" s="1">
        <v>66155</v>
      </c>
      <c r="C16">
        <f t="shared" si="4"/>
        <v>59883.426010760246</v>
      </c>
      <c r="D16" s="5">
        <f t="shared" si="0"/>
        <v>6271.5739892397542</v>
      </c>
      <c r="E16">
        <f t="shared" si="1"/>
        <v>6271.5739892397542</v>
      </c>
      <c r="F16">
        <f t="shared" si="2"/>
        <v>39332640.302508645</v>
      </c>
      <c r="G16" s="6">
        <f t="shared" si="3"/>
        <v>9.480120911858142E-2</v>
      </c>
    </row>
    <row r="17" spans="1:7" x14ac:dyDescent="0.25">
      <c r="A17" s="2">
        <v>33329</v>
      </c>
      <c r="B17" s="1">
        <v>39851</v>
      </c>
      <c r="C17">
        <f t="shared" si="4"/>
        <v>64273.527803228077</v>
      </c>
      <c r="D17" s="5">
        <f t="shared" si="0"/>
        <v>-24422.527803228077</v>
      </c>
      <c r="E17">
        <f t="shared" si="1"/>
        <v>24422.527803228077</v>
      </c>
      <c r="F17">
        <f t="shared" si="2"/>
        <v>596459864.29944837</v>
      </c>
      <c r="G17" s="6">
        <f t="shared" si="3"/>
        <v>0.61284604660430297</v>
      </c>
    </row>
    <row r="18" spans="1:7" x14ac:dyDescent="0.25">
      <c r="A18" s="2">
        <v>33359</v>
      </c>
      <c r="B18" s="1">
        <v>55941</v>
      </c>
      <c r="C18">
        <f t="shared" si="4"/>
        <v>47177.758340968416</v>
      </c>
      <c r="D18" s="5">
        <f t="shared" si="0"/>
        <v>8763.2416590315843</v>
      </c>
      <c r="E18">
        <f t="shared" si="1"/>
        <v>8763.2416590315843</v>
      </c>
      <c r="F18">
        <f t="shared" si="2"/>
        <v>76794404.374586627</v>
      </c>
      <c r="G18" s="6">
        <f t="shared" si="3"/>
        <v>0.15665150174347231</v>
      </c>
    </row>
    <row r="19" spans="1:7" x14ac:dyDescent="0.25">
      <c r="A19" s="2">
        <v>33390</v>
      </c>
      <c r="B19" s="1">
        <v>68826</v>
      </c>
      <c r="C19">
        <f t="shared" si="4"/>
        <v>53312.027502290519</v>
      </c>
      <c r="D19" s="5">
        <f t="shared" si="0"/>
        <v>15513.972497709481</v>
      </c>
      <c r="E19">
        <f t="shared" si="1"/>
        <v>15513.972497709481</v>
      </c>
      <c r="F19">
        <f t="shared" si="2"/>
        <v>240683342.65968615</v>
      </c>
      <c r="G19" s="6">
        <f t="shared" si="3"/>
        <v>0.22540860282029293</v>
      </c>
    </row>
    <row r="20" spans="1:7" x14ac:dyDescent="0.25">
      <c r="A20" s="2">
        <v>33420</v>
      </c>
      <c r="B20" s="1">
        <v>85112</v>
      </c>
      <c r="C20">
        <f t="shared" si="4"/>
        <v>64171.808250687151</v>
      </c>
      <c r="D20" s="5">
        <f t="shared" si="0"/>
        <v>20940.191749312849</v>
      </c>
      <c r="E20">
        <f t="shared" si="1"/>
        <v>20940.191749312849</v>
      </c>
      <c r="F20">
        <f t="shared" si="2"/>
        <v>438491630.49798995</v>
      </c>
      <c r="G20" s="6">
        <f t="shared" si="3"/>
        <v>0.24603101500743549</v>
      </c>
    </row>
    <row r="21" spans="1:7" x14ac:dyDescent="0.25">
      <c r="A21" s="2">
        <v>33451</v>
      </c>
      <c r="B21" s="1">
        <v>78648</v>
      </c>
      <c r="C21">
        <f t="shared" si="4"/>
        <v>78829.942475206131</v>
      </c>
      <c r="D21" s="5">
        <f t="shared" si="0"/>
        <v>-181.94247520613135</v>
      </c>
      <c r="E21">
        <f t="shared" si="1"/>
        <v>181.94247520613135</v>
      </c>
      <c r="F21">
        <f t="shared" si="2"/>
        <v>33103.064284133718</v>
      </c>
      <c r="G21" s="6">
        <f t="shared" si="3"/>
        <v>2.3133770115722121E-3</v>
      </c>
    </row>
    <row r="22" spans="1:7" x14ac:dyDescent="0.25">
      <c r="A22" s="2">
        <v>33482</v>
      </c>
      <c r="B22" s="1">
        <v>73080</v>
      </c>
      <c r="C22">
        <f t="shared" si="4"/>
        <v>78702.582742561834</v>
      </c>
      <c r="D22" s="5">
        <f t="shared" si="0"/>
        <v>-5622.5827425618336</v>
      </c>
      <c r="E22">
        <f t="shared" si="1"/>
        <v>5622.5827425618336</v>
      </c>
      <c r="F22">
        <f t="shared" si="2"/>
        <v>31613436.69695415</v>
      </c>
      <c r="G22" s="6">
        <f t="shared" si="3"/>
        <v>7.6937366482783709E-2</v>
      </c>
    </row>
    <row r="23" spans="1:7" x14ac:dyDescent="0.25">
      <c r="A23" s="2">
        <v>33512</v>
      </c>
      <c r="B23" s="1">
        <v>80372</v>
      </c>
      <c r="C23">
        <f t="shared" si="4"/>
        <v>74766.774822768552</v>
      </c>
      <c r="D23" s="5">
        <f t="shared" si="0"/>
        <v>5605.2251772314485</v>
      </c>
      <c r="E23">
        <f t="shared" si="1"/>
        <v>5605.2251772314485</v>
      </c>
      <c r="F23">
        <f t="shared" si="2"/>
        <v>31418549.287469324</v>
      </c>
      <c r="G23" s="6">
        <f t="shared" si="3"/>
        <v>6.9741018977149363E-2</v>
      </c>
    </row>
    <row r="24" spans="1:7" x14ac:dyDescent="0.25">
      <c r="A24" s="2">
        <v>33543</v>
      </c>
      <c r="B24" s="1">
        <v>69039</v>
      </c>
      <c r="C24">
        <f t="shared" si="4"/>
        <v>78690.432446830557</v>
      </c>
      <c r="D24" s="5">
        <f t="shared" si="0"/>
        <v>-9651.4324468305567</v>
      </c>
      <c r="E24">
        <f t="shared" si="1"/>
        <v>9651.4324468305567</v>
      </c>
      <c r="F24">
        <f t="shared" si="2"/>
        <v>93150148.275733665</v>
      </c>
      <c r="G24" s="6">
        <f t="shared" si="3"/>
        <v>0.13979681697056093</v>
      </c>
    </row>
    <row r="25" spans="1:7" x14ac:dyDescent="0.25">
      <c r="A25" s="2">
        <v>33573</v>
      </c>
      <c r="B25" s="1">
        <v>55458</v>
      </c>
      <c r="C25">
        <f t="shared" si="4"/>
        <v>71934.429734049161</v>
      </c>
      <c r="D25" s="5">
        <f t="shared" si="0"/>
        <v>-16476.429734049161</v>
      </c>
      <c r="E25">
        <f t="shared" si="1"/>
        <v>16476.429734049161</v>
      </c>
      <c r="F25">
        <f t="shared" si="2"/>
        <v>271472736.78105932</v>
      </c>
      <c r="G25" s="6">
        <f t="shared" si="3"/>
        <v>0.29709743831456525</v>
      </c>
    </row>
    <row r="26" spans="1:7" x14ac:dyDescent="0.25">
      <c r="A26" s="2">
        <v>33604</v>
      </c>
      <c r="B26" s="1">
        <v>55747</v>
      </c>
      <c r="C26">
        <f t="shared" si="4"/>
        <v>60400.928920214748</v>
      </c>
      <c r="D26" s="5">
        <f t="shared" si="0"/>
        <v>-4653.9289202147484</v>
      </c>
      <c r="E26">
        <f t="shared" si="1"/>
        <v>4653.9289202147484</v>
      </c>
      <c r="F26">
        <f t="shared" si="2"/>
        <v>21659054.394411214</v>
      </c>
      <c r="G26" s="6">
        <f t="shared" si="3"/>
        <v>8.3483038014866243E-2</v>
      </c>
    </row>
    <row r="27" spans="1:7" x14ac:dyDescent="0.25">
      <c r="A27" s="2">
        <v>33635</v>
      </c>
      <c r="B27" s="1">
        <v>45472</v>
      </c>
      <c r="C27">
        <f t="shared" si="4"/>
        <v>57143.178676064417</v>
      </c>
      <c r="D27" s="5">
        <f t="shared" si="0"/>
        <v>-11671.178676064417</v>
      </c>
      <c r="E27">
        <f t="shared" si="1"/>
        <v>11671.178676064417</v>
      </c>
      <c r="F27">
        <f t="shared" si="2"/>
        <v>136216411.68862078</v>
      </c>
      <c r="G27" s="6">
        <f t="shared" si="3"/>
        <v>0.25666737060310557</v>
      </c>
    </row>
    <row r="28" spans="1:7" x14ac:dyDescent="0.25">
      <c r="A28" s="2">
        <v>33664</v>
      </c>
      <c r="B28" s="1">
        <v>39612</v>
      </c>
      <c r="C28">
        <f t="shared" si="4"/>
        <v>48973.353602819319</v>
      </c>
      <c r="D28" s="5">
        <f t="shared" si="0"/>
        <v>-9361.3536028193193</v>
      </c>
      <c r="E28">
        <f t="shared" si="1"/>
        <v>9361.3536028193193</v>
      </c>
      <c r="F28">
        <f t="shared" si="2"/>
        <v>87634941.277018249</v>
      </c>
      <c r="G28" s="6">
        <f t="shared" si="3"/>
        <v>0.23632620425172471</v>
      </c>
    </row>
    <row r="29" spans="1:7" x14ac:dyDescent="0.25">
      <c r="A29" s="2">
        <v>33695</v>
      </c>
      <c r="B29" s="1">
        <v>76270</v>
      </c>
      <c r="C29">
        <f t="shared" si="4"/>
        <v>42420.406080845794</v>
      </c>
      <c r="D29" s="5">
        <f t="shared" si="0"/>
        <v>33849.593919154206</v>
      </c>
      <c r="E29">
        <f t="shared" si="1"/>
        <v>33849.593919154206</v>
      </c>
      <c r="F29">
        <f t="shared" si="2"/>
        <v>1145795008.4916413</v>
      </c>
      <c r="G29" s="6">
        <f t="shared" si="3"/>
        <v>0.44381269069298812</v>
      </c>
    </row>
    <row r="30" spans="1:7" x14ac:dyDescent="0.25">
      <c r="A30" s="2">
        <v>33725</v>
      </c>
      <c r="B30" s="1">
        <v>62091</v>
      </c>
      <c r="C30">
        <f t="shared" si="4"/>
        <v>66115.121824253743</v>
      </c>
      <c r="D30" s="5">
        <f t="shared" si="0"/>
        <v>-4024.1218242537434</v>
      </c>
      <c r="E30">
        <f t="shared" si="1"/>
        <v>4024.1218242537434</v>
      </c>
      <c r="F30">
        <f t="shared" si="2"/>
        <v>16193556.456435276</v>
      </c>
      <c r="G30" s="6">
        <f t="shared" si="3"/>
        <v>6.4810066261676305E-2</v>
      </c>
    </row>
    <row r="31" spans="1:7" x14ac:dyDescent="0.25">
      <c r="A31" s="2">
        <v>33756</v>
      </c>
      <c r="B31" s="1">
        <v>67800</v>
      </c>
      <c r="C31">
        <f t="shared" si="4"/>
        <v>63298.236547276116</v>
      </c>
      <c r="D31" s="5">
        <f t="shared" si="0"/>
        <v>4501.7634527238843</v>
      </c>
      <c r="E31">
        <f t="shared" si="1"/>
        <v>4501.7634527238843</v>
      </c>
      <c r="F31">
        <f t="shared" si="2"/>
        <v>20265874.184280466</v>
      </c>
      <c r="G31" s="6">
        <f t="shared" si="3"/>
        <v>6.6397691043125137E-2</v>
      </c>
    </row>
    <row r="32" spans="1:7" x14ac:dyDescent="0.25">
      <c r="A32" s="2">
        <v>33786</v>
      </c>
      <c r="B32" s="1">
        <v>71403</v>
      </c>
      <c r="C32">
        <f t="shared" si="4"/>
        <v>66449.470964182838</v>
      </c>
      <c r="D32" s="5">
        <f t="shared" si="0"/>
        <v>4953.5290358171624</v>
      </c>
      <c r="E32">
        <f t="shared" si="1"/>
        <v>4953.5290358171624</v>
      </c>
      <c r="F32">
        <f t="shared" si="2"/>
        <v>24537449.908683706</v>
      </c>
      <c r="G32" s="6">
        <f t="shared" si="3"/>
        <v>6.9374242480248205E-2</v>
      </c>
    </row>
    <row r="33" spans="1:7" x14ac:dyDescent="0.25">
      <c r="A33" s="2">
        <v>33817</v>
      </c>
      <c r="B33" s="1">
        <v>67980</v>
      </c>
      <c r="C33">
        <f t="shared" si="4"/>
        <v>69916.941289254843</v>
      </c>
      <c r="D33" s="5">
        <f t="shared" si="0"/>
        <v>-1936.9412892548426</v>
      </c>
      <c r="E33">
        <f t="shared" si="1"/>
        <v>1936.9412892548426</v>
      </c>
      <c r="F33">
        <f t="shared" si="2"/>
        <v>3751741.5580202118</v>
      </c>
      <c r="G33" s="6">
        <f t="shared" si="3"/>
        <v>2.8492810962854408E-2</v>
      </c>
    </row>
    <row r="34" spans="1:7" x14ac:dyDescent="0.25">
      <c r="A34" s="2">
        <v>33848</v>
      </c>
      <c r="B34" s="1">
        <v>69585</v>
      </c>
      <c r="C34">
        <f t="shared" si="4"/>
        <v>68561.082386776456</v>
      </c>
      <c r="D34" s="5">
        <f t="shared" si="0"/>
        <v>1023.9176132235443</v>
      </c>
      <c r="E34">
        <f t="shared" si="1"/>
        <v>1023.9176132235443</v>
      </c>
      <c r="F34">
        <f t="shared" si="2"/>
        <v>1048407.2786693997</v>
      </c>
      <c r="G34" s="6">
        <f t="shared" si="3"/>
        <v>1.4714631216836162E-2</v>
      </c>
    </row>
    <row r="35" spans="1:7" x14ac:dyDescent="0.25">
      <c r="A35" s="2">
        <v>33878</v>
      </c>
      <c r="B35" s="1">
        <v>72163</v>
      </c>
      <c r="C35">
        <f t="shared" si="4"/>
        <v>69277.824716032934</v>
      </c>
      <c r="D35" s="5">
        <f t="shared" si="0"/>
        <v>2885.1752839670662</v>
      </c>
      <c r="E35">
        <f t="shared" si="1"/>
        <v>2885.1752839670662</v>
      </c>
      <c r="F35">
        <f t="shared" si="2"/>
        <v>8324236.4192144414</v>
      </c>
      <c r="G35" s="6">
        <f t="shared" si="3"/>
        <v>3.9981365574699862E-2</v>
      </c>
    </row>
    <row r="36" spans="1:7" x14ac:dyDescent="0.25">
      <c r="A36" s="2">
        <v>33909</v>
      </c>
      <c r="B36" s="1">
        <v>75357</v>
      </c>
      <c r="C36">
        <f t="shared" si="4"/>
        <v>71297.447414809882</v>
      </c>
      <c r="D36" s="5">
        <f t="shared" si="0"/>
        <v>4059.5525851901184</v>
      </c>
      <c r="E36">
        <f t="shared" si="1"/>
        <v>4059.5525851901184</v>
      </c>
      <c r="F36">
        <f t="shared" si="2"/>
        <v>16479967.191923773</v>
      </c>
      <c r="G36" s="6">
        <f t="shared" si="3"/>
        <v>5.3870942118052982E-2</v>
      </c>
    </row>
    <row r="37" spans="1:7" x14ac:dyDescent="0.25">
      <c r="A37" s="2">
        <v>33939</v>
      </c>
      <c r="B37" s="1">
        <v>67997</v>
      </c>
      <c r="C37">
        <f t="shared" si="4"/>
        <v>74139.134224442954</v>
      </c>
      <c r="D37" s="5">
        <f t="shared" si="0"/>
        <v>-6142.1342244429543</v>
      </c>
      <c r="E37">
        <f t="shared" si="1"/>
        <v>6142.1342244429543</v>
      </c>
      <c r="F37">
        <f t="shared" si="2"/>
        <v>37725812.831073448</v>
      </c>
      <c r="G37" s="6">
        <f t="shared" si="3"/>
        <v>9.0329488425121021E-2</v>
      </c>
    </row>
    <row r="38" spans="1:7" x14ac:dyDescent="0.25">
      <c r="A38" s="2">
        <v>33970</v>
      </c>
      <c r="B38" s="1">
        <v>61071</v>
      </c>
      <c r="C38">
        <f t="shared" si="4"/>
        <v>69839.640267332885</v>
      </c>
      <c r="D38" s="5">
        <f t="shared" si="0"/>
        <v>-8768.6402673328848</v>
      </c>
      <c r="E38">
        <f t="shared" si="1"/>
        <v>8768.6402673328848</v>
      </c>
      <c r="F38">
        <f t="shared" si="2"/>
        <v>76889052.137891725</v>
      </c>
      <c r="G38" s="6">
        <f t="shared" si="3"/>
        <v>0.14358108213936049</v>
      </c>
    </row>
    <row r="39" spans="1:7" x14ac:dyDescent="0.25">
      <c r="A39" s="2">
        <v>34001</v>
      </c>
      <c r="B39" s="1">
        <v>66606</v>
      </c>
      <c r="C39">
        <f t="shared" si="4"/>
        <v>63701.592080199858</v>
      </c>
      <c r="D39" s="5">
        <f t="shared" si="0"/>
        <v>2904.4079198001418</v>
      </c>
      <c r="E39">
        <f t="shared" si="1"/>
        <v>2904.4079198001418</v>
      </c>
      <c r="F39">
        <f t="shared" si="2"/>
        <v>8435585.3645977862</v>
      </c>
      <c r="G39" s="6">
        <f t="shared" si="3"/>
        <v>4.3605800075070443E-2</v>
      </c>
    </row>
    <row r="40" spans="1:7" x14ac:dyDescent="0.25">
      <c r="A40" s="2">
        <v>34029</v>
      </c>
      <c r="B40" s="1">
        <v>90636</v>
      </c>
      <c r="C40">
        <f t="shared" si="4"/>
        <v>65734.677624059957</v>
      </c>
      <c r="D40" s="5">
        <f t="shared" si="0"/>
        <v>24901.322375940043</v>
      </c>
      <c r="E40">
        <f t="shared" si="1"/>
        <v>24901.322375940043</v>
      </c>
      <c r="F40">
        <f t="shared" si="2"/>
        <v>620075856.07049227</v>
      </c>
      <c r="G40" s="6">
        <f t="shared" si="3"/>
        <v>0.2747398646888658</v>
      </c>
    </row>
    <row r="41" spans="1:7" x14ac:dyDescent="0.25">
      <c r="A41" s="2">
        <v>34060</v>
      </c>
      <c r="B41" s="1">
        <v>82832</v>
      </c>
      <c r="C41">
        <f t="shared" si="4"/>
        <v>83165.603287217979</v>
      </c>
      <c r="D41" s="5">
        <f t="shared" si="0"/>
        <v>-333.6032872179785</v>
      </c>
      <c r="E41">
        <f t="shared" si="1"/>
        <v>333.6032872179785</v>
      </c>
      <c r="F41">
        <f t="shared" si="2"/>
        <v>111291.15324264106</v>
      </c>
      <c r="G41" s="6">
        <f t="shared" si="3"/>
        <v>4.0274686983047432E-3</v>
      </c>
    </row>
    <row r="42" spans="1:7" x14ac:dyDescent="0.25">
      <c r="A42" s="2">
        <v>34090</v>
      </c>
      <c r="B42" s="1">
        <v>90675</v>
      </c>
      <c r="C42">
        <f t="shared" si="4"/>
        <v>82932.080986165383</v>
      </c>
      <c r="D42" s="5">
        <f t="shared" si="0"/>
        <v>7742.9190138346166</v>
      </c>
      <c r="E42">
        <f t="shared" si="1"/>
        <v>7742.9190138346166</v>
      </c>
      <c r="F42">
        <f t="shared" si="2"/>
        <v>59952794.854801632</v>
      </c>
      <c r="G42" s="6">
        <f t="shared" si="3"/>
        <v>8.5391993535534783E-2</v>
      </c>
    </row>
    <row r="43" spans="1:7" x14ac:dyDescent="0.25">
      <c r="A43" s="2">
        <v>34121</v>
      </c>
      <c r="B43" s="1">
        <v>92286</v>
      </c>
      <c r="C43">
        <f t="shared" si="4"/>
        <v>88352.124295849615</v>
      </c>
      <c r="D43" s="5">
        <f t="shared" si="0"/>
        <v>3933.875704150385</v>
      </c>
      <c r="E43">
        <f t="shared" si="1"/>
        <v>3933.875704150385</v>
      </c>
      <c r="F43">
        <f t="shared" si="2"/>
        <v>15475378.055704687</v>
      </c>
      <c r="G43" s="6">
        <f t="shared" si="3"/>
        <v>4.2627004140935627E-2</v>
      </c>
    </row>
    <row r="44" spans="1:7" x14ac:dyDescent="0.25">
      <c r="A44" s="2">
        <v>34151</v>
      </c>
      <c r="B44" s="1">
        <v>94397</v>
      </c>
      <c r="C44">
        <f t="shared" si="4"/>
        <v>91105.837288754876</v>
      </c>
      <c r="D44" s="5">
        <f t="shared" si="0"/>
        <v>3291.1627112451242</v>
      </c>
      <c r="E44">
        <f t="shared" si="1"/>
        <v>3291.1627112451242</v>
      </c>
      <c r="F44">
        <f t="shared" si="2"/>
        <v>10831751.991890358</v>
      </c>
      <c r="G44" s="6">
        <f t="shared" si="3"/>
        <v>3.4865119773352167E-2</v>
      </c>
    </row>
    <row r="45" spans="1:7" x14ac:dyDescent="0.25">
      <c r="A45" s="2">
        <v>34182</v>
      </c>
      <c r="B45" s="1">
        <v>109283</v>
      </c>
      <c r="C45">
        <f t="shared" si="4"/>
        <v>93409.651186626463</v>
      </c>
      <c r="D45" s="5">
        <f t="shared" si="0"/>
        <v>15873.348813373537</v>
      </c>
      <c r="E45">
        <f t="shared" si="1"/>
        <v>15873.348813373537</v>
      </c>
      <c r="F45">
        <f t="shared" si="2"/>
        <v>251963202.55102709</v>
      </c>
      <c r="G45" s="6">
        <f t="shared" si="3"/>
        <v>0.14524993652602453</v>
      </c>
    </row>
    <row r="46" spans="1:7" x14ac:dyDescent="0.25">
      <c r="A46" s="2">
        <v>34213</v>
      </c>
      <c r="B46" s="1">
        <v>101182</v>
      </c>
      <c r="C46">
        <f t="shared" si="4"/>
        <v>104520.99535598792</v>
      </c>
      <c r="D46" s="5">
        <f t="shared" si="0"/>
        <v>-3338.9953559879214</v>
      </c>
      <c r="E46">
        <f t="shared" si="1"/>
        <v>3338.9953559879214</v>
      </c>
      <c r="F46">
        <f t="shared" si="2"/>
        <v>11148889.987308906</v>
      </c>
      <c r="G46" s="6">
        <f t="shared" si="3"/>
        <v>3.2999894803304161E-2</v>
      </c>
    </row>
    <row r="47" spans="1:7" x14ac:dyDescent="0.25">
      <c r="A47" s="2">
        <v>34243</v>
      </c>
      <c r="B47" s="1">
        <v>97551</v>
      </c>
      <c r="C47">
        <f t="shared" si="4"/>
        <v>102183.69860679637</v>
      </c>
      <c r="D47" s="5">
        <f t="shared" si="0"/>
        <v>-4632.6986067963735</v>
      </c>
      <c r="E47">
        <f t="shared" si="1"/>
        <v>4632.6986067963735</v>
      </c>
      <c r="F47">
        <f t="shared" si="2"/>
        <v>21461896.381413061</v>
      </c>
      <c r="G47" s="6">
        <f t="shared" si="3"/>
        <v>4.7490016573857506E-2</v>
      </c>
    </row>
    <row r="48" spans="1:7" x14ac:dyDescent="0.25">
      <c r="A48" s="2">
        <v>34274</v>
      </c>
      <c r="B48" s="1">
        <v>105926</v>
      </c>
      <c r="C48">
        <f t="shared" si="4"/>
        <v>98940.809582038899</v>
      </c>
      <c r="D48" s="5">
        <f t="shared" si="0"/>
        <v>6985.190417961101</v>
      </c>
      <c r="E48">
        <f t="shared" si="1"/>
        <v>6985.190417961101</v>
      </c>
      <c r="F48">
        <f t="shared" si="2"/>
        <v>48792885.175175585</v>
      </c>
      <c r="G48" s="6">
        <f t="shared" si="3"/>
        <v>6.5944059229661289E-2</v>
      </c>
    </row>
    <row r="49" spans="1:7" x14ac:dyDescent="0.25">
      <c r="A49" s="2">
        <v>34304</v>
      </c>
      <c r="B49" s="1">
        <v>105746</v>
      </c>
      <c r="C49">
        <f t="shared" si="4"/>
        <v>103830.44287461166</v>
      </c>
      <c r="D49" s="5">
        <f t="shared" si="0"/>
        <v>1915.557125388339</v>
      </c>
      <c r="E49">
        <f t="shared" si="1"/>
        <v>1915.557125388339</v>
      </c>
      <c r="F49">
        <f t="shared" si="2"/>
        <v>3669359.100626037</v>
      </c>
      <c r="G49" s="6">
        <f t="shared" si="3"/>
        <v>1.8114700559721777E-2</v>
      </c>
    </row>
    <row r="50" spans="1:7" x14ac:dyDescent="0.25">
      <c r="A50" s="2">
        <v>34335</v>
      </c>
      <c r="B50" s="1">
        <v>93915</v>
      </c>
      <c r="C50">
        <f t="shared" si="4"/>
        <v>105171.3328623835</v>
      </c>
      <c r="D50" s="5">
        <f t="shared" si="0"/>
        <v>-11256.332862383497</v>
      </c>
      <c r="E50">
        <f t="shared" si="1"/>
        <v>11256.332862383497</v>
      </c>
      <c r="F50">
        <f t="shared" si="2"/>
        <v>126705029.50877465</v>
      </c>
      <c r="G50" s="6">
        <f t="shared" si="3"/>
        <v>0.11985660291096734</v>
      </c>
    </row>
    <row r="51" spans="1:7" x14ac:dyDescent="0.25">
      <c r="A51" s="2">
        <v>34366</v>
      </c>
      <c r="B51" s="1">
        <v>91542</v>
      </c>
      <c r="C51">
        <f t="shared" si="4"/>
        <v>97291.899858715042</v>
      </c>
      <c r="D51" s="5">
        <f t="shared" si="0"/>
        <v>-5749.8998587150418</v>
      </c>
      <c r="E51">
        <f t="shared" si="1"/>
        <v>5749.8998587150418</v>
      </c>
      <c r="F51">
        <f t="shared" si="2"/>
        <v>33061348.385251258</v>
      </c>
      <c r="G51" s="6">
        <f t="shared" si="3"/>
        <v>6.2811604058410797E-2</v>
      </c>
    </row>
    <row r="52" spans="1:7" x14ac:dyDescent="0.25">
      <c r="A52" s="2">
        <v>34394</v>
      </c>
      <c r="B52" s="1">
        <v>114805</v>
      </c>
      <c r="C52">
        <f t="shared" si="4"/>
        <v>93266.969957614507</v>
      </c>
      <c r="D52" s="5">
        <f t="shared" si="0"/>
        <v>21538.030042385493</v>
      </c>
      <c r="E52">
        <f t="shared" si="1"/>
        <v>21538.030042385493</v>
      </c>
      <c r="F52">
        <f t="shared" si="2"/>
        <v>463886738.10670006</v>
      </c>
      <c r="G52" s="6">
        <f t="shared" si="3"/>
        <v>0.18760533114747174</v>
      </c>
    </row>
    <row r="53" spans="1:7" x14ac:dyDescent="0.25">
      <c r="A53" s="2">
        <v>34425</v>
      </c>
      <c r="B53" s="1">
        <v>96698</v>
      </c>
      <c r="C53">
        <f t="shared" si="4"/>
        <v>108343.59098728435</v>
      </c>
      <c r="D53" s="5">
        <f t="shared" si="0"/>
        <v>-11645.590987284348</v>
      </c>
      <c r="E53">
        <f t="shared" si="1"/>
        <v>11645.590987284348</v>
      </c>
      <c r="F53">
        <f t="shared" si="2"/>
        <v>135619789.44311842</v>
      </c>
      <c r="G53" s="6">
        <f t="shared" si="3"/>
        <v>0.12043259413105077</v>
      </c>
    </row>
    <row r="54" spans="1:7" x14ac:dyDescent="0.25">
      <c r="A54" s="2">
        <v>34455</v>
      </c>
      <c r="B54" s="1">
        <v>118772</v>
      </c>
      <c r="C54">
        <f t="shared" si="4"/>
        <v>100191.6772961853</v>
      </c>
      <c r="D54" s="5">
        <f t="shared" si="0"/>
        <v>18580.322703814702</v>
      </c>
      <c r="E54">
        <f t="shared" si="1"/>
        <v>18580.322703814702</v>
      </c>
      <c r="F54">
        <f t="shared" si="2"/>
        <v>345228391.77789205</v>
      </c>
      <c r="G54" s="6">
        <f t="shared" si="3"/>
        <v>0.1564368934076609</v>
      </c>
    </row>
    <row r="55" spans="1:7" x14ac:dyDescent="0.25">
      <c r="A55" s="2">
        <v>34486</v>
      </c>
      <c r="B55" s="1">
        <v>120281</v>
      </c>
      <c r="C55">
        <f t="shared" si="4"/>
        <v>113197.90318885559</v>
      </c>
      <c r="D55" s="5">
        <f t="shared" si="0"/>
        <v>7083.096811144409</v>
      </c>
      <c r="E55">
        <f t="shared" si="1"/>
        <v>7083.096811144409</v>
      </c>
      <c r="F55">
        <f t="shared" si="2"/>
        <v>50170260.436044097</v>
      </c>
      <c r="G55" s="6">
        <f t="shared" si="3"/>
        <v>5.8887910901509043E-2</v>
      </c>
    </row>
    <row r="56" spans="1:7" x14ac:dyDescent="0.25">
      <c r="A56" s="2">
        <v>34516</v>
      </c>
      <c r="B56" s="1">
        <v>109044</v>
      </c>
      <c r="C56">
        <f t="shared" si="4"/>
        <v>118156.07095665668</v>
      </c>
      <c r="D56" s="5">
        <f t="shared" si="0"/>
        <v>-9112.0709566566802</v>
      </c>
      <c r="E56">
        <f t="shared" si="1"/>
        <v>9112.0709566566802</v>
      </c>
      <c r="F56">
        <f t="shared" si="2"/>
        <v>83029837.119146183</v>
      </c>
      <c r="G56" s="6">
        <f t="shared" si="3"/>
        <v>8.3563249299885192E-2</v>
      </c>
    </row>
    <row r="57" spans="1:7" x14ac:dyDescent="0.25">
      <c r="A57" s="2">
        <v>34547</v>
      </c>
      <c r="B57" s="1">
        <v>159083</v>
      </c>
      <c r="C57">
        <f t="shared" si="4"/>
        <v>111777.62128699699</v>
      </c>
      <c r="D57" s="5">
        <f t="shared" si="0"/>
        <v>47305.37871300301</v>
      </c>
      <c r="E57">
        <f t="shared" si="1"/>
        <v>47305.37871300301</v>
      </c>
      <c r="F57">
        <f t="shared" si="2"/>
        <v>2237798855.1806383</v>
      </c>
      <c r="G57" s="6">
        <f t="shared" si="3"/>
        <v>0.29736287795052274</v>
      </c>
    </row>
    <row r="58" spans="1:7" x14ac:dyDescent="0.25">
      <c r="A58" s="2">
        <v>34578</v>
      </c>
      <c r="B58" s="1">
        <v>114803</v>
      </c>
      <c r="C58">
        <f t="shared" si="4"/>
        <v>144891.3863860991</v>
      </c>
      <c r="D58" s="5">
        <f t="shared" si="0"/>
        <v>-30088.386386099097</v>
      </c>
      <c r="E58">
        <f t="shared" si="1"/>
        <v>30088.386386099097</v>
      </c>
      <c r="F58">
        <f t="shared" si="2"/>
        <v>905310995.31919348</v>
      </c>
      <c r="G58" s="6">
        <f t="shared" si="3"/>
        <v>0.26208710910079958</v>
      </c>
    </row>
    <row r="59" spans="1:7" x14ac:dyDescent="0.25">
      <c r="A59" s="2">
        <v>34608</v>
      </c>
      <c r="B59" s="1">
        <v>127987</v>
      </c>
      <c r="C59">
        <f t="shared" si="4"/>
        <v>123829.51591582972</v>
      </c>
      <c r="D59" s="5">
        <f t="shared" si="0"/>
        <v>4157.4840841702826</v>
      </c>
      <c r="E59">
        <f t="shared" si="1"/>
        <v>4157.4840841702826</v>
      </c>
      <c r="F59">
        <f t="shared" si="2"/>
        <v>17284673.910129212</v>
      </c>
      <c r="G59" s="6">
        <f t="shared" si="3"/>
        <v>3.2483643527626109E-2</v>
      </c>
    </row>
    <row r="60" spans="1:7" x14ac:dyDescent="0.25">
      <c r="A60" s="2">
        <v>34639</v>
      </c>
      <c r="B60" s="1">
        <v>139273</v>
      </c>
      <c r="C60">
        <f t="shared" si="4"/>
        <v>126739.7547747489</v>
      </c>
      <c r="D60" s="5">
        <f t="shared" si="0"/>
        <v>12533.245225251099</v>
      </c>
      <c r="E60">
        <f t="shared" si="1"/>
        <v>12533.245225251099</v>
      </c>
      <c r="F60">
        <f t="shared" si="2"/>
        <v>157082235.87627947</v>
      </c>
      <c r="G60" s="6">
        <f t="shared" si="3"/>
        <v>8.9990487928393148E-2</v>
      </c>
    </row>
    <row r="61" spans="1:7" x14ac:dyDescent="0.25">
      <c r="A61" s="2">
        <v>34669</v>
      </c>
      <c r="B61" s="1">
        <v>140448</v>
      </c>
      <c r="C61">
        <f t="shared" si="4"/>
        <v>135513.02643242467</v>
      </c>
      <c r="D61" s="5">
        <f t="shared" si="0"/>
        <v>4934.9735675753327</v>
      </c>
      <c r="E61">
        <f t="shared" si="1"/>
        <v>4934.9735675753327</v>
      </c>
      <c r="F61">
        <f t="shared" si="2"/>
        <v>24353964.112667207</v>
      </c>
      <c r="G61" s="6">
        <f t="shared" si="3"/>
        <v>3.5137371607821634E-2</v>
      </c>
    </row>
    <row r="62" spans="1:7" x14ac:dyDescent="0.25">
      <c r="A62" s="2">
        <v>34700</v>
      </c>
      <c r="B62" s="1">
        <v>110921</v>
      </c>
      <c r="C62">
        <f t="shared" si="4"/>
        <v>138967.50792972738</v>
      </c>
      <c r="D62" s="5">
        <f t="shared" si="0"/>
        <v>-28046.507929727377</v>
      </c>
      <c r="E62">
        <f t="shared" si="1"/>
        <v>28046.507929727377</v>
      </c>
      <c r="F62">
        <f t="shared" si="2"/>
        <v>786606607.05226064</v>
      </c>
      <c r="G62" s="6">
        <f t="shared" si="3"/>
        <v>0.25285119977035347</v>
      </c>
    </row>
    <row r="63" spans="1:7" x14ac:dyDescent="0.25">
      <c r="A63" s="2">
        <v>34731</v>
      </c>
      <c r="B63" s="1">
        <v>132244</v>
      </c>
      <c r="C63">
        <f t="shared" si="4"/>
        <v>119334.95237891821</v>
      </c>
      <c r="D63" s="5">
        <f t="shared" si="0"/>
        <v>12909.047621081787</v>
      </c>
      <c r="E63">
        <f t="shared" si="1"/>
        <v>12909.047621081787</v>
      </c>
      <c r="F63">
        <f t="shared" si="2"/>
        <v>166643510.48335734</v>
      </c>
      <c r="G63" s="6">
        <f t="shared" si="3"/>
        <v>9.7615374769984178E-2</v>
      </c>
    </row>
    <row r="64" spans="1:7" x14ac:dyDescent="0.25">
      <c r="A64" s="2">
        <v>34759</v>
      </c>
      <c r="B64" s="1">
        <v>178474</v>
      </c>
      <c r="C64">
        <f t="shared" si="4"/>
        <v>128371.28571367546</v>
      </c>
      <c r="D64" s="5">
        <f t="shared" si="0"/>
        <v>50102.714286324539</v>
      </c>
      <c r="E64">
        <f t="shared" si="1"/>
        <v>50102.714286324539</v>
      </c>
      <c r="F64">
        <f t="shared" si="2"/>
        <v>2510281978.857069</v>
      </c>
      <c r="G64" s="6">
        <f t="shared" si="3"/>
        <v>0.2807283653995794</v>
      </c>
    </row>
    <row r="65" spans="1:7" x14ac:dyDescent="0.25">
      <c r="A65" s="2">
        <v>34790</v>
      </c>
      <c r="B65" s="1">
        <v>135202</v>
      </c>
      <c r="C65">
        <f t="shared" si="4"/>
        <v>163443.18571410264</v>
      </c>
      <c r="D65" s="5">
        <f t="shared" si="0"/>
        <v>-28241.185714102641</v>
      </c>
      <c r="E65">
        <f t="shared" si="1"/>
        <v>28241.185714102641</v>
      </c>
      <c r="F65">
        <f t="shared" si="2"/>
        <v>797564570.5384351</v>
      </c>
      <c r="G65" s="6">
        <f t="shared" si="3"/>
        <v>0.20888141975786337</v>
      </c>
    </row>
    <row r="66" spans="1:7" x14ac:dyDescent="0.25">
      <c r="A66" s="2">
        <v>34820</v>
      </c>
      <c r="B66" s="1">
        <v>135837</v>
      </c>
      <c r="C66">
        <f t="shared" si="4"/>
        <v>143674.3557142308</v>
      </c>
      <c r="D66" s="5">
        <f t="shared" si="0"/>
        <v>-7837.3557142307982</v>
      </c>
      <c r="E66">
        <f t="shared" si="1"/>
        <v>7837.3557142307982</v>
      </c>
      <c r="F66">
        <f t="shared" si="2"/>
        <v>61424144.591386147</v>
      </c>
      <c r="G66" s="6">
        <f t="shared" si="3"/>
        <v>5.7696766817809567E-2</v>
      </c>
    </row>
    <row r="67" spans="1:7" x14ac:dyDescent="0.25">
      <c r="A67" s="2">
        <v>34851</v>
      </c>
      <c r="B67" s="1">
        <v>137598</v>
      </c>
      <c r="C67">
        <f t="shared" si="4"/>
        <v>138188.20671426924</v>
      </c>
      <c r="D67" s="5">
        <f t="shared" si="0"/>
        <v>-590.20671426923946</v>
      </c>
      <c r="E67">
        <f t="shared" si="1"/>
        <v>590.20671426923946</v>
      </c>
      <c r="F67">
        <f t="shared" si="2"/>
        <v>348343.96556849167</v>
      </c>
      <c r="G67" s="6">
        <f t="shared" si="3"/>
        <v>4.289355326888759E-3</v>
      </c>
    </row>
    <row r="68" spans="1:7" x14ac:dyDescent="0.25">
      <c r="A68" s="2">
        <v>34881</v>
      </c>
      <c r="B68" s="1">
        <v>133326</v>
      </c>
      <c r="C68">
        <f t="shared" ref="C68:C131" si="5">0.7*B67+0.3*C67</f>
        <v>137775.06201428076</v>
      </c>
      <c r="D68" s="5">
        <f t="shared" ref="D68:D131" si="6">B68-C68</f>
        <v>-4449.0620142807602</v>
      </c>
      <c r="E68">
        <f t="shared" ref="E68:E131" si="7">ABS(D68)</f>
        <v>4449.0620142807602</v>
      </c>
      <c r="F68">
        <f t="shared" ref="F68:F131" si="8">E68^2</f>
        <v>19794152.806915976</v>
      </c>
      <c r="G68" s="6">
        <f t="shared" ref="G68:G131" si="9">E68/B68</f>
        <v>3.3369800446130242E-2</v>
      </c>
    </row>
    <row r="69" spans="1:7" x14ac:dyDescent="0.25">
      <c r="A69" s="2">
        <v>34912</v>
      </c>
      <c r="B69" s="1">
        <v>155183</v>
      </c>
      <c r="C69">
        <f t="shared" si="5"/>
        <v>134660.71860428422</v>
      </c>
      <c r="D69" s="5">
        <f t="shared" si="6"/>
        <v>20522.281395715778</v>
      </c>
      <c r="E69">
        <f t="shared" si="7"/>
        <v>20522.281395715778</v>
      </c>
      <c r="F69">
        <f t="shared" si="8"/>
        <v>421164033.68494195</v>
      </c>
      <c r="G69" s="6">
        <f t="shared" si="9"/>
        <v>0.13224568023376129</v>
      </c>
    </row>
    <row r="70" spans="1:7" x14ac:dyDescent="0.25">
      <c r="A70" s="2">
        <v>34943</v>
      </c>
      <c r="B70" s="1">
        <v>137920</v>
      </c>
      <c r="C70">
        <f t="shared" si="5"/>
        <v>149026.31558128525</v>
      </c>
      <c r="D70" s="5">
        <f t="shared" si="6"/>
        <v>-11106.315581285249</v>
      </c>
      <c r="E70">
        <f t="shared" si="7"/>
        <v>11106.315581285249</v>
      </c>
      <c r="F70">
        <f t="shared" si="8"/>
        <v>123350245.7910995</v>
      </c>
      <c r="G70" s="6">
        <f t="shared" si="9"/>
        <v>8.0527230142729472E-2</v>
      </c>
    </row>
    <row r="71" spans="1:7" x14ac:dyDescent="0.25">
      <c r="A71" s="2">
        <v>34973</v>
      </c>
      <c r="B71" s="1">
        <v>146628</v>
      </c>
      <c r="C71">
        <f t="shared" si="5"/>
        <v>141251.89467438558</v>
      </c>
      <c r="D71" s="5">
        <f t="shared" si="6"/>
        <v>5376.1053256144223</v>
      </c>
      <c r="E71">
        <f t="shared" si="7"/>
        <v>5376.1053256144223</v>
      </c>
      <c r="F71">
        <f t="shared" si="8"/>
        <v>28902508.472099755</v>
      </c>
      <c r="G71" s="6">
        <f t="shared" si="9"/>
        <v>3.6664929792498177E-2</v>
      </c>
    </row>
    <row r="72" spans="1:7" x14ac:dyDescent="0.25">
      <c r="A72" s="2">
        <v>35004</v>
      </c>
      <c r="B72" s="1">
        <v>146066</v>
      </c>
      <c r="C72">
        <f t="shared" si="5"/>
        <v>145015.16840231567</v>
      </c>
      <c r="D72" s="5">
        <f t="shared" si="6"/>
        <v>1050.8315976843296</v>
      </c>
      <c r="E72">
        <f t="shared" si="7"/>
        <v>1050.8315976843296</v>
      </c>
      <c r="F72">
        <f t="shared" si="8"/>
        <v>1104247.0466918007</v>
      </c>
      <c r="G72" s="6">
        <f t="shared" si="9"/>
        <v>7.1942245127841493E-3</v>
      </c>
    </row>
    <row r="73" spans="1:7" x14ac:dyDescent="0.25">
      <c r="A73" s="2">
        <v>35034</v>
      </c>
      <c r="B73" s="1">
        <v>135447</v>
      </c>
      <c r="C73">
        <f t="shared" si="5"/>
        <v>145750.75052069471</v>
      </c>
      <c r="D73" s="5">
        <f t="shared" si="6"/>
        <v>-10303.75052069471</v>
      </c>
      <c r="E73">
        <f t="shared" si="7"/>
        <v>10303.75052069471</v>
      </c>
      <c r="F73">
        <f t="shared" si="8"/>
        <v>106167274.7927165</v>
      </c>
      <c r="G73" s="6">
        <f t="shared" si="9"/>
        <v>7.6072194442805746E-2</v>
      </c>
    </row>
    <row r="74" spans="1:7" x14ac:dyDescent="0.25">
      <c r="A74" s="2">
        <v>35065</v>
      </c>
      <c r="B74" s="1">
        <v>113611</v>
      </c>
      <c r="C74">
        <f t="shared" si="5"/>
        <v>138538.12515620841</v>
      </c>
      <c r="D74" s="5">
        <f t="shared" si="6"/>
        <v>-24927.125156208407</v>
      </c>
      <c r="E74">
        <f t="shared" si="7"/>
        <v>24927.125156208407</v>
      </c>
      <c r="F74">
        <f t="shared" si="8"/>
        <v>621361568.55327797</v>
      </c>
      <c r="G74" s="6">
        <f t="shared" si="9"/>
        <v>0.21940767316728493</v>
      </c>
    </row>
    <row r="75" spans="1:7" x14ac:dyDescent="0.25">
      <c r="A75" s="2">
        <v>35096</v>
      </c>
      <c r="B75" s="1">
        <v>129557</v>
      </c>
      <c r="C75">
        <f t="shared" si="5"/>
        <v>121089.13754686252</v>
      </c>
      <c r="D75" s="5">
        <f t="shared" si="6"/>
        <v>8467.8624531374808</v>
      </c>
      <c r="E75">
        <f t="shared" si="7"/>
        <v>8467.8624531374808</v>
      </c>
      <c r="F75">
        <f t="shared" si="8"/>
        <v>71704694.525255516</v>
      </c>
      <c r="G75" s="6">
        <f t="shared" si="9"/>
        <v>6.5360130700290064E-2</v>
      </c>
    </row>
    <row r="76" spans="1:7" x14ac:dyDescent="0.25">
      <c r="A76" s="2">
        <v>35125</v>
      </c>
      <c r="B76" s="1">
        <v>135244</v>
      </c>
      <c r="C76">
        <f t="shared" si="5"/>
        <v>127016.64126405875</v>
      </c>
      <c r="D76" s="5">
        <f t="shared" si="6"/>
        <v>8227.3587359412486</v>
      </c>
      <c r="E76">
        <f t="shared" si="7"/>
        <v>8227.3587359412486</v>
      </c>
      <c r="F76">
        <f t="shared" si="8"/>
        <v>67689431.769868776</v>
      </c>
      <c r="G76" s="6">
        <f t="shared" si="9"/>
        <v>6.0833447220884095E-2</v>
      </c>
    </row>
    <row r="77" spans="1:7" x14ac:dyDescent="0.25">
      <c r="A77" s="2">
        <v>35156</v>
      </c>
      <c r="B77" s="1">
        <v>128993</v>
      </c>
      <c r="C77">
        <f t="shared" si="5"/>
        <v>132775.79237921763</v>
      </c>
      <c r="D77" s="5">
        <f t="shared" si="6"/>
        <v>-3782.7923792176298</v>
      </c>
      <c r="E77">
        <f t="shared" si="7"/>
        <v>3782.7923792176298</v>
      </c>
      <c r="F77">
        <f t="shared" si="8"/>
        <v>14309518.184266977</v>
      </c>
      <c r="G77" s="6">
        <f t="shared" si="9"/>
        <v>2.9325563241552874E-2</v>
      </c>
    </row>
    <row r="78" spans="1:7" x14ac:dyDescent="0.25">
      <c r="A78" s="2">
        <v>35186</v>
      </c>
      <c r="B78" s="1">
        <v>147166</v>
      </c>
      <c r="C78">
        <f t="shared" si="5"/>
        <v>130127.83771376527</v>
      </c>
      <c r="D78" s="5">
        <f t="shared" si="6"/>
        <v>17038.162286234729</v>
      </c>
      <c r="E78">
        <f t="shared" si="7"/>
        <v>17038.162286234729</v>
      </c>
      <c r="F78">
        <f t="shared" si="8"/>
        <v>290298974.09207141</v>
      </c>
      <c r="G78" s="6">
        <f t="shared" si="9"/>
        <v>0.11577512663410522</v>
      </c>
    </row>
    <row r="79" spans="1:7" x14ac:dyDescent="0.25">
      <c r="A79" s="2">
        <v>35217</v>
      </c>
      <c r="B79" s="1">
        <v>129070</v>
      </c>
      <c r="C79">
        <f t="shared" si="5"/>
        <v>142054.55131412958</v>
      </c>
      <c r="D79" s="5">
        <f t="shared" si="6"/>
        <v>-12984.551314129581</v>
      </c>
      <c r="E79">
        <f t="shared" si="7"/>
        <v>12984.551314129581</v>
      </c>
      <c r="F79">
        <f t="shared" si="8"/>
        <v>168598572.82926425</v>
      </c>
      <c r="G79" s="6">
        <f t="shared" si="9"/>
        <v>0.10060084693677525</v>
      </c>
    </row>
    <row r="80" spans="1:7" x14ac:dyDescent="0.25">
      <c r="A80" s="2">
        <v>35247</v>
      </c>
      <c r="B80" s="1">
        <v>153716</v>
      </c>
      <c r="C80">
        <f t="shared" si="5"/>
        <v>132965.36539423888</v>
      </c>
      <c r="D80" s="5">
        <f t="shared" si="6"/>
        <v>20750.634605761123</v>
      </c>
      <c r="E80">
        <f t="shared" si="7"/>
        <v>20750.634605761123</v>
      </c>
      <c r="F80">
        <f t="shared" si="8"/>
        <v>430588836.54181105</v>
      </c>
      <c r="G80" s="6">
        <f t="shared" si="9"/>
        <v>0.13499332929403005</v>
      </c>
    </row>
    <row r="81" spans="1:7" x14ac:dyDescent="0.25">
      <c r="A81" s="2">
        <v>35278</v>
      </c>
      <c r="B81" s="1">
        <v>151652</v>
      </c>
      <c r="C81">
        <f t="shared" si="5"/>
        <v>147490.80961827165</v>
      </c>
      <c r="D81" s="5">
        <f t="shared" si="6"/>
        <v>4161.1903817283455</v>
      </c>
      <c r="E81">
        <f t="shared" si="7"/>
        <v>4161.1903817283455</v>
      </c>
      <c r="F81">
        <f t="shared" si="8"/>
        <v>17315505.392988496</v>
      </c>
      <c r="G81" s="6">
        <f t="shared" si="9"/>
        <v>2.7439073548178365E-2</v>
      </c>
    </row>
    <row r="82" spans="1:7" x14ac:dyDescent="0.25">
      <c r="A82" s="2">
        <v>35309</v>
      </c>
      <c r="B82" s="1">
        <v>165120</v>
      </c>
      <c r="C82">
        <f t="shared" si="5"/>
        <v>150403.64288548147</v>
      </c>
      <c r="D82" s="5">
        <f t="shared" si="6"/>
        <v>14716.357114518527</v>
      </c>
      <c r="E82">
        <f t="shared" si="7"/>
        <v>14716.357114518527</v>
      </c>
      <c r="F82">
        <f t="shared" si="8"/>
        <v>216571166.72204006</v>
      </c>
      <c r="G82" s="6">
        <f t="shared" si="9"/>
        <v>8.9125224773004649E-2</v>
      </c>
    </row>
    <row r="83" spans="1:7" x14ac:dyDescent="0.25">
      <c r="A83" s="2">
        <v>35339</v>
      </c>
      <c r="B83" s="1">
        <v>163423</v>
      </c>
      <c r="C83">
        <f t="shared" si="5"/>
        <v>160705.09286564443</v>
      </c>
      <c r="D83" s="5">
        <f t="shared" si="6"/>
        <v>2717.9071343555697</v>
      </c>
      <c r="E83">
        <f t="shared" si="7"/>
        <v>2717.9071343555697</v>
      </c>
      <c r="F83">
        <f t="shared" si="8"/>
        <v>7387019.1909809047</v>
      </c>
      <c r="G83" s="6">
        <f t="shared" si="9"/>
        <v>1.6631117617199351E-2</v>
      </c>
    </row>
    <row r="84" spans="1:7" x14ac:dyDescent="0.25">
      <c r="A84" s="2">
        <v>35370</v>
      </c>
      <c r="B84" s="1">
        <v>158599</v>
      </c>
      <c r="C84">
        <f t="shared" si="5"/>
        <v>162607.62785969331</v>
      </c>
      <c r="D84" s="5">
        <f t="shared" si="6"/>
        <v>-4008.6278596933116</v>
      </c>
      <c r="E84">
        <f t="shared" si="7"/>
        <v>4008.6278596933116</v>
      </c>
      <c r="F84">
        <f t="shared" si="8"/>
        <v>16069097.317509381</v>
      </c>
      <c r="G84" s="6">
        <f t="shared" si="9"/>
        <v>2.5275240447249426E-2</v>
      </c>
    </row>
    <row r="85" spans="1:7" x14ac:dyDescent="0.25">
      <c r="A85" s="2">
        <v>35400</v>
      </c>
      <c r="B85" s="1">
        <v>152407</v>
      </c>
      <c r="C85">
        <f t="shared" si="5"/>
        <v>159801.58835790798</v>
      </c>
      <c r="D85" s="5">
        <f t="shared" si="6"/>
        <v>-7394.5883579079818</v>
      </c>
      <c r="E85">
        <f t="shared" si="7"/>
        <v>7394.5883579079818</v>
      </c>
      <c r="F85">
        <f t="shared" si="8"/>
        <v>54679936.982908264</v>
      </c>
      <c r="G85" s="6">
        <f t="shared" si="9"/>
        <v>4.8518692434783059E-2</v>
      </c>
    </row>
    <row r="86" spans="1:7" x14ac:dyDescent="0.25">
      <c r="A86" s="2">
        <v>35431</v>
      </c>
      <c r="B86" s="1">
        <v>150152</v>
      </c>
      <c r="C86">
        <f t="shared" si="5"/>
        <v>154625.37650737239</v>
      </c>
      <c r="D86" s="5">
        <f t="shared" si="6"/>
        <v>-4473.3765073723916</v>
      </c>
      <c r="E86">
        <f t="shared" si="7"/>
        <v>4473.3765073723916</v>
      </c>
      <c r="F86">
        <f t="shared" si="8"/>
        <v>20011097.376711216</v>
      </c>
      <c r="G86" s="6">
        <f t="shared" si="9"/>
        <v>2.9792320497711598E-2</v>
      </c>
    </row>
    <row r="87" spans="1:7" x14ac:dyDescent="0.25">
      <c r="A87" s="2">
        <v>35462</v>
      </c>
      <c r="B87" s="1">
        <v>137523</v>
      </c>
      <c r="C87">
        <f t="shared" si="5"/>
        <v>151494.01295221172</v>
      </c>
      <c r="D87" s="5">
        <f t="shared" si="6"/>
        <v>-13971.01295221172</v>
      </c>
      <c r="E87">
        <f t="shared" si="7"/>
        <v>13971.01295221172</v>
      </c>
      <c r="F87">
        <f t="shared" si="8"/>
        <v>195189202.91086766</v>
      </c>
      <c r="G87" s="6">
        <f t="shared" si="9"/>
        <v>0.10159037362631503</v>
      </c>
    </row>
    <row r="88" spans="1:7" x14ac:dyDescent="0.25">
      <c r="A88" s="2">
        <v>35490</v>
      </c>
      <c r="B88" s="1">
        <v>159027</v>
      </c>
      <c r="C88">
        <f t="shared" si="5"/>
        <v>141714.30388566351</v>
      </c>
      <c r="D88" s="5">
        <f t="shared" si="6"/>
        <v>17312.69611433649</v>
      </c>
      <c r="E88">
        <f t="shared" si="7"/>
        <v>17312.69611433649</v>
      </c>
      <c r="F88">
        <f t="shared" si="8"/>
        <v>299729446.74736178</v>
      </c>
      <c r="G88" s="6">
        <f t="shared" si="9"/>
        <v>0.10886639447601029</v>
      </c>
    </row>
    <row r="89" spans="1:7" x14ac:dyDescent="0.25">
      <c r="A89" s="2">
        <v>35521</v>
      </c>
      <c r="B89" s="1">
        <v>176706</v>
      </c>
      <c r="C89">
        <f t="shared" si="5"/>
        <v>153833.19116569904</v>
      </c>
      <c r="D89" s="5">
        <f t="shared" si="6"/>
        <v>22872.808834300959</v>
      </c>
      <c r="E89">
        <f t="shared" si="7"/>
        <v>22872.808834300959</v>
      </c>
      <c r="F89">
        <f t="shared" si="8"/>
        <v>523165383.97047597</v>
      </c>
      <c r="G89" s="6">
        <f t="shared" si="9"/>
        <v>0.12943991055369347</v>
      </c>
    </row>
    <row r="90" spans="1:7" x14ac:dyDescent="0.25">
      <c r="A90" s="2">
        <v>35551</v>
      </c>
      <c r="B90" s="1">
        <v>167344</v>
      </c>
      <c r="C90">
        <f t="shared" si="5"/>
        <v>169844.15734970971</v>
      </c>
      <c r="D90" s="5">
        <f t="shared" si="6"/>
        <v>-2500.1573497097124</v>
      </c>
      <c r="E90">
        <f t="shared" si="7"/>
        <v>2500.1573497097124</v>
      </c>
      <c r="F90">
        <f t="shared" si="8"/>
        <v>6250786.773307493</v>
      </c>
      <c r="G90" s="6">
        <f t="shared" si="9"/>
        <v>1.4940227015666606E-2</v>
      </c>
    </row>
    <row r="91" spans="1:7" x14ac:dyDescent="0.25">
      <c r="A91" s="2">
        <v>35582</v>
      </c>
      <c r="B91" s="1">
        <v>167959</v>
      </c>
      <c r="C91">
        <f t="shared" si="5"/>
        <v>168094.0472049129</v>
      </c>
      <c r="D91" s="5">
        <f t="shared" si="6"/>
        <v>-135.04720491290209</v>
      </c>
      <c r="E91">
        <f t="shared" si="7"/>
        <v>135.04720491290209</v>
      </c>
      <c r="F91">
        <f t="shared" si="8"/>
        <v>18237.747554787366</v>
      </c>
      <c r="G91" s="6">
        <f t="shared" si="9"/>
        <v>8.0404863635114574E-4</v>
      </c>
    </row>
    <row r="92" spans="1:7" x14ac:dyDescent="0.25">
      <c r="A92" s="2">
        <v>35612</v>
      </c>
      <c r="B92" s="1">
        <v>175383</v>
      </c>
      <c r="C92">
        <f t="shared" si="5"/>
        <v>167999.51416147387</v>
      </c>
      <c r="D92" s="5">
        <f t="shared" si="6"/>
        <v>7383.4858385261323</v>
      </c>
      <c r="E92">
        <f t="shared" si="7"/>
        <v>7383.4858385261323</v>
      </c>
      <c r="F92">
        <f t="shared" si="8"/>
        <v>54515863.127715945</v>
      </c>
      <c r="G92" s="6">
        <f t="shared" si="9"/>
        <v>4.2099210519412553E-2</v>
      </c>
    </row>
    <row r="93" spans="1:7" x14ac:dyDescent="0.25">
      <c r="A93" s="2">
        <v>35643</v>
      </c>
      <c r="B93" s="1">
        <v>173822</v>
      </c>
      <c r="C93">
        <f t="shared" si="5"/>
        <v>173167.95424844214</v>
      </c>
      <c r="D93" s="5">
        <f t="shared" si="6"/>
        <v>654.04575155786006</v>
      </c>
      <c r="E93">
        <f t="shared" si="7"/>
        <v>654.04575155786006</v>
      </c>
      <c r="F93">
        <f t="shared" si="8"/>
        <v>427775.84513088601</v>
      </c>
      <c r="G93" s="6">
        <f t="shared" si="9"/>
        <v>3.7627328621110106E-3</v>
      </c>
    </row>
    <row r="94" spans="1:7" x14ac:dyDescent="0.25">
      <c r="A94" s="2">
        <v>35674</v>
      </c>
      <c r="B94" s="1">
        <v>180865</v>
      </c>
      <c r="C94">
        <f t="shared" si="5"/>
        <v>173625.78627453264</v>
      </c>
      <c r="D94" s="5">
        <f t="shared" si="6"/>
        <v>7239.213725467358</v>
      </c>
      <c r="E94">
        <f t="shared" si="7"/>
        <v>7239.213725467358</v>
      </c>
      <c r="F94">
        <f t="shared" si="8"/>
        <v>52406215.362994984</v>
      </c>
      <c r="G94" s="6">
        <f t="shared" si="9"/>
        <v>4.0025509222167681E-2</v>
      </c>
    </row>
    <row r="95" spans="1:7" x14ac:dyDescent="0.25">
      <c r="A95" s="2">
        <v>35704</v>
      </c>
      <c r="B95" s="1">
        <v>185697</v>
      </c>
      <c r="C95">
        <f t="shared" si="5"/>
        <v>178693.23588235979</v>
      </c>
      <c r="D95" s="5">
        <f t="shared" si="6"/>
        <v>7003.7641176402103</v>
      </c>
      <c r="E95">
        <f t="shared" si="7"/>
        <v>7003.7641176402103</v>
      </c>
      <c r="F95">
        <f t="shared" si="8"/>
        <v>49052711.815544553</v>
      </c>
      <c r="G95" s="6">
        <f t="shared" si="9"/>
        <v>3.7716086515346026E-2</v>
      </c>
    </row>
    <row r="96" spans="1:7" x14ac:dyDescent="0.25">
      <c r="A96" s="2">
        <v>35735</v>
      </c>
      <c r="B96" s="1">
        <v>140970</v>
      </c>
      <c r="C96">
        <f t="shared" si="5"/>
        <v>183595.87076470791</v>
      </c>
      <c r="D96" s="5">
        <f t="shared" si="6"/>
        <v>-42625.870764707914</v>
      </c>
      <c r="E96">
        <f t="shared" si="7"/>
        <v>42625.870764707914</v>
      </c>
      <c r="F96">
        <f t="shared" si="8"/>
        <v>1816964858.4495809</v>
      </c>
      <c r="G96" s="6">
        <f t="shared" si="9"/>
        <v>0.30237547538276166</v>
      </c>
    </row>
    <row r="97" spans="1:7" x14ac:dyDescent="0.25">
      <c r="A97" s="2">
        <v>35765</v>
      </c>
      <c r="B97" s="1">
        <v>115568</v>
      </c>
      <c r="C97">
        <f t="shared" si="5"/>
        <v>153757.76122941237</v>
      </c>
      <c r="D97" s="5">
        <f t="shared" si="6"/>
        <v>-38189.761229412368</v>
      </c>
      <c r="E97">
        <f t="shared" si="7"/>
        <v>38189.761229412368</v>
      </c>
      <c r="F97">
        <f t="shared" si="8"/>
        <v>1458457862.7595282</v>
      </c>
      <c r="G97" s="6">
        <f t="shared" si="9"/>
        <v>0.33045273111425627</v>
      </c>
    </row>
    <row r="98" spans="1:7" x14ac:dyDescent="0.25">
      <c r="A98" s="2">
        <v>35796</v>
      </c>
      <c r="B98" s="1">
        <v>125788</v>
      </c>
      <c r="C98">
        <f t="shared" si="5"/>
        <v>127024.92836882369</v>
      </c>
      <c r="D98" s="5">
        <f t="shared" si="6"/>
        <v>-1236.9283688236901</v>
      </c>
      <c r="E98">
        <f t="shared" si="7"/>
        <v>1236.9283688236901</v>
      </c>
      <c r="F98">
        <f t="shared" si="8"/>
        <v>1529991.7896008347</v>
      </c>
      <c r="G98" s="6">
        <f t="shared" si="9"/>
        <v>9.8334369639686628E-3</v>
      </c>
    </row>
    <row r="99" spans="1:7" x14ac:dyDescent="0.25">
      <c r="A99" s="2">
        <v>35827</v>
      </c>
      <c r="B99" s="1">
        <v>115902</v>
      </c>
      <c r="C99">
        <f t="shared" si="5"/>
        <v>126159.07851064709</v>
      </c>
      <c r="D99" s="5">
        <f t="shared" si="6"/>
        <v>-10257.078510647087</v>
      </c>
      <c r="E99">
        <f t="shared" si="7"/>
        <v>10257.078510647087</v>
      </c>
      <c r="F99">
        <f t="shared" si="8"/>
        <v>105207659.57357825</v>
      </c>
      <c r="G99" s="6">
        <f t="shared" si="9"/>
        <v>8.8497856039128631E-2</v>
      </c>
    </row>
    <row r="100" spans="1:7" x14ac:dyDescent="0.25">
      <c r="A100" s="2">
        <v>35855</v>
      </c>
      <c r="B100" s="1">
        <v>128629</v>
      </c>
      <c r="C100">
        <f t="shared" si="5"/>
        <v>118979.12355319412</v>
      </c>
      <c r="D100" s="5">
        <f t="shared" si="6"/>
        <v>9649.8764468058798</v>
      </c>
      <c r="E100">
        <f t="shared" si="7"/>
        <v>9649.8764468058798</v>
      </c>
      <c r="F100">
        <f t="shared" si="8"/>
        <v>93120115.438618869</v>
      </c>
      <c r="G100" s="6">
        <f t="shared" si="9"/>
        <v>7.5021001848773444E-2</v>
      </c>
    </row>
    <row r="101" spans="1:7" x14ac:dyDescent="0.25">
      <c r="A101" s="2">
        <v>35886</v>
      </c>
      <c r="B101" s="1">
        <v>138591</v>
      </c>
      <c r="C101">
        <f t="shared" si="5"/>
        <v>125734.03706595823</v>
      </c>
      <c r="D101" s="5">
        <f t="shared" si="6"/>
        <v>12856.962934041774</v>
      </c>
      <c r="E101">
        <f t="shared" si="7"/>
        <v>12856.962934041774</v>
      </c>
      <c r="F101">
        <f t="shared" si="8"/>
        <v>165301495.88732406</v>
      </c>
      <c r="G101" s="6">
        <f t="shared" si="9"/>
        <v>9.2769104300003416E-2</v>
      </c>
    </row>
    <row r="102" spans="1:7" x14ac:dyDescent="0.25">
      <c r="A102" s="2">
        <v>35916</v>
      </c>
      <c r="B102" s="1">
        <v>154580</v>
      </c>
      <c r="C102">
        <f t="shared" si="5"/>
        <v>134733.91111978746</v>
      </c>
      <c r="D102" s="5">
        <f t="shared" si="6"/>
        <v>19846.088880212541</v>
      </c>
      <c r="E102">
        <f t="shared" si="7"/>
        <v>19846.088880212541</v>
      </c>
      <c r="F102">
        <f t="shared" si="8"/>
        <v>393867243.8412959</v>
      </c>
      <c r="G102" s="6">
        <f t="shared" si="9"/>
        <v>0.12838717091611165</v>
      </c>
    </row>
    <row r="103" spans="1:7" x14ac:dyDescent="0.25">
      <c r="A103" s="2">
        <v>35947</v>
      </c>
      <c r="B103" s="1">
        <v>129611</v>
      </c>
      <c r="C103">
        <f t="shared" si="5"/>
        <v>148626.17333593624</v>
      </c>
      <c r="D103" s="5">
        <f t="shared" si="6"/>
        <v>-19015.173335936241</v>
      </c>
      <c r="E103">
        <f t="shared" si="7"/>
        <v>19015.173335936241</v>
      </c>
      <c r="F103">
        <f t="shared" si="8"/>
        <v>361576816.9957006</v>
      </c>
      <c r="G103" s="6">
        <f t="shared" si="9"/>
        <v>0.14670956428031756</v>
      </c>
    </row>
    <row r="104" spans="1:7" x14ac:dyDescent="0.25">
      <c r="A104" s="2">
        <v>35977</v>
      </c>
      <c r="B104" s="1">
        <v>135337</v>
      </c>
      <c r="C104">
        <f t="shared" si="5"/>
        <v>135315.55200078088</v>
      </c>
      <c r="D104" s="5">
        <f t="shared" si="6"/>
        <v>21.447999219119083</v>
      </c>
      <c r="E104">
        <f t="shared" si="7"/>
        <v>21.447999219119083</v>
      </c>
      <c r="F104">
        <f t="shared" si="8"/>
        <v>460.01667050333282</v>
      </c>
      <c r="G104" s="6">
        <f t="shared" si="9"/>
        <v>1.584784590992787E-4</v>
      </c>
    </row>
    <row r="105" spans="1:7" x14ac:dyDescent="0.25">
      <c r="A105" s="2">
        <v>36008</v>
      </c>
      <c r="B105" s="1">
        <v>146373</v>
      </c>
      <c r="C105">
        <f t="shared" si="5"/>
        <v>135330.56560023426</v>
      </c>
      <c r="D105" s="5">
        <f t="shared" si="6"/>
        <v>11042.434399765742</v>
      </c>
      <c r="E105">
        <f t="shared" si="7"/>
        <v>11042.434399765742</v>
      </c>
      <c r="F105">
        <f t="shared" si="8"/>
        <v>121935357.47312979</v>
      </c>
      <c r="G105" s="6">
        <f t="shared" si="9"/>
        <v>7.5440377663679378E-2</v>
      </c>
    </row>
    <row r="106" spans="1:7" x14ac:dyDescent="0.25">
      <c r="A106" s="2">
        <v>36039</v>
      </c>
      <c r="B106" s="1">
        <v>124538</v>
      </c>
      <c r="C106">
        <f t="shared" si="5"/>
        <v>143060.26968007028</v>
      </c>
      <c r="D106" s="5">
        <f t="shared" si="6"/>
        <v>-18522.269680070283</v>
      </c>
      <c r="E106">
        <f t="shared" si="7"/>
        <v>18522.269680070283</v>
      </c>
      <c r="F106">
        <f t="shared" si="8"/>
        <v>343074474.10125095</v>
      </c>
      <c r="G106" s="6">
        <f t="shared" si="9"/>
        <v>0.14872785559484081</v>
      </c>
    </row>
    <row r="107" spans="1:7" x14ac:dyDescent="0.25">
      <c r="A107" s="2">
        <v>36069</v>
      </c>
      <c r="B107" s="1">
        <v>108528</v>
      </c>
      <c r="C107">
        <f t="shared" si="5"/>
        <v>130094.68090402108</v>
      </c>
      <c r="D107" s="5">
        <f t="shared" si="6"/>
        <v>-21566.680904021079</v>
      </c>
      <c r="E107">
        <f t="shared" si="7"/>
        <v>21566.680904021079</v>
      </c>
      <c r="F107">
        <f t="shared" si="8"/>
        <v>465121725.21586746</v>
      </c>
      <c r="G107" s="6">
        <f t="shared" si="9"/>
        <v>0.19871996999871996</v>
      </c>
    </row>
    <row r="108" spans="1:7" x14ac:dyDescent="0.25">
      <c r="A108" s="2">
        <v>36100</v>
      </c>
      <c r="B108" s="1">
        <v>111375</v>
      </c>
      <c r="C108">
        <f t="shared" si="5"/>
        <v>114998.00427120632</v>
      </c>
      <c r="D108" s="5">
        <f t="shared" si="6"/>
        <v>-3623.004271206315</v>
      </c>
      <c r="E108">
        <f t="shared" si="7"/>
        <v>3623.004271206315</v>
      </c>
      <c r="F108">
        <f t="shared" si="8"/>
        <v>13126159.949179202</v>
      </c>
      <c r="G108" s="6">
        <f t="shared" si="9"/>
        <v>3.2529780212851314E-2</v>
      </c>
    </row>
    <row r="109" spans="1:7" x14ac:dyDescent="0.25">
      <c r="A109" s="2">
        <v>36130</v>
      </c>
      <c r="B109" s="1">
        <v>127366</v>
      </c>
      <c r="C109">
        <f t="shared" si="5"/>
        <v>112461.90128136189</v>
      </c>
      <c r="D109" s="5">
        <f t="shared" si="6"/>
        <v>14904.09871863811</v>
      </c>
      <c r="E109">
        <f t="shared" si="7"/>
        <v>14904.09871863811</v>
      </c>
      <c r="F109">
        <f t="shared" si="8"/>
        <v>222132158.61491016</v>
      </c>
      <c r="G109" s="6">
        <f t="shared" si="9"/>
        <v>0.11701787540346803</v>
      </c>
    </row>
    <row r="110" spans="1:7" x14ac:dyDescent="0.25">
      <c r="A110" s="2">
        <v>36161</v>
      </c>
      <c r="B110" s="1">
        <v>93861</v>
      </c>
      <c r="C110">
        <f t="shared" si="5"/>
        <v>122894.77038440856</v>
      </c>
      <c r="D110" s="5">
        <f t="shared" si="6"/>
        <v>-29033.770384408563</v>
      </c>
      <c r="E110">
        <f t="shared" si="7"/>
        <v>29033.770384408563</v>
      </c>
      <c r="F110">
        <f t="shared" si="8"/>
        <v>842959822.73455977</v>
      </c>
      <c r="G110" s="6">
        <f t="shared" si="9"/>
        <v>0.30932730723525814</v>
      </c>
    </row>
    <row r="111" spans="1:7" x14ac:dyDescent="0.25">
      <c r="A111" s="2">
        <v>36192</v>
      </c>
      <c r="B111" s="1">
        <v>57175</v>
      </c>
      <c r="C111">
        <f t="shared" si="5"/>
        <v>102571.13111532255</v>
      </c>
      <c r="D111" s="5">
        <f t="shared" si="6"/>
        <v>-45396.131115322554</v>
      </c>
      <c r="E111">
        <f t="shared" si="7"/>
        <v>45396.131115322554</v>
      </c>
      <c r="F111">
        <f t="shared" si="8"/>
        <v>2060808720.2395566</v>
      </c>
      <c r="G111" s="6">
        <f t="shared" si="9"/>
        <v>0.793985677574509</v>
      </c>
    </row>
    <row r="112" spans="1:7" x14ac:dyDescent="0.25">
      <c r="A112" s="2">
        <v>36220</v>
      </c>
      <c r="B112" s="1">
        <v>105723</v>
      </c>
      <c r="C112">
        <f t="shared" si="5"/>
        <v>70793.839334596763</v>
      </c>
      <c r="D112" s="5">
        <f t="shared" si="6"/>
        <v>34929.160665403237</v>
      </c>
      <c r="E112">
        <f t="shared" si="7"/>
        <v>34929.160665403237</v>
      </c>
      <c r="F112">
        <f t="shared" si="8"/>
        <v>1220046264.7895527</v>
      </c>
      <c r="G112" s="6">
        <f t="shared" si="9"/>
        <v>0.33038374493159706</v>
      </c>
    </row>
    <row r="113" spans="1:7" x14ac:dyDescent="0.25">
      <c r="A113" s="2">
        <v>36251</v>
      </c>
      <c r="B113" s="1">
        <v>129560</v>
      </c>
      <c r="C113">
        <f t="shared" si="5"/>
        <v>95244.251800379017</v>
      </c>
      <c r="D113" s="5">
        <f t="shared" si="6"/>
        <v>34315.748199620983</v>
      </c>
      <c r="E113">
        <f t="shared" si="7"/>
        <v>34315.748199620983</v>
      </c>
      <c r="F113">
        <f t="shared" si="8"/>
        <v>1177570574.4997907</v>
      </c>
      <c r="G113" s="6">
        <f t="shared" si="9"/>
        <v>0.26486375578589827</v>
      </c>
    </row>
    <row r="114" spans="1:7" x14ac:dyDescent="0.25">
      <c r="A114" s="2">
        <v>36281</v>
      </c>
      <c r="B114" s="1">
        <v>101648</v>
      </c>
      <c r="C114">
        <f t="shared" si="5"/>
        <v>119265.27554011371</v>
      </c>
      <c r="D114" s="5">
        <f t="shared" si="6"/>
        <v>-17617.275540113711</v>
      </c>
      <c r="E114">
        <f t="shared" si="7"/>
        <v>17617.275540113711</v>
      </c>
      <c r="F114">
        <f t="shared" si="8"/>
        <v>310368397.45628887</v>
      </c>
      <c r="G114" s="6">
        <f t="shared" si="9"/>
        <v>0.17331649948954933</v>
      </c>
    </row>
    <row r="115" spans="1:7" x14ac:dyDescent="0.25">
      <c r="A115" s="2">
        <v>36312</v>
      </c>
      <c r="B115" s="1">
        <v>103799</v>
      </c>
      <c r="C115">
        <f t="shared" si="5"/>
        <v>106933.1826620341</v>
      </c>
      <c r="D115" s="5">
        <f t="shared" si="6"/>
        <v>-3134.1826620341017</v>
      </c>
      <c r="E115">
        <f t="shared" si="7"/>
        <v>3134.1826620341017</v>
      </c>
      <c r="F115">
        <f t="shared" si="8"/>
        <v>9823100.9589951672</v>
      </c>
      <c r="G115" s="6">
        <f t="shared" si="9"/>
        <v>3.0194728870548866E-2</v>
      </c>
    </row>
    <row r="116" spans="1:7" x14ac:dyDescent="0.25">
      <c r="A116" s="2">
        <v>36342</v>
      </c>
      <c r="B116" s="1">
        <v>115943</v>
      </c>
      <c r="C116">
        <f t="shared" si="5"/>
        <v>104739.25479861021</v>
      </c>
      <c r="D116" s="5">
        <f t="shared" si="6"/>
        <v>11203.745201389786</v>
      </c>
      <c r="E116">
        <f t="shared" si="7"/>
        <v>11203.745201389786</v>
      </c>
      <c r="F116">
        <f t="shared" si="8"/>
        <v>125523906.53766465</v>
      </c>
      <c r="G116" s="6">
        <f t="shared" si="9"/>
        <v>9.6631493073232405E-2</v>
      </c>
    </row>
    <row r="117" spans="1:7" x14ac:dyDescent="0.25">
      <c r="A117" s="2">
        <v>36373</v>
      </c>
      <c r="B117" s="1">
        <v>121715</v>
      </c>
      <c r="C117">
        <f t="shared" si="5"/>
        <v>112581.87643958305</v>
      </c>
      <c r="D117" s="5">
        <f t="shared" si="6"/>
        <v>9133.1235604169487</v>
      </c>
      <c r="E117">
        <f t="shared" si="7"/>
        <v>9133.1235604169487</v>
      </c>
      <c r="F117">
        <f t="shared" si="8"/>
        <v>83413945.969843164</v>
      </c>
      <c r="G117" s="6">
        <f t="shared" si="9"/>
        <v>7.5036959786525484E-2</v>
      </c>
    </row>
    <row r="118" spans="1:7" x14ac:dyDescent="0.25">
      <c r="A118" s="2">
        <v>36404</v>
      </c>
      <c r="B118" s="1">
        <v>107371</v>
      </c>
      <c r="C118">
        <f t="shared" si="5"/>
        <v>118975.06293187491</v>
      </c>
      <c r="D118" s="5">
        <f t="shared" si="6"/>
        <v>-11604.062931874912</v>
      </c>
      <c r="E118">
        <f t="shared" si="7"/>
        <v>11604.062931874912</v>
      </c>
      <c r="F118">
        <f t="shared" si="8"/>
        <v>134654276.52691337</v>
      </c>
      <c r="G118" s="6">
        <f t="shared" si="9"/>
        <v>0.10807446081227624</v>
      </c>
    </row>
    <row r="119" spans="1:7" x14ac:dyDescent="0.25">
      <c r="A119" s="2">
        <v>36434</v>
      </c>
      <c r="B119" s="1">
        <v>81339</v>
      </c>
      <c r="C119">
        <f t="shared" si="5"/>
        <v>110852.21887956247</v>
      </c>
      <c r="D119" s="5">
        <f t="shared" si="6"/>
        <v>-29513.218879562468</v>
      </c>
      <c r="E119">
        <f t="shared" si="7"/>
        <v>29513.218879562468</v>
      </c>
      <c r="F119">
        <f t="shared" si="8"/>
        <v>871030088.63296247</v>
      </c>
      <c r="G119" s="6">
        <f t="shared" si="9"/>
        <v>0.36284216525359875</v>
      </c>
    </row>
    <row r="120" spans="1:7" x14ac:dyDescent="0.25">
      <c r="A120" s="2">
        <v>36465</v>
      </c>
      <c r="B120" s="1">
        <v>80401</v>
      </c>
      <c r="C120">
        <f t="shared" si="5"/>
        <v>90192.96566386873</v>
      </c>
      <c r="D120" s="5">
        <f t="shared" si="6"/>
        <v>-9791.9656638687302</v>
      </c>
      <c r="E120">
        <f t="shared" si="7"/>
        <v>9791.9656638687302</v>
      </c>
      <c r="F120">
        <f t="shared" si="8"/>
        <v>95882591.562384188</v>
      </c>
      <c r="G120" s="6">
        <f t="shared" si="9"/>
        <v>0.12178910291997276</v>
      </c>
    </row>
    <row r="121" spans="1:7" x14ac:dyDescent="0.25">
      <c r="A121" s="2">
        <v>36495</v>
      </c>
      <c r="B121" s="1">
        <v>78346</v>
      </c>
      <c r="C121">
        <f t="shared" si="5"/>
        <v>83338.589699160613</v>
      </c>
      <c r="D121" s="5">
        <f t="shared" si="6"/>
        <v>-4992.5896991606132</v>
      </c>
      <c r="E121">
        <f t="shared" si="7"/>
        <v>4992.5896991606132</v>
      </c>
      <c r="F121">
        <f t="shared" si="8"/>
        <v>24925951.904164661</v>
      </c>
      <c r="G121" s="6">
        <f t="shared" si="9"/>
        <v>6.3724883199660645E-2</v>
      </c>
    </row>
    <row r="122" spans="1:7" x14ac:dyDescent="0.25">
      <c r="A122" s="2">
        <v>36526</v>
      </c>
      <c r="B122" s="1">
        <v>83998</v>
      </c>
      <c r="C122">
        <f t="shared" si="5"/>
        <v>79843.77690974818</v>
      </c>
      <c r="D122" s="5">
        <f t="shared" si="6"/>
        <v>4154.2230902518204</v>
      </c>
      <c r="E122">
        <f t="shared" si="7"/>
        <v>4154.2230902518204</v>
      </c>
      <c r="F122">
        <f t="shared" si="8"/>
        <v>17257569.483581383</v>
      </c>
      <c r="G122" s="6">
        <f t="shared" si="9"/>
        <v>4.9456214317624474E-2</v>
      </c>
    </row>
    <row r="123" spans="1:7" x14ac:dyDescent="0.25">
      <c r="A123" s="2">
        <v>36557</v>
      </c>
      <c r="B123" s="1">
        <v>98936</v>
      </c>
      <c r="C123">
        <f t="shared" si="5"/>
        <v>82751.733072924457</v>
      </c>
      <c r="D123" s="5">
        <f t="shared" si="6"/>
        <v>16184.266927075543</v>
      </c>
      <c r="E123">
        <f t="shared" si="7"/>
        <v>16184.266927075543</v>
      </c>
      <c r="F123">
        <f t="shared" si="8"/>
        <v>261930495.96683124</v>
      </c>
      <c r="G123" s="6">
        <f t="shared" si="9"/>
        <v>0.16358319445980779</v>
      </c>
    </row>
    <row r="124" spans="1:7" x14ac:dyDescent="0.25">
      <c r="A124" s="2">
        <v>36586</v>
      </c>
      <c r="B124" s="1">
        <v>92716</v>
      </c>
      <c r="C124">
        <f t="shared" si="5"/>
        <v>94080.719921877331</v>
      </c>
      <c r="D124" s="5">
        <f t="shared" si="6"/>
        <v>-1364.7199218773312</v>
      </c>
      <c r="E124">
        <f t="shared" si="7"/>
        <v>1364.7199218773312</v>
      </c>
      <c r="F124">
        <f t="shared" si="8"/>
        <v>1862460.4651688691</v>
      </c>
      <c r="G124" s="6">
        <f t="shared" si="9"/>
        <v>1.4719357197003012E-2</v>
      </c>
    </row>
    <row r="125" spans="1:7" x14ac:dyDescent="0.25">
      <c r="A125" s="2">
        <v>36617</v>
      </c>
      <c r="B125" s="1">
        <v>113309</v>
      </c>
      <c r="C125">
        <f t="shared" si="5"/>
        <v>93125.415976563192</v>
      </c>
      <c r="D125" s="5">
        <f t="shared" si="6"/>
        <v>20183.584023436808</v>
      </c>
      <c r="E125">
        <f t="shared" si="7"/>
        <v>20183.584023436808</v>
      </c>
      <c r="F125">
        <f t="shared" si="8"/>
        <v>407377064.03113359</v>
      </c>
      <c r="G125" s="6">
        <f t="shared" si="9"/>
        <v>0.17812869254372388</v>
      </c>
    </row>
    <row r="126" spans="1:7" x14ac:dyDescent="0.25">
      <c r="A126" s="2">
        <v>36647</v>
      </c>
      <c r="B126" s="1">
        <v>123089</v>
      </c>
      <c r="C126">
        <f t="shared" si="5"/>
        <v>107253.92479296894</v>
      </c>
      <c r="D126" s="5">
        <f t="shared" si="6"/>
        <v>15835.075207031055</v>
      </c>
      <c r="E126">
        <f t="shared" si="7"/>
        <v>15835.075207031055</v>
      </c>
      <c r="F126">
        <f t="shared" si="8"/>
        <v>250749606.81232962</v>
      </c>
      <c r="G126" s="6">
        <f t="shared" si="9"/>
        <v>0.12864736253467862</v>
      </c>
    </row>
    <row r="127" spans="1:7" x14ac:dyDescent="0.25">
      <c r="A127" s="2">
        <v>36678</v>
      </c>
      <c r="B127" s="1">
        <v>115922</v>
      </c>
      <c r="C127">
        <f t="shared" si="5"/>
        <v>118338.47743789067</v>
      </c>
      <c r="D127" s="5">
        <f t="shared" si="6"/>
        <v>-2416.4774378906732</v>
      </c>
      <c r="E127">
        <f t="shared" si="7"/>
        <v>2416.4774378906732</v>
      </c>
      <c r="F127">
        <f t="shared" si="8"/>
        <v>5839363.2078346722</v>
      </c>
      <c r="G127" s="6">
        <f t="shared" si="9"/>
        <v>2.0845718999764267E-2</v>
      </c>
    </row>
    <row r="128" spans="1:7" x14ac:dyDescent="0.25">
      <c r="A128" s="2">
        <v>36708</v>
      </c>
      <c r="B128" s="1">
        <v>121700</v>
      </c>
      <c r="C128">
        <f t="shared" si="5"/>
        <v>116646.94323136719</v>
      </c>
      <c r="D128" s="5">
        <f t="shared" si="6"/>
        <v>5053.0567686328141</v>
      </c>
      <c r="E128">
        <f t="shared" si="7"/>
        <v>5053.0567686328141</v>
      </c>
      <c r="F128">
        <f t="shared" si="8"/>
        <v>25533382.707025897</v>
      </c>
      <c r="G128" s="6">
        <f t="shared" si="9"/>
        <v>4.1520597934534213E-2</v>
      </c>
    </row>
    <row r="129" spans="1:7" x14ac:dyDescent="0.25">
      <c r="A129" s="2">
        <v>36739</v>
      </c>
      <c r="B129" s="1">
        <v>134259</v>
      </c>
      <c r="C129">
        <f t="shared" si="5"/>
        <v>120184.08296941016</v>
      </c>
      <c r="D129" s="5">
        <f t="shared" si="6"/>
        <v>14074.917030589844</v>
      </c>
      <c r="E129">
        <f t="shared" si="7"/>
        <v>14074.917030589844</v>
      </c>
      <c r="F129">
        <f t="shared" si="8"/>
        <v>198103289.41798803</v>
      </c>
      <c r="G129" s="6">
        <f t="shared" si="9"/>
        <v>0.1048340672177645</v>
      </c>
    </row>
    <row r="130" spans="1:7" x14ac:dyDescent="0.25">
      <c r="A130" s="2">
        <v>36770</v>
      </c>
      <c r="B130" s="1">
        <v>120680</v>
      </c>
      <c r="C130">
        <f t="shared" si="5"/>
        <v>130036.52489082303</v>
      </c>
      <c r="D130" s="5">
        <f t="shared" si="6"/>
        <v>-9356.5248908230278</v>
      </c>
      <c r="E130">
        <f t="shared" si="7"/>
        <v>9356.5248908230278</v>
      </c>
      <c r="F130">
        <f t="shared" si="8"/>
        <v>87544558.032590866</v>
      </c>
      <c r="G130" s="6">
        <f t="shared" si="9"/>
        <v>7.7531694488092703E-2</v>
      </c>
    </row>
    <row r="131" spans="1:7" x14ac:dyDescent="0.25">
      <c r="A131" s="2">
        <v>36800</v>
      </c>
      <c r="B131" s="1">
        <v>130493</v>
      </c>
      <c r="C131">
        <f t="shared" si="5"/>
        <v>123486.95746724692</v>
      </c>
      <c r="D131" s="5">
        <f t="shared" si="6"/>
        <v>7006.0425327530829</v>
      </c>
      <c r="E131">
        <f t="shared" si="7"/>
        <v>7006.0425327530829</v>
      </c>
      <c r="F131">
        <f t="shared" si="8"/>
        <v>49084631.970745236</v>
      </c>
      <c r="G131" s="6">
        <f t="shared" si="9"/>
        <v>5.3689029547585566E-2</v>
      </c>
    </row>
    <row r="132" spans="1:7" x14ac:dyDescent="0.25">
      <c r="A132" s="2">
        <v>36831</v>
      </c>
      <c r="B132" s="1">
        <v>125055</v>
      </c>
      <c r="C132">
        <f t="shared" ref="C132:C195" si="10">0.7*B131+0.3*C131</f>
        <v>128391.18724017407</v>
      </c>
      <c r="D132" s="5">
        <f t="shared" ref="D132:D195" si="11">B132-C132</f>
        <v>-3336.1872401740693</v>
      </c>
      <c r="E132">
        <f t="shared" ref="E132:E195" si="12">ABS(D132)</f>
        <v>3336.1872401740693</v>
      </c>
      <c r="F132">
        <f t="shared" ref="F132:F195" si="13">E132^2</f>
        <v>11130145.301500274</v>
      </c>
      <c r="G132" s="6">
        <f t="shared" ref="G132:G195" si="14">E132/B132</f>
        <v>2.6677759707121423E-2</v>
      </c>
    </row>
    <row r="133" spans="1:7" x14ac:dyDescent="0.25">
      <c r="A133" s="2">
        <v>36861</v>
      </c>
      <c r="B133" s="1">
        <v>151595</v>
      </c>
      <c r="C133">
        <f t="shared" si="10"/>
        <v>126055.85617205221</v>
      </c>
      <c r="D133" s="5">
        <f t="shared" si="11"/>
        <v>25539.143827947788</v>
      </c>
      <c r="E133">
        <f t="shared" si="12"/>
        <v>25539.143827947788</v>
      </c>
      <c r="F133">
        <f t="shared" si="13"/>
        <v>652247867.46460354</v>
      </c>
      <c r="G133" s="6">
        <f t="shared" si="14"/>
        <v>0.16846956580327707</v>
      </c>
    </row>
    <row r="134" spans="1:7" x14ac:dyDescent="0.25">
      <c r="A134" s="2">
        <v>36892</v>
      </c>
      <c r="B134" s="1">
        <v>123877</v>
      </c>
      <c r="C134">
        <f t="shared" si="10"/>
        <v>143933.25685161568</v>
      </c>
      <c r="D134" s="5">
        <f t="shared" si="11"/>
        <v>-20056.256851615675</v>
      </c>
      <c r="E134">
        <f t="shared" si="12"/>
        <v>20056.256851615675</v>
      </c>
      <c r="F134">
        <f t="shared" si="13"/>
        <v>402253438.89798069</v>
      </c>
      <c r="G134" s="6">
        <f t="shared" si="14"/>
        <v>0.16190460579135493</v>
      </c>
    </row>
    <row r="135" spans="1:7" x14ac:dyDescent="0.25">
      <c r="A135" s="2">
        <v>36923</v>
      </c>
      <c r="B135" s="1">
        <v>118303</v>
      </c>
      <c r="C135">
        <f t="shared" si="10"/>
        <v>129893.87705548469</v>
      </c>
      <c r="D135" s="5">
        <f t="shared" si="11"/>
        <v>-11590.877055484685</v>
      </c>
      <c r="E135">
        <f t="shared" si="12"/>
        <v>11590.877055484685</v>
      </c>
      <c r="F135">
        <f t="shared" si="13"/>
        <v>134348430.91536132</v>
      </c>
      <c r="G135" s="6">
        <f t="shared" si="14"/>
        <v>9.7976188731348196E-2</v>
      </c>
    </row>
    <row r="136" spans="1:7" x14ac:dyDescent="0.25">
      <c r="A136" s="2">
        <v>36951</v>
      </c>
      <c r="B136" s="1">
        <v>155105</v>
      </c>
      <c r="C136">
        <f t="shared" si="10"/>
        <v>121780.26311664539</v>
      </c>
      <c r="D136" s="5">
        <f t="shared" si="11"/>
        <v>33324.736883354606</v>
      </c>
      <c r="E136">
        <f t="shared" si="12"/>
        <v>33324.736883354606</v>
      </c>
      <c r="F136">
        <f t="shared" si="13"/>
        <v>1110538088.3448148</v>
      </c>
      <c r="G136" s="6">
        <f t="shared" si="14"/>
        <v>0.21485275705718454</v>
      </c>
    </row>
    <row r="137" spans="1:7" x14ac:dyDescent="0.25">
      <c r="A137" s="2">
        <v>36982</v>
      </c>
      <c r="B137" s="1">
        <v>139920</v>
      </c>
      <c r="C137">
        <f t="shared" si="10"/>
        <v>145107.57893499362</v>
      </c>
      <c r="D137" s="5">
        <f t="shared" si="11"/>
        <v>-5187.578934993624</v>
      </c>
      <c r="E137">
        <f t="shared" si="12"/>
        <v>5187.578934993624</v>
      </c>
      <c r="F137">
        <f t="shared" si="13"/>
        <v>26910975.206789583</v>
      </c>
      <c r="G137" s="6">
        <f t="shared" si="14"/>
        <v>3.7075321147753172E-2</v>
      </c>
    </row>
    <row r="138" spans="1:7" x14ac:dyDescent="0.25">
      <c r="A138" s="2">
        <v>37012</v>
      </c>
      <c r="B138" s="1">
        <v>152816</v>
      </c>
      <c r="C138">
        <f t="shared" si="10"/>
        <v>141476.2736804981</v>
      </c>
      <c r="D138" s="5">
        <f t="shared" si="11"/>
        <v>11339.726319501904</v>
      </c>
      <c r="E138">
        <f t="shared" si="12"/>
        <v>11339.726319501904</v>
      </c>
      <c r="F138">
        <f t="shared" si="13"/>
        <v>128589393.00120419</v>
      </c>
      <c r="G138" s="6">
        <f t="shared" si="14"/>
        <v>7.4205098415754261E-2</v>
      </c>
    </row>
    <row r="139" spans="1:7" x14ac:dyDescent="0.25">
      <c r="A139" s="2">
        <v>37043</v>
      </c>
      <c r="B139" s="1">
        <v>133510</v>
      </c>
      <c r="C139">
        <f t="shared" si="10"/>
        <v>149414.08210414942</v>
      </c>
      <c r="D139" s="5">
        <f t="shared" si="11"/>
        <v>-15904.08210414942</v>
      </c>
      <c r="E139">
        <f t="shared" si="12"/>
        <v>15904.08210414942</v>
      </c>
      <c r="F139">
        <f t="shared" si="13"/>
        <v>252939827.57552585</v>
      </c>
      <c r="G139" s="6">
        <f t="shared" si="14"/>
        <v>0.11912277810013797</v>
      </c>
    </row>
    <row r="140" spans="1:7" x14ac:dyDescent="0.25">
      <c r="A140" s="2">
        <v>37073</v>
      </c>
      <c r="B140" s="1">
        <v>138828</v>
      </c>
      <c r="C140">
        <f t="shared" si="10"/>
        <v>138281.22463124484</v>
      </c>
      <c r="D140" s="5">
        <f t="shared" si="11"/>
        <v>546.77536875515943</v>
      </c>
      <c r="E140">
        <f t="shared" si="12"/>
        <v>546.77536875515943</v>
      </c>
      <c r="F140">
        <f t="shared" si="13"/>
        <v>298963.30387734057</v>
      </c>
      <c r="G140" s="6">
        <f t="shared" si="14"/>
        <v>3.9385092975131779E-3</v>
      </c>
    </row>
    <row r="141" spans="1:7" x14ac:dyDescent="0.25">
      <c r="A141" s="2">
        <v>37104</v>
      </c>
      <c r="B141" s="1">
        <v>139347</v>
      </c>
      <c r="C141">
        <f t="shared" si="10"/>
        <v>138663.96738937346</v>
      </c>
      <c r="D141" s="5">
        <f t="shared" si="11"/>
        <v>683.03261062654201</v>
      </c>
      <c r="E141">
        <f t="shared" si="12"/>
        <v>683.03261062654201</v>
      </c>
      <c r="F141">
        <f t="shared" si="13"/>
        <v>466533.54717930936</v>
      </c>
      <c r="G141" s="6">
        <f t="shared" si="14"/>
        <v>4.9016671376243626E-3</v>
      </c>
    </row>
    <row r="142" spans="1:7" x14ac:dyDescent="0.25">
      <c r="A142" s="2">
        <v>37135</v>
      </c>
      <c r="B142" s="1">
        <v>108303</v>
      </c>
      <c r="C142">
        <f t="shared" si="10"/>
        <v>139142.09021681204</v>
      </c>
      <c r="D142" s="5">
        <f t="shared" si="11"/>
        <v>-30839.090216812037</v>
      </c>
      <c r="E142">
        <f t="shared" si="12"/>
        <v>30839.090216812037</v>
      </c>
      <c r="F142">
        <f t="shared" si="13"/>
        <v>951049485.40067196</v>
      </c>
      <c r="G142" s="6">
        <f t="shared" si="14"/>
        <v>0.28474825458955005</v>
      </c>
    </row>
    <row r="143" spans="1:7" x14ac:dyDescent="0.25">
      <c r="A143" s="2">
        <v>37165</v>
      </c>
      <c r="B143" s="1">
        <v>125664</v>
      </c>
      <c r="C143">
        <f t="shared" si="10"/>
        <v>117554.72706504361</v>
      </c>
      <c r="D143" s="5">
        <f t="shared" si="11"/>
        <v>8109.2729349563888</v>
      </c>
      <c r="E143">
        <f t="shared" si="12"/>
        <v>8109.2729349563888</v>
      </c>
      <c r="F143">
        <f t="shared" si="13"/>
        <v>65760307.5336162</v>
      </c>
      <c r="G143" s="6">
        <f t="shared" si="14"/>
        <v>6.4531392721514425E-2</v>
      </c>
    </row>
    <row r="144" spans="1:7" x14ac:dyDescent="0.25">
      <c r="A144" s="2">
        <v>37196</v>
      </c>
      <c r="B144" s="1">
        <v>126197</v>
      </c>
      <c r="C144">
        <f t="shared" si="10"/>
        <v>123231.21811951307</v>
      </c>
      <c r="D144" s="5">
        <f t="shared" si="11"/>
        <v>2965.7818804869312</v>
      </c>
      <c r="E144">
        <f t="shared" si="12"/>
        <v>2965.7818804869312</v>
      </c>
      <c r="F144">
        <f t="shared" si="13"/>
        <v>8795862.1626245975</v>
      </c>
      <c r="G144" s="6">
        <f t="shared" si="14"/>
        <v>2.350120748105685E-2</v>
      </c>
    </row>
    <row r="145" spans="1:7" x14ac:dyDescent="0.25">
      <c r="A145" s="2">
        <v>37226</v>
      </c>
      <c r="B145" s="1">
        <v>125058</v>
      </c>
      <c r="C145">
        <f t="shared" si="10"/>
        <v>125307.26543585391</v>
      </c>
      <c r="D145" s="5">
        <f t="shared" si="11"/>
        <v>-249.26543585391482</v>
      </c>
      <c r="E145">
        <f t="shared" si="12"/>
        <v>249.26543585391482</v>
      </c>
      <c r="F145">
        <f t="shared" si="13"/>
        <v>62133.257511442127</v>
      </c>
      <c r="G145" s="6">
        <f t="shared" si="14"/>
        <v>1.9931986426611238E-3</v>
      </c>
    </row>
    <row r="146" spans="1:7" x14ac:dyDescent="0.25">
      <c r="A146" s="2">
        <v>37257</v>
      </c>
      <c r="B146" s="1">
        <v>114671</v>
      </c>
      <c r="C146">
        <f t="shared" si="10"/>
        <v>125132.77963075617</v>
      </c>
      <c r="D146" s="5">
        <f t="shared" si="11"/>
        <v>-10461.779630756166</v>
      </c>
      <c r="E146">
        <f t="shared" si="12"/>
        <v>10461.779630756166</v>
      </c>
      <c r="F146">
        <f t="shared" si="13"/>
        <v>109448833.04250461</v>
      </c>
      <c r="G146" s="6">
        <f t="shared" si="14"/>
        <v>9.1233002509406608E-2</v>
      </c>
    </row>
    <row r="147" spans="1:7" x14ac:dyDescent="0.25">
      <c r="A147" s="2">
        <v>37288</v>
      </c>
      <c r="B147" s="1">
        <v>97388</v>
      </c>
      <c r="C147">
        <f t="shared" si="10"/>
        <v>117809.53388922685</v>
      </c>
      <c r="D147" s="5">
        <f t="shared" si="11"/>
        <v>-20421.533889226848</v>
      </c>
      <c r="E147">
        <f t="shared" si="12"/>
        <v>20421.533889226848</v>
      </c>
      <c r="F147">
        <f t="shared" si="13"/>
        <v>417039046.38884062</v>
      </c>
      <c r="G147" s="6">
        <f t="shared" si="14"/>
        <v>0.20969250717980498</v>
      </c>
    </row>
    <row r="148" spans="1:7" x14ac:dyDescent="0.25">
      <c r="A148" s="2">
        <v>37316</v>
      </c>
      <c r="B148" s="1">
        <v>123553</v>
      </c>
      <c r="C148">
        <f t="shared" si="10"/>
        <v>103514.46016676805</v>
      </c>
      <c r="D148" s="5">
        <f t="shared" si="11"/>
        <v>20038.539833231946</v>
      </c>
      <c r="E148">
        <f t="shared" si="12"/>
        <v>20038.539833231946</v>
      </c>
      <c r="F148">
        <f t="shared" si="13"/>
        <v>401543078.64802337</v>
      </c>
      <c r="G148" s="6">
        <f t="shared" si="14"/>
        <v>0.16218578126983518</v>
      </c>
    </row>
    <row r="149" spans="1:7" x14ac:dyDescent="0.25">
      <c r="A149" s="2">
        <v>37347</v>
      </c>
      <c r="B149" s="1">
        <v>138638</v>
      </c>
      <c r="C149">
        <f t="shared" si="10"/>
        <v>117541.43805003041</v>
      </c>
      <c r="D149" s="5">
        <f t="shared" si="11"/>
        <v>21096.561949969589</v>
      </c>
      <c r="E149">
        <f t="shared" si="12"/>
        <v>21096.561949969589</v>
      </c>
      <c r="F149">
        <f t="shared" si="13"/>
        <v>445064926.10890466</v>
      </c>
      <c r="G149" s="6">
        <f t="shared" si="14"/>
        <v>0.15217012615566863</v>
      </c>
    </row>
    <row r="150" spans="1:7" x14ac:dyDescent="0.25">
      <c r="A150" s="2">
        <v>37377</v>
      </c>
      <c r="B150" s="1">
        <v>122965</v>
      </c>
      <c r="C150">
        <f t="shared" si="10"/>
        <v>132309.03141500911</v>
      </c>
      <c r="D150" s="5">
        <f t="shared" si="11"/>
        <v>-9344.0314150091144</v>
      </c>
      <c r="E150">
        <f t="shared" si="12"/>
        <v>9344.0314150091144</v>
      </c>
      <c r="F150">
        <f t="shared" si="13"/>
        <v>87310923.084677234</v>
      </c>
      <c r="G150" s="6">
        <f t="shared" si="14"/>
        <v>7.5989358069443458E-2</v>
      </c>
    </row>
    <row r="151" spans="1:7" x14ac:dyDescent="0.25">
      <c r="A151" s="2">
        <v>37408</v>
      </c>
      <c r="B151" s="1">
        <v>107277</v>
      </c>
      <c r="C151">
        <f t="shared" si="10"/>
        <v>125768.20942450274</v>
      </c>
      <c r="D151" s="5">
        <f t="shared" si="11"/>
        <v>-18491.20942450274</v>
      </c>
      <c r="E151">
        <f t="shared" si="12"/>
        <v>18491.20942450274</v>
      </c>
      <c r="F151">
        <f t="shared" si="13"/>
        <v>341924825.98081899</v>
      </c>
      <c r="G151" s="6">
        <f t="shared" si="14"/>
        <v>0.17236881553830494</v>
      </c>
    </row>
    <row r="152" spans="1:7" x14ac:dyDescent="0.25">
      <c r="A152" s="2">
        <v>37438</v>
      </c>
      <c r="B152" s="1">
        <v>123485</v>
      </c>
      <c r="C152">
        <f t="shared" si="10"/>
        <v>112824.36282735082</v>
      </c>
      <c r="D152" s="5">
        <f t="shared" si="11"/>
        <v>10660.637172649178</v>
      </c>
      <c r="E152">
        <f t="shared" si="12"/>
        <v>10660.637172649178</v>
      </c>
      <c r="F152">
        <f t="shared" si="13"/>
        <v>113649184.92686945</v>
      </c>
      <c r="G152" s="6">
        <f t="shared" si="14"/>
        <v>8.6331434365705784E-2</v>
      </c>
    </row>
    <row r="153" spans="1:7" x14ac:dyDescent="0.25">
      <c r="A153" s="2">
        <v>37469</v>
      </c>
      <c r="B153" s="1">
        <v>126754</v>
      </c>
      <c r="C153">
        <f t="shared" si="10"/>
        <v>120286.80884820526</v>
      </c>
      <c r="D153" s="5">
        <f t="shared" si="11"/>
        <v>6467.1911517947447</v>
      </c>
      <c r="E153">
        <f t="shared" si="12"/>
        <v>6467.1911517947447</v>
      </c>
      <c r="F153">
        <f t="shared" si="13"/>
        <v>41824561.393852234</v>
      </c>
      <c r="G153" s="6">
        <f t="shared" si="14"/>
        <v>5.1021594204480686E-2</v>
      </c>
    </row>
    <row r="154" spans="1:7" x14ac:dyDescent="0.25">
      <c r="A154" s="2">
        <v>37500</v>
      </c>
      <c r="B154" s="1">
        <v>129428</v>
      </c>
      <c r="C154">
        <f t="shared" si="10"/>
        <v>124813.84265446156</v>
      </c>
      <c r="D154" s="5">
        <f t="shared" si="11"/>
        <v>4614.157345538435</v>
      </c>
      <c r="E154">
        <f t="shared" si="12"/>
        <v>4614.157345538435</v>
      </c>
      <c r="F154">
        <f t="shared" si="13"/>
        <v>21290448.009386297</v>
      </c>
      <c r="G154" s="6">
        <f t="shared" si="14"/>
        <v>3.5650379713342048E-2</v>
      </c>
    </row>
    <row r="155" spans="1:7" x14ac:dyDescent="0.25">
      <c r="A155" s="2">
        <v>37530</v>
      </c>
      <c r="B155" s="1">
        <v>137811</v>
      </c>
      <c r="C155">
        <f t="shared" si="10"/>
        <v>128043.75279633846</v>
      </c>
      <c r="D155" s="5">
        <f t="shared" si="11"/>
        <v>9767.2472036615363</v>
      </c>
      <c r="E155">
        <f t="shared" si="12"/>
        <v>9767.2472036615363</v>
      </c>
      <c r="F155">
        <f t="shared" si="13"/>
        <v>95399117.937434107</v>
      </c>
      <c r="G155" s="6">
        <f t="shared" si="14"/>
        <v>7.0874220516951011E-2</v>
      </c>
    </row>
    <row r="156" spans="1:7" x14ac:dyDescent="0.25">
      <c r="A156" s="2">
        <v>37561</v>
      </c>
      <c r="B156" s="1">
        <v>118278</v>
      </c>
      <c r="C156">
        <f t="shared" si="10"/>
        <v>134880.82583890154</v>
      </c>
      <c r="D156" s="5">
        <f t="shared" si="11"/>
        <v>-16602.825838901539</v>
      </c>
      <c r="E156">
        <f t="shared" si="12"/>
        <v>16602.825838901539</v>
      </c>
      <c r="F156">
        <f t="shared" si="13"/>
        <v>275653825.8368966</v>
      </c>
      <c r="G156" s="6">
        <f t="shared" si="14"/>
        <v>0.14037120883766668</v>
      </c>
    </row>
    <row r="157" spans="1:7" x14ac:dyDescent="0.25">
      <c r="A157" s="2">
        <v>37591</v>
      </c>
      <c r="B157" s="1">
        <v>126239</v>
      </c>
      <c r="C157">
        <f t="shared" si="10"/>
        <v>123258.84775167046</v>
      </c>
      <c r="D157" s="5">
        <f t="shared" si="11"/>
        <v>2980.1522483295412</v>
      </c>
      <c r="E157">
        <f t="shared" si="12"/>
        <v>2980.1522483295412</v>
      </c>
      <c r="F157">
        <f t="shared" si="13"/>
        <v>8881307.4232236184</v>
      </c>
      <c r="G157" s="6">
        <f t="shared" si="14"/>
        <v>2.3607223190373349E-2</v>
      </c>
    </row>
    <row r="158" spans="1:7" x14ac:dyDescent="0.25">
      <c r="A158" s="2">
        <v>37622</v>
      </c>
      <c r="B158" s="1">
        <v>117222</v>
      </c>
      <c r="C158">
        <f t="shared" si="10"/>
        <v>125344.95432550112</v>
      </c>
      <c r="D158" s="5">
        <f t="shared" si="11"/>
        <v>-8122.9543255011231</v>
      </c>
      <c r="E158">
        <f t="shared" si="12"/>
        <v>8122.9543255011231</v>
      </c>
      <c r="F158">
        <f t="shared" si="13"/>
        <v>65982386.974177405</v>
      </c>
      <c r="G158" s="6">
        <f t="shared" si="14"/>
        <v>6.9295476322713503E-2</v>
      </c>
    </row>
    <row r="159" spans="1:7" x14ac:dyDescent="0.25">
      <c r="A159" s="2">
        <v>37653</v>
      </c>
      <c r="B159" s="1">
        <v>117920</v>
      </c>
      <c r="C159">
        <f t="shared" si="10"/>
        <v>119658.88629765033</v>
      </c>
      <c r="D159" s="5">
        <f t="shared" si="11"/>
        <v>-1738.8862976503297</v>
      </c>
      <c r="E159">
        <f t="shared" si="12"/>
        <v>1738.8862976503297</v>
      </c>
      <c r="F159">
        <f t="shared" si="13"/>
        <v>3023725.5561560709</v>
      </c>
      <c r="G159" s="6">
        <f t="shared" si="14"/>
        <v>1.4746322062842009E-2</v>
      </c>
    </row>
    <row r="160" spans="1:7" x14ac:dyDescent="0.25">
      <c r="A160" s="2">
        <v>37681</v>
      </c>
      <c r="B160" s="1">
        <v>102578</v>
      </c>
      <c r="C160">
        <f t="shared" si="10"/>
        <v>118441.66588929509</v>
      </c>
      <c r="D160" s="5">
        <f t="shared" si="11"/>
        <v>-15863.665889295095</v>
      </c>
      <c r="E160">
        <f t="shared" si="12"/>
        <v>15863.665889295095</v>
      </c>
      <c r="F160">
        <f t="shared" si="13"/>
        <v>251655895.44718471</v>
      </c>
      <c r="G160" s="6">
        <f t="shared" si="14"/>
        <v>0.15464978737443794</v>
      </c>
    </row>
    <row r="161" spans="1:7" x14ac:dyDescent="0.25">
      <c r="A161" s="2">
        <v>37712</v>
      </c>
      <c r="B161" s="1">
        <v>108860</v>
      </c>
      <c r="C161">
        <f t="shared" si="10"/>
        <v>107337.09976678851</v>
      </c>
      <c r="D161" s="5">
        <f t="shared" si="11"/>
        <v>1522.9002332114906</v>
      </c>
      <c r="E161">
        <f t="shared" si="12"/>
        <v>1522.9002332114906</v>
      </c>
      <c r="F161">
        <f t="shared" si="13"/>
        <v>2319225.1203156123</v>
      </c>
      <c r="G161" s="6">
        <f t="shared" si="14"/>
        <v>1.3989529976221667E-2</v>
      </c>
    </row>
    <row r="162" spans="1:7" x14ac:dyDescent="0.25">
      <c r="A162" s="2">
        <v>37742</v>
      </c>
      <c r="B162" s="1">
        <v>106581</v>
      </c>
      <c r="C162">
        <f t="shared" si="10"/>
        <v>108403.12993003655</v>
      </c>
      <c r="D162" s="5">
        <f t="shared" si="11"/>
        <v>-1822.1299300365499</v>
      </c>
      <c r="E162">
        <f t="shared" si="12"/>
        <v>1822.1299300365499</v>
      </c>
      <c r="F162">
        <f t="shared" si="13"/>
        <v>3320157.4819350024</v>
      </c>
      <c r="G162" s="6">
        <f t="shared" si="14"/>
        <v>1.7096198478495698E-2</v>
      </c>
    </row>
    <row r="163" spans="1:7" x14ac:dyDescent="0.25">
      <c r="A163" s="2">
        <v>37773</v>
      </c>
      <c r="B163" s="1">
        <v>99897</v>
      </c>
      <c r="C163">
        <f t="shared" si="10"/>
        <v>107127.63897901095</v>
      </c>
      <c r="D163" s="5">
        <f t="shared" si="11"/>
        <v>-7230.6389790109533</v>
      </c>
      <c r="E163">
        <f t="shared" si="12"/>
        <v>7230.6389790109533</v>
      </c>
      <c r="F163">
        <f t="shared" si="13"/>
        <v>52282140.044792563</v>
      </c>
      <c r="G163" s="6">
        <f t="shared" si="14"/>
        <v>7.2380942160534881E-2</v>
      </c>
    </row>
    <row r="164" spans="1:7" x14ac:dyDescent="0.25">
      <c r="A164" s="2">
        <v>37803</v>
      </c>
      <c r="B164" s="1">
        <v>113171</v>
      </c>
      <c r="C164">
        <f t="shared" si="10"/>
        <v>102066.19169370328</v>
      </c>
      <c r="D164" s="5">
        <f t="shared" si="11"/>
        <v>11104.80830629672</v>
      </c>
      <c r="E164">
        <f t="shared" si="12"/>
        <v>11104.80830629672</v>
      </c>
      <c r="F164">
        <f t="shared" si="13"/>
        <v>123316767.51959662</v>
      </c>
      <c r="G164" s="6">
        <f t="shared" si="14"/>
        <v>9.8124151119073966E-2</v>
      </c>
    </row>
    <row r="165" spans="1:7" x14ac:dyDescent="0.25">
      <c r="A165" s="2">
        <v>37834</v>
      </c>
      <c r="B165" s="1">
        <v>99252</v>
      </c>
      <c r="C165">
        <f t="shared" si="10"/>
        <v>109839.55750811097</v>
      </c>
      <c r="D165" s="5">
        <f t="shared" si="11"/>
        <v>-10587.557508110971</v>
      </c>
      <c r="E165">
        <f t="shared" si="12"/>
        <v>10587.557508110971</v>
      </c>
      <c r="F165">
        <f t="shared" si="13"/>
        <v>112096373.98755699</v>
      </c>
      <c r="G165" s="6">
        <f t="shared" si="14"/>
        <v>0.10667349280730838</v>
      </c>
    </row>
    <row r="166" spans="1:7" x14ac:dyDescent="0.25">
      <c r="A166" s="2">
        <v>37865</v>
      </c>
      <c r="B166" s="1">
        <v>125557</v>
      </c>
      <c r="C166">
        <f t="shared" si="10"/>
        <v>102428.26725243329</v>
      </c>
      <c r="D166" s="5">
        <f t="shared" si="11"/>
        <v>23128.732747566712</v>
      </c>
      <c r="E166">
        <f t="shared" si="12"/>
        <v>23128.732747566712</v>
      </c>
      <c r="F166">
        <f t="shared" si="13"/>
        <v>534938278.5083648</v>
      </c>
      <c r="G166" s="6">
        <f t="shared" si="14"/>
        <v>0.18420902655819041</v>
      </c>
    </row>
    <row r="167" spans="1:7" x14ac:dyDescent="0.25">
      <c r="A167" s="2">
        <v>37895</v>
      </c>
      <c r="B167" s="1">
        <v>140872</v>
      </c>
      <c r="C167">
        <f t="shared" si="10"/>
        <v>118618.38017572998</v>
      </c>
      <c r="D167" s="5">
        <f t="shared" si="11"/>
        <v>22253.619824270019</v>
      </c>
      <c r="E167">
        <f t="shared" si="12"/>
        <v>22253.619824270019</v>
      </c>
      <c r="F167">
        <f t="shared" si="13"/>
        <v>495223595.28314358</v>
      </c>
      <c r="G167" s="6">
        <f t="shared" si="14"/>
        <v>0.15797049679333025</v>
      </c>
    </row>
    <row r="168" spans="1:7" x14ac:dyDescent="0.25">
      <c r="A168" s="2">
        <v>37926</v>
      </c>
      <c r="B168" s="1">
        <v>130398</v>
      </c>
      <c r="C168">
        <f t="shared" si="10"/>
        <v>134195.91405271899</v>
      </c>
      <c r="D168" s="5">
        <f t="shared" si="11"/>
        <v>-3797.9140527189884</v>
      </c>
      <c r="E168">
        <f t="shared" si="12"/>
        <v>3797.9140527189884</v>
      </c>
      <c r="F168">
        <f t="shared" si="13"/>
        <v>14424151.15184037</v>
      </c>
      <c r="G168" s="6">
        <f t="shared" si="14"/>
        <v>2.9125554477208149E-2</v>
      </c>
    </row>
    <row r="169" spans="1:7" x14ac:dyDescent="0.25">
      <c r="A169" s="2">
        <v>37956</v>
      </c>
      <c r="B169" s="1">
        <v>169073</v>
      </c>
      <c r="C169">
        <f t="shared" si="10"/>
        <v>131537.37421581568</v>
      </c>
      <c r="D169" s="5">
        <f t="shared" si="11"/>
        <v>37535.625784184318</v>
      </c>
      <c r="E169">
        <f t="shared" si="12"/>
        <v>37535.625784184318</v>
      </c>
      <c r="F169">
        <f t="shared" si="13"/>
        <v>1408923203.0103226</v>
      </c>
      <c r="G169" s="6">
        <f t="shared" si="14"/>
        <v>0.22200839746254172</v>
      </c>
    </row>
    <row r="170" spans="1:7" x14ac:dyDescent="0.25">
      <c r="A170" s="2">
        <v>37987</v>
      </c>
      <c r="B170" s="1">
        <v>107522</v>
      </c>
      <c r="C170">
        <f t="shared" si="10"/>
        <v>157812.31226474469</v>
      </c>
      <c r="D170" s="5">
        <f t="shared" si="11"/>
        <v>-50290.312264744687</v>
      </c>
      <c r="E170">
        <f t="shared" si="12"/>
        <v>50290.312264744687</v>
      </c>
      <c r="F170">
        <f t="shared" si="13"/>
        <v>2529115507.6855297</v>
      </c>
      <c r="G170" s="6">
        <f t="shared" si="14"/>
        <v>0.46772113860181813</v>
      </c>
    </row>
    <row r="171" spans="1:7" x14ac:dyDescent="0.25">
      <c r="A171" s="2">
        <v>38018</v>
      </c>
      <c r="B171" s="1">
        <v>104931</v>
      </c>
      <c r="C171">
        <f t="shared" si="10"/>
        <v>122609.0936794234</v>
      </c>
      <c r="D171" s="5">
        <f t="shared" si="11"/>
        <v>-17678.0936794234</v>
      </c>
      <c r="E171">
        <f t="shared" si="12"/>
        <v>17678.0936794234</v>
      </c>
      <c r="F171">
        <f t="shared" si="13"/>
        <v>312514996.13846958</v>
      </c>
      <c r="G171" s="6">
        <f t="shared" si="14"/>
        <v>0.1684735081093614</v>
      </c>
    </row>
    <row r="172" spans="1:7" x14ac:dyDescent="0.25">
      <c r="A172" s="2">
        <v>38047</v>
      </c>
      <c r="B172" s="1">
        <v>141465</v>
      </c>
      <c r="C172">
        <f t="shared" si="10"/>
        <v>110234.42810382701</v>
      </c>
      <c r="D172" s="5">
        <f t="shared" si="11"/>
        <v>31230.571896172987</v>
      </c>
      <c r="E172">
        <f t="shared" si="12"/>
        <v>31230.571896172987</v>
      </c>
      <c r="F172">
        <f t="shared" si="13"/>
        <v>975348620.96203005</v>
      </c>
      <c r="G172" s="6">
        <f t="shared" si="14"/>
        <v>0.22076536172320352</v>
      </c>
    </row>
    <row r="173" spans="1:7" x14ac:dyDescent="0.25">
      <c r="A173" s="2">
        <v>38078</v>
      </c>
      <c r="B173" s="1">
        <v>115479</v>
      </c>
      <c r="C173">
        <f t="shared" si="10"/>
        <v>132095.82843114811</v>
      </c>
      <c r="D173" s="5">
        <f t="shared" si="11"/>
        <v>-16616.828431148111</v>
      </c>
      <c r="E173">
        <f t="shared" si="12"/>
        <v>16616.828431148111</v>
      </c>
      <c r="F173">
        <f t="shared" si="13"/>
        <v>276118987.11021221</v>
      </c>
      <c r="G173" s="6">
        <f t="shared" si="14"/>
        <v>0.14389480711772801</v>
      </c>
    </row>
    <row r="174" spans="1:7" x14ac:dyDescent="0.25">
      <c r="A174" s="2">
        <v>38108</v>
      </c>
      <c r="B174" s="1">
        <v>123311</v>
      </c>
      <c r="C174">
        <f t="shared" si="10"/>
        <v>120464.04852934442</v>
      </c>
      <c r="D174" s="5">
        <f t="shared" si="11"/>
        <v>2846.9514706555783</v>
      </c>
      <c r="E174">
        <f t="shared" si="12"/>
        <v>2846.9514706555783</v>
      </c>
      <c r="F174">
        <f t="shared" si="13"/>
        <v>8105132.6762679601</v>
      </c>
      <c r="G174" s="6">
        <f t="shared" si="14"/>
        <v>2.3087571024933529E-2</v>
      </c>
    </row>
    <row r="175" spans="1:7" x14ac:dyDescent="0.25">
      <c r="A175" s="2">
        <v>38139</v>
      </c>
      <c r="B175" s="1">
        <v>130753</v>
      </c>
      <c r="C175">
        <f t="shared" si="10"/>
        <v>122456.91455880331</v>
      </c>
      <c r="D175" s="5">
        <f t="shared" si="11"/>
        <v>8296.0854411966866</v>
      </c>
      <c r="E175">
        <f t="shared" si="12"/>
        <v>8296.0854411966866</v>
      </c>
      <c r="F175">
        <f t="shared" si="13"/>
        <v>68825033.647635624</v>
      </c>
      <c r="G175" s="6">
        <f t="shared" si="14"/>
        <v>6.3448528455918307E-2</v>
      </c>
    </row>
    <row r="176" spans="1:7" x14ac:dyDescent="0.25">
      <c r="A176" s="2">
        <v>38169</v>
      </c>
      <c r="B176" s="1">
        <v>133848</v>
      </c>
      <c r="C176">
        <f t="shared" si="10"/>
        <v>128264.17436764098</v>
      </c>
      <c r="D176" s="5">
        <f t="shared" si="11"/>
        <v>5583.8256323590176</v>
      </c>
      <c r="E176">
        <f t="shared" si="12"/>
        <v>5583.8256323590176</v>
      </c>
      <c r="F176">
        <f t="shared" si="13"/>
        <v>31179108.692589585</v>
      </c>
      <c r="G176" s="6">
        <f t="shared" si="14"/>
        <v>4.1717662067113574E-2</v>
      </c>
    </row>
    <row r="177" spans="1:7" x14ac:dyDescent="0.25">
      <c r="A177" s="2">
        <v>38200</v>
      </c>
      <c r="B177" s="1">
        <v>130234</v>
      </c>
      <c r="C177">
        <f t="shared" si="10"/>
        <v>132172.85231029228</v>
      </c>
      <c r="D177" s="5">
        <f t="shared" si="11"/>
        <v>-1938.8523102922773</v>
      </c>
      <c r="E177">
        <f t="shared" si="12"/>
        <v>1938.8523102922773</v>
      </c>
      <c r="F177">
        <f t="shared" si="13"/>
        <v>3759148.281125701</v>
      </c>
      <c r="G177" s="6">
        <f t="shared" si="14"/>
        <v>1.4887451128678205E-2</v>
      </c>
    </row>
    <row r="178" spans="1:7" x14ac:dyDescent="0.25">
      <c r="A178" s="2">
        <v>38231</v>
      </c>
      <c r="B178" s="1">
        <v>137402</v>
      </c>
      <c r="C178">
        <f t="shared" si="10"/>
        <v>130815.65569308767</v>
      </c>
      <c r="D178" s="5">
        <f t="shared" si="11"/>
        <v>6586.3443069123314</v>
      </c>
      <c r="E178">
        <f t="shared" si="12"/>
        <v>6586.3443069123314</v>
      </c>
      <c r="F178">
        <f t="shared" si="13"/>
        <v>43379931.329196475</v>
      </c>
      <c r="G178" s="6">
        <f t="shared" si="14"/>
        <v>4.793485034360731E-2</v>
      </c>
    </row>
    <row r="179" spans="1:7" x14ac:dyDescent="0.25">
      <c r="A179" s="2">
        <v>38261</v>
      </c>
      <c r="B179" s="1">
        <v>137196</v>
      </c>
      <c r="C179">
        <f t="shared" si="10"/>
        <v>135426.09670792631</v>
      </c>
      <c r="D179" s="5">
        <f t="shared" si="11"/>
        <v>1769.9032920736936</v>
      </c>
      <c r="E179">
        <f t="shared" si="12"/>
        <v>1769.9032920736936</v>
      </c>
      <c r="F179">
        <f t="shared" si="13"/>
        <v>3132557.6632932983</v>
      </c>
      <c r="G179" s="6">
        <f t="shared" si="14"/>
        <v>1.2900545876510201E-2</v>
      </c>
    </row>
    <row r="180" spans="1:7" x14ac:dyDescent="0.25">
      <c r="A180" s="2">
        <v>38292</v>
      </c>
      <c r="B180" s="1">
        <v>138814</v>
      </c>
      <c r="C180">
        <f t="shared" si="10"/>
        <v>136665.0290123779</v>
      </c>
      <c r="D180" s="5">
        <f t="shared" si="11"/>
        <v>2148.9709876221023</v>
      </c>
      <c r="E180">
        <f t="shared" si="12"/>
        <v>2148.9709876221023</v>
      </c>
      <c r="F180">
        <f t="shared" si="13"/>
        <v>4618076.3056415133</v>
      </c>
      <c r="G180" s="6">
        <f t="shared" si="14"/>
        <v>1.5480938432882146E-2</v>
      </c>
    </row>
    <row r="181" spans="1:7" x14ac:dyDescent="0.25">
      <c r="A181" s="2">
        <v>38322</v>
      </c>
      <c r="B181" s="1">
        <v>177881</v>
      </c>
      <c r="C181">
        <f t="shared" si="10"/>
        <v>138169.30870371335</v>
      </c>
      <c r="D181" s="5">
        <f t="shared" si="11"/>
        <v>39711.691296286648</v>
      </c>
      <c r="E181">
        <f t="shared" si="12"/>
        <v>39711.691296286648</v>
      </c>
      <c r="F181">
        <f t="shared" si="13"/>
        <v>1577018425.6115687</v>
      </c>
      <c r="G181" s="6">
        <f t="shared" si="14"/>
        <v>0.22324863980012843</v>
      </c>
    </row>
    <row r="182" spans="1:7" x14ac:dyDescent="0.25">
      <c r="A182" s="2">
        <v>38353</v>
      </c>
      <c r="B182" s="1">
        <v>106660</v>
      </c>
      <c r="C182">
        <f t="shared" si="10"/>
        <v>165967.49261111399</v>
      </c>
      <c r="D182" s="5">
        <f t="shared" si="11"/>
        <v>-59307.492611113994</v>
      </c>
      <c r="E182">
        <f t="shared" si="12"/>
        <v>59307.492611113994</v>
      </c>
      <c r="F182">
        <f t="shared" si="13"/>
        <v>3517378679.8173409</v>
      </c>
      <c r="G182" s="6">
        <f t="shared" si="14"/>
        <v>0.55604249588518651</v>
      </c>
    </row>
    <row r="183" spans="1:7" x14ac:dyDescent="0.25">
      <c r="A183" s="2">
        <v>38384</v>
      </c>
      <c r="B183" s="1">
        <v>114816</v>
      </c>
      <c r="C183">
        <f t="shared" si="10"/>
        <v>124452.2477833342</v>
      </c>
      <c r="D183" s="5">
        <f t="shared" si="11"/>
        <v>-9636.2477833341982</v>
      </c>
      <c r="E183">
        <f t="shared" si="12"/>
        <v>9636.2477833341982</v>
      </c>
      <c r="F183">
        <f t="shared" si="13"/>
        <v>92857271.341813251</v>
      </c>
      <c r="G183" s="6">
        <f t="shared" si="14"/>
        <v>8.3927743374914626E-2</v>
      </c>
    </row>
    <row r="184" spans="1:7" x14ac:dyDescent="0.25">
      <c r="A184" s="2">
        <v>38412</v>
      </c>
      <c r="B184" s="1">
        <v>149478</v>
      </c>
      <c r="C184">
        <f t="shared" si="10"/>
        <v>117706.87433500026</v>
      </c>
      <c r="D184" s="5">
        <f t="shared" si="11"/>
        <v>31771.125664999738</v>
      </c>
      <c r="E184">
        <f t="shared" si="12"/>
        <v>31771.125664999738</v>
      </c>
      <c r="F184">
        <f t="shared" si="13"/>
        <v>1009404426.0212051</v>
      </c>
      <c r="G184" s="6">
        <f t="shared" si="14"/>
        <v>0.21254716857998995</v>
      </c>
    </row>
    <row r="185" spans="1:7" x14ac:dyDescent="0.25">
      <c r="A185" s="2">
        <v>38443</v>
      </c>
      <c r="B185" s="1">
        <v>137605</v>
      </c>
      <c r="C185">
        <f t="shared" si="10"/>
        <v>139946.66230050006</v>
      </c>
      <c r="D185" s="5">
        <f t="shared" si="11"/>
        <v>-2341.6623005000583</v>
      </c>
      <c r="E185">
        <f t="shared" si="12"/>
        <v>2341.6623005000583</v>
      </c>
      <c r="F185">
        <f t="shared" si="13"/>
        <v>5483382.3295832258</v>
      </c>
      <c r="G185" s="6">
        <f t="shared" si="14"/>
        <v>1.7017276265397757E-2</v>
      </c>
    </row>
    <row r="186" spans="1:7" x14ac:dyDescent="0.25">
      <c r="A186" s="2">
        <v>38473</v>
      </c>
      <c r="B186" s="1">
        <v>143000</v>
      </c>
      <c r="C186">
        <f t="shared" si="10"/>
        <v>138307.49869015001</v>
      </c>
      <c r="D186" s="5">
        <f t="shared" si="11"/>
        <v>4692.5013098499912</v>
      </c>
      <c r="E186">
        <f t="shared" si="12"/>
        <v>4692.5013098499912</v>
      </c>
      <c r="F186">
        <f t="shared" si="13"/>
        <v>22019568.542943884</v>
      </c>
      <c r="G186" s="6">
        <f t="shared" si="14"/>
        <v>3.2814694474475464E-2</v>
      </c>
    </row>
    <row r="187" spans="1:7" x14ac:dyDescent="0.25">
      <c r="A187" s="2">
        <v>38504</v>
      </c>
      <c r="B187" s="1">
        <v>148526</v>
      </c>
      <c r="C187">
        <f t="shared" si="10"/>
        <v>141592.249607045</v>
      </c>
      <c r="D187" s="5">
        <f t="shared" si="11"/>
        <v>6933.7503929550003</v>
      </c>
      <c r="E187">
        <f t="shared" si="12"/>
        <v>6933.7503929550003</v>
      </c>
      <c r="F187">
        <f t="shared" si="13"/>
        <v>48076894.51180362</v>
      </c>
      <c r="G187" s="6">
        <f t="shared" si="14"/>
        <v>4.6683748252528176E-2</v>
      </c>
    </row>
    <row r="188" spans="1:7" x14ac:dyDescent="0.25">
      <c r="A188" s="2">
        <v>38534</v>
      </c>
      <c r="B188" s="1">
        <v>138779</v>
      </c>
      <c r="C188">
        <f t="shared" si="10"/>
        <v>146445.87488211348</v>
      </c>
      <c r="D188" s="5">
        <f t="shared" si="11"/>
        <v>-7666.8748821134795</v>
      </c>
      <c r="E188">
        <f t="shared" si="12"/>
        <v>7666.8748821134795</v>
      </c>
      <c r="F188">
        <f t="shared" si="13"/>
        <v>58780970.457982577</v>
      </c>
      <c r="G188" s="6">
        <f t="shared" si="14"/>
        <v>5.5245209160705001E-2</v>
      </c>
    </row>
    <row r="189" spans="1:7" x14ac:dyDescent="0.25">
      <c r="A189" s="2">
        <v>38565</v>
      </c>
      <c r="B189" s="1">
        <v>151723</v>
      </c>
      <c r="C189">
        <f t="shared" si="10"/>
        <v>141079.06246463401</v>
      </c>
      <c r="D189" s="5">
        <f t="shared" si="11"/>
        <v>10643.937535365985</v>
      </c>
      <c r="E189">
        <f t="shared" si="12"/>
        <v>10643.937535365985</v>
      </c>
      <c r="F189">
        <f t="shared" si="13"/>
        <v>113293406.25677292</v>
      </c>
      <c r="G189" s="6">
        <f t="shared" si="14"/>
        <v>7.0153750818043314E-2</v>
      </c>
    </row>
    <row r="190" spans="1:7" x14ac:dyDescent="0.25">
      <c r="A190" s="2">
        <v>38596</v>
      </c>
      <c r="B190" s="1">
        <v>144472</v>
      </c>
      <c r="C190">
        <f t="shared" si="10"/>
        <v>148529.8187393902</v>
      </c>
      <c r="D190" s="5">
        <f t="shared" si="11"/>
        <v>-4057.8187393902044</v>
      </c>
      <c r="E190">
        <f t="shared" si="12"/>
        <v>4057.8187393902044</v>
      </c>
      <c r="F190">
        <f t="shared" si="13"/>
        <v>16465892.921746308</v>
      </c>
      <c r="G190" s="6">
        <f t="shared" si="14"/>
        <v>2.8087233092849856E-2</v>
      </c>
    </row>
    <row r="191" spans="1:7" x14ac:dyDescent="0.25">
      <c r="A191" s="2">
        <v>38626</v>
      </c>
      <c r="B191" s="1">
        <v>137644</v>
      </c>
      <c r="C191">
        <f t="shared" si="10"/>
        <v>145689.34562181705</v>
      </c>
      <c r="D191" s="5">
        <f t="shared" si="11"/>
        <v>-8045.3456218170468</v>
      </c>
      <c r="E191">
        <f t="shared" si="12"/>
        <v>8045.3456218170468</v>
      </c>
      <c r="F191">
        <f t="shared" si="13"/>
        <v>64727586.17449072</v>
      </c>
      <c r="G191" s="6">
        <f t="shared" si="14"/>
        <v>5.845039102189014E-2</v>
      </c>
    </row>
    <row r="192" spans="1:7" x14ac:dyDescent="0.25">
      <c r="A192" s="2">
        <v>38657</v>
      </c>
      <c r="B192" s="1">
        <v>158334</v>
      </c>
      <c r="C192">
        <f t="shared" si="10"/>
        <v>140057.6036865451</v>
      </c>
      <c r="D192" s="5">
        <f t="shared" si="11"/>
        <v>18276.396313454898</v>
      </c>
      <c r="E192">
        <f t="shared" si="12"/>
        <v>18276.396313454898</v>
      </c>
      <c r="F192">
        <f t="shared" si="13"/>
        <v>334026662.20646775</v>
      </c>
      <c r="G192" s="6">
        <f t="shared" si="14"/>
        <v>0.11542938543493436</v>
      </c>
    </row>
    <row r="193" spans="1:7" x14ac:dyDescent="0.25">
      <c r="A193" s="2">
        <v>38687</v>
      </c>
      <c r="B193" s="1">
        <v>183687</v>
      </c>
      <c r="C193">
        <f t="shared" si="10"/>
        <v>152851.0811059635</v>
      </c>
      <c r="D193" s="5">
        <f t="shared" si="11"/>
        <v>30835.918894036498</v>
      </c>
      <c r="E193">
        <f t="shared" si="12"/>
        <v>30835.918894036498</v>
      </c>
      <c r="F193">
        <f t="shared" si="13"/>
        <v>950853894.03959715</v>
      </c>
      <c r="G193" s="6">
        <f t="shared" si="14"/>
        <v>0.16787208073536231</v>
      </c>
    </row>
    <row r="194" spans="1:7" x14ac:dyDescent="0.25">
      <c r="A194" s="2">
        <v>38718</v>
      </c>
      <c r="B194" s="1">
        <v>132900</v>
      </c>
      <c r="C194">
        <f t="shared" si="10"/>
        <v>174436.22433178904</v>
      </c>
      <c r="D194" s="5">
        <f t="shared" si="11"/>
        <v>-41536.224331789039</v>
      </c>
      <c r="E194">
        <f t="shared" si="12"/>
        <v>41536.224331789039</v>
      </c>
      <c r="F194">
        <f t="shared" si="13"/>
        <v>1725257931.7407038</v>
      </c>
      <c r="G194" s="6">
        <f t="shared" si="14"/>
        <v>0.31253742913310034</v>
      </c>
    </row>
    <row r="195" spans="1:7" x14ac:dyDescent="0.25">
      <c r="A195" s="2">
        <v>38749</v>
      </c>
      <c r="B195" s="1">
        <v>127821</v>
      </c>
      <c r="C195">
        <f t="shared" si="10"/>
        <v>145360.86729953671</v>
      </c>
      <c r="D195" s="5">
        <f t="shared" si="11"/>
        <v>-17539.867299536709</v>
      </c>
      <c r="E195">
        <f t="shared" si="12"/>
        <v>17539.867299536709</v>
      </c>
      <c r="F195">
        <f t="shared" si="13"/>
        <v>307646944.88535714</v>
      </c>
      <c r="G195" s="6">
        <f t="shared" si="14"/>
        <v>0.1372221098218345</v>
      </c>
    </row>
    <row r="196" spans="1:7" x14ac:dyDescent="0.25">
      <c r="A196" s="2">
        <v>38777</v>
      </c>
      <c r="B196" s="1">
        <v>156775</v>
      </c>
      <c r="C196">
        <f t="shared" ref="C196:C259" si="15">0.7*B195+0.3*C195</f>
        <v>133082.96018986101</v>
      </c>
      <c r="D196" s="5">
        <f t="shared" ref="D196:D259" si="16">B196-C196</f>
        <v>23692.039810138987</v>
      </c>
      <c r="E196">
        <f t="shared" ref="E196:E259" si="17">ABS(D196)</f>
        <v>23692.039810138987</v>
      </c>
      <c r="F196">
        <f t="shared" ref="F196:F259" si="18">E196^2</f>
        <v>561312750.36521065</v>
      </c>
      <c r="G196" s="6">
        <f t="shared" ref="G196:G259" si="19">E196/B196</f>
        <v>0.15112128725969692</v>
      </c>
    </row>
    <row r="197" spans="1:7" x14ac:dyDescent="0.25">
      <c r="A197" s="2">
        <v>38808</v>
      </c>
      <c r="B197" s="1">
        <v>131139</v>
      </c>
      <c r="C197">
        <f t="shared" si="15"/>
        <v>149667.3880569583</v>
      </c>
      <c r="D197" s="5">
        <f t="shared" si="16"/>
        <v>-18528.388056958298</v>
      </c>
      <c r="E197">
        <f t="shared" si="17"/>
        <v>18528.388056958298</v>
      </c>
      <c r="F197">
        <f t="shared" si="18"/>
        <v>343301163.98923486</v>
      </c>
      <c r="G197" s="6">
        <f t="shared" si="19"/>
        <v>0.14128816032574823</v>
      </c>
    </row>
    <row r="198" spans="1:7" x14ac:dyDescent="0.25">
      <c r="A198" s="2">
        <v>38838</v>
      </c>
      <c r="B198" s="1">
        <v>164066</v>
      </c>
      <c r="C198">
        <f t="shared" si="15"/>
        <v>136697.51641708746</v>
      </c>
      <c r="D198" s="5">
        <f t="shared" si="16"/>
        <v>27368.483582912537</v>
      </c>
      <c r="E198">
        <f t="shared" si="17"/>
        <v>27368.483582912537</v>
      </c>
      <c r="F198">
        <f t="shared" si="18"/>
        <v>749033893.62815309</v>
      </c>
      <c r="G198" s="6">
        <f t="shared" si="19"/>
        <v>0.1668138650476792</v>
      </c>
    </row>
    <row r="199" spans="1:7" x14ac:dyDescent="0.25">
      <c r="A199" s="2">
        <v>38869</v>
      </c>
      <c r="B199" s="1">
        <v>146954</v>
      </c>
      <c r="C199">
        <f t="shared" si="15"/>
        <v>155855.45492512622</v>
      </c>
      <c r="D199" s="5">
        <f t="shared" si="16"/>
        <v>-8901.4549251262215</v>
      </c>
      <c r="E199">
        <f t="shared" si="17"/>
        <v>8901.4549251262215</v>
      </c>
      <c r="F199">
        <f t="shared" si="18"/>
        <v>79235899.784053862</v>
      </c>
      <c r="G199" s="6">
        <f t="shared" si="19"/>
        <v>6.0573069975136583E-2</v>
      </c>
    </row>
    <row r="200" spans="1:7" x14ac:dyDescent="0.25">
      <c r="A200" s="2">
        <v>38899</v>
      </c>
      <c r="B200" s="1">
        <v>165746</v>
      </c>
      <c r="C200">
        <f t="shared" si="15"/>
        <v>149624.43647753785</v>
      </c>
      <c r="D200" s="5">
        <f t="shared" si="16"/>
        <v>16121.563522462151</v>
      </c>
      <c r="E200">
        <f t="shared" si="17"/>
        <v>16121.563522462151</v>
      </c>
      <c r="F200">
        <f t="shared" si="18"/>
        <v>259904810.40878224</v>
      </c>
      <c r="G200" s="6">
        <f t="shared" si="19"/>
        <v>9.7266682287730333E-2</v>
      </c>
    </row>
    <row r="201" spans="1:7" x14ac:dyDescent="0.25">
      <c r="A201" s="2">
        <v>38930</v>
      </c>
      <c r="B201" s="1">
        <v>178513</v>
      </c>
      <c r="C201">
        <f t="shared" si="15"/>
        <v>160909.53094326134</v>
      </c>
      <c r="D201" s="5">
        <f t="shared" si="16"/>
        <v>17603.469056738657</v>
      </c>
      <c r="E201">
        <f t="shared" si="17"/>
        <v>17603.469056738657</v>
      </c>
      <c r="F201">
        <f t="shared" si="18"/>
        <v>309882122.83155537</v>
      </c>
      <c r="G201" s="6">
        <f t="shared" si="19"/>
        <v>9.8611692463510536E-2</v>
      </c>
    </row>
    <row r="202" spans="1:7" x14ac:dyDescent="0.25">
      <c r="A202" s="2">
        <v>38961</v>
      </c>
      <c r="B202" s="1">
        <v>159288</v>
      </c>
      <c r="C202">
        <f t="shared" si="15"/>
        <v>173231.95928297838</v>
      </c>
      <c r="D202" s="5">
        <f t="shared" si="16"/>
        <v>-13943.95928297838</v>
      </c>
      <c r="E202">
        <f t="shared" si="17"/>
        <v>13943.95928297838</v>
      </c>
      <c r="F202">
        <f t="shared" si="18"/>
        <v>194434000.48535892</v>
      </c>
      <c r="G202" s="6">
        <f t="shared" si="19"/>
        <v>8.7539295383069538E-2</v>
      </c>
    </row>
    <row r="203" spans="1:7" x14ac:dyDescent="0.25">
      <c r="A203" s="2">
        <v>38991</v>
      </c>
      <c r="B203" s="1">
        <v>175186</v>
      </c>
      <c r="C203">
        <f t="shared" si="15"/>
        <v>163471.1877848935</v>
      </c>
      <c r="D203" s="5">
        <f t="shared" si="16"/>
        <v>11714.812215106504</v>
      </c>
      <c r="E203">
        <f t="shared" si="17"/>
        <v>11714.812215106504</v>
      </c>
      <c r="F203">
        <f t="shared" si="18"/>
        <v>137236825.23520854</v>
      </c>
      <c r="G203" s="6">
        <f t="shared" si="19"/>
        <v>6.6870710074472289E-2</v>
      </c>
    </row>
    <row r="204" spans="1:7" x14ac:dyDescent="0.25">
      <c r="A204" s="2">
        <v>39022</v>
      </c>
      <c r="B204" s="1">
        <v>182709</v>
      </c>
      <c r="C204">
        <f t="shared" si="15"/>
        <v>171671.55633546805</v>
      </c>
      <c r="D204" s="5">
        <f t="shared" si="16"/>
        <v>11037.443664531951</v>
      </c>
      <c r="E204">
        <f t="shared" si="17"/>
        <v>11037.443664531951</v>
      </c>
      <c r="F204">
        <f t="shared" si="18"/>
        <v>121825162.64771651</v>
      </c>
      <c r="G204" s="6">
        <f t="shared" si="19"/>
        <v>6.0409961548319735E-2</v>
      </c>
    </row>
    <row r="205" spans="1:7" x14ac:dyDescent="0.25">
      <c r="A205" s="2">
        <v>39052</v>
      </c>
      <c r="B205" s="1">
        <v>204801</v>
      </c>
      <c r="C205">
        <f t="shared" si="15"/>
        <v>179397.76690064039</v>
      </c>
      <c r="D205" s="5">
        <f t="shared" si="16"/>
        <v>25403.233099359612</v>
      </c>
      <c r="E205">
        <f t="shared" si="17"/>
        <v>25403.233099359612</v>
      </c>
      <c r="F205">
        <f t="shared" si="18"/>
        <v>645324251.90039968</v>
      </c>
      <c r="G205" s="6">
        <f t="shared" si="19"/>
        <v>0.12403861846065015</v>
      </c>
    </row>
    <row r="206" spans="1:7" x14ac:dyDescent="0.25">
      <c r="A206" s="2">
        <v>39083</v>
      </c>
      <c r="B206" s="1">
        <v>152953</v>
      </c>
      <c r="C206">
        <f t="shared" si="15"/>
        <v>197180.03007019209</v>
      </c>
      <c r="D206" s="5">
        <f t="shared" si="16"/>
        <v>-44227.030070192093</v>
      </c>
      <c r="E206">
        <f t="shared" si="17"/>
        <v>44227.030070192093</v>
      </c>
      <c r="F206">
        <f t="shared" si="18"/>
        <v>1956030188.8296757</v>
      </c>
      <c r="G206" s="6">
        <f t="shared" si="19"/>
        <v>0.28915438121640041</v>
      </c>
    </row>
    <row r="207" spans="1:7" x14ac:dyDescent="0.25">
      <c r="A207" s="2">
        <v>39114</v>
      </c>
      <c r="B207" s="1">
        <v>146473</v>
      </c>
      <c r="C207">
        <f t="shared" si="15"/>
        <v>166221.10902105761</v>
      </c>
      <c r="D207" s="5">
        <f t="shared" si="16"/>
        <v>-19748.109021057608</v>
      </c>
      <c r="E207">
        <f t="shared" si="17"/>
        <v>19748.109021057608</v>
      </c>
      <c r="F207">
        <f t="shared" si="18"/>
        <v>389987809.90757686</v>
      </c>
      <c r="G207" s="6">
        <f t="shared" si="19"/>
        <v>0.13482422713440434</v>
      </c>
    </row>
    <row r="208" spans="1:7" x14ac:dyDescent="0.25">
      <c r="A208" s="2">
        <v>39142</v>
      </c>
      <c r="B208" s="1">
        <v>193464</v>
      </c>
      <c r="C208">
        <f t="shared" si="15"/>
        <v>152397.43270631728</v>
      </c>
      <c r="D208" s="5">
        <f t="shared" si="16"/>
        <v>41066.567293682718</v>
      </c>
      <c r="E208">
        <f t="shared" si="17"/>
        <v>41066.567293682718</v>
      </c>
      <c r="F208">
        <f t="shared" si="18"/>
        <v>1686462949.286571</v>
      </c>
      <c r="G208" s="6">
        <f t="shared" si="19"/>
        <v>0.21226981398959349</v>
      </c>
    </row>
    <row r="209" spans="1:7" x14ac:dyDescent="0.25">
      <c r="A209" s="2">
        <v>39173</v>
      </c>
      <c r="B209" s="1">
        <v>179334</v>
      </c>
      <c r="C209">
        <f t="shared" si="15"/>
        <v>181144.02981189516</v>
      </c>
      <c r="D209" s="5">
        <f t="shared" si="16"/>
        <v>-1810.0298118951614</v>
      </c>
      <c r="E209">
        <f t="shared" si="17"/>
        <v>1810.0298118951614</v>
      </c>
      <c r="F209">
        <f t="shared" si="18"/>
        <v>3276207.9199492335</v>
      </c>
      <c r="G209" s="6">
        <f t="shared" si="19"/>
        <v>1.0093065519617927E-2</v>
      </c>
    </row>
    <row r="210" spans="1:7" x14ac:dyDescent="0.25">
      <c r="A210" s="2">
        <v>39203</v>
      </c>
      <c r="B210" s="1">
        <v>211155</v>
      </c>
      <c r="C210">
        <f t="shared" si="15"/>
        <v>179877.00894356854</v>
      </c>
      <c r="D210" s="5">
        <f t="shared" si="16"/>
        <v>31277.991056431463</v>
      </c>
      <c r="E210">
        <f t="shared" si="17"/>
        <v>31277.991056431463</v>
      </c>
      <c r="F210">
        <f t="shared" si="18"/>
        <v>978312724.52620661</v>
      </c>
      <c r="G210" s="6">
        <f t="shared" si="19"/>
        <v>0.14812810994971212</v>
      </c>
    </row>
    <row r="211" spans="1:7" x14ac:dyDescent="0.25">
      <c r="A211" s="2">
        <v>39234</v>
      </c>
      <c r="B211" s="1">
        <v>198767</v>
      </c>
      <c r="C211">
        <f t="shared" si="15"/>
        <v>201771.60268307055</v>
      </c>
      <c r="D211" s="5">
        <f t="shared" si="16"/>
        <v>-3004.6026830705523</v>
      </c>
      <c r="E211">
        <f t="shared" si="17"/>
        <v>3004.6026830705523</v>
      </c>
      <c r="F211">
        <f t="shared" si="18"/>
        <v>9027637.2831147611</v>
      </c>
      <c r="G211" s="6">
        <f t="shared" si="19"/>
        <v>1.5116204818056077E-2</v>
      </c>
    </row>
    <row r="212" spans="1:7" x14ac:dyDescent="0.25">
      <c r="A212" s="2">
        <v>39264</v>
      </c>
      <c r="B212" s="1">
        <v>217374</v>
      </c>
      <c r="C212">
        <f t="shared" si="15"/>
        <v>199668.38080492115</v>
      </c>
      <c r="D212" s="5">
        <f t="shared" si="16"/>
        <v>17705.619195078849</v>
      </c>
      <c r="E212">
        <f t="shared" si="17"/>
        <v>17705.619195078849</v>
      </c>
      <c r="F212">
        <f t="shared" si="18"/>
        <v>313488951.08114457</v>
      </c>
      <c r="G212" s="6">
        <f t="shared" si="19"/>
        <v>8.1452331902982178E-2</v>
      </c>
    </row>
    <row r="213" spans="1:7" x14ac:dyDescent="0.25">
      <c r="A213" s="2">
        <v>39295</v>
      </c>
      <c r="B213" s="1">
        <v>235270</v>
      </c>
      <c r="C213">
        <f t="shared" si="15"/>
        <v>212062.31424147633</v>
      </c>
      <c r="D213" s="5">
        <f t="shared" si="16"/>
        <v>23207.685758523672</v>
      </c>
      <c r="E213">
        <f t="shared" si="17"/>
        <v>23207.685758523672</v>
      </c>
      <c r="F213">
        <f t="shared" si="18"/>
        <v>538596678.26638246</v>
      </c>
      <c r="G213" s="6">
        <f t="shared" si="19"/>
        <v>9.8642775358199819E-2</v>
      </c>
    </row>
    <row r="214" spans="1:7" x14ac:dyDescent="0.25">
      <c r="A214" s="2">
        <v>39326</v>
      </c>
      <c r="B214" s="1">
        <v>204034</v>
      </c>
      <c r="C214">
        <f t="shared" si="15"/>
        <v>228307.6942724429</v>
      </c>
      <c r="D214" s="5">
        <f t="shared" si="16"/>
        <v>-24273.694272442895</v>
      </c>
      <c r="E214">
        <f t="shared" si="17"/>
        <v>24273.694272442895</v>
      </c>
      <c r="F214">
        <f t="shared" si="18"/>
        <v>589212233.63202703</v>
      </c>
      <c r="G214" s="6">
        <f t="shared" si="19"/>
        <v>0.11896886926905759</v>
      </c>
    </row>
    <row r="215" spans="1:7" x14ac:dyDescent="0.25">
      <c r="A215" s="2">
        <v>39356</v>
      </c>
      <c r="B215" s="1">
        <v>244463</v>
      </c>
      <c r="C215">
        <f t="shared" si="15"/>
        <v>211316.10828173286</v>
      </c>
      <c r="D215" s="5">
        <f t="shared" si="16"/>
        <v>33146.891718267143</v>
      </c>
      <c r="E215">
        <f t="shared" si="17"/>
        <v>33146.891718267143</v>
      </c>
      <c r="F215">
        <f t="shared" si="18"/>
        <v>1098716430.5825269</v>
      </c>
      <c r="G215" s="6">
        <f t="shared" si="19"/>
        <v>0.13559062810432312</v>
      </c>
    </row>
    <row r="216" spans="1:7" x14ac:dyDescent="0.25">
      <c r="A216" s="2">
        <v>39387</v>
      </c>
      <c r="B216" s="1">
        <v>237060</v>
      </c>
      <c r="C216">
        <f t="shared" si="15"/>
        <v>234518.93248451984</v>
      </c>
      <c r="D216" s="5">
        <f t="shared" si="16"/>
        <v>2541.0675154801575</v>
      </c>
      <c r="E216">
        <f t="shared" si="17"/>
        <v>2541.0675154801575</v>
      </c>
      <c r="F216">
        <f t="shared" si="18"/>
        <v>6457024.1182284998</v>
      </c>
      <c r="G216" s="6">
        <f t="shared" si="19"/>
        <v>1.0719090169071785E-2</v>
      </c>
    </row>
    <row r="217" spans="1:7" x14ac:dyDescent="0.25">
      <c r="A217" s="2">
        <v>39417</v>
      </c>
      <c r="B217" s="1">
        <v>242258</v>
      </c>
      <c r="C217">
        <f t="shared" si="15"/>
        <v>236297.67974535597</v>
      </c>
      <c r="D217" s="5">
        <f t="shared" si="16"/>
        <v>5960.3202546440298</v>
      </c>
      <c r="E217">
        <f t="shared" si="17"/>
        <v>5960.3202546440298</v>
      </c>
      <c r="F217">
        <f t="shared" si="18"/>
        <v>35525417.537919872</v>
      </c>
      <c r="G217" s="6">
        <f t="shared" si="19"/>
        <v>2.4603192689793649E-2</v>
      </c>
    </row>
    <row r="218" spans="1:7" x14ac:dyDescent="0.25">
      <c r="A218" s="2">
        <v>39448</v>
      </c>
      <c r="B218" s="1">
        <v>215041</v>
      </c>
      <c r="C218">
        <f t="shared" si="15"/>
        <v>240469.90392360676</v>
      </c>
      <c r="D218" s="5">
        <f t="shared" si="16"/>
        <v>-25428.903923606762</v>
      </c>
      <c r="E218">
        <f t="shared" si="17"/>
        <v>25428.903923606762</v>
      </c>
      <c r="F218">
        <f t="shared" si="18"/>
        <v>646629154.75602341</v>
      </c>
      <c r="G218" s="6">
        <f t="shared" si="19"/>
        <v>0.11825142146663549</v>
      </c>
    </row>
    <row r="219" spans="1:7" x14ac:dyDescent="0.25">
      <c r="A219" s="2">
        <v>39479</v>
      </c>
      <c r="B219" s="1">
        <v>200841</v>
      </c>
      <c r="C219">
        <f t="shared" si="15"/>
        <v>222669.671177082</v>
      </c>
      <c r="D219" s="5">
        <f t="shared" si="16"/>
        <v>-21828.671177081997</v>
      </c>
      <c r="E219">
        <f t="shared" si="17"/>
        <v>21828.671177081997</v>
      </c>
      <c r="F219">
        <f t="shared" si="18"/>
        <v>476490885.35717034</v>
      </c>
      <c r="G219" s="6">
        <f t="shared" si="19"/>
        <v>0.10868632986831372</v>
      </c>
    </row>
    <row r="220" spans="1:7" x14ac:dyDescent="0.25">
      <c r="A220" s="2">
        <v>39508</v>
      </c>
      <c r="B220" s="1">
        <v>232177</v>
      </c>
      <c r="C220">
        <f t="shared" si="15"/>
        <v>207389.6013531246</v>
      </c>
      <c r="D220" s="5">
        <f t="shared" si="16"/>
        <v>24787.398646875401</v>
      </c>
      <c r="E220">
        <f t="shared" si="17"/>
        <v>24787.398646875401</v>
      </c>
      <c r="F220">
        <f t="shared" si="18"/>
        <v>614415131.67912042</v>
      </c>
      <c r="G220" s="6">
        <f t="shared" si="19"/>
        <v>0.10676078443116846</v>
      </c>
    </row>
    <row r="221" spans="1:7" x14ac:dyDescent="0.25">
      <c r="A221" s="2">
        <v>39539</v>
      </c>
      <c r="B221" s="1">
        <v>261292</v>
      </c>
      <c r="C221">
        <f t="shared" si="15"/>
        <v>224740.78040593737</v>
      </c>
      <c r="D221" s="5">
        <f t="shared" si="16"/>
        <v>36551.219594062626</v>
      </c>
      <c r="E221">
        <f t="shared" si="17"/>
        <v>36551.219594062626</v>
      </c>
      <c r="F221">
        <f t="shared" si="18"/>
        <v>1335991653.8133876</v>
      </c>
      <c r="G221" s="6">
        <f t="shared" si="19"/>
        <v>0.13988648559490005</v>
      </c>
    </row>
    <row r="222" spans="1:7" x14ac:dyDescent="0.25">
      <c r="A222" s="2">
        <v>39569</v>
      </c>
      <c r="B222" s="1">
        <v>242047</v>
      </c>
      <c r="C222">
        <f t="shared" si="15"/>
        <v>250326.63412178122</v>
      </c>
      <c r="D222" s="5">
        <f t="shared" si="16"/>
        <v>-8279.6341217812151</v>
      </c>
      <c r="E222">
        <f t="shared" si="17"/>
        <v>8279.6341217812151</v>
      </c>
      <c r="F222">
        <f t="shared" si="18"/>
        <v>68552341.190563798</v>
      </c>
      <c r="G222" s="6">
        <f t="shared" si="19"/>
        <v>3.420672068557435E-2</v>
      </c>
    </row>
    <row r="223" spans="1:7" x14ac:dyDescent="0.25">
      <c r="A223" s="2">
        <v>39600</v>
      </c>
      <c r="B223" s="1">
        <v>256070</v>
      </c>
      <c r="C223">
        <f t="shared" si="15"/>
        <v>244530.89023653435</v>
      </c>
      <c r="D223" s="5">
        <f t="shared" si="16"/>
        <v>11539.109763465647</v>
      </c>
      <c r="E223">
        <f t="shared" si="17"/>
        <v>11539.109763465647</v>
      </c>
      <c r="F223">
        <f t="shared" si="18"/>
        <v>133151054.13330822</v>
      </c>
      <c r="G223" s="6">
        <f t="shared" si="19"/>
        <v>4.5062325783831167E-2</v>
      </c>
    </row>
    <row r="224" spans="1:7" x14ac:dyDescent="0.25">
      <c r="A224" s="2">
        <v>39630</v>
      </c>
      <c r="B224" s="1">
        <v>288177</v>
      </c>
      <c r="C224">
        <f t="shared" si="15"/>
        <v>252608.26707096031</v>
      </c>
      <c r="D224" s="5">
        <f t="shared" si="16"/>
        <v>35568.732929039688</v>
      </c>
      <c r="E224">
        <f t="shared" si="17"/>
        <v>35568.732929039688</v>
      </c>
      <c r="F224">
        <f t="shared" si="18"/>
        <v>1265134762.1773522</v>
      </c>
      <c r="G224" s="6">
        <f t="shared" si="19"/>
        <v>0.12342668890660839</v>
      </c>
    </row>
    <row r="225" spans="1:7" x14ac:dyDescent="0.25">
      <c r="A225" s="2">
        <v>39661</v>
      </c>
      <c r="B225" s="1">
        <v>244799</v>
      </c>
      <c r="C225">
        <f t="shared" si="15"/>
        <v>277506.38012128806</v>
      </c>
      <c r="D225" s="5">
        <f t="shared" si="16"/>
        <v>-32707.380121288064</v>
      </c>
      <c r="E225">
        <f t="shared" si="17"/>
        <v>32707.380121288064</v>
      </c>
      <c r="F225">
        <f t="shared" si="18"/>
        <v>1069772714.3984296</v>
      </c>
      <c r="G225" s="6">
        <f t="shared" si="19"/>
        <v>0.13360912471573849</v>
      </c>
    </row>
    <row r="226" spans="1:7" x14ac:dyDescent="0.25">
      <c r="A226" s="2">
        <v>39692</v>
      </c>
      <c r="B226" s="1">
        <v>268734</v>
      </c>
      <c r="C226">
        <f t="shared" si="15"/>
        <v>254611.2140363864</v>
      </c>
      <c r="D226" s="5">
        <f t="shared" si="16"/>
        <v>14122.785963613598</v>
      </c>
      <c r="E226">
        <f t="shared" si="17"/>
        <v>14122.785963613598</v>
      </c>
      <c r="F226">
        <f t="shared" si="18"/>
        <v>199453083.37404126</v>
      </c>
      <c r="G226" s="6">
        <f t="shared" si="19"/>
        <v>5.2553029998487717E-2</v>
      </c>
    </row>
    <row r="227" spans="1:7" x14ac:dyDescent="0.25">
      <c r="A227" s="2">
        <v>39722</v>
      </c>
      <c r="B227" s="1">
        <v>239329</v>
      </c>
      <c r="C227">
        <f t="shared" si="15"/>
        <v>264497.16421091591</v>
      </c>
      <c r="D227" s="5">
        <f t="shared" si="16"/>
        <v>-25168.164210915915</v>
      </c>
      <c r="E227">
        <f t="shared" si="17"/>
        <v>25168.164210915915</v>
      </c>
      <c r="F227">
        <f t="shared" si="18"/>
        <v>633436489.74762869</v>
      </c>
      <c r="G227" s="6">
        <f t="shared" si="19"/>
        <v>0.1051613645271401</v>
      </c>
    </row>
    <row r="228" spans="1:7" x14ac:dyDescent="0.25">
      <c r="A228" s="2">
        <v>39753</v>
      </c>
      <c r="B228" s="1">
        <v>177906</v>
      </c>
      <c r="C228">
        <f t="shared" si="15"/>
        <v>246879.44926327476</v>
      </c>
      <c r="D228" s="5">
        <f t="shared" si="16"/>
        <v>-68973.449263274757</v>
      </c>
      <c r="E228">
        <f t="shared" si="17"/>
        <v>68973.449263274757</v>
      </c>
      <c r="F228">
        <f t="shared" si="18"/>
        <v>4757336703.2735367</v>
      </c>
      <c r="G228" s="6">
        <f t="shared" si="19"/>
        <v>0.3876960263469178</v>
      </c>
    </row>
    <row r="229" spans="1:7" x14ac:dyDescent="0.25">
      <c r="A229" s="2">
        <v>39783</v>
      </c>
      <c r="B229" s="1">
        <v>194550</v>
      </c>
      <c r="C229">
        <f t="shared" si="15"/>
        <v>198598.0347789824</v>
      </c>
      <c r="D229" s="5">
        <f t="shared" si="16"/>
        <v>-4048.0347789824009</v>
      </c>
      <c r="E229">
        <f t="shared" si="17"/>
        <v>4048.0347789824009</v>
      </c>
      <c r="F229">
        <f t="shared" si="18"/>
        <v>16386585.571851095</v>
      </c>
      <c r="G229" s="6">
        <f t="shared" si="19"/>
        <v>2.0807169257169883E-2</v>
      </c>
    </row>
    <row r="230" spans="1:7" x14ac:dyDescent="0.25">
      <c r="A230" s="2">
        <v>39814</v>
      </c>
      <c r="B230" s="1">
        <v>197433</v>
      </c>
      <c r="C230">
        <f t="shared" si="15"/>
        <v>195764.41043369472</v>
      </c>
      <c r="D230" s="5">
        <f t="shared" si="16"/>
        <v>1668.5895663052797</v>
      </c>
      <c r="E230">
        <f t="shared" si="17"/>
        <v>1668.5895663052797</v>
      </c>
      <c r="F230">
        <f t="shared" si="18"/>
        <v>2784191.1407828415</v>
      </c>
      <c r="G230" s="6">
        <f t="shared" si="19"/>
        <v>8.4514218307237387E-3</v>
      </c>
    </row>
    <row r="231" spans="1:7" x14ac:dyDescent="0.25">
      <c r="A231" s="2">
        <v>39845</v>
      </c>
      <c r="B231" s="1">
        <v>199356</v>
      </c>
      <c r="C231">
        <f t="shared" si="15"/>
        <v>196932.42313010839</v>
      </c>
      <c r="D231" s="5">
        <f t="shared" si="16"/>
        <v>2423.5768698916072</v>
      </c>
      <c r="E231">
        <f t="shared" si="17"/>
        <v>2423.5768698916072</v>
      </c>
      <c r="F231">
        <f t="shared" si="18"/>
        <v>5873724.8442736007</v>
      </c>
      <c r="G231" s="6">
        <f t="shared" si="19"/>
        <v>1.2157029986012998E-2</v>
      </c>
    </row>
    <row r="232" spans="1:7" x14ac:dyDescent="0.25">
      <c r="A232" s="2">
        <v>39873</v>
      </c>
      <c r="B232" s="1">
        <v>271417</v>
      </c>
      <c r="C232">
        <f t="shared" si="15"/>
        <v>198628.92693903251</v>
      </c>
      <c r="D232" s="5">
        <f t="shared" si="16"/>
        <v>72788.073060967494</v>
      </c>
      <c r="E232">
        <f t="shared" si="17"/>
        <v>72788.073060967494</v>
      </c>
      <c r="F232">
        <f t="shared" si="18"/>
        <v>5298103579.9287415</v>
      </c>
      <c r="G232" s="6">
        <f t="shared" si="19"/>
        <v>0.26817801781379758</v>
      </c>
    </row>
    <row r="233" spans="1:7" x14ac:dyDescent="0.25">
      <c r="A233" s="2">
        <v>39904</v>
      </c>
      <c r="B233" s="1">
        <v>234359</v>
      </c>
      <c r="C233">
        <f t="shared" si="15"/>
        <v>249580.57808170974</v>
      </c>
      <c r="D233" s="5">
        <f t="shared" si="16"/>
        <v>-15221.57808170974</v>
      </c>
      <c r="E233">
        <f t="shared" si="17"/>
        <v>15221.57808170974</v>
      </c>
      <c r="F233">
        <f t="shared" si="18"/>
        <v>231696439.29758638</v>
      </c>
      <c r="G233" s="6">
        <f t="shared" si="19"/>
        <v>6.4949833723943778E-2</v>
      </c>
    </row>
    <row r="234" spans="1:7" x14ac:dyDescent="0.25">
      <c r="A234" s="2">
        <v>39934</v>
      </c>
      <c r="B234" s="1">
        <v>246944</v>
      </c>
      <c r="C234">
        <f t="shared" si="15"/>
        <v>238925.47342451289</v>
      </c>
      <c r="D234" s="5">
        <f t="shared" si="16"/>
        <v>8018.526575487107</v>
      </c>
      <c r="E234">
        <f t="shared" si="17"/>
        <v>8018.526575487107</v>
      </c>
      <c r="F234">
        <f t="shared" si="18"/>
        <v>64296768.441792995</v>
      </c>
      <c r="G234" s="6">
        <f t="shared" si="19"/>
        <v>3.2471032199555799E-2</v>
      </c>
    </row>
    <row r="235" spans="1:7" x14ac:dyDescent="0.25">
      <c r="A235" s="2">
        <v>39965</v>
      </c>
      <c r="B235" s="1">
        <v>300129</v>
      </c>
      <c r="C235">
        <f t="shared" si="15"/>
        <v>244538.44202735386</v>
      </c>
      <c r="D235" s="5">
        <f t="shared" si="16"/>
        <v>55590.557972646144</v>
      </c>
      <c r="E235">
        <f t="shared" si="17"/>
        <v>55590.557972646144</v>
      </c>
      <c r="F235">
        <f t="shared" si="18"/>
        <v>3090310135.7101316</v>
      </c>
      <c r="G235" s="6">
        <f t="shared" si="19"/>
        <v>0.18522221435664712</v>
      </c>
    </row>
    <row r="236" spans="1:7" x14ac:dyDescent="0.25">
      <c r="A236" s="2">
        <v>39995</v>
      </c>
      <c r="B236" s="1">
        <v>285370</v>
      </c>
      <c r="C236">
        <f t="shared" si="15"/>
        <v>283451.83260820614</v>
      </c>
      <c r="D236" s="5">
        <f t="shared" si="16"/>
        <v>1918.1673917938606</v>
      </c>
      <c r="E236">
        <f t="shared" si="17"/>
        <v>1918.1673917938606</v>
      </c>
      <c r="F236">
        <f t="shared" si="18"/>
        <v>3679366.1429412616</v>
      </c>
      <c r="G236" s="6">
        <f t="shared" si="19"/>
        <v>6.7216855023087942E-3</v>
      </c>
    </row>
    <row r="237" spans="1:7" x14ac:dyDescent="0.25">
      <c r="A237" s="2">
        <v>40026</v>
      </c>
      <c r="B237" s="1">
        <v>258104</v>
      </c>
      <c r="C237">
        <f t="shared" si="15"/>
        <v>284794.54978246184</v>
      </c>
      <c r="D237" s="5">
        <f t="shared" si="16"/>
        <v>-26690.549782461836</v>
      </c>
      <c r="E237">
        <f t="shared" si="17"/>
        <v>26690.549782461836</v>
      </c>
      <c r="F237">
        <f t="shared" si="18"/>
        <v>712385447.69007361</v>
      </c>
      <c r="G237" s="6">
        <f t="shared" si="19"/>
        <v>0.1034100586680634</v>
      </c>
    </row>
    <row r="238" spans="1:7" x14ac:dyDescent="0.25">
      <c r="A238" s="2">
        <v>40057</v>
      </c>
      <c r="B238" s="1">
        <v>308690</v>
      </c>
      <c r="C238">
        <f t="shared" si="15"/>
        <v>266111.16493473854</v>
      </c>
      <c r="D238" s="5">
        <f t="shared" si="16"/>
        <v>42578.835065261461</v>
      </c>
      <c r="E238">
        <f t="shared" si="17"/>
        <v>42578.835065261461</v>
      </c>
      <c r="F238">
        <f t="shared" si="18"/>
        <v>1812957195.514739</v>
      </c>
      <c r="G238" s="6">
        <f t="shared" si="19"/>
        <v>0.13793396308679082</v>
      </c>
    </row>
    <row r="239" spans="1:7" x14ac:dyDescent="0.25">
      <c r="A239" s="2">
        <v>40087</v>
      </c>
      <c r="B239" s="1">
        <v>294465</v>
      </c>
      <c r="C239">
        <f t="shared" si="15"/>
        <v>295916.34948042157</v>
      </c>
      <c r="D239" s="5">
        <f t="shared" si="16"/>
        <v>-1451.3494804215734</v>
      </c>
      <c r="E239">
        <f t="shared" si="17"/>
        <v>1451.3494804215734</v>
      </c>
      <c r="F239">
        <f t="shared" si="18"/>
        <v>2106415.314319971</v>
      </c>
      <c r="G239" s="6">
        <f t="shared" si="19"/>
        <v>4.9287673591821551E-3</v>
      </c>
    </row>
    <row r="240" spans="1:7" x14ac:dyDescent="0.25">
      <c r="A240" s="2">
        <v>40118</v>
      </c>
      <c r="B240" s="1">
        <v>251723</v>
      </c>
      <c r="C240">
        <f t="shared" si="15"/>
        <v>294900.40484412649</v>
      </c>
      <c r="D240" s="5">
        <f t="shared" si="16"/>
        <v>-43177.404844126489</v>
      </c>
      <c r="E240">
        <f t="shared" si="17"/>
        <v>43177.404844126489</v>
      </c>
      <c r="F240">
        <f t="shared" si="18"/>
        <v>1864288289.0735977</v>
      </c>
      <c r="G240" s="6">
        <f t="shared" si="19"/>
        <v>0.17152745217610821</v>
      </c>
    </row>
    <row r="241" spans="1:7" x14ac:dyDescent="0.25">
      <c r="A241" s="2">
        <v>40148</v>
      </c>
      <c r="B241" s="1">
        <v>293019</v>
      </c>
      <c r="C241">
        <f t="shared" si="15"/>
        <v>264676.22145323793</v>
      </c>
      <c r="D241" s="5">
        <f t="shared" si="16"/>
        <v>28342.778546762071</v>
      </c>
      <c r="E241">
        <f t="shared" si="17"/>
        <v>28342.778546762071</v>
      </c>
      <c r="F241">
        <f t="shared" si="18"/>
        <v>803313095.75079632</v>
      </c>
      <c r="G241" s="6">
        <f t="shared" si="19"/>
        <v>9.6726760199038531E-2</v>
      </c>
    </row>
    <row r="242" spans="1:7" x14ac:dyDescent="0.25">
      <c r="A242" s="2">
        <v>40179</v>
      </c>
      <c r="B242" s="1">
        <v>213313</v>
      </c>
      <c r="C242">
        <f t="shared" si="15"/>
        <v>284516.16643597139</v>
      </c>
      <c r="D242" s="5">
        <f t="shared" si="16"/>
        <v>-71203.16643597139</v>
      </c>
      <c r="E242">
        <f t="shared" si="17"/>
        <v>71203.16643597139</v>
      </c>
      <c r="F242">
        <f t="shared" si="18"/>
        <v>5069890910.5086432</v>
      </c>
      <c r="G242" s="6">
        <f t="shared" si="19"/>
        <v>0.33379665766254935</v>
      </c>
    </row>
    <row r="243" spans="1:7" x14ac:dyDescent="0.25">
      <c r="A243" s="2">
        <v>40210</v>
      </c>
      <c r="B243" s="1">
        <v>220957</v>
      </c>
      <c r="C243">
        <f t="shared" si="15"/>
        <v>234673.94993079139</v>
      </c>
      <c r="D243" s="5">
        <f t="shared" si="16"/>
        <v>-13716.949930791394</v>
      </c>
      <c r="E243">
        <f t="shared" si="17"/>
        <v>13716.949930791394</v>
      </c>
      <c r="F243">
        <f t="shared" si="18"/>
        <v>188154715.40383804</v>
      </c>
      <c r="G243" s="6">
        <f t="shared" si="19"/>
        <v>6.2079725606300748E-2</v>
      </c>
    </row>
    <row r="244" spans="1:7" x14ac:dyDescent="0.25">
      <c r="A244" s="2">
        <v>40238</v>
      </c>
      <c r="B244" s="1">
        <v>353741</v>
      </c>
      <c r="C244">
        <f t="shared" si="15"/>
        <v>225072.08497923741</v>
      </c>
      <c r="D244" s="5">
        <f t="shared" si="16"/>
        <v>128668.91502076259</v>
      </c>
      <c r="E244">
        <f t="shared" si="17"/>
        <v>128668.91502076259</v>
      </c>
      <c r="F244">
        <f t="shared" si="18"/>
        <v>16555689692.620226</v>
      </c>
      <c r="G244" s="6">
        <f t="shared" si="19"/>
        <v>0.36373763578652912</v>
      </c>
    </row>
    <row r="245" spans="1:7" x14ac:dyDescent="0.25">
      <c r="A245" s="2">
        <v>40269</v>
      </c>
      <c r="B245" s="1">
        <v>277835</v>
      </c>
      <c r="C245">
        <f t="shared" si="15"/>
        <v>315140.32549377123</v>
      </c>
      <c r="D245" s="5">
        <f t="shared" si="16"/>
        <v>-37305.325493771234</v>
      </c>
      <c r="E245">
        <f t="shared" si="17"/>
        <v>37305.325493771234</v>
      </c>
      <c r="F245">
        <f t="shared" si="18"/>
        <v>1391687310.196218</v>
      </c>
      <c r="G245" s="6">
        <f t="shared" si="19"/>
        <v>0.13427151184613614</v>
      </c>
    </row>
    <row r="246" spans="1:7" x14ac:dyDescent="0.25">
      <c r="A246" s="2">
        <v>40299</v>
      </c>
      <c r="B246" s="1">
        <v>251094</v>
      </c>
      <c r="C246">
        <f t="shared" si="15"/>
        <v>289026.59764813137</v>
      </c>
      <c r="D246" s="5">
        <f t="shared" si="16"/>
        <v>-37932.59764813137</v>
      </c>
      <c r="E246">
        <f t="shared" si="17"/>
        <v>37932.59764813137</v>
      </c>
      <c r="F246">
        <f t="shared" si="18"/>
        <v>1438881964.3350215</v>
      </c>
      <c r="G246" s="6">
        <f t="shared" si="19"/>
        <v>0.15106931128633647</v>
      </c>
    </row>
    <row r="247" spans="1:7" x14ac:dyDescent="0.25">
      <c r="A247" s="2">
        <v>40330</v>
      </c>
      <c r="B247" s="1">
        <v>262773</v>
      </c>
      <c r="C247">
        <f t="shared" si="15"/>
        <v>262473.77929443942</v>
      </c>
      <c r="D247" s="5">
        <f t="shared" si="16"/>
        <v>299.22070556058316</v>
      </c>
      <c r="E247">
        <f t="shared" si="17"/>
        <v>299.22070556058316</v>
      </c>
      <c r="F247">
        <f t="shared" si="18"/>
        <v>89533.030636173193</v>
      </c>
      <c r="G247" s="6">
        <f t="shared" si="19"/>
        <v>1.1387041498197423E-3</v>
      </c>
    </row>
    <row r="248" spans="1:7" x14ac:dyDescent="0.25">
      <c r="A248" s="2">
        <v>40360</v>
      </c>
      <c r="B248" s="1">
        <v>302349</v>
      </c>
      <c r="C248">
        <f t="shared" si="15"/>
        <v>262683.2337883318</v>
      </c>
      <c r="D248" s="5">
        <f t="shared" si="16"/>
        <v>39665.766211668204</v>
      </c>
      <c r="E248">
        <f t="shared" si="17"/>
        <v>39665.766211668204</v>
      </c>
      <c r="F248">
        <f t="shared" si="18"/>
        <v>1573373009.1587191</v>
      </c>
      <c r="G248" s="6">
        <f t="shared" si="19"/>
        <v>0.13119198744387514</v>
      </c>
    </row>
    <row r="249" spans="1:7" x14ac:dyDescent="0.25">
      <c r="A249" s="2">
        <v>40391</v>
      </c>
      <c r="B249" s="1">
        <v>312774</v>
      </c>
      <c r="C249">
        <f t="shared" si="15"/>
        <v>290449.27013649954</v>
      </c>
      <c r="D249" s="5">
        <f t="shared" si="16"/>
        <v>22324.729863500455</v>
      </c>
      <c r="E249">
        <f t="shared" si="17"/>
        <v>22324.729863500455</v>
      </c>
      <c r="F249">
        <f t="shared" si="18"/>
        <v>498393563.47826904</v>
      </c>
      <c r="G249" s="6">
        <f t="shared" si="19"/>
        <v>7.1376552601880125E-2</v>
      </c>
    </row>
    <row r="250" spans="1:7" x14ac:dyDescent="0.25">
      <c r="A250" s="2">
        <v>40422</v>
      </c>
      <c r="B250" s="1">
        <v>307034</v>
      </c>
      <c r="C250">
        <f t="shared" si="15"/>
        <v>306076.58104094985</v>
      </c>
      <c r="D250" s="5">
        <f t="shared" si="16"/>
        <v>957.41895905014826</v>
      </c>
      <c r="E250">
        <f t="shared" si="17"/>
        <v>957.41895905014826</v>
      </c>
      <c r="F250">
        <f t="shared" si="18"/>
        <v>916651.06314866943</v>
      </c>
      <c r="G250" s="6">
        <f t="shared" si="19"/>
        <v>3.1182831837846892E-3</v>
      </c>
    </row>
    <row r="251" spans="1:7" x14ac:dyDescent="0.25">
      <c r="A251" s="2">
        <v>40452</v>
      </c>
      <c r="B251" s="1">
        <v>303159</v>
      </c>
      <c r="C251">
        <f t="shared" si="15"/>
        <v>306746.77431228495</v>
      </c>
      <c r="D251" s="5">
        <f t="shared" si="16"/>
        <v>-3587.7743122849497</v>
      </c>
      <c r="E251">
        <f t="shared" si="17"/>
        <v>3587.7743122849497</v>
      </c>
      <c r="F251">
        <f t="shared" si="18"/>
        <v>12872124.515891744</v>
      </c>
      <c r="G251" s="6">
        <f t="shared" si="19"/>
        <v>1.1834629063577034E-2</v>
      </c>
    </row>
    <row r="252" spans="1:7" x14ac:dyDescent="0.25">
      <c r="A252" s="2">
        <v>40483</v>
      </c>
      <c r="B252" s="1">
        <v>328468</v>
      </c>
      <c r="C252">
        <f t="shared" si="15"/>
        <v>304235.33229368547</v>
      </c>
      <c r="D252" s="5">
        <f t="shared" si="16"/>
        <v>24232.667706314533</v>
      </c>
      <c r="E252">
        <f t="shared" si="17"/>
        <v>24232.667706314533</v>
      </c>
      <c r="F252">
        <f t="shared" si="18"/>
        <v>587222184.16465926</v>
      </c>
      <c r="G252" s="6">
        <f t="shared" si="19"/>
        <v>7.3774820397464996E-2</v>
      </c>
    </row>
    <row r="253" spans="1:7" x14ac:dyDescent="0.25">
      <c r="A253" s="2">
        <v>40513</v>
      </c>
      <c r="B253" s="1">
        <v>381542</v>
      </c>
      <c r="C253">
        <f t="shared" si="15"/>
        <v>321198.19968810561</v>
      </c>
      <c r="D253" s="5">
        <f t="shared" si="16"/>
        <v>60343.800311894389</v>
      </c>
      <c r="E253">
        <f t="shared" si="17"/>
        <v>60343.800311894389</v>
      </c>
      <c r="F253">
        <f t="shared" si="18"/>
        <v>3641374236.0817852</v>
      </c>
      <c r="G253" s="6">
        <f t="shared" si="19"/>
        <v>0.15815768725826879</v>
      </c>
    </row>
    <row r="254" spans="1:7" x14ac:dyDescent="0.25">
      <c r="A254" s="2">
        <v>40544</v>
      </c>
      <c r="B254" s="1">
        <v>244863</v>
      </c>
      <c r="C254">
        <f t="shared" si="15"/>
        <v>363438.85990643164</v>
      </c>
      <c r="D254" s="5">
        <f t="shared" si="16"/>
        <v>-118575.85990643164</v>
      </c>
      <c r="E254">
        <f t="shared" si="17"/>
        <v>118575.85990643164</v>
      </c>
      <c r="F254">
        <f t="shared" si="18"/>
        <v>14060234552.549702</v>
      </c>
      <c r="G254" s="6">
        <f t="shared" si="19"/>
        <v>0.4842538885271831</v>
      </c>
    </row>
    <row r="255" spans="1:7" x14ac:dyDescent="0.25">
      <c r="A255" s="2">
        <v>40575</v>
      </c>
      <c r="B255" s="1">
        <v>274128</v>
      </c>
      <c r="C255">
        <f t="shared" si="15"/>
        <v>280435.75797192944</v>
      </c>
      <c r="D255" s="5">
        <f t="shared" si="16"/>
        <v>-6307.7579719294445</v>
      </c>
      <c r="E255">
        <f t="shared" si="17"/>
        <v>6307.7579719294445</v>
      </c>
      <c r="F255">
        <f t="shared" si="18"/>
        <v>39787810.632439457</v>
      </c>
      <c r="G255" s="6">
        <f t="shared" si="19"/>
        <v>2.3010265175135134E-2</v>
      </c>
    </row>
    <row r="256" spans="1:7" x14ac:dyDescent="0.25">
      <c r="A256" s="2">
        <v>40603</v>
      </c>
      <c r="B256" s="1">
        <v>306135</v>
      </c>
      <c r="C256">
        <f t="shared" si="15"/>
        <v>276020.32739157882</v>
      </c>
      <c r="D256" s="5">
        <f t="shared" si="16"/>
        <v>30114.672608421184</v>
      </c>
      <c r="E256">
        <f t="shared" si="17"/>
        <v>30114.672608421184</v>
      </c>
      <c r="F256">
        <f t="shared" si="18"/>
        <v>906893506.31239319</v>
      </c>
      <c r="G256" s="6">
        <f t="shared" si="19"/>
        <v>9.8370563994385429E-2</v>
      </c>
    </row>
    <row r="257" spans="1:7" x14ac:dyDescent="0.25">
      <c r="A257" s="2">
        <v>40634</v>
      </c>
      <c r="B257" s="1">
        <v>289172</v>
      </c>
      <c r="C257">
        <f t="shared" si="15"/>
        <v>297100.59821747366</v>
      </c>
      <c r="D257" s="5">
        <f t="shared" si="16"/>
        <v>-7928.5982174736564</v>
      </c>
      <c r="E257">
        <f t="shared" si="17"/>
        <v>7928.5982174736564</v>
      </c>
      <c r="F257">
        <f t="shared" si="18"/>
        <v>62862669.694126442</v>
      </c>
      <c r="G257" s="6">
        <f t="shared" si="19"/>
        <v>2.7418277763661961E-2</v>
      </c>
    </row>
    <row r="258" spans="1:7" x14ac:dyDescent="0.25">
      <c r="A258" s="2">
        <v>40664</v>
      </c>
      <c r="B258" s="1">
        <v>318510</v>
      </c>
      <c r="C258">
        <f t="shared" si="15"/>
        <v>291550.5794652421</v>
      </c>
      <c r="D258" s="5">
        <f t="shared" si="16"/>
        <v>26959.420534757897</v>
      </c>
      <c r="E258">
        <f t="shared" si="17"/>
        <v>26959.420534757897</v>
      </c>
      <c r="F258">
        <f t="shared" si="18"/>
        <v>726810355.56992579</v>
      </c>
      <c r="G258" s="6">
        <f t="shared" si="19"/>
        <v>8.4642304903324528E-2</v>
      </c>
    </row>
    <row r="259" spans="1:7" x14ac:dyDescent="0.25">
      <c r="A259" s="2">
        <v>40695</v>
      </c>
      <c r="B259" s="1">
        <v>304319</v>
      </c>
      <c r="C259">
        <f t="shared" si="15"/>
        <v>310422.17383957264</v>
      </c>
      <c r="D259" s="5">
        <f t="shared" si="16"/>
        <v>-6103.1738395726425</v>
      </c>
      <c r="E259">
        <f t="shared" si="17"/>
        <v>6103.1738395726425</v>
      </c>
      <c r="F259">
        <f t="shared" si="18"/>
        <v>37248730.91604387</v>
      </c>
      <c r="G259" s="6">
        <f t="shared" si="19"/>
        <v>2.0055184985402298E-2</v>
      </c>
    </row>
    <row r="260" spans="1:7" x14ac:dyDescent="0.25">
      <c r="A260" s="2">
        <v>40725</v>
      </c>
      <c r="B260" s="1">
        <v>306221</v>
      </c>
      <c r="C260">
        <f t="shared" ref="C260:C323" si="20">0.7*B259+0.3*C259</f>
        <v>306149.95215187175</v>
      </c>
      <c r="D260" s="5">
        <f t="shared" ref="D260:D323" si="21">B260-C260</f>
        <v>71.047848128248006</v>
      </c>
      <c r="E260">
        <f t="shared" ref="E260:E323" si="22">ABS(D260)</f>
        <v>71.047848128248006</v>
      </c>
      <c r="F260">
        <f t="shared" ref="F260:F323" si="23">E260^2</f>
        <v>5047.7967236545937</v>
      </c>
      <c r="G260" s="6">
        <f t="shared" ref="G260:G323" si="24">E260/B260</f>
        <v>2.3201494387467875E-4</v>
      </c>
    </row>
    <row r="261" spans="1:7" x14ac:dyDescent="0.25">
      <c r="A261" s="2">
        <v>40756</v>
      </c>
      <c r="B261" s="1">
        <v>327360</v>
      </c>
      <c r="C261">
        <f t="shared" si="20"/>
        <v>306199.68564556149</v>
      </c>
      <c r="D261" s="5">
        <f t="shared" si="21"/>
        <v>21160.314354438509</v>
      </c>
      <c r="E261">
        <f t="shared" si="22"/>
        <v>21160.314354438509</v>
      </c>
      <c r="F261">
        <f t="shared" si="23"/>
        <v>447758903.57865644</v>
      </c>
      <c r="G261" s="6">
        <f t="shared" si="24"/>
        <v>6.4639278941955369E-2</v>
      </c>
    </row>
    <row r="262" spans="1:7" x14ac:dyDescent="0.25">
      <c r="A262" s="2">
        <v>40787</v>
      </c>
      <c r="B262" s="1">
        <v>311648</v>
      </c>
      <c r="C262">
        <f t="shared" si="20"/>
        <v>321011.90569366846</v>
      </c>
      <c r="D262" s="5">
        <f t="shared" si="21"/>
        <v>-9363.9056936684647</v>
      </c>
      <c r="E262">
        <f t="shared" si="22"/>
        <v>9363.9056936684647</v>
      </c>
      <c r="F262">
        <f t="shared" si="23"/>
        <v>87682729.839916691</v>
      </c>
      <c r="G262" s="6">
        <f t="shared" si="24"/>
        <v>3.0046416770421965E-2</v>
      </c>
    </row>
    <row r="263" spans="1:7" x14ac:dyDescent="0.25">
      <c r="A263" s="2">
        <v>40817</v>
      </c>
      <c r="B263" s="1">
        <v>280582</v>
      </c>
      <c r="C263">
        <f t="shared" si="20"/>
        <v>314457.17170810053</v>
      </c>
      <c r="D263" s="5">
        <f t="shared" si="21"/>
        <v>-33875.171708100534</v>
      </c>
      <c r="E263">
        <f t="shared" si="22"/>
        <v>33875.171708100534</v>
      </c>
      <c r="F263">
        <f t="shared" si="23"/>
        <v>1147527258.2532947</v>
      </c>
      <c r="G263" s="6">
        <f t="shared" si="24"/>
        <v>0.12073180641702082</v>
      </c>
    </row>
    <row r="264" spans="1:7" x14ac:dyDescent="0.25">
      <c r="A264" s="2">
        <v>40848</v>
      </c>
      <c r="B264" s="1">
        <v>321622</v>
      </c>
      <c r="C264">
        <f t="shared" si="20"/>
        <v>290744.55151243013</v>
      </c>
      <c r="D264" s="5">
        <f t="shared" si="21"/>
        <v>30877.448487569869</v>
      </c>
      <c r="E264">
        <f t="shared" si="22"/>
        <v>30877.448487569869</v>
      </c>
      <c r="F264">
        <f t="shared" si="23"/>
        <v>953416825.10253084</v>
      </c>
      <c r="G264" s="6">
        <f t="shared" si="24"/>
        <v>9.6005399156680424E-2</v>
      </c>
    </row>
    <row r="265" spans="1:7" x14ac:dyDescent="0.25">
      <c r="A265" s="2">
        <v>40878</v>
      </c>
      <c r="B265" s="1">
        <v>348414</v>
      </c>
      <c r="C265">
        <f t="shared" si="20"/>
        <v>312358.76545372902</v>
      </c>
      <c r="D265" s="5">
        <f t="shared" si="21"/>
        <v>36055.234546270978</v>
      </c>
      <c r="E265">
        <f t="shared" si="22"/>
        <v>36055.234546270978</v>
      </c>
      <c r="F265">
        <f t="shared" si="23"/>
        <v>1299979938.1866121</v>
      </c>
      <c r="G265" s="6">
        <f t="shared" si="24"/>
        <v>0.10348388568275378</v>
      </c>
    </row>
    <row r="266" spans="1:7" x14ac:dyDescent="0.25">
      <c r="A266" s="2">
        <v>40909</v>
      </c>
      <c r="B266" s="1">
        <v>268237</v>
      </c>
      <c r="C266">
        <f t="shared" si="20"/>
        <v>337597.4296361187</v>
      </c>
      <c r="D266" s="5">
        <f t="shared" si="21"/>
        <v>-69360.429636118701</v>
      </c>
      <c r="E266">
        <f t="shared" si="22"/>
        <v>69360.429636118701</v>
      </c>
      <c r="F266">
        <f t="shared" si="23"/>
        <v>4810869199.3069735</v>
      </c>
      <c r="G266" s="6">
        <f t="shared" si="24"/>
        <v>0.25857890461091759</v>
      </c>
    </row>
    <row r="267" spans="1:7" x14ac:dyDescent="0.25">
      <c r="A267" s="2">
        <v>40940</v>
      </c>
      <c r="B267" s="1">
        <v>249473</v>
      </c>
      <c r="C267">
        <f t="shared" si="20"/>
        <v>289045.12889083562</v>
      </c>
      <c r="D267" s="5">
        <f t="shared" si="21"/>
        <v>-39572.128890835622</v>
      </c>
      <c r="E267">
        <f t="shared" si="22"/>
        <v>39572.128890835622</v>
      </c>
      <c r="F267">
        <f t="shared" si="23"/>
        <v>1565953384.9529073</v>
      </c>
      <c r="G267" s="6">
        <f t="shared" si="24"/>
        <v>0.15862289262098753</v>
      </c>
    </row>
    <row r="268" spans="1:7" x14ac:dyDescent="0.25">
      <c r="A268" s="2">
        <v>40969</v>
      </c>
      <c r="B268" s="1">
        <v>300512</v>
      </c>
      <c r="C268">
        <f t="shared" si="20"/>
        <v>261344.63866725066</v>
      </c>
      <c r="D268" s="5">
        <f t="shared" si="21"/>
        <v>39167.361332749337</v>
      </c>
      <c r="E268">
        <f t="shared" si="22"/>
        <v>39167.361332749337</v>
      </c>
      <c r="F268">
        <f t="shared" si="23"/>
        <v>1534082193.7701478</v>
      </c>
      <c r="G268" s="6">
        <f t="shared" si="24"/>
        <v>0.13033543197193237</v>
      </c>
    </row>
    <row r="269" spans="1:7" x14ac:dyDescent="0.25">
      <c r="A269" s="2">
        <v>41000</v>
      </c>
      <c r="B269" s="1">
        <v>257849</v>
      </c>
      <c r="C269">
        <f t="shared" si="20"/>
        <v>288761.7916001752</v>
      </c>
      <c r="D269" s="5">
        <f t="shared" si="21"/>
        <v>-30912.791600175202</v>
      </c>
      <c r="E269">
        <f t="shared" si="22"/>
        <v>30912.791600175202</v>
      </c>
      <c r="F269">
        <f t="shared" si="23"/>
        <v>955600684.51586246</v>
      </c>
      <c r="G269" s="6">
        <f t="shared" si="24"/>
        <v>0.1198871882387568</v>
      </c>
    </row>
    <row r="270" spans="1:7" x14ac:dyDescent="0.25">
      <c r="A270" s="2">
        <v>41030</v>
      </c>
      <c r="B270" s="1">
        <v>287481</v>
      </c>
      <c r="C270">
        <f t="shared" si="20"/>
        <v>267122.83748005255</v>
      </c>
      <c r="D270" s="5">
        <f t="shared" si="21"/>
        <v>20358.162519947451</v>
      </c>
      <c r="E270">
        <f t="shared" si="22"/>
        <v>20358.162519947451</v>
      </c>
      <c r="F270">
        <f t="shared" si="23"/>
        <v>414454781.18859315</v>
      </c>
      <c r="G270" s="6">
        <f t="shared" si="24"/>
        <v>7.0815680062151762E-2</v>
      </c>
    </row>
    <row r="271" spans="1:7" x14ac:dyDescent="0.25">
      <c r="A271" s="2">
        <v>41061</v>
      </c>
      <c r="B271" s="1">
        <v>353169</v>
      </c>
      <c r="C271">
        <f t="shared" si="20"/>
        <v>281373.55124401575</v>
      </c>
      <c r="D271" s="5">
        <f t="shared" si="21"/>
        <v>71795.448755984253</v>
      </c>
      <c r="E271">
        <f t="shared" si="22"/>
        <v>71795.448755984253</v>
      </c>
      <c r="F271">
        <f t="shared" si="23"/>
        <v>5154586462.0731611</v>
      </c>
      <c r="G271" s="6">
        <f t="shared" si="24"/>
        <v>0.20328921495370278</v>
      </c>
    </row>
    <row r="272" spans="1:7" x14ac:dyDescent="0.25">
      <c r="A272" s="2">
        <v>41091</v>
      </c>
      <c r="B272" s="1">
        <v>364174</v>
      </c>
      <c r="C272">
        <f t="shared" si="20"/>
        <v>331630.3653732047</v>
      </c>
      <c r="D272" s="5">
        <f t="shared" si="21"/>
        <v>32543.634626795305</v>
      </c>
      <c r="E272">
        <f t="shared" si="22"/>
        <v>32543.634626795305</v>
      </c>
      <c r="F272">
        <f t="shared" si="23"/>
        <v>1059088154.7223504</v>
      </c>
      <c r="G272" s="6">
        <f t="shared" si="24"/>
        <v>8.9362872217114087E-2</v>
      </c>
    </row>
    <row r="273" spans="1:7" x14ac:dyDescent="0.25">
      <c r="A273" s="2">
        <v>41122</v>
      </c>
      <c r="B273" s="1">
        <v>420048</v>
      </c>
      <c r="C273">
        <f t="shared" si="20"/>
        <v>354410.9096119614</v>
      </c>
      <c r="D273" s="5">
        <f t="shared" si="21"/>
        <v>65637.090388038603</v>
      </c>
      <c r="E273">
        <f t="shared" si="22"/>
        <v>65637.090388038603</v>
      </c>
      <c r="F273">
        <f t="shared" si="23"/>
        <v>4308227634.6075497</v>
      </c>
      <c r="G273" s="6">
        <f t="shared" si="24"/>
        <v>0.15626092824638757</v>
      </c>
    </row>
    <row r="274" spans="1:7" x14ac:dyDescent="0.25">
      <c r="A274" s="2">
        <v>41153</v>
      </c>
      <c r="B274" s="1">
        <v>288079</v>
      </c>
      <c r="C274">
        <f t="shared" si="20"/>
        <v>400356.87288358842</v>
      </c>
      <c r="D274" s="5">
        <f t="shared" si="21"/>
        <v>-112277.87288358842</v>
      </c>
      <c r="E274">
        <f t="shared" si="22"/>
        <v>112277.87288358842</v>
      </c>
      <c r="F274">
        <f t="shared" si="23"/>
        <v>12606320739.263241</v>
      </c>
      <c r="G274" s="6">
        <f t="shared" si="24"/>
        <v>0.38974681557346569</v>
      </c>
    </row>
    <row r="275" spans="1:7" x14ac:dyDescent="0.25">
      <c r="A275" s="2">
        <v>41183</v>
      </c>
      <c r="B275" s="1">
        <v>341633</v>
      </c>
      <c r="C275">
        <f t="shared" si="20"/>
        <v>321762.36186507653</v>
      </c>
      <c r="D275" s="5">
        <f t="shared" si="21"/>
        <v>19870.638134923473</v>
      </c>
      <c r="E275">
        <f t="shared" si="22"/>
        <v>19870.638134923473</v>
      </c>
      <c r="F275">
        <f t="shared" si="23"/>
        <v>394842259.88907498</v>
      </c>
      <c r="G275" s="6">
        <f t="shared" si="24"/>
        <v>5.8163696524994576E-2</v>
      </c>
    </row>
    <row r="276" spans="1:7" x14ac:dyDescent="0.25">
      <c r="A276" s="2">
        <v>41214</v>
      </c>
      <c r="B276" s="1">
        <v>311742</v>
      </c>
      <c r="C276">
        <f t="shared" si="20"/>
        <v>335671.80855952296</v>
      </c>
      <c r="D276" s="5">
        <f t="shared" si="21"/>
        <v>-23929.808559522964</v>
      </c>
      <c r="E276">
        <f t="shared" si="22"/>
        <v>23929.808559522964</v>
      </c>
      <c r="F276">
        <f t="shared" si="23"/>
        <v>572635737.69541848</v>
      </c>
      <c r="G276" s="6">
        <f t="shared" si="24"/>
        <v>7.6761580279599687E-2</v>
      </c>
    </row>
    <row r="277" spans="1:7" x14ac:dyDescent="0.25">
      <c r="A277" s="2">
        <v>41244</v>
      </c>
      <c r="B277" s="1">
        <v>359306</v>
      </c>
      <c r="C277">
        <f t="shared" si="20"/>
        <v>318920.94256785687</v>
      </c>
      <c r="D277" s="5">
        <f t="shared" si="21"/>
        <v>40385.057432143134</v>
      </c>
      <c r="E277">
        <f t="shared" si="22"/>
        <v>40385.057432143134</v>
      </c>
      <c r="F277">
        <f t="shared" si="23"/>
        <v>1630952863.7974994</v>
      </c>
      <c r="G277" s="6">
        <f t="shared" si="24"/>
        <v>0.11239739228441255</v>
      </c>
    </row>
    <row r="278" spans="1:7" x14ac:dyDescent="0.25">
      <c r="A278" s="2">
        <v>41275</v>
      </c>
      <c r="B278" s="1">
        <v>311458</v>
      </c>
      <c r="C278">
        <f t="shared" si="20"/>
        <v>347190.48277035705</v>
      </c>
      <c r="D278" s="5">
        <f t="shared" si="21"/>
        <v>-35732.482770357048</v>
      </c>
      <c r="E278">
        <f t="shared" si="22"/>
        <v>35732.482770357048</v>
      </c>
      <c r="F278">
        <f t="shared" si="23"/>
        <v>1276810324.9338634</v>
      </c>
      <c r="G278" s="6">
        <f t="shared" si="24"/>
        <v>0.11472648886962945</v>
      </c>
    </row>
    <row r="279" spans="1:7" x14ac:dyDescent="0.25">
      <c r="A279" s="2">
        <v>41306</v>
      </c>
      <c r="B279" s="1">
        <v>235087</v>
      </c>
      <c r="C279">
        <f t="shared" si="20"/>
        <v>322177.74483110709</v>
      </c>
      <c r="D279" s="5">
        <f t="shared" si="21"/>
        <v>-87090.744831107091</v>
      </c>
      <c r="E279">
        <f t="shared" si="22"/>
        <v>87090.744831107091</v>
      </c>
      <c r="F279">
        <f t="shared" si="23"/>
        <v>7584797835.2370062</v>
      </c>
      <c r="G279" s="6">
        <f t="shared" si="24"/>
        <v>0.37046176450040663</v>
      </c>
    </row>
    <row r="280" spans="1:7" x14ac:dyDescent="0.25">
      <c r="A280" s="2">
        <v>41334</v>
      </c>
      <c r="B280" s="1">
        <v>283889</v>
      </c>
      <c r="C280">
        <f t="shared" si="20"/>
        <v>261214.22344933212</v>
      </c>
      <c r="D280" s="5">
        <f t="shared" si="21"/>
        <v>22674.776550667884</v>
      </c>
      <c r="E280">
        <f t="shared" si="22"/>
        <v>22674.776550667884</v>
      </c>
      <c r="F280">
        <f t="shared" si="23"/>
        <v>514145491.62271816</v>
      </c>
      <c r="G280" s="6">
        <f t="shared" si="24"/>
        <v>7.987198007202774E-2</v>
      </c>
    </row>
    <row r="281" spans="1:7" x14ac:dyDescent="0.25">
      <c r="A281" s="2">
        <v>41365</v>
      </c>
      <c r="B281" s="1">
        <v>333716</v>
      </c>
      <c r="C281">
        <f t="shared" si="20"/>
        <v>277086.56703479961</v>
      </c>
      <c r="D281" s="5">
        <f t="shared" si="21"/>
        <v>56629.432965200394</v>
      </c>
      <c r="E281">
        <f t="shared" si="22"/>
        <v>56629.432965200394</v>
      </c>
      <c r="F281">
        <f t="shared" si="23"/>
        <v>3206892677.960125</v>
      </c>
      <c r="G281" s="6">
        <f t="shared" si="24"/>
        <v>0.16969349076819928</v>
      </c>
    </row>
    <row r="282" spans="1:7" x14ac:dyDescent="0.25">
      <c r="A282" s="2">
        <v>41395</v>
      </c>
      <c r="B282" s="1">
        <v>316191</v>
      </c>
      <c r="C282">
        <f t="shared" si="20"/>
        <v>316727.17011043988</v>
      </c>
      <c r="D282" s="5">
        <f t="shared" si="21"/>
        <v>-536.17011043988168</v>
      </c>
      <c r="E282">
        <f t="shared" si="22"/>
        <v>536.17011043988168</v>
      </c>
      <c r="F282">
        <f t="shared" si="23"/>
        <v>287478.38732911489</v>
      </c>
      <c r="G282" s="6">
        <f t="shared" si="24"/>
        <v>1.6957159136088051E-3</v>
      </c>
    </row>
    <row r="283" spans="1:7" x14ac:dyDescent="0.25">
      <c r="A283" s="2">
        <v>41426</v>
      </c>
      <c r="B283" s="1">
        <v>318602</v>
      </c>
      <c r="C283">
        <f t="shared" si="20"/>
        <v>316351.85103313194</v>
      </c>
      <c r="D283" s="5">
        <f t="shared" si="21"/>
        <v>2250.1489668680588</v>
      </c>
      <c r="E283">
        <f t="shared" si="22"/>
        <v>2250.1489668680588</v>
      </c>
      <c r="F283">
        <f t="shared" si="23"/>
        <v>5063170.3730973927</v>
      </c>
      <c r="G283" s="6">
        <f t="shared" si="24"/>
        <v>7.0625701246949451E-3</v>
      </c>
    </row>
    <row r="284" spans="1:7" x14ac:dyDescent="0.25">
      <c r="A284" s="2">
        <v>41456</v>
      </c>
      <c r="B284" s="1">
        <v>342291</v>
      </c>
      <c r="C284">
        <f t="shared" si="20"/>
        <v>317926.95530993957</v>
      </c>
      <c r="D284" s="5">
        <f t="shared" si="21"/>
        <v>24364.044690060429</v>
      </c>
      <c r="E284">
        <f t="shared" si="22"/>
        <v>24364.044690060429</v>
      </c>
      <c r="F284">
        <f t="shared" si="23"/>
        <v>593606673.65926182</v>
      </c>
      <c r="G284" s="6">
        <f t="shared" si="24"/>
        <v>7.1179331884450456E-2</v>
      </c>
    </row>
    <row r="285" spans="1:7" x14ac:dyDescent="0.25">
      <c r="A285" s="2">
        <v>41487</v>
      </c>
      <c r="B285" s="1">
        <v>329175</v>
      </c>
      <c r="C285">
        <f t="shared" si="20"/>
        <v>334981.78659298184</v>
      </c>
      <c r="D285" s="5">
        <f t="shared" si="21"/>
        <v>-5806.7865929818363</v>
      </c>
      <c r="E285">
        <f t="shared" si="22"/>
        <v>5806.7865929818363</v>
      </c>
      <c r="F285">
        <f t="shared" si="23"/>
        <v>33718770.5364336</v>
      </c>
      <c r="G285" s="6">
        <f t="shared" si="24"/>
        <v>1.764042406920889E-2</v>
      </c>
    </row>
    <row r="286" spans="1:7" x14ac:dyDescent="0.25">
      <c r="A286" s="2">
        <v>41518</v>
      </c>
      <c r="B286" s="1">
        <v>309837</v>
      </c>
      <c r="C286">
        <f t="shared" si="20"/>
        <v>330917.0359778945</v>
      </c>
      <c r="D286" s="5">
        <f t="shared" si="21"/>
        <v>-21080.035977894499</v>
      </c>
      <c r="E286">
        <f t="shared" si="22"/>
        <v>21080.035977894499</v>
      </c>
      <c r="F286">
        <f t="shared" si="23"/>
        <v>444367916.82932645</v>
      </c>
      <c r="G286" s="6">
        <f t="shared" si="24"/>
        <v>6.8035889767505173E-2</v>
      </c>
    </row>
    <row r="287" spans="1:7" x14ac:dyDescent="0.25">
      <c r="A287" s="2">
        <v>41548</v>
      </c>
      <c r="B287" s="1">
        <v>330187</v>
      </c>
      <c r="C287">
        <f t="shared" si="20"/>
        <v>316161.01079336833</v>
      </c>
      <c r="D287" s="5">
        <f t="shared" si="21"/>
        <v>14025.989206631668</v>
      </c>
      <c r="E287">
        <f t="shared" si="22"/>
        <v>14025.989206631668</v>
      </c>
      <c r="F287">
        <f t="shared" si="23"/>
        <v>196728373.22454804</v>
      </c>
      <c r="G287" s="6">
        <f t="shared" si="24"/>
        <v>4.2478926204337748E-2</v>
      </c>
    </row>
    <row r="288" spans="1:7" x14ac:dyDescent="0.25">
      <c r="A288" s="2">
        <v>41579</v>
      </c>
      <c r="B288" s="1">
        <v>302919</v>
      </c>
      <c r="C288">
        <f t="shared" si="20"/>
        <v>325979.20323801052</v>
      </c>
      <c r="D288" s="5">
        <f t="shared" si="21"/>
        <v>-23060.203238010523</v>
      </c>
      <c r="E288">
        <f t="shared" si="22"/>
        <v>23060.203238010523</v>
      </c>
      <c r="F288">
        <f t="shared" si="23"/>
        <v>531772973.37835103</v>
      </c>
      <c r="G288" s="6">
        <f t="shared" si="24"/>
        <v>7.6126631997367356E-2</v>
      </c>
    </row>
    <row r="289" spans="1:7" x14ac:dyDescent="0.25">
      <c r="A289" s="2">
        <v>41609</v>
      </c>
      <c r="B289" s="1">
        <v>353813</v>
      </c>
      <c r="C289">
        <f t="shared" si="20"/>
        <v>309837.06097140315</v>
      </c>
      <c r="D289" s="5">
        <f t="shared" si="21"/>
        <v>43975.939028596855</v>
      </c>
      <c r="E289">
        <f t="shared" si="22"/>
        <v>43975.939028596855</v>
      </c>
      <c r="F289">
        <f t="shared" si="23"/>
        <v>1933883213.4468682</v>
      </c>
      <c r="G289" s="6">
        <f t="shared" si="24"/>
        <v>0.12429147326015962</v>
      </c>
    </row>
    <row r="290" spans="1:7" x14ac:dyDescent="0.25">
      <c r="A290" s="2">
        <v>41640</v>
      </c>
      <c r="B290" s="1">
        <v>312593</v>
      </c>
      <c r="C290">
        <f t="shared" si="20"/>
        <v>340620.2182914209</v>
      </c>
      <c r="D290" s="5">
        <f t="shared" si="21"/>
        <v>-28027.218291420897</v>
      </c>
      <c r="E290">
        <f t="shared" si="22"/>
        <v>28027.218291420897</v>
      </c>
      <c r="F290">
        <f t="shared" si="23"/>
        <v>785524965.15495813</v>
      </c>
      <c r="G290" s="6">
        <f t="shared" si="24"/>
        <v>8.966041559286643E-2</v>
      </c>
    </row>
    <row r="291" spans="1:7" x14ac:dyDescent="0.25">
      <c r="A291" s="2">
        <v>41671</v>
      </c>
      <c r="B291" s="1">
        <v>259325</v>
      </c>
      <c r="C291">
        <f t="shared" si="20"/>
        <v>321001.16548742622</v>
      </c>
      <c r="D291" s="5">
        <f t="shared" si="21"/>
        <v>-61676.165487426217</v>
      </c>
      <c r="E291">
        <f t="shared" si="22"/>
        <v>61676.165487426217</v>
      </c>
      <c r="F291">
        <f t="shared" si="23"/>
        <v>3803949389.2323847</v>
      </c>
      <c r="G291" s="6">
        <f t="shared" si="24"/>
        <v>0.23783347339217667</v>
      </c>
    </row>
    <row r="292" spans="1:7" x14ac:dyDescent="0.25">
      <c r="A292" s="2">
        <v>41699</v>
      </c>
      <c r="B292" s="1">
        <v>240793</v>
      </c>
      <c r="C292">
        <f t="shared" si="20"/>
        <v>277827.84964622784</v>
      </c>
      <c r="D292" s="5">
        <f t="shared" si="21"/>
        <v>-37034.849646227842</v>
      </c>
      <c r="E292">
        <f t="shared" si="22"/>
        <v>37034.849646227842</v>
      </c>
      <c r="F292">
        <f t="shared" si="23"/>
        <v>1371580088.3187025</v>
      </c>
      <c r="G292" s="6">
        <f t="shared" si="24"/>
        <v>0.15380368053152643</v>
      </c>
    </row>
    <row r="293" spans="1:7" x14ac:dyDescent="0.25">
      <c r="A293" s="2">
        <v>41730</v>
      </c>
      <c r="B293" s="1">
        <v>293229</v>
      </c>
      <c r="C293">
        <f t="shared" si="20"/>
        <v>251903.45489386833</v>
      </c>
      <c r="D293" s="5">
        <f t="shared" si="21"/>
        <v>41325.545106131671</v>
      </c>
      <c r="E293">
        <f t="shared" si="22"/>
        <v>41325.545106131671</v>
      </c>
      <c r="F293">
        <f t="shared" si="23"/>
        <v>1707800678.3189232</v>
      </c>
      <c r="G293" s="6">
        <f t="shared" si="24"/>
        <v>0.14093266732189405</v>
      </c>
    </row>
    <row r="294" spans="1:7" x14ac:dyDescent="0.25">
      <c r="A294" s="2">
        <v>41760</v>
      </c>
      <c r="B294" s="1">
        <v>293344</v>
      </c>
      <c r="C294">
        <f t="shared" si="20"/>
        <v>280831.3364681605</v>
      </c>
      <c r="D294" s="5">
        <f t="shared" si="21"/>
        <v>12512.663531839498</v>
      </c>
      <c r="E294">
        <f t="shared" si="22"/>
        <v>12512.663531839498</v>
      </c>
      <c r="F294">
        <f t="shared" si="23"/>
        <v>156566748.66102612</v>
      </c>
      <c r="G294" s="6">
        <f t="shared" si="24"/>
        <v>4.2655256394674844E-2</v>
      </c>
    </row>
    <row r="295" spans="1:7" x14ac:dyDescent="0.25">
      <c r="A295" s="2">
        <v>41791</v>
      </c>
      <c r="B295" s="1">
        <v>263557</v>
      </c>
      <c r="C295">
        <f t="shared" si="20"/>
        <v>289590.20094044815</v>
      </c>
      <c r="D295" s="5">
        <f t="shared" si="21"/>
        <v>-26033.200940448151</v>
      </c>
      <c r="E295">
        <f t="shared" si="22"/>
        <v>26033.200940448151</v>
      </c>
      <c r="F295">
        <f t="shared" si="23"/>
        <v>677727551.20575047</v>
      </c>
      <c r="G295" s="6">
        <f t="shared" si="24"/>
        <v>9.8776359347117135E-2</v>
      </c>
    </row>
    <row r="296" spans="1:7" x14ac:dyDescent="0.25">
      <c r="A296" s="2">
        <v>41821</v>
      </c>
      <c r="B296" s="1">
        <v>294757</v>
      </c>
      <c r="C296">
        <f t="shared" si="20"/>
        <v>271366.96028213442</v>
      </c>
      <c r="D296" s="5">
        <f t="shared" si="21"/>
        <v>23390.039717865584</v>
      </c>
      <c r="E296">
        <f t="shared" si="22"/>
        <v>23390.039717865584</v>
      </c>
      <c r="F296">
        <f t="shared" si="23"/>
        <v>547093958.00332952</v>
      </c>
      <c r="G296" s="6">
        <f t="shared" si="24"/>
        <v>7.9353636106574518E-2</v>
      </c>
    </row>
    <row r="297" spans="1:7" x14ac:dyDescent="0.25">
      <c r="A297" s="2">
        <v>41852</v>
      </c>
      <c r="B297" s="1">
        <v>272448</v>
      </c>
      <c r="C297">
        <f t="shared" si="20"/>
        <v>287739.9880846403</v>
      </c>
      <c r="D297" s="5">
        <f t="shared" si="21"/>
        <v>-15291.988084640296</v>
      </c>
      <c r="E297">
        <f t="shared" si="22"/>
        <v>15291.988084640296</v>
      </c>
      <c r="F297">
        <f t="shared" si="23"/>
        <v>233844899.58078077</v>
      </c>
      <c r="G297" s="6">
        <f t="shared" si="24"/>
        <v>5.6128098149519523E-2</v>
      </c>
    </row>
    <row r="298" spans="1:7" x14ac:dyDescent="0.25">
      <c r="A298" s="2">
        <v>41883</v>
      </c>
      <c r="B298" s="1">
        <v>296286</v>
      </c>
      <c r="C298">
        <f t="shared" si="20"/>
        <v>277035.59642539208</v>
      </c>
      <c r="D298" s="5">
        <f t="shared" si="21"/>
        <v>19250.403574607917</v>
      </c>
      <c r="E298">
        <f t="shared" si="22"/>
        <v>19250.403574607917</v>
      </c>
      <c r="F298">
        <f t="shared" si="23"/>
        <v>370578037.78527725</v>
      </c>
      <c r="G298" s="6">
        <f t="shared" si="24"/>
        <v>6.4972369854154152E-2</v>
      </c>
    </row>
    <row r="299" spans="1:7" x14ac:dyDescent="0.25">
      <c r="A299" s="2">
        <v>41913</v>
      </c>
      <c r="B299" s="1">
        <v>306849</v>
      </c>
      <c r="C299">
        <f t="shared" si="20"/>
        <v>290510.87892761762</v>
      </c>
      <c r="D299" s="5">
        <f t="shared" si="21"/>
        <v>16338.121072382375</v>
      </c>
      <c r="E299">
        <f t="shared" si="22"/>
        <v>16338.121072382375</v>
      </c>
      <c r="F299">
        <f t="shared" si="23"/>
        <v>266934200.175825</v>
      </c>
      <c r="G299" s="6">
        <f t="shared" si="24"/>
        <v>5.3244824237271018E-2</v>
      </c>
    </row>
    <row r="300" spans="1:7" x14ac:dyDescent="0.25">
      <c r="A300" s="2">
        <v>41944</v>
      </c>
      <c r="B300" s="1">
        <v>294636</v>
      </c>
      <c r="C300">
        <f t="shared" si="20"/>
        <v>301947.56367828528</v>
      </c>
      <c r="D300" s="5">
        <f t="shared" si="21"/>
        <v>-7311.5636782852816</v>
      </c>
      <c r="E300">
        <f t="shared" si="22"/>
        <v>7311.5636782852816</v>
      </c>
      <c r="F300">
        <f t="shared" si="23"/>
        <v>53458963.4216206</v>
      </c>
      <c r="G300" s="6">
        <f t="shared" si="24"/>
        <v>2.4815581525289787E-2</v>
      </c>
    </row>
    <row r="301" spans="1:7" x14ac:dyDescent="0.25">
      <c r="A301" s="2">
        <v>41974</v>
      </c>
      <c r="B301" s="1">
        <v>370001</v>
      </c>
      <c r="C301">
        <f t="shared" si="20"/>
        <v>296829.46910348558</v>
      </c>
      <c r="D301" s="5">
        <f t="shared" si="21"/>
        <v>73171.530896514421</v>
      </c>
      <c r="E301">
        <f t="shared" si="22"/>
        <v>73171.530896514421</v>
      </c>
      <c r="F301">
        <f t="shared" si="23"/>
        <v>5354072933.7395649</v>
      </c>
      <c r="G301" s="6">
        <f t="shared" si="24"/>
        <v>0.19776035982744486</v>
      </c>
    </row>
    <row r="302" spans="1:7" x14ac:dyDescent="0.25">
      <c r="A302" s="2">
        <v>42005</v>
      </c>
      <c r="B302" s="1">
        <v>253788</v>
      </c>
      <c r="C302">
        <f t="shared" si="20"/>
        <v>348049.54073104565</v>
      </c>
      <c r="D302" s="5">
        <f t="shared" si="21"/>
        <v>-94261.54073104565</v>
      </c>
      <c r="E302">
        <f t="shared" si="22"/>
        <v>94261.54073104565</v>
      </c>
      <c r="F302">
        <f t="shared" si="23"/>
        <v>8885238060.9905777</v>
      </c>
      <c r="G302" s="6">
        <f t="shared" si="24"/>
        <v>0.37141843085979498</v>
      </c>
    </row>
    <row r="303" spans="1:7" x14ac:dyDescent="0.25">
      <c r="A303" s="2">
        <v>42036</v>
      </c>
      <c r="B303" s="1">
        <v>185938</v>
      </c>
      <c r="C303">
        <f t="shared" si="20"/>
        <v>282066.46221931366</v>
      </c>
      <c r="D303" s="5">
        <f t="shared" si="21"/>
        <v>-96128.46221931366</v>
      </c>
      <c r="E303">
        <f t="shared" si="22"/>
        <v>96128.46221931366</v>
      </c>
      <c r="F303">
        <f t="shared" si="23"/>
        <v>9240681248.650013</v>
      </c>
      <c r="G303" s="6">
        <f t="shared" si="24"/>
        <v>0.51699202002449018</v>
      </c>
    </row>
    <row r="304" spans="1:7" x14ac:dyDescent="0.25">
      <c r="A304" s="2">
        <v>42064</v>
      </c>
      <c r="B304" s="1">
        <v>234658</v>
      </c>
      <c r="C304">
        <f t="shared" si="20"/>
        <v>214776.53866579407</v>
      </c>
      <c r="D304" s="5">
        <f t="shared" si="21"/>
        <v>19881.461334205931</v>
      </c>
      <c r="E304">
        <f t="shared" si="22"/>
        <v>19881.461334205931</v>
      </c>
      <c r="F304">
        <f t="shared" si="23"/>
        <v>395272504.78352547</v>
      </c>
      <c r="G304" s="6">
        <f t="shared" si="24"/>
        <v>8.4725265425452917E-2</v>
      </c>
    </row>
    <row r="305" spans="1:7" x14ac:dyDescent="0.25">
      <c r="A305" s="2">
        <v>42095</v>
      </c>
      <c r="B305" s="1">
        <v>219371</v>
      </c>
      <c r="C305">
        <f t="shared" si="20"/>
        <v>228693.5615997382</v>
      </c>
      <c r="D305" s="5">
        <f t="shared" si="21"/>
        <v>-9322.5615997381974</v>
      </c>
      <c r="E305">
        <f t="shared" si="22"/>
        <v>9322.5615997381974</v>
      </c>
      <c r="F305">
        <f t="shared" si="23"/>
        <v>86910154.780913219</v>
      </c>
      <c r="G305" s="6">
        <f t="shared" si="24"/>
        <v>4.2496782162355994E-2</v>
      </c>
    </row>
    <row r="306" spans="1:7" x14ac:dyDescent="0.25">
      <c r="A306" s="2">
        <v>42125</v>
      </c>
      <c r="B306" s="1">
        <v>212693</v>
      </c>
      <c r="C306">
        <f t="shared" si="20"/>
        <v>222167.76847992145</v>
      </c>
      <c r="D306" s="5">
        <f t="shared" si="21"/>
        <v>-9474.7684799214476</v>
      </c>
      <c r="E306">
        <f t="shared" si="22"/>
        <v>9474.7684799214476</v>
      </c>
      <c r="F306">
        <f t="shared" si="23"/>
        <v>89771237.748112977</v>
      </c>
      <c r="G306" s="6">
        <f t="shared" si="24"/>
        <v>4.4546686914573808E-2</v>
      </c>
    </row>
    <row r="307" spans="1:7" x14ac:dyDescent="0.25">
      <c r="A307" s="2">
        <v>42156</v>
      </c>
      <c r="B307" s="1">
        <v>212522</v>
      </c>
      <c r="C307">
        <f t="shared" si="20"/>
        <v>215535.43054397643</v>
      </c>
      <c r="D307" s="5">
        <f t="shared" si="21"/>
        <v>-3013.4305439764285</v>
      </c>
      <c r="E307">
        <f t="shared" si="22"/>
        <v>3013.4305439764285</v>
      </c>
      <c r="F307">
        <f t="shared" si="23"/>
        <v>9080763.6433700733</v>
      </c>
      <c r="G307" s="6">
        <f t="shared" si="24"/>
        <v>1.4179381635672676E-2</v>
      </c>
    </row>
    <row r="308" spans="1:7" x14ac:dyDescent="0.25">
      <c r="A308" s="2">
        <v>42186</v>
      </c>
      <c r="B308" s="1">
        <v>227606</v>
      </c>
      <c r="C308">
        <f t="shared" si="20"/>
        <v>213426.02916319293</v>
      </c>
      <c r="D308" s="5">
        <f t="shared" si="21"/>
        <v>14179.970836807071</v>
      </c>
      <c r="E308">
        <f t="shared" si="22"/>
        <v>14179.970836807071</v>
      </c>
      <c r="F308">
        <f t="shared" si="23"/>
        <v>201071572.93269902</v>
      </c>
      <c r="G308" s="6">
        <f t="shared" si="24"/>
        <v>6.2300514207916623E-2</v>
      </c>
    </row>
    <row r="309" spans="1:7" x14ac:dyDescent="0.25">
      <c r="A309" s="2">
        <v>42217</v>
      </c>
      <c r="B309" s="1">
        <v>207261</v>
      </c>
      <c r="C309">
        <f t="shared" si="20"/>
        <v>223352.00874895786</v>
      </c>
      <c r="D309" s="5">
        <f t="shared" si="21"/>
        <v>-16091.008748957858</v>
      </c>
      <c r="E309">
        <f t="shared" si="22"/>
        <v>16091.008748957858</v>
      </c>
      <c r="F309">
        <f t="shared" si="23"/>
        <v>258920562.55903834</v>
      </c>
      <c r="G309" s="6">
        <f t="shared" si="24"/>
        <v>7.7636452342495013E-2</v>
      </c>
    </row>
    <row r="310" spans="1:7" x14ac:dyDescent="0.25">
      <c r="A310" s="2">
        <v>42248</v>
      </c>
      <c r="B310" s="1">
        <v>200075</v>
      </c>
      <c r="C310">
        <f t="shared" si="20"/>
        <v>212088.30262468732</v>
      </c>
      <c r="D310" s="5">
        <f t="shared" si="21"/>
        <v>-12013.30262468732</v>
      </c>
      <c r="E310">
        <f t="shared" si="22"/>
        <v>12013.30262468732</v>
      </c>
      <c r="F310">
        <f t="shared" si="23"/>
        <v>144319439.95231923</v>
      </c>
      <c r="G310" s="6">
        <f t="shared" si="24"/>
        <v>6.0043996624702334E-2</v>
      </c>
    </row>
    <row r="311" spans="1:7" x14ac:dyDescent="0.25">
      <c r="A311" s="2">
        <v>42278</v>
      </c>
      <c r="B311" s="1">
        <v>192151</v>
      </c>
      <c r="C311">
        <f t="shared" si="20"/>
        <v>203678.99078740619</v>
      </c>
      <c r="D311" s="5">
        <f t="shared" si="21"/>
        <v>-11527.99078740619</v>
      </c>
      <c r="E311">
        <f t="shared" si="22"/>
        <v>11527.99078740619</v>
      </c>
      <c r="F311">
        <f t="shared" si="23"/>
        <v>132894571.59452198</v>
      </c>
      <c r="G311" s="6">
        <f t="shared" si="24"/>
        <v>5.9994435560606969E-2</v>
      </c>
    </row>
    <row r="312" spans="1:7" x14ac:dyDescent="0.25">
      <c r="A312" s="2">
        <v>42309</v>
      </c>
      <c r="B312" s="1">
        <v>195193</v>
      </c>
      <c r="C312">
        <f t="shared" si="20"/>
        <v>195609.39723622182</v>
      </c>
      <c r="D312" s="5">
        <f t="shared" si="21"/>
        <v>-416.39723622181918</v>
      </c>
      <c r="E312">
        <f t="shared" si="22"/>
        <v>416.39723622181918</v>
      </c>
      <c r="F312">
        <f t="shared" si="23"/>
        <v>173386.6583331695</v>
      </c>
      <c r="G312" s="6">
        <f t="shared" si="24"/>
        <v>2.1332590626806248E-3</v>
      </c>
    </row>
    <row r="313" spans="1:7" x14ac:dyDescent="0.25">
      <c r="A313" s="2">
        <v>42339</v>
      </c>
      <c r="B313" s="1">
        <v>227724</v>
      </c>
      <c r="C313">
        <f t="shared" si="20"/>
        <v>195317.91917086655</v>
      </c>
      <c r="D313" s="5">
        <f t="shared" si="21"/>
        <v>32406.080829133454</v>
      </c>
      <c r="E313">
        <f t="shared" si="22"/>
        <v>32406.080829133454</v>
      </c>
      <c r="F313">
        <f t="shared" si="23"/>
        <v>1050154074.7043308</v>
      </c>
      <c r="G313" s="6">
        <f t="shared" si="24"/>
        <v>0.14230419643574438</v>
      </c>
    </row>
    <row r="314" spans="1:7" x14ac:dyDescent="0.25">
      <c r="A314" s="2">
        <v>42370</v>
      </c>
      <c r="B314" s="1">
        <v>155277</v>
      </c>
      <c r="C314">
        <f t="shared" si="20"/>
        <v>218002.17575125996</v>
      </c>
      <c r="D314" s="5">
        <f t="shared" si="21"/>
        <v>-62725.175751259958</v>
      </c>
      <c r="E314">
        <f t="shared" si="22"/>
        <v>62725.175751259958</v>
      </c>
      <c r="F314">
        <f t="shared" si="23"/>
        <v>3934447673.0264502</v>
      </c>
      <c r="G314" s="6">
        <f t="shared" si="24"/>
        <v>0.40395664361920924</v>
      </c>
    </row>
    <row r="315" spans="1:7" x14ac:dyDescent="0.25">
      <c r="A315" s="2">
        <v>42401</v>
      </c>
      <c r="B315" s="1">
        <v>146816</v>
      </c>
      <c r="C315">
        <f t="shared" si="20"/>
        <v>174094.55272537799</v>
      </c>
      <c r="D315" s="5">
        <f t="shared" si="21"/>
        <v>-27278.552725377987</v>
      </c>
      <c r="E315">
        <f t="shared" si="22"/>
        <v>27278.552725377987</v>
      </c>
      <c r="F315">
        <f t="shared" si="23"/>
        <v>744119438.79122686</v>
      </c>
      <c r="G315" s="6">
        <f t="shared" si="24"/>
        <v>0.18580095306627334</v>
      </c>
    </row>
    <row r="316" spans="1:7" x14ac:dyDescent="0.25">
      <c r="A316" s="2">
        <v>42430</v>
      </c>
      <c r="B316" s="1">
        <v>179279</v>
      </c>
      <c r="C316">
        <f t="shared" si="20"/>
        <v>154999.56581761339</v>
      </c>
      <c r="D316" s="5">
        <f t="shared" si="21"/>
        <v>24279.434182386613</v>
      </c>
      <c r="E316">
        <f t="shared" si="22"/>
        <v>24279.434182386613</v>
      </c>
      <c r="F316">
        <f t="shared" si="23"/>
        <v>589490924.21684349</v>
      </c>
      <c r="G316" s="6">
        <f t="shared" si="24"/>
        <v>0.13542821067936911</v>
      </c>
    </row>
    <row r="317" spans="1:7" x14ac:dyDescent="0.25">
      <c r="A317" s="2">
        <v>42461</v>
      </c>
      <c r="B317" s="1">
        <v>162946</v>
      </c>
      <c r="C317">
        <f t="shared" si="20"/>
        <v>171995.16974528402</v>
      </c>
      <c r="D317" s="5">
        <f t="shared" si="21"/>
        <v>-9049.1697452840162</v>
      </c>
      <c r="E317">
        <f t="shared" si="22"/>
        <v>9049.1697452840162</v>
      </c>
      <c r="F317">
        <f t="shared" si="23"/>
        <v>81887473.078963593</v>
      </c>
      <c r="G317" s="6">
        <f t="shared" si="24"/>
        <v>5.5534776829649184E-2</v>
      </c>
    </row>
    <row r="318" spans="1:7" x14ac:dyDescent="0.25">
      <c r="A318" s="2">
        <v>42491</v>
      </c>
      <c r="B318" s="1">
        <v>167487</v>
      </c>
      <c r="C318">
        <f t="shared" si="20"/>
        <v>165660.7509235852</v>
      </c>
      <c r="D318" s="5">
        <f t="shared" si="21"/>
        <v>1826.2490764147951</v>
      </c>
      <c r="E318">
        <f t="shared" si="22"/>
        <v>1826.2490764147951</v>
      </c>
      <c r="F318">
        <f t="shared" si="23"/>
        <v>3335185.6891058921</v>
      </c>
      <c r="G318" s="6">
        <f t="shared" si="24"/>
        <v>1.0903825827764514E-2</v>
      </c>
    </row>
    <row r="319" spans="1:7" x14ac:dyDescent="0.25">
      <c r="A319" s="2">
        <v>42522</v>
      </c>
      <c r="B319" s="1">
        <v>171802</v>
      </c>
      <c r="C319">
        <f t="shared" si="20"/>
        <v>166939.12527707557</v>
      </c>
      <c r="D319" s="5">
        <f t="shared" si="21"/>
        <v>4862.8747229244327</v>
      </c>
      <c r="E319">
        <f t="shared" si="22"/>
        <v>4862.8747229244327</v>
      </c>
      <c r="F319">
        <f t="shared" si="23"/>
        <v>23647550.57085738</v>
      </c>
      <c r="G319" s="6">
        <f t="shared" si="24"/>
        <v>2.8305111249720218E-2</v>
      </c>
    </row>
    <row r="320" spans="1:7" x14ac:dyDescent="0.25">
      <c r="A320" s="2">
        <v>42552</v>
      </c>
      <c r="B320" s="1">
        <v>181399</v>
      </c>
      <c r="C320">
        <f t="shared" si="20"/>
        <v>170343.13758312265</v>
      </c>
      <c r="D320" s="5">
        <f t="shared" si="21"/>
        <v>11055.862416877353</v>
      </c>
      <c r="E320">
        <f t="shared" si="22"/>
        <v>11055.862416877353</v>
      </c>
      <c r="F320">
        <f t="shared" si="23"/>
        <v>122232093.78092115</v>
      </c>
      <c r="G320" s="6">
        <f t="shared" si="24"/>
        <v>6.0947758349700676E-2</v>
      </c>
    </row>
    <row r="321" spans="1:7" x14ac:dyDescent="0.25">
      <c r="A321" s="2">
        <v>42583</v>
      </c>
      <c r="B321" s="1">
        <v>183887</v>
      </c>
      <c r="C321">
        <f t="shared" si="20"/>
        <v>178082.24127493676</v>
      </c>
      <c r="D321" s="5">
        <f t="shared" si="21"/>
        <v>5804.758725063235</v>
      </c>
      <c r="E321">
        <f t="shared" si="22"/>
        <v>5804.758725063235</v>
      </c>
      <c r="F321">
        <f t="shared" si="23"/>
        <v>33695223.856197752</v>
      </c>
      <c r="G321" s="6">
        <f t="shared" si="24"/>
        <v>3.1566988014722276E-2</v>
      </c>
    </row>
    <row r="322" spans="1:7" x14ac:dyDescent="0.25">
      <c r="A322" s="2">
        <v>42614</v>
      </c>
      <c r="B322" s="1">
        <v>159953</v>
      </c>
      <c r="C322">
        <f t="shared" si="20"/>
        <v>182145.57238248101</v>
      </c>
      <c r="D322" s="5">
        <f t="shared" si="21"/>
        <v>-22192.572382481012</v>
      </c>
      <c r="E322">
        <f t="shared" si="22"/>
        <v>22192.572382481012</v>
      </c>
      <c r="F322">
        <f t="shared" si="23"/>
        <v>492510268.95165896</v>
      </c>
      <c r="G322" s="6">
        <f t="shared" si="24"/>
        <v>0.13874433353848326</v>
      </c>
    </row>
    <row r="323" spans="1:7" x14ac:dyDescent="0.25">
      <c r="A323" s="2">
        <v>42644</v>
      </c>
      <c r="B323" s="1">
        <v>159032</v>
      </c>
      <c r="C323">
        <f t="shared" si="20"/>
        <v>166610.7717147443</v>
      </c>
      <c r="D323" s="5">
        <f t="shared" si="21"/>
        <v>-7578.7717147443036</v>
      </c>
      <c r="E323">
        <f t="shared" si="22"/>
        <v>7578.7717147443036</v>
      </c>
      <c r="F323">
        <f t="shared" si="23"/>
        <v>57437780.704208314</v>
      </c>
      <c r="G323" s="6">
        <f t="shared" si="24"/>
        <v>4.7655639838172843E-2</v>
      </c>
    </row>
    <row r="324" spans="1:7" x14ac:dyDescent="0.25">
      <c r="A324" s="2">
        <v>42675</v>
      </c>
      <c r="B324" s="1">
        <v>178138</v>
      </c>
      <c r="C324">
        <f t="shared" ref="C324:C387" si="25">0.7*B323+0.3*C323</f>
        <v>161305.63151442329</v>
      </c>
      <c r="D324" s="5">
        <f t="shared" ref="D324:D387" si="26">B324-C324</f>
        <v>16832.368485576706</v>
      </c>
      <c r="E324">
        <f t="shared" ref="E324:E387" si="27">ABS(D324)</f>
        <v>16832.368485576706</v>
      </c>
      <c r="F324">
        <f t="shared" ref="F324:F387" si="28">E324^2</f>
        <v>283328628.83423585</v>
      </c>
      <c r="G324" s="6">
        <f t="shared" ref="G324:G387" si="29">E324/B324</f>
        <v>9.4490611130565658E-2</v>
      </c>
    </row>
    <row r="325" spans="1:7" x14ac:dyDescent="0.25">
      <c r="A325" s="2">
        <v>42705</v>
      </c>
      <c r="B325" s="1">
        <v>204346</v>
      </c>
      <c r="C325">
        <f t="shared" si="25"/>
        <v>173088.28945432696</v>
      </c>
      <c r="D325" s="5">
        <f t="shared" si="26"/>
        <v>31257.710545673035</v>
      </c>
      <c r="E325">
        <f t="shared" si="27"/>
        <v>31257.710545673035</v>
      </c>
      <c r="F325">
        <f t="shared" si="28"/>
        <v>977044468.55707932</v>
      </c>
      <c r="G325" s="6">
        <f t="shared" si="29"/>
        <v>0.15296463129042426</v>
      </c>
    </row>
    <row r="326" spans="1:7" x14ac:dyDescent="0.25">
      <c r="A326" s="2">
        <v>42736</v>
      </c>
      <c r="B326" s="1">
        <v>147200</v>
      </c>
      <c r="C326">
        <f t="shared" si="25"/>
        <v>194968.68683629806</v>
      </c>
      <c r="D326" s="5">
        <f t="shared" si="26"/>
        <v>-47768.68683629806</v>
      </c>
      <c r="E326">
        <f t="shared" si="27"/>
        <v>47768.68683629806</v>
      </c>
      <c r="F326">
        <f t="shared" si="28"/>
        <v>2281847442.0643158</v>
      </c>
      <c r="G326" s="6">
        <f t="shared" si="29"/>
        <v>0.32451553557267704</v>
      </c>
    </row>
    <row r="327" spans="1:7" x14ac:dyDescent="0.25">
      <c r="A327" s="2">
        <v>42767</v>
      </c>
      <c r="B327" s="1">
        <v>135649</v>
      </c>
      <c r="C327">
        <f t="shared" si="25"/>
        <v>161530.60605088942</v>
      </c>
      <c r="D327" s="5">
        <f t="shared" si="26"/>
        <v>-25881.606050889415</v>
      </c>
      <c r="E327">
        <f t="shared" si="27"/>
        <v>25881.606050889415</v>
      </c>
      <c r="F327">
        <f t="shared" si="28"/>
        <v>669857531.77343559</v>
      </c>
      <c r="G327" s="6">
        <f t="shared" si="29"/>
        <v>0.19079835495204103</v>
      </c>
    </row>
    <row r="328" spans="1:7" x14ac:dyDescent="0.25">
      <c r="A328" s="2">
        <v>42795</v>
      </c>
      <c r="B328" s="1">
        <v>189105</v>
      </c>
      <c r="C328">
        <f t="shared" si="25"/>
        <v>143413.4818152668</v>
      </c>
      <c r="D328" s="5">
        <f t="shared" si="26"/>
        <v>45691.518184733199</v>
      </c>
      <c r="E328">
        <f t="shared" si="27"/>
        <v>45691.518184733199</v>
      </c>
      <c r="F328">
        <f t="shared" si="28"/>
        <v>2087714834.0258045</v>
      </c>
      <c r="G328" s="6">
        <f t="shared" si="29"/>
        <v>0.24161983122991565</v>
      </c>
    </row>
    <row r="329" spans="1:7" x14ac:dyDescent="0.25">
      <c r="A329" s="2">
        <v>42826</v>
      </c>
      <c r="B329" s="1">
        <v>156907</v>
      </c>
      <c r="C329">
        <f t="shared" si="25"/>
        <v>175397.54454458004</v>
      </c>
      <c r="D329" s="5">
        <f t="shared" si="26"/>
        <v>-18490.544544580043</v>
      </c>
      <c r="E329">
        <f t="shared" si="27"/>
        <v>18490.544544580043</v>
      </c>
      <c r="F329">
        <f t="shared" si="28"/>
        <v>341900237.55509877</v>
      </c>
      <c r="G329" s="6">
        <f t="shared" si="29"/>
        <v>0.11784397474032417</v>
      </c>
    </row>
    <row r="330" spans="1:7" x14ac:dyDescent="0.25">
      <c r="A330" s="2">
        <v>42856</v>
      </c>
      <c r="B330" s="1">
        <v>195551</v>
      </c>
      <c r="C330">
        <f t="shared" si="25"/>
        <v>162454.16336337401</v>
      </c>
      <c r="D330" s="5">
        <f t="shared" si="26"/>
        <v>33096.836636625987</v>
      </c>
      <c r="E330">
        <f t="shared" si="27"/>
        <v>33096.836636625987</v>
      </c>
      <c r="F330">
        <f t="shared" si="28"/>
        <v>1095400595.3515081</v>
      </c>
      <c r="G330" s="6">
        <f t="shared" si="29"/>
        <v>0.16924913008179956</v>
      </c>
    </row>
    <row r="331" spans="1:7" x14ac:dyDescent="0.25">
      <c r="A331" s="2">
        <v>42887</v>
      </c>
      <c r="B331" s="1">
        <v>194796</v>
      </c>
      <c r="C331">
        <f t="shared" si="25"/>
        <v>185621.9490090122</v>
      </c>
      <c r="D331" s="5">
        <f t="shared" si="26"/>
        <v>9174.0509909878019</v>
      </c>
      <c r="E331">
        <f t="shared" si="27"/>
        <v>9174.0509909878019</v>
      </c>
      <c r="F331">
        <f t="shared" si="28"/>
        <v>84163211.585244268</v>
      </c>
      <c r="G331" s="6">
        <f t="shared" si="29"/>
        <v>4.709568467005381E-2</v>
      </c>
    </row>
    <row r="332" spans="1:7" x14ac:dyDescent="0.25">
      <c r="A332" s="2">
        <v>42917</v>
      </c>
      <c r="B332" s="1">
        <v>184800</v>
      </c>
      <c r="C332">
        <f t="shared" si="25"/>
        <v>192043.78470270365</v>
      </c>
      <c r="D332" s="5">
        <f t="shared" si="26"/>
        <v>-7243.7847027036478</v>
      </c>
      <c r="E332">
        <f t="shared" si="27"/>
        <v>7243.7847027036478</v>
      </c>
      <c r="F332">
        <f t="shared" si="28"/>
        <v>52472416.819123372</v>
      </c>
      <c r="G332" s="6">
        <f t="shared" si="29"/>
        <v>3.9197969170474287E-2</v>
      </c>
    </row>
    <row r="333" spans="1:7" x14ac:dyDescent="0.25">
      <c r="A333" s="2">
        <v>42948</v>
      </c>
      <c r="B333" s="1">
        <v>216520</v>
      </c>
      <c r="C333">
        <f t="shared" si="25"/>
        <v>186973.13541081108</v>
      </c>
      <c r="D333" s="5">
        <f t="shared" si="26"/>
        <v>29546.864589188917</v>
      </c>
      <c r="E333">
        <f t="shared" si="27"/>
        <v>29546.864589188917</v>
      </c>
      <c r="F333">
        <f t="shared" si="28"/>
        <v>873017207.05186594</v>
      </c>
      <c r="G333" s="6">
        <f t="shared" si="29"/>
        <v>0.13646251888596397</v>
      </c>
    </row>
    <row r="334" spans="1:7" x14ac:dyDescent="0.25">
      <c r="A334" s="2">
        <v>42979</v>
      </c>
      <c r="B334" s="1">
        <v>199217</v>
      </c>
      <c r="C334">
        <f t="shared" si="25"/>
        <v>207655.94062324334</v>
      </c>
      <c r="D334" s="5">
        <f t="shared" si="26"/>
        <v>-8438.9406232433394</v>
      </c>
      <c r="E334">
        <f t="shared" si="27"/>
        <v>8438.9406232433394</v>
      </c>
      <c r="F334">
        <f t="shared" si="28"/>
        <v>71215718.842626676</v>
      </c>
      <c r="G334" s="6">
        <f t="shared" si="29"/>
        <v>4.2360544648515637E-2</v>
      </c>
    </row>
    <row r="335" spans="1:7" x14ac:dyDescent="0.25">
      <c r="A335" s="2">
        <v>43009</v>
      </c>
      <c r="B335" s="1">
        <v>202844</v>
      </c>
      <c r="C335">
        <f t="shared" si="25"/>
        <v>201748.68218697299</v>
      </c>
      <c r="D335" s="5">
        <f t="shared" si="26"/>
        <v>1095.3178130270098</v>
      </c>
      <c r="E335">
        <f t="shared" si="27"/>
        <v>1095.3178130270098</v>
      </c>
      <c r="F335">
        <f t="shared" si="28"/>
        <v>1199721.1115342716</v>
      </c>
      <c r="G335" s="6">
        <f t="shared" si="29"/>
        <v>5.3998038543265261E-3</v>
      </c>
    </row>
    <row r="336" spans="1:7" x14ac:dyDescent="0.25">
      <c r="A336" s="2">
        <v>43040</v>
      </c>
      <c r="B336" s="1">
        <v>204196</v>
      </c>
      <c r="C336">
        <f t="shared" si="25"/>
        <v>202515.40465609188</v>
      </c>
      <c r="D336" s="5">
        <f t="shared" si="26"/>
        <v>1680.5953439081204</v>
      </c>
      <c r="E336">
        <f t="shared" si="27"/>
        <v>1680.5953439081204</v>
      </c>
      <c r="F336">
        <f t="shared" si="28"/>
        <v>2824400.7099656537</v>
      </c>
      <c r="G336" s="6">
        <f t="shared" si="29"/>
        <v>8.2303049222713486E-3</v>
      </c>
    </row>
    <row r="337" spans="1:7" x14ac:dyDescent="0.25">
      <c r="A337" s="2">
        <v>43070</v>
      </c>
      <c r="B337" s="1">
        <v>212620</v>
      </c>
      <c r="C337">
        <f t="shared" si="25"/>
        <v>203691.82139682755</v>
      </c>
      <c r="D337" s="5">
        <f t="shared" si="26"/>
        <v>8928.1786031724478</v>
      </c>
      <c r="E337">
        <f t="shared" si="27"/>
        <v>8928.1786031724478</v>
      </c>
      <c r="F337">
        <f t="shared" si="28"/>
        <v>79712373.170146316</v>
      </c>
      <c r="G337" s="6">
        <f t="shared" si="29"/>
        <v>4.1991245429274987E-2</v>
      </c>
    </row>
    <row r="338" spans="1:7" x14ac:dyDescent="0.25">
      <c r="A338" s="2">
        <v>43101</v>
      </c>
      <c r="B338" s="1">
        <v>181245</v>
      </c>
      <c r="C338">
        <f t="shared" si="25"/>
        <v>209941.54641904827</v>
      </c>
      <c r="D338" s="5">
        <f t="shared" si="26"/>
        <v>-28696.546419048274</v>
      </c>
      <c r="E338">
        <f t="shared" si="27"/>
        <v>28696.546419048274</v>
      </c>
      <c r="F338">
        <f t="shared" si="28"/>
        <v>823491776.38059235</v>
      </c>
      <c r="G338" s="6">
        <f t="shared" si="29"/>
        <v>0.15833014107450288</v>
      </c>
    </row>
    <row r="339" spans="1:7" x14ac:dyDescent="0.25">
      <c r="A339" s="2">
        <v>43132</v>
      </c>
      <c r="B339" s="1">
        <v>156880</v>
      </c>
      <c r="C339">
        <f t="shared" si="25"/>
        <v>189853.96392571446</v>
      </c>
      <c r="D339" s="5">
        <f t="shared" si="26"/>
        <v>-32973.963925714459</v>
      </c>
      <c r="E339">
        <f t="shared" si="27"/>
        <v>32973.963925714459</v>
      </c>
      <c r="F339">
        <f t="shared" si="28"/>
        <v>1087282296.9743185</v>
      </c>
      <c r="G339" s="6">
        <f t="shared" si="29"/>
        <v>0.21018589957747616</v>
      </c>
    </row>
    <row r="340" spans="1:7" x14ac:dyDescent="0.25">
      <c r="A340" s="2">
        <v>43160</v>
      </c>
      <c r="B340" s="1">
        <v>207353</v>
      </c>
      <c r="C340">
        <f t="shared" si="25"/>
        <v>166772.18917771435</v>
      </c>
      <c r="D340" s="5">
        <f t="shared" si="26"/>
        <v>40580.810822285654</v>
      </c>
      <c r="E340">
        <f t="shared" si="27"/>
        <v>40580.810822285654</v>
      </c>
      <c r="F340">
        <f t="shared" si="28"/>
        <v>1646802206.9941363</v>
      </c>
      <c r="G340" s="6">
        <f t="shared" si="29"/>
        <v>0.19570881936738632</v>
      </c>
    </row>
    <row r="341" spans="1:7" x14ac:dyDescent="0.25">
      <c r="A341" s="2">
        <v>43191</v>
      </c>
      <c r="B341" s="1">
        <v>217322</v>
      </c>
      <c r="C341">
        <f t="shared" si="25"/>
        <v>195178.75675331429</v>
      </c>
      <c r="D341" s="5">
        <f t="shared" si="26"/>
        <v>22143.243246685714</v>
      </c>
      <c r="E341">
        <f t="shared" si="27"/>
        <v>22143.243246685714</v>
      </c>
      <c r="F341">
        <f t="shared" si="28"/>
        <v>490323221.48189247</v>
      </c>
      <c r="G341" s="6">
        <f t="shared" si="29"/>
        <v>0.10189140191368437</v>
      </c>
    </row>
    <row r="342" spans="1:7" x14ac:dyDescent="0.25">
      <c r="A342" s="2">
        <v>43221</v>
      </c>
      <c r="B342" s="1">
        <v>201870</v>
      </c>
      <c r="C342">
        <f t="shared" si="25"/>
        <v>210679.02702599426</v>
      </c>
      <c r="D342" s="5">
        <f t="shared" si="26"/>
        <v>-8809.0270259942627</v>
      </c>
      <c r="E342">
        <f t="shared" si="27"/>
        <v>8809.0270259942627</v>
      </c>
      <c r="F342">
        <f t="shared" si="28"/>
        <v>77598957.144697323</v>
      </c>
      <c r="G342" s="6">
        <f t="shared" si="29"/>
        <v>4.3637127983327202E-2</v>
      </c>
    </row>
    <row r="343" spans="1:7" x14ac:dyDescent="0.25">
      <c r="A343" s="2">
        <v>43252</v>
      </c>
      <c r="B343" s="1">
        <v>201963</v>
      </c>
      <c r="C343">
        <f t="shared" si="25"/>
        <v>204512.70810779827</v>
      </c>
      <c r="D343" s="5">
        <f t="shared" si="26"/>
        <v>-2549.708107798273</v>
      </c>
      <c r="E343">
        <f t="shared" si="27"/>
        <v>2549.708107798273</v>
      </c>
      <c r="F343">
        <f t="shared" si="28"/>
        <v>6501011.4349722499</v>
      </c>
      <c r="G343" s="6">
        <f t="shared" si="29"/>
        <v>1.2624629797528621E-2</v>
      </c>
    </row>
    <row r="344" spans="1:7" x14ac:dyDescent="0.25">
      <c r="A344" s="2">
        <v>43282</v>
      </c>
      <c r="B344" s="1">
        <v>217476</v>
      </c>
      <c r="C344">
        <f t="shared" si="25"/>
        <v>202727.91243233945</v>
      </c>
      <c r="D344" s="5">
        <f t="shared" si="26"/>
        <v>14748.08756766055</v>
      </c>
      <c r="E344">
        <f t="shared" si="27"/>
        <v>14748.08756766055</v>
      </c>
      <c r="F344">
        <f t="shared" si="28"/>
        <v>217506086.90338367</v>
      </c>
      <c r="G344" s="6">
        <f t="shared" si="29"/>
        <v>6.7814782172104279E-2</v>
      </c>
    </row>
    <row r="345" spans="1:7" x14ac:dyDescent="0.25">
      <c r="A345" s="2">
        <v>43313</v>
      </c>
      <c r="B345" s="1">
        <v>248598</v>
      </c>
      <c r="C345">
        <f t="shared" si="25"/>
        <v>213051.57372970181</v>
      </c>
      <c r="D345" s="5">
        <f t="shared" si="26"/>
        <v>35546.426270298194</v>
      </c>
      <c r="E345">
        <f t="shared" si="27"/>
        <v>35546.426270298194</v>
      </c>
      <c r="F345">
        <f t="shared" si="28"/>
        <v>1263548420.5897455</v>
      </c>
      <c r="G345" s="6">
        <f t="shared" si="29"/>
        <v>0.14298757942661725</v>
      </c>
    </row>
    <row r="346" spans="1:7" x14ac:dyDescent="0.25">
      <c r="A346" s="2">
        <v>43344</v>
      </c>
      <c r="B346" s="1">
        <v>213323</v>
      </c>
      <c r="C346">
        <f t="shared" si="25"/>
        <v>237934.07211891052</v>
      </c>
      <c r="D346" s="5">
        <f t="shared" si="26"/>
        <v>-24611.072118910524</v>
      </c>
      <c r="E346">
        <f t="shared" si="27"/>
        <v>24611.072118910524</v>
      </c>
      <c r="F346">
        <f t="shared" si="28"/>
        <v>605704870.84221494</v>
      </c>
      <c r="G346" s="6">
        <f t="shared" si="29"/>
        <v>0.11536998879122516</v>
      </c>
    </row>
    <row r="347" spans="1:7" x14ac:dyDescent="0.25">
      <c r="A347" s="2">
        <v>43374</v>
      </c>
      <c r="B347" s="1">
        <v>254565</v>
      </c>
      <c r="C347">
        <f t="shared" si="25"/>
        <v>220706.32163567311</v>
      </c>
      <c r="D347" s="5">
        <f t="shared" si="26"/>
        <v>33858.678364326886</v>
      </c>
      <c r="E347">
        <f t="shared" si="27"/>
        <v>33858.678364326886</v>
      </c>
      <c r="F347">
        <f t="shared" si="28"/>
        <v>1146410100.5789375</v>
      </c>
      <c r="G347" s="6">
        <f t="shared" si="29"/>
        <v>0.13300602346876783</v>
      </c>
    </row>
    <row r="348" spans="1:7" x14ac:dyDescent="0.25">
      <c r="A348" s="2">
        <v>43405</v>
      </c>
      <c r="B348" s="1">
        <v>230909</v>
      </c>
      <c r="C348">
        <f t="shared" si="25"/>
        <v>244407.39649070194</v>
      </c>
      <c r="D348" s="5">
        <f t="shared" si="26"/>
        <v>-13498.39649070194</v>
      </c>
      <c r="E348">
        <f t="shared" si="27"/>
        <v>13498.39649070194</v>
      </c>
      <c r="F348">
        <f t="shared" si="28"/>
        <v>182206707.82019445</v>
      </c>
      <c r="G348" s="6">
        <f t="shared" si="29"/>
        <v>5.8457645612349195E-2</v>
      </c>
    </row>
    <row r="349" spans="1:7" x14ac:dyDescent="0.25">
      <c r="A349" s="2">
        <v>43435</v>
      </c>
      <c r="B349" s="1">
        <v>234505</v>
      </c>
      <c r="C349">
        <f t="shared" si="25"/>
        <v>234958.51894721057</v>
      </c>
      <c r="D349" s="5">
        <f t="shared" si="26"/>
        <v>-453.51894721057033</v>
      </c>
      <c r="E349">
        <f t="shared" si="27"/>
        <v>453.51894721057033</v>
      </c>
      <c r="F349">
        <f t="shared" si="28"/>
        <v>205679.43547898409</v>
      </c>
      <c r="G349" s="6">
        <f t="shared" si="29"/>
        <v>1.9339414818898119E-3</v>
      </c>
    </row>
    <row r="350" spans="1:7" x14ac:dyDescent="0.25">
      <c r="A350" s="2">
        <v>43466</v>
      </c>
      <c r="B350" s="1">
        <v>199775</v>
      </c>
      <c r="C350">
        <f t="shared" si="25"/>
        <v>234641.05568416318</v>
      </c>
      <c r="D350" s="5">
        <f t="shared" si="26"/>
        <v>-34866.055684163177</v>
      </c>
      <c r="E350">
        <f t="shared" si="27"/>
        <v>34866.055684163177</v>
      </c>
      <c r="F350">
        <f t="shared" si="28"/>
        <v>1215641838.9711673</v>
      </c>
      <c r="G350" s="6">
        <f t="shared" si="29"/>
        <v>0.17452662086929385</v>
      </c>
    </row>
    <row r="351" spans="1:7" x14ac:dyDescent="0.25">
      <c r="A351" s="2">
        <v>43497</v>
      </c>
      <c r="B351" s="1">
        <v>198634</v>
      </c>
      <c r="C351">
        <f t="shared" si="25"/>
        <v>210234.81670524896</v>
      </c>
      <c r="D351" s="5">
        <f t="shared" si="26"/>
        <v>-11600.816705248959</v>
      </c>
      <c r="E351">
        <f t="shared" si="27"/>
        <v>11600.816705248959</v>
      </c>
      <c r="F351">
        <f t="shared" si="28"/>
        <v>134578948.22878331</v>
      </c>
      <c r="G351" s="6">
        <f t="shared" si="29"/>
        <v>5.8402975851309234E-2</v>
      </c>
    </row>
    <row r="352" spans="1:7" x14ac:dyDescent="0.25">
      <c r="A352" s="2">
        <v>43525</v>
      </c>
      <c r="B352" s="1">
        <v>209148</v>
      </c>
      <c r="C352">
        <f t="shared" si="25"/>
        <v>202114.24501157468</v>
      </c>
      <c r="D352" s="5">
        <f t="shared" si="26"/>
        <v>7033.754988425324</v>
      </c>
      <c r="E352">
        <f t="shared" si="27"/>
        <v>7033.754988425324</v>
      </c>
      <c r="F352">
        <f t="shared" si="28"/>
        <v>49473709.237198129</v>
      </c>
      <c r="G352" s="6">
        <f t="shared" si="29"/>
        <v>3.3630515177889932E-2</v>
      </c>
    </row>
    <row r="353" spans="1:7" x14ac:dyDescent="0.25">
      <c r="A353" s="2">
        <v>43556</v>
      </c>
      <c r="B353" s="1">
        <v>231922</v>
      </c>
      <c r="C353">
        <f t="shared" si="25"/>
        <v>207037.87350347236</v>
      </c>
      <c r="D353" s="5">
        <f t="shared" si="26"/>
        <v>24884.126496527635</v>
      </c>
      <c r="E353">
        <f t="shared" si="27"/>
        <v>24884.126496527635</v>
      </c>
      <c r="F353">
        <f t="shared" si="28"/>
        <v>619219751.49518871</v>
      </c>
      <c r="G353" s="6">
        <f t="shared" si="29"/>
        <v>0.1072952393327396</v>
      </c>
    </row>
    <row r="354" spans="1:7" x14ac:dyDescent="0.25">
      <c r="A354" s="2">
        <v>43586</v>
      </c>
      <c r="B354" s="1">
        <v>245440</v>
      </c>
      <c r="C354">
        <f t="shared" si="25"/>
        <v>224456.7620510417</v>
      </c>
      <c r="D354" s="5">
        <f t="shared" si="26"/>
        <v>20983.237948958296</v>
      </c>
      <c r="E354">
        <f t="shared" si="27"/>
        <v>20983.237948958296</v>
      </c>
      <c r="F354">
        <f t="shared" si="28"/>
        <v>440296274.82260358</v>
      </c>
      <c r="G354" s="6">
        <f t="shared" si="29"/>
        <v>8.5492331930240778E-2</v>
      </c>
    </row>
    <row r="355" spans="1:7" x14ac:dyDescent="0.25">
      <c r="A355" s="2">
        <v>43617</v>
      </c>
      <c r="B355" s="1">
        <v>223191</v>
      </c>
      <c r="C355">
        <f t="shared" si="25"/>
        <v>239145.02861531251</v>
      </c>
      <c r="D355" s="5">
        <f t="shared" si="26"/>
        <v>-15954.028615312505</v>
      </c>
      <c r="E355">
        <f t="shared" si="27"/>
        <v>15954.028615312505</v>
      </c>
      <c r="F355">
        <f t="shared" si="28"/>
        <v>254531029.05821025</v>
      </c>
      <c r="G355" s="6">
        <f t="shared" si="29"/>
        <v>7.1481505147216975E-2</v>
      </c>
    </row>
    <row r="356" spans="1:7" x14ac:dyDescent="0.25">
      <c r="A356" s="2">
        <v>43647</v>
      </c>
      <c r="B356" s="1">
        <v>243599</v>
      </c>
      <c r="C356">
        <f t="shared" si="25"/>
        <v>227977.20858459373</v>
      </c>
      <c r="D356" s="5">
        <f t="shared" si="26"/>
        <v>15621.791415406275</v>
      </c>
      <c r="E356">
        <f t="shared" si="27"/>
        <v>15621.791415406275</v>
      </c>
      <c r="F356">
        <f t="shared" si="28"/>
        <v>244040367.02646118</v>
      </c>
      <c r="G356" s="6">
        <f t="shared" si="29"/>
        <v>6.4129127851125317E-2</v>
      </c>
    </row>
    <row r="357" spans="1:7" x14ac:dyDescent="0.25">
      <c r="A357" s="2">
        <v>43678</v>
      </c>
      <c r="B357" s="1">
        <v>242981</v>
      </c>
      <c r="C357">
        <f t="shared" si="25"/>
        <v>238912.4625753781</v>
      </c>
      <c r="D357" s="5">
        <f t="shared" si="26"/>
        <v>4068.5374246218998</v>
      </c>
      <c r="E357">
        <f t="shared" si="27"/>
        <v>4068.5374246218998</v>
      </c>
      <c r="F357">
        <f t="shared" si="28"/>
        <v>16552996.775549002</v>
      </c>
      <c r="G357" s="6">
        <f t="shared" si="29"/>
        <v>1.6744261586798554E-2</v>
      </c>
    </row>
    <row r="358" spans="1:7" x14ac:dyDescent="0.25">
      <c r="A358" s="2">
        <v>43709</v>
      </c>
      <c r="B358" s="1">
        <v>234774</v>
      </c>
      <c r="C358">
        <f t="shared" si="25"/>
        <v>241760.43877261342</v>
      </c>
      <c r="D358" s="5">
        <f t="shared" si="26"/>
        <v>-6986.4387726134155</v>
      </c>
      <c r="E358">
        <f t="shared" si="27"/>
        <v>6986.4387726134155</v>
      </c>
      <c r="F358">
        <f t="shared" si="28"/>
        <v>48810326.723476045</v>
      </c>
      <c r="G358" s="6">
        <f t="shared" si="29"/>
        <v>2.9758145163490912E-2</v>
      </c>
    </row>
    <row r="359" spans="1:7" x14ac:dyDescent="0.25">
      <c r="A359" s="2">
        <v>43739</v>
      </c>
      <c r="B359" s="1">
        <v>253340</v>
      </c>
      <c r="C359">
        <f t="shared" si="25"/>
        <v>236869.93163178401</v>
      </c>
      <c r="D359" s="5">
        <f t="shared" si="26"/>
        <v>16470.068368215987</v>
      </c>
      <c r="E359">
        <f t="shared" si="27"/>
        <v>16470.068368215987</v>
      </c>
      <c r="F359">
        <f t="shared" si="28"/>
        <v>271263152.05370885</v>
      </c>
      <c r="G359" s="6">
        <f t="shared" si="29"/>
        <v>6.5011716934617464E-2</v>
      </c>
    </row>
    <row r="360" spans="1:7" x14ac:dyDescent="0.25">
      <c r="A360" s="2">
        <v>43770</v>
      </c>
      <c r="B360" s="1">
        <v>242277</v>
      </c>
      <c r="C360">
        <f t="shared" si="25"/>
        <v>248398.97948953521</v>
      </c>
      <c r="D360" s="5">
        <f t="shared" si="26"/>
        <v>-6121.9794895352097</v>
      </c>
      <c r="E360">
        <f t="shared" si="27"/>
        <v>6121.9794895352097</v>
      </c>
      <c r="F360">
        <f t="shared" si="28"/>
        <v>37478632.870289788</v>
      </c>
      <c r="G360" s="6">
        <f t="shared" si="29"/>
        <v>2.5268512857329461E-2</v>
      </c>
    </row>
    <row r="361" spans="1:7" x14ac:dyDescent="0.25">
      <c r="A361" s="2">
        <v>43800</v>
      </c>
      <c r="B361" s="1">
        <v>262537</v>
      </c>
      <c r="C361">
        <f t="shared" si="25"/>
        <v>244113.59384686057</v>
      </c>
      <c r="D361" s="5">
        <f t="shared" si="26"/>
        <v>18423.406153139425</v>
      </c>
      <c r="E361">
        <f t="shared" si="27"/>
        <v>18423.406153139425</v>
      </c>
      <c r="F361">
        <f t="shared" si="28"/>
        <v>339421894.28353566</v>
      </c>
      <c r="G361" s="6">
        <f t="shared" si="29"/>
        <v>7.0174513128204496E-2</v>
      </c>
    </row>
    <row r="362" spans="1:7" x14ac:dyDescent="0.25">
      <c r="A362" s="2">
        <v>43831</v>
      </c>
      <c r="B362" s="1">
        <v>193451</v>
      </c>
      <c r="C362">
        <f t="shared" si="25"/>
        <v>257009.97815405816</v>
      </c>
      <c r="D362" s="5">
        <f t="shared" si="26"/>
        <v>-63558.978154058161</v>
      </c>
      <c r="E362">
        <f t="shared" si="27"/>
        <v>63558.978154058161</v>
      </c>
      <c r="F362">
        <f t="shared" si="28"/>
        <v>4039743703.9880424</v>
      </c>
      <c r="G362" s="6">
        <f t="shared" si="29"/>
        <v>0.32855337090042525</v>
      </c>
    </row>
    <row r="363" spans="1:7" x14ac:dyDescent="0.25">
      <c r="A363" s="2">
        <v>43862</v>
      </c>
      <c r="B363" s="1">
        <v>200967</v>
      </c>
      <c r="C363">
        <f t="shared" si="25"/>
        <v>212518.69344621742</v>
      </c>
      <c r="D363" s="5">
        <f t="shared" si="26"/>
        <v>-11551.693446217425</v>
      </c>
      <c r="E363">
        <f t="shared" si="27"/>
        <v>11551.693446217425</v>
      </c>
      <c r="F363">
        <f t="shared" si="28"/>
        <v>133441621.47538261</v>
      </c>
      <c r="G363" s="6">
        <f t="shared" si="29"/>
        <v>5.7480548777746721E-2</v>
      </c>
    </row>
    <row r="364" spans="1:7" x14ac:dyDescent="0.25">
      <c r="A364" s="2">
        <v>43891</v>
      </c>
      <c r="B364" s="1">
        <v>163591</v>
      </c>
      <c r="C364">
        <f t="shared" si="25"/>
        <v>204432.50803386522</v>
      </c>
      <c r="D364" s="5">
        <f t="shared" si="26"/>
        <v>-40841.508033865219</v>
      </c>
      <c r="E364">
        <f t="shared" si="27"/>
        <v>40841.508033865219</v>
      </c>
      <c r="F364">
        <f t="shared" si="28"/>
        <v>1668028778.4802773</v>
      </c>
      <c r="G364" s="6">
        <f t="shared" si="29"/>
        <v>0.24965620378789311</v>
      </c>
    </row>
    <row r="365" spans="1:7" x14ac:dyDescent="0.25">
      <c r="A365" s="2">
        <v>43922</v>
      </c>
      <c r="B365" s="1">
        <v>55706</v>
      </c>
      <c r="C365">
        <f t="shared" si="25"/>
        <v>175843.45241015957</v>
      </c>
      <c r="D365" s="5">
        <f t="shared" si="26"/>
        <v>-120137.45241015957</v>
      </c>
      <c r="E365">
        <f t="shared" si="27"/>
        <v>120137.45241015957</v>
      </c>
      <c r="F365">
        <f t="shared" si="28"/>
        <v>14433007471.603357</v>
      </c>
      <c r="G365" s="6">
        <f t="shared" si="29"/>
        <v>2.1566339785689079</v>
      </c>
    </row>
    <row r="366" spans="1:7" x14ac:dyDescent="0.25">
      <c r="A366" s="2">
        <v>43952</v>
      </c>
      <c r="B366" s="1">
        <v>62173</v>
      </c>
      <c r="C366">
        <f t="shared" si="25"/>
        <v>91747.235723047866</v>
      </c>
      <c r="D366" s="5">
        <f t="shared" si="26"/>
        <v>-29574.235723047866</v>
      </c>
      <c r="E366">
        <f t="shared" si="27"/>
        <v>29574.235723047866</v>
      </c>
      <c r="F366">
        <f t="shared" si="28"/>
        <v>874635418.60240054</v>
      </c>
      <c r="G366" s="6">
        <f t="shared" si="29"/>
        <v>0.47567651107470876</v>
      </c>
    </row>
    <row r="367" spans="1:7" x14ac:dyDescent="0.25">
      <c r="A367" s="2">
        <v>43983</v>
      </c>
      <c r="B367" s="1">
        <v>132794</v>
      </c>
      <c r="C367">
        <f t="shared" si="25"/>
        <v>71045.270716914354</v>
      </c>
      <c r="D367" s="5">
        <f t="shared" si="26"/>
        <v>61748.729283085646</v>
      </c>
      <c r="E367">
        <f t="shared" si="27"/>
        <v>61748.729283085646</v>
      </c>
      <c r="F367">
        <f t="shared" si="28"/>
        <v>3812905568.0757985</v>
      </c>
      <c r="G367" s="6">
        <f t="shared" si="29"/>
        <v>0.46499637998016208</v>
      </c>
    </row>
    <row r="368" spans="1:7" x14ac:dyDescent="0.25">
      <c r="A368" s="2">
        <v>44013</v>
      </c>
      <c r="B368" s="1">
        <v>174454</v>
      </c>
      <c r="C368">
        <f t="shared" si="25"/>
        <v>114269.38121507429</v>
      </c>
      <c r="D368" s="5">
        <f t="shared" si="26"/>
        <v>60184.618784925711</v>
      </c>
      <c r="E368">
        <f t="shared" si="27"/>
        <v>60184.618784925711</v>
      </c>
      <c r="F368">
        <f t="shared" si="28"/>
        <v>3622188338.2868328</v>
      </c>
      <c r="G368" s="6">
        <f t="shared" si="29"/>
        <v>0.34498847137311678</v>
      </c>
    </row>
    <row r="369" spans="1:7" x14ac:dyDescent="0.25">
      <c r="A369" s="2">
        <v>44044</v>
      </c>
      <c r="B369" s="1">
        <v>183365</v>
      </c>
      <c r="C369">
        <f t="shared" si="25"/>
        <v>156398.61436452228</v>
      </c>
      <c r="D369" s="5">
        <f t="shared" si="26"/>
        <v>26966.385635477724</v>
      </c>
      <c r="E369">
        <f t="shared" si="27"/>
        <v>26966.385635477724</v>
      </c>
      <c r="F369">
        <f t="shared" si="28"/>
        <v>727185954.24129927</v>
      </c>
      <c r="G369" s="6">
        <f t="shared" si="29"/>
        <v>0.14706397423432893</v>
      </c>
    </row>
    <row r="370" spans="1:7" x14ac:dyDescent="0.25">
      <c r="A370" s="2">
        <v>44075</v>
      </c>
      <c r="B370" s="1">
        <v>207688</v>
      </c>
      <c r="C370">
        <f t="shared" si="25"/>
        <v>175275.08430935667</v>
      </c>
      <c r="D370" s="5">
        <f t="shared" si="26"/>
        <v>32412.915690643335</v>
      </c>
      <c r="E370">
        <f t="shared" si="27"/>
        <v>32412.915690643335</v>
      </c>
      <c r="F370">
        <f t="shared" si="28"/>
        <v>1050597103.5687529</v>
      </c>
      <c r="G370" s="6">
        <f t="shared" si="29"/>
        <v>0.15606542357114198</v>
      </c>
    </row>
    <row r="371" spans="1:7" x14ac:dyDescent="0.25">
      <c r="A371" s="2">
        <v>44105</v>
      </c>
      <c r="B371" s="1">
        <v>215024</v>
      </c>
      <c r="C371">
        <f t="shared" si="25"/>
        <v>197964.12529280697</v>
      </c>
      <c r="D371" s="5">
        <f t="shared" si="26"/>
        <v>17059.874707193027</v>
      </c>
      <c r="E371">
        <f t="shared" si="27"/>
        <v>17059.874707193027</v>
      </c>
      <c r="F371">
        <f t="shared" si="28"/>
        <v>291039325.02512437</v>
      </c>
      <c r="G371" s="6">
        <f t="shared" si="29"/>
        <v>7.9339397961125394E-2</v>
      </c>
    </row>
    <row r="372" spans="1:7" x14ac:dyDescent="0.25">
      <c r="A372" s="2">
        <v>44136</v>
      </c>
      <c r="B372" s="1">
        <v>225000</v>
      </c>
      <c r="C372">
        <f t="shared" si="25"/>
        <v>209906.03758784209</v>
      </c>
      <c r="D372" s="5">
        <f t="shared" si="26"/>
        <v>15093.962412157911</v>
      </c>
      <c r="E372">
        <f t="shared" si="27"/>
        <v>15093.962412157911</v>
      </c>
      <c r="F372">
        <f t="shared" si="28"/>
        <v>227827701.29963586</v>
      </c>
      <c r="G372" s="6">
        <f t="shared" si="29"/>
        <v>6.7084277387368496E-2</v>
      </c>
    </row>
    <row r="373" spans="1:7" x14ac:dyDescent="0.25">
      <c r="A373" s="2">
        <v>44166</v>
      </c>
      <c r="B373" s="1">
        <v>243933</v>
      </c>
      <c r="C373">
        <f t="shared" si="25"/>
        <v>220471.81127635262</v>
      </c>
      <c r="D373" s="5">
        <f t="shared" si="26"/>
        <v>23461.188723647385</v>
      </c>
      <c r="E373">
        <f t="shared" si="27"/>
        <v>23461.188723647385</v>
      </c>
      <c r="F373">
        <f t="shared" si="28"/>
        <v>550427376.32659924</v>
      </c>
      <c r="G373" s="6">
        <f t="shared" si="29"/>
        <v>9.6178822560487445E-2</v>
      </c>
    </row>
    <row r="374" spans="1:7" x14ac:dyDescent="0.25">
      <c r="A374" s="2">
        <v>44197</v>
      </c>
      <c r="B374" s="1">
        <v>171114</v>
      </c>
      <c r="C374">
        <f t="shared" si="25"/>
        <v>236894.64338290575</v>
      </c>
      <c r="D374" s="5">
        <f t="shared" si="26"/>
        <v>-65780.64338290575</v>
      </c>
      <c r="E374">
        <f t="shared" si="27"/>
        <v>65780.64338290575</v>
      </c>
      <c r="F374">
        <f t="shared" si="28"/>
        <v>4327093043.8690224</v>
      </c>
      <c r="G374" s="6">
        <f t="shared" si="29"/>
        <v>0.38442584115213102</v>
      </c>
    </row>
    <row r="375" spans="1:7" x14ac:dyDescent="0.25">
      <c r="A375" s="2">
        <v>44228</v>
      </c>
      <c r="B375" s="1">
        <v>167341</v>
      </c>
      <c r="C375">
        <f t="shared" si="25"/>
        <v>190848.19301487171</v>
      </c>
      <c r="D375" s="5">
        <f t="shared" si="26"/>
        <v>-23507.193014871707</v>
      </c>
      <c r="E375">
        <f t="shared" si="27"/>
        <v>23507.193014871707</v>
      </c>
      <c r="F375">
        <f t="shared" si="28"/>
        <v>552588123.43843317</v>
      </c>
      <c r="G375" s="6">
        <f t="shared" si="29"/>
        <v>0.14047479706032417</v>
      </c>
    </row>
    <row r="376" spans="1:7" x14ac:dyDescent="0.25">
      <c r="A376" s="2">
        <v>44256</v>
      </c>
      <c r="B376" s="1">
        <v>189372</v>
      </c>
      <c r="C376">
        <f t="shared" si="25"/>
        <v>174393.15790446149</v>
      </c>
      <c r="D376" s="5">
        <f t="shared" si="26"/>
        <v>14978.842095538508</v>
      </c>
      <c r="E376">
        <f t="shared" si="27"/>
        <v>14978.842095538508</v>
      </c>
      <c r="F376">
        <f t="shared" si="28"/>
        <v>224365710.52307644</v>
      </c>
      <c r="G376" s="6">
        <f t="shared" si="29"/>
        <v>7.9097448912925403E-2</v>
      </c>
    </row>
    <row r="377" spans="1:7" x14ac:dyDescent="0.25">
      <c r="A377" s="2">
        <v>44287</v>
      </c>
      <c r="B377" s="1">
        <v>175074</v>
      </c>
      <c r="C377">
        <f t="shared" si="25"/>
        <v>184878.34737133843</v>
      </c>
      <c r="D377" s="5">
        <f t="shared" si="26"/>
        <v>-9804.3473713384301</v>
      </c>
      <c r="E377">
        <f t="shared" si="27"/>
        <v>9804.3473713384301</v>
      </c>
      <c r="F377">
        <f t="shared" si="28"/>
        <v>96125227.377870783</v>
      </c>
      <c r="G377" s="6">
        <f t="shared" si="29"/>
        <v>5.6001161630730031E-2</v>
      </c>
    </row>
    <row r="378" spans="1:7" x14ac:dyDescent="0.25">
      <c r="A378" s="2">
        <v>44317</v>
      </c>
      <c r="B378" s="1">
        <v>188612</v>
      </c>
      <c r="C378">
        <f t="shared" si="25"/>
        <v>178015.30421140153</v>
      </c>
      <c r="D378" s="5">
        <f t="shared" si="26"/>
        <v>10596.695788598474</v>
      </c>
      <c r="E378">
        <f t="shared" si="27"/>
        <v>10596.695788598474</v>
      </c>
      <c r="F378">
        <f t="shared" si="28"/>
        <v>112289961.63610063</v>
      </c>
      <c r="G378" s="6">
        <f t="shared" si="29"/>
        <v>5.618251112653741E-2</v>
      </c>
    </row>
    <row r="379" spans="1:7" x14ac:dyDescent="0.25">
      <c r="A379" s="2">
        <v>44348</v>
      </c>
      <c r="B379" s="1">
        <v>182408</v>
      </c>
      <c r="C379">
        <f t="shared" si="25"/>
        <v>185432.99126342044</v>
      </c>
      <c r="D379" s="5">
        <f t="shared" si="26"/>
        <v>-3024.9912634204375</v>
      </c>
      <c r="E379">
        <f t="shared" si="27"/>
        <v>3024.9912634204375</v>
      </c>
      <c r="F379">
        <f t="shared" si="28"/>
        <v>9150572.1437699739</v>
      </c>
      <c r="G379" s="6">
        <f t="shared" si="29"/>
        <v>1.6583654573376374E-2</v>
      </c>
    </row>
    <row r="380" spans="1:7" x14ac:dyDescent="0.25">
      <c r="A380" s="2">
        <v>44378</v>
      </c>
      <c r="B380" s="1">
        <v>175426</v>
      </c>
      <c r="C380">
        <f t="shared" si="25"/>
        <v>183315.49737902611</v>
      </c>
      <c r="D380" s="5">
        <f t="shared" si="26"/>
        <v>-7889.4973790261138</v>
      </c>
      <c r="E380">
        <f t="shared" si="27"/>
        <v>7889.4973790261138</v>
      </c>
      <c r="F380">
        <f t="shared" si="28"/>
        <v>62244168.89365992</v>
      </c>
      <c r="G380" s="6">
        <f t="shared" si="29"/>
        <v>4.4973364147994674E-2</v>
      </c>
    </row>
    <row r="381" spans="1:7" x14ac:dyDescent="0.25">
      <c r="A381" s="2">
        <v>44409</v>
      </c>
      <c r="B381" s="1">
        <v>172763</v>
      </c>
      <c r="C381">
        <f t="shared" si="25"/>
        <v>177792.84921370784</v>
      </c>
      <c r="D381" s="5">
        <f t="shared" si="26"/>
        <v>-5029.8492137078429</v>
      </c>
      <c r="E381">
        <f t="shared" si="27"/>
        <v>5029.8492137078429</v>
      </c>
      <c r="F381">
        <f t="shared" si="28"/>
        <v>25299383.112637404</v>
      </c>
      <c r="G381" s="6">
        <f t="shared" si="29"/>
        <v>2.9114157624652519E-2</v>
      </c>
    </row>
    <row r="382" spans="1:7" x14ac:dyDescent="0.25">
      <c r="A382" s="2">
        <v>44440</v>
      </c>
      <c r="B382" s="1">
        <v>155067</v>
      </c>
      <c r="C382">
        <f t="shared" si="25"/>
        <v>174271.95476411234</v>
      </c>
      <c r="D382" s="5">
        <f t="shared" si="26"/>
        <v>-19204.954764112335</v>
      </c>
      <c r="E382">
        <f t="shared" si="27"/>
        <v>19204.954764112335</v>
      </c>
      <c r="F382">
        <f t="shared" si="28"/>
        <v>368830287.49160111</v>
      </c>
      <c r="G382" s="6">
        <f t="shared" si="29"/>
        <v>0.1238493990604857</v>
      </c>
    </row>
    <row r="383" spans="1:7" x14ac:dyDescent="0.25">
      <c r="A383" s="2">
        <v>44470</v>
      </c>
      <c r="B383" s="1">
        <v>162353</v>
      </c>
      <c r="C383">
        <f t="shared" si="25"/>
        <v>160828.48642923369</v>
      </c>
      <c r="D383" s="5">
        <f t="shared" si="26"/>
        <v>1524.5135707663139</v>
      </c>
      <c r="E383">
        <f t="shared" si="27"/>
        <v>1524.5135707663139</v>
      </c>
      <c r="F383">
        <f t="shared" si="28"/>
        <v>2324141.6274506571</v>
      </c>
      <c r="G383" s="6">
        <f t="shared" si="29"/>
        <v>9.3901164177213475E-3</v>
      </c>
    </row>
    <row r="384" spans="1:7" x14ac:dyDescent="0.25">
      <c r="A384" s="2">
        <v>44501</v>
      </c>
      <c r="B384" s="1">
        <v>172946</v>
      </c>
      <c r="C384">
        <f t="shared" si="25"/>
        <v>161895.6459287701</v>
      </c>
      <c r="D384" s="5">
        <f t="shared" si="26"/>
        <v>11050.3540712299</v>
      </c>
      <c r="E384">
        <f t="shared" si="27"/>
        <v>11050.3540712299</v>
      </c>
      <c r="F384">
        <f t="shared" si="28"/>
        <v>122110325.09954722</v>
      </c>
      <c r="G384" s="6">
        <f t="shared" si="29"/>
        <v>6.3894823073270851E-2</v>
      </c>
    </row>
    <row r="385" spans="1:7" x14ac:dyDescent="0.25">
      <c r="A385" s="2">
        <v>44531</v>
      </c>
      <c r="B385" s="1">
        <v>207062</v>
      </c>
      <c r="C385">
        <f t="shared" si="25"/>
        <v>169630.89377863103</v>
      </c>
      <c r="D385" s="5">
        <f t="shared" si="26"/>
        <v>37431.106221368973</v>
      </c>
      <c r="E385">
        <f t="shared" si="27"/>
        <v>37431.106221368973</v>
      </c>
      <c r="F385">
        <f t="shared" si="28"/>
        <v>1401087712.9554071</v>
      </c>
      <c r="G385" s="6">
        <f t="shared" si="29"/>
        <v>0.18077245569621164</v>
      </c>
    </row>
    <row r="386" spans="1:7" x14ac:dyDescent="0.25">
      <c r="A386" s="2">
        <v>44562</v>
      </c>
      <c r="B386" s="1">
        <v>126480</v>
      </c>
      <c r="C386">
        <f t="shared" si="25"/>
        <v>195832.66813358929</v>
      </c>
      <c r="D386" s="5">
        <f t="shared" si="26"/>
        <v>-69352.668133589294</v>
      </c>
      <c r="E386">
        <f t="shared" si="27"/>
        <v>69352.668133589294</v>
      </c>
      <c r="F386">
        <f t="shared" si="28"/>
        <v>4809792577.2477722</v>
      </c>
      <c r="G386" s="6">
        <f t="shared" si="29"/>
        <v>0.54832912819093371</v>
      </c>
    </row>
    <row r="387" spans="1:7" x14ac:dyDescent="0.25">
      <c r="A387" s="2">
        <v>44593</v>
      </c>
      <c r="B387" s="1">
        <v>132323</v>
      </c>
      <c r="C387">
        <f t="shared" si="25"/>
        <v>147285.8004400768</v>
      </c>
      <c r="D387" s="5">
        <f t="shared" si="26"/>
        <v>-14962.800440076797</v>
      </c>
      <c r="E387">
        <f t="shared" si="27"/>
        <v>14962.800440076797</v>
      </c>
      <c r="F387">
        <f t="shared" si="28"/>
        <v>223885397.00956237</v>
      </c>
      <c r="G387" s="6">
        <f t="shared" si="29"/>
        <v>0.11307785071436408</v>
      </c>
    </row>
    <row r="388" spans="1:7" x14ac:dyDescent="0.25">
      <c r="A388" s="2">
        <v>44621</v>
      </c>
      <c r="B388" s="1">
        <v>146800</v>
      </c>
      <c r="C388">
        <f t="shared" ref="C388:C393" si="30">0.7*B387+0.3*C387</f>
        <v>136811.84013202303</v>
      </c>
      <c r="D388" s="5">
        <f t="shared" ref="D388:D393" si="31">B388-C388</f>
        <v>9988.1598679769668</v>
      </c>
      <c r="E388">
        <f t="shared" ref="E388:E393" si="32">ABS(D388)</f>
        <v>9988.1598679769668</v>
      </c>
      <c r="F388">
        <f t="shared" ref="F388:F393" si="33">E388^2</f>
        <v>99763337.548265666</v>
      </c>
      <c r="G388" s="6">
        <f t="shared" ref="G388:G393" si="34">E388/B388</f>
        <v>6.8039236157881239E-2</v>
      </c>
    </row>
    <row r="389" spans="1:7" x14ac:dyDescent="0.25">
      <c r="A389" s="2">
        <v>44652</v>
      </c>
      <c r="B389" s="1">
        <v>147236</v>
      </c>
      <c r="C389">
        <f t="shared" si="30"/>
        <v>143803.5520396069</v>
      </c>
      <c r="D389" s="5">
        <f t="shared" si="31"/>
        <v>3432.4479603930959</v>
      </c>
      <c r="E389">
        <f t="shared" si="32"/>
        <v>3432.4479603930959</v>
      </c>
      <c r="F389">
        <f t="shared" si="33"/>
        <v>11781699.000806725</v>
      </c>
      <c r="G389" s="6">
        <f t="shared" si="34"/>
        <v>2.3312559159397811E-2</v>
      </c>
    </row>
    <row r="390" spans="1:7" x14ac:dyDescent="0.25">
      <c r="A390" s="2">
        <v>44682</v>
      </c>
      <c r="B390" s="1">
        <v>187062</v>
      </c>
      <c r="C390">
        <f t="shared" si="30"/>
        <v>146206.26561188206</v>
      </c>
      <c r="D390" s="5">
        <f t="shared" si="31"/>
        <v>40855.73438811794</v>
      </c>
      <c r="E390">
        <f t="shared" si="32"/>
        <v>40855.73438811794</v>
      </c>
      <c r="F390">
        <f t="shared" si="33"/>
        <v>1669191032.3924427</v>
      </c>
      <c r="G390" s="6">
        <f t="shared" si="34"/>
        <v>0.21840744987286537</v>
      </c>
    </row>
    <row r="391" spans="1:7" x14ac:dyDescent="0.25">
      <c r="A391" s="2">
        <v>44713</v>
      </c>
      <c r="B391" s="1">
        <v>178047</v>
      </c>
      <c r="C391">
        <f t="shared" si="30"/>
        <v>174805.27968356461</v>
      </c>
      <c r="D391" s="5">
        <f t="shared" si="31"/>
        <v>3241.720316435385</v>
      </c>
      <c r="E391">
        <f t="shared" si="32"/>
        <v>3241.720316435385</v>
      </c>
      <c r="F391">
        <f t="shared" si="33"/>
        <v>10508750.609989934</v>
      </c>
      <c r="G391" s="6">
        <f t="shared" si="34"/>
        <v>1.8207104396229003E-2</v>
      </c>
    </row>
    <row r="392" spans="1:7" x14ac:dyDescent="0.25">
      <c r="A392" s="2">
        <v>44743</v>
      </c>
      <c r="B392" s="1">
        <v>181975</v>
      </c>
      <c r="C392">
        <f t="shared" si="30"/>
        <v>177074.48390506938</v>
      </c>
      <c r="D392" s="5">
        <f t="shared" si="31"/>
        <v>4900.5160949306155</v>
      </c>
      <c r="E392">
        <f t="shared" si="32"/>
        <v>4900.5160949306155</v>
      </c>
      <c r="F392">
        <f t="shared" si="33"/>
        <v>24015057.996674009</v>
      </c>
      <c r="G392" s="6">
        <f t="shared" si="34"/>
        <v>2.6929611731999537E-2</v>
      </c>
    </row>
    <row r="393" spans="1:7" x14ac:dyDescent="0.25">
      <c r="A393" s="2">
        <v>44774</v>
      </c>
      <c r="B393" s="1">
        <v>208493</v>
      </c>
      <c r="C393">
        <f t="shared" si="30"/>
        <v>180504.84517152081</v>
      </c>
      <c r="D393" s="5">
        <f t="shared" si="31"/>
        <v>27988.154828479193</v>
      </c>
      <c r="E393">
        <f t="shared" si="32"/>
        <v>27988.154828479193</v>
      </c>
      <c r="F393">
        <f t="shared" si="33"/>
        <v>783336810.70292318</v>
      </c>
      <c r="G393" s="6">
        <f t="shared" si="34"/>
        <v>0.13424026144033227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12C8-9D72-41F8-8888-40D389E0DC49}">
  <dimension ref="A1:T393"/>
  <sheetViews>
    <sheetView workbookViewId="0">
      <selection activeCell="C2" sqref="C2"/>
    </sheetView>
  </sheetViews>
  <sheetFormatPr defaultRowHeight="15" x14ac:dyDescent="0.25"/>
  <cols>
    <col min="1" max="3" width="13.85546875" customWidth="1"/>
    <col min="4" max="4" width="12.28515625" customWidth="1"/>
    <col min="5" max="5" width="17.42578125" customWidth="1"/>
    <col min="6" max="7" width="18.42578125" customWidth="1"/>
    <col min="8" max="8" width="25.85546875" customWidth="1"/>
    <col min="9" max="9" width="23.140625" customWidth="1"/>
    <col min="10" max="10" width="19" customWidth="1"/>
    <col min="11" max="11" width="18" customWidth="1"/>
    <col min="16" max="16" width="13.5703125" customWidth="1"/>
    <col min="17" max="17" width="20.85546875" customWidth="1"/>
    <col min="18" max="18" width="16.42578125" customWidth="1"/>
    <col min="19" max="19" width="17.7109375" customWidth="1"/>
    <col min="20" max="20" width="21.28515625" customWidth="1"/>
  </cols>
  <sheetData>
    <row r="1" spans="1:20" x14ac:dyDescent="0.25">
      <c r="A1" s="3" t="s">
        <v>0</v>
      </c>
      <c r="B1" s="3" t="s">
        <v>19</v>
      </c>
      <c r="C1" s="3" t="s">
        <v>14</v>
      </c>
      <c r="D1" s="4" t="s">
        <v>1</v>
      </c>
      <c r="E1" s="3" t="s">
        <v>3</v>
      </c>
      <c r="F1" s="3" t="s">
        <v>34</v>
      </c>
      <c r="G1" s="3" t="s">
        <v>35</v>
      </c>
      <c r="H1" s="3" t="s">
        <v>4</v>
      </c>
      <c r="I1" s="3" t="s">
        <v>5</v>
      </c>
      <c r="J1" s="3" t="s">
        <v>17</v>
      </c>
      <c r="K1" s="3" t="s">
        <v>7</v>
      </c>
      <c r="O1" s="3"/>
      <c r="P1" s="3"/>
      <c r="R1" s="3"/>
      <c r="S1" s="3"/>
    </row>
    <row r="2" spans="1:20" x14ac:dyDescent="0.25">
      <c r="A2" s="2">
        <v>32874</v>
      </c>
      <c r="B2" s="2" t="str">
        <f>TEXT(A2,"mmmm")</f>
        <v>January</v>
      </c>
      <c r="C2" s="5">
        <v>1</v>
      </c>
      <c r="D2" s="1">
        <v>69792</v>
      </c>
      <c r="E2">
        <f>$Q$2+($Q$3*C2)</f>
        <v>87558.190567066529</v>
      </c>
      <c r="F2">
        <f>VLOOKUP(B2,$P$7:$S$19,4,FALSE)</f>
        <v>0.88086830169734098</v>
      </c>
      <c r="G2">
        <f>E2*F2</f>
        <v>77127.234624504039</v>
      </c>
      <c r="H2" s="11">
        <f>D2-G2</f>
        <v>-7335.2346245040389</v>
      </c>
      <c r="I2">
        <f>ABS(H2)</f>
        <v>7335.2346245040389</v>
      </c>
      <c r="J2">
        <f>I2^2</f>
        <v>53805666.996522911</v>
      </c>
      <c r="K2" s="6">
        <f>I2/D2</f>
        <v>0.10510136726994554</v>
      </c>
      <c r="O2" s="3"/>
      <c r="P2" s="3" t="s">
        <v>15</v>
      </c>
      <c r="Q2">
        <f>INTERCEPT(D2:D393,C2:C393)</f>
        <v>87114.54268229031</v>
      </c>
      <c r="R2" s="3"/>
      <c r="S2" s="3" t="s">
        <v>13</v>
      </c>
      <c r="T2">
        <f>AVERAGE(I2:I393)</f>
        <v>44976.127588957454</v>
      </c>
    </row>
    <row r="3" spans="1:20" x14ac:dyDescent="0.25">
      <c r="A3" s="2">
        <v>32905</v>
      </c>
      <c r="B3" s="2" t="str">
        <f t="shared" ref="B3:B13" si="0">TEXT(A3,"mmmm")</f>
        <v>February</v>
      </c>
      <c r="C3" s="5">
        <v>2</v>
      </c>
      <c r="D3" s="1">
        <v>57258</v>
      </c>
      <c r="E3">
        <f t="shared" ref="E3:E66" si="1">$Q$2+($Q$3*C3)</f>
        <v>88001.838451842734</v>
      </c>
      <c r="F3">
        <f t="shared" ref="F3:F66" si="2">VLOOKUP(B3,$P$7:$S$19,4,FALSE)</f>
        <v>0.83143992046634385</v>
      </c>
      <c r="G3">
        <f t="shared" ref="G3:G66" si="3">E3*F3</f>
        <v>73168.241563292162</v>
      </c>
      <c r="H3" s="11">
        <f t="shared" ref="H3:H66" si="4">D3-G3</f>
        <v>-15910.241563292162</v>
      </c>
      <c r="I3">
        <f t="shared" ref="I3:I66" si="5">ABS(H3)</f>
        <v>15910.241563292162</v>
      </c>
      <c r="J3">
        <f t="shared" ref="J3:J66" si="6">I3^2</f>
        <v>253135786.60230941</v>
      </c>
      <c r="K3" s="6">
        <f t="shared" ref="K3:K66" si="7">I3/D3</f>
        <v>0.27786932067644982</v>
      </c>
      <c r="O3" s="3"/>
      <c r="P3" s="3" t="s">
        <v>16</v>
      </c>
      <c r="Q3">
        <f>SLOPE(D2:D393,C2:C393)</f>
        <v>443.64788477621386</v>
      </c>
      <c r="R3" s="3"/>
      <c r="S3" s="3" t="s">
        <v>10</v>
      </c>
      <c r="T3">
        <f>AVERAGE(J2:J393)</f>
        <v>3253508361.7510982</v>
      </c>
    </row>
    <row r="4" spans="1:20" x14ac:dyDescent="0.25">
      <c r="A4" s="2">
        <v>32933</v>
      </c>
      <c r="B4" s="2" t="str">
        <f t="shared" si="0"/>
        <v>March</v>
      </c>
      <c r="C4" s="5">
        <v>3</v>
      </c>
      <c r="D4" s="1">
        <v>32740</v>
      </c>
      <c r="E4">
        <f t="shared" si="1"/>
        <v>88445.486336618953</v>
      </c>
      <c r="F4">
        <f t="shared" si="2"/>
        <v>0.98653150071750251</v>
      </c>
      <c r="G4">
        <f t="shared" si="3"/>
        <v>87254.258367354065</v>
      </c>
      <c r="H4" s="11">
        <f t="shared" si="4"/>
        <v>-54514.258367354065</v>
      </c>
      <c r="I4">
        <f t="shared" si="5"/>
        <v>54514.258367354065</v>
      </c>
      <c r="J4">
        <f t="shared" si="6"/>
        <v>2971804365.3426328</v>
      </c>
      <c r="K4" s="6">
        <f t="shared" si="7"/>
        <v>1.6650659244763002</v>
      </c>
      <c r="O4" s="3"/>
      <c r="P4" s="3" t="s">
        <v>3</v>
      </c>
      <c r="Q4" t="s">
        <v>18</v>
      </c>
      <c r="R4" s="3"/>
      <c r="S4" s="3" t="s">
        <v>11</v>
      </c>
      <c r="T4" s="9">
        <f>AVERAGE(K2:K393)</f>
        <v>0.28834941154510318</v>
      </c>
    </row>
    <row r="5" spans="1:20" x14ac:dyDescent="0.25">
      <c r="A5" s="2">
        <v>32964</v>
      </c>
      <c r="B5" s="2" t="str">
        <f t="shared" si="0"/>
        <v>April</v>
      </c>
      <c r="C5" s="5">
        <v>4</v>
      </c>
      <c r="D5" s="1">
        <v>32812</v>
      </c>
      <c r="E5">
        <f t="shared" si="1"/>
        <v>88889.134221395172</v>
      </c>
      <c r="F5">
        <f t="shared" si="2"/>
        <v>0.9416025516845441</v>
      </c>
      <c r="G5">
        <f t="shared" si="3"/>
        <v>83698.235599895619</v>
      </c>
      <c r="H5" s="11">
        <f t="shared" si="4"/>
        <v>-50886.235599895619</v>
      </c>
      <c r="I5">
        <f t="shared" si="5"/>
        <v>50886.235599895619</v>
      </c>
      <c r="J5">
        <f t="shared" si="6"/>
        <v>2589408973.5280843</v>
      </c>
      <c r="K5" s="6">
        <f t="shared" si="7"/>
        <v>1.5508422406404858</v>
      </c>
      <c r="R5" s="3"/>
      <c r="S5" s="3" t="s">
        <v>12</v>
      </c>
      <c r="T5" s="9">
        <f>100%-T4</f>
        <v>0.71165058845489682</v>
      </c>
    </row>
    <row r="6" spans="1:20" x14ac:dyDescent="0.25">
      <c r="A6" s="2">
        <v>32994</v>
      </c>
      <c r="B6" s="2" t="str">
        <f t="shared" si="0"/>
        <v>May</v>
      </c>
      <c r="C6" s="5">
        <v>5</v>
      </c>
      <c r="D6" s="1">
        <v>58464</v>
      </c>
      <c r="E6">
        <f t="shared" si="1"/>
        <v>89332.782106171377</v>
      </c>
      <c r="F6">
        <f t="shared" si="2"/>
        <v>0.98337603895459824</v>
      </c>
      <c r="G6">
        <f t="shared" si="3"/>
        <v>87847.717416361018</v>
      </c>
      <c r="H6" s="11">
        <f t="shared" si="4"/>
        <v>-29383.717416361018</v>
      </c>
      <c r="I6">
        <f t="shared" si="5"/>
        <v>29383.717416361018</v>
      </c>
      <c r="J6">
        <f t="shared" si="6"/>
        <v>863402849.20455778</v>
      </c>
      <c r="K6" s="6">
        <f t="shared" si="7"/>
        <v>0.50259505706693042</v>
      </c>
    </row>
    <row r="7" spans="1:20" x14ac:dyDescent="0.25">
      <c r="A7" s="2">
        <v>33025</v>
      </c>
      <c r="B7" s="2" t="str">
        <f t="shared" si="0"/>
        <v>June</v>
      </c>
      <c r="C7" s="5">
        <v>6</v>
      </c>
      <c r="D7" s="1">
        <v>37632</v>
      </c>
      <c r="E7">
        <f t="shared" si="1"/>
        <v>89776.429990947596</v>
      </c>
      <c r="F7">
        <f t="shared" si="2"/>
        <v>0.98974120811763366</v>
      </c>
      <c r="G7">
        <f t="shared" si="3"/>
        <v>88855.43227972863</v>
      </c>
      <c r="H7" s="11">
        <f t="shared" si="4"/>
        <v>-51223.43227972863</v>
      </c>
      <c r="I7">
        <f t="shared" si="5"/>
        <v>51223.43227972863</v>
      </c>
      <c r="J7">
        <f t="shared" si="6"/>
        <v>2623840014.515945</v>
      </c>
      <c r="K7" s="6">
        <f t="shared" si="7"/>
        <v>1.3611668866849658</v>
      </c>
      <c r="P7" s="3" t="s">
        <v>19</v>
      </c>
      <c r="Q7" s="3" t="s">
        <v>20</v>
      </c>
      <c r="R7" s="3" t="s">
        <v>33</v>
      </c>
      <c r="S7" s="3" t="s">
        <v>34</v>
      </c>
    </row>
    <row r="8" spans="1:20" x14ac:dyDescent="0.25">
      <c r="A8" s="2">
        <v>33055</v>
      </c>
      <c r="B8" s="2" t="str">
        <f t="shared" si="0"/>
        <v>July</v>
      </c>
      <c r="C8" s="5">
        <v>7</v>
      </c>
      <c r="D8" s="1">
        <v>43697</v>
      </c>
      <c r="E8">
        <f t="shared" si="1"/>
        <v>90220.0778757238</v>
      </c>
      <c r="F8">
        <f t="shared" si="2"/>
        <v>1.0502030128691504</v>
      </c>
      <c r="G8">
        <f t="shared" si="3"/>
        <v>94749.397606374521</v>
      </c>
      <c r="H8" s="11">
        <f t="shared" si="4"/>
        <v>-51052.397606374521</v>
      </c>
      <c r="I8">
        <f t="shared" si="5"/>
        <v>51052.397606374521</v>
      </c>
      <c r="J8">
        <f t="shared" si="6"/>
        <v>2606347301.359355</v>
      </c>
      <c r="K8" s="6">
        <f t="shared" si="7"/>
        <v>1.1683272903488688</v>
      </c>
      <c r="P8" t="s">
        <v>21</v>
      </c>
      <c r="Q8">
        <f>AVERAGEIF($B$2:$B$393,P8,$D$2:$D$393)</f>
        <v>153527.72727272726</v>
      </c>
      <c r="R8" s="5">
        <v>174291.35204081633</v>
      </c>
      <c r="S8" s="10">
        <f>Q8/R8</f>
        <v>0.88086830169734098</v>
      </c>
    </row>
    <row r="9" spans="1:20" x14ac:dyDescent="0.25">
      <c r="A9" s="2">
        <v>33086</v>
      </c>
      <c r="B9" s="2" t="str">
        <f t="shared" si="0"/>
        <v>August</v>
      </c>
      <c r="C9" s="5">
        <v>8</v>
      </c>
      <c r="D9" s="1">
        <v>84707</v>
      </c>
      <c r="E9">
        <f t="shared" si="1"/>
        <v>90663.72576050002</v>
      </c>
      <c r="F9">
        <f t="shared" si="2"/>
        <v>1.0905414248518051</v>
      </c>
      <c r="G9">
        <f t="shared" si="3"/>
        <v>98872.548673229001</v>
      </c>
      <c r="H9" s="11">
        <f t="shared" si="4"/>
        <v>-14165.548673229001</v>
      </c>
      <c r="I9">
        <f t="shared" si="5"/>
        <v>14165.548673229001</v>
      </c>
      <c r="J9">
        <f t="shared" si="6"/>
        <v>200662769.21361992</v>
      </c>
      <c r="K9" s="6">
        <f t="shared" si="7"/>
        <v>0.16722996533024426</v>
      </c>
      <c r="P9" t="s">
        <v>22</v>
      </c>
      <c r="Q9">
        <f t="shared" ref="Q9:Q19" si="8">AVERAGEIF($B$2:$B$393,P9,$D$2:$D$393)</f>
        <v>144912.78787878787</v>
      </c>
      <c r="R9" s="5">
        <v>174291.35204081633</v>
      </c>
      <c r="S9" s="10">
        <f t="shared" ref="S9:S19" si="9">Q9/R9</f>
        <v>0.83143992046634385</v>
      </c>
    </row>
    <row r="10" spans="1:20" x14ac:dyDescent="0.25">
      <c r="A10" s="2">
        <v>33117</v>
      </c>
      <c r="B10" s="2" t="str">
        <f t="shared" si="0"/>
        <v>September</v>
      </c>
      <c r="C10" s="5">
        <v>9</v>
      </c>
      <c r="D10" s="1">
        <v>75195</v>
      </c>
      <c r="E10">
        <f t="shared" si="1"/>
        <v>91107.373645276239</v>
      </c>
      <c r="F10">
        <f t="shared" si="2"/>
        <v>1.0290291107386602</v>
      </c>
      <c r="G10">
        <f t="shared" si="3"/>
        <v>93752.139683933448</v>
      </c>
      <c r="H10" s="11">
        <f t="shared" si="4"/>
        <v>-18557.139683933448</v>
      </c>
      <c r="I10">
        <f t="shared" si="5"/>
        <v>18557.139683933448</v>
      </c>
      <c r="J10">
        <f t="shared" si="6"/>
        <v>344367433.2490176</v>
      </c>
      <c r="K10" s="6">
        <f t="shared" si="7"/>
        <v>0.24678688322273354</v>
      </c>
      <c r="P10" t="s">
        <v>23</v>
      </c>
      <c r="Q10">
        <f t="shared" si="8"/>
        <v>171943.90909090909</v>
      </c>
      <c r="R10" s="5">
        <v>174291.35204081633</v>
      </c>
      <c r="S10" s="10">
        <f t="shared" si="9"/>
        <v>0.98653150071750251</v>
      </c>
    </row>
    <row r="11" spans="1:20" x14ac:dyDescent="0.25">
      <c r="A11" s="2">
        <v>33147</v>
      </c>
      <c r="B11" s="2" t="str">
        <f t="shared" si="0"/>
        <v>October</v>
      </c>
      <c r="C11" s="5">
        <v>10</v>
      </c>
      <c r="D11" s="1">
        <v>80938</v>
      </c>
      <c r="E11">
        <f t="shared" si="1"/>
        <v>91551.021530052443</v>
      </c>
      <c r="F11">
        <f t="shared" si="2"/>
        <v>1.059552713531954</v>
      </c>
      <c r="G11">
        <f t="shared" si="3"/>
        <v>97003.13328878941</v>
      </c>
      <c r="H11" s="11">
        <f t="shared" si="4"/>
        <v>-16065.13328878941</v>
      </c>
      <c r="I11">
        <f t="shared" si="5"/>
        <v>16065.13328878941</v>
      </c>
      <c r="J11">
        <f t="shared" si="6"/>
        <v>258088507.58656964</v>
      </c>
      <c r="K11" s="6">
        <f t="shared" si="7"/>
        <v>0.19848690712384059</v>
      </c>
      <c r="P11" t="s">
        <v>24</v>
      </c>
      <c r="Q11">
        <f t="shared" si="8"/>
        <v>164113.18181818182</v>
      </c>
      <c r="R11" s="5">
        <v>174291.35204081633</v>
      </c>
      <c r="S11" s="10">
        <f t="shared" si="9"/>
        <v>0.9416025516845441</v>
      </c>
    </row>
    <row r="12" spans="1:20" x14ac:dyDescent="0.25">
      <c r="A12" s="2">
        <v>33178</v>
      </c>
      <c r="B12" s="2" t="str">
        <f t="shared" si="0"/>
        <v>November</v>
      </c>
      <c r="C12" s="5">
        <v>11</v>
      </c>
      <c r="D12" s="1">
        <v>73082</v>
      </c>
      <c r="E12">
        <f t="shared" si="1"/>
        <v>91994.669414828662</v>
      </c>
      <c r="F12">
        <f t="shared" si="2"/>
        <v>1.0317867059628194</v>
      </c>
      <c r="G12">
        <f t="shared" si="3"/>
        <v>94918.876921664603</v>
      </c>
      <c r="H12" s="11">
        <f t="shared" si="4"/>
        <v>-21836.876921664603</v>
      </c>
      <c r="I12">
        <f t="shared" si="5"/>
        <v>21836.876921664603</v>
      </c>
      <c r="J12">
        <f t="shared" si="6"/>
        <v>476849193.69192815</v>
      </c>
      <c r="K12" s="6">
        <f t="shared" si="7"/>
        <v>0.29879966231992289</v>
      </c>
      <c r="P12" t="s">
        <v>25</v>
      </c>
      <c r="Q12">
        <f t="shared" si="8"/>
        <v>171393.93939393939</v>
      </c>
      <c r="R12" s="5">
        <v>174291.35204081633</v>
      </c>
      <c r="S12" s="10">
        <f t="shared" si="9"/>
        <v>0.98337603895459824</v>
      </c>
    </row>
    <row r="13" spans="1:20" x14ac:dyDescent="0.25">
      <c r="A13" s="2">
        <v>33208</v>
      </c>
      <c r="B13" s="2" t="str">
        <f t="shared" si="0"/>
        <v>December</v>
      </c>
      <c r="C13" s="5">
        <v>12</v>
      </c>
      <c r="D13" s="1">
        <v>66391</v>
      </c>
      <c r="E13">
        <f t="shared" si="1"/>
        <v>92438.317299604882</v>
      </c>
      <c r="F13">
        <f t="shared" si="2"/>
        <v>1.1330055116776814</v>
      </c>
      <c r="G13">
        <f t="shared" si="3"/>
        <v>104733.1229906627</v>
      </c>
      <c r="H13" s="11">
        <f t="shared" si="4"/>
        <v>-38342.122990662698</v>
      </c>
      <c r="I13">
        <f t="shared" si="5"/>
        <v>38342.122990662698</v>
      </c>
      <c r="J13">
        <f t="shared" si="6"/>
        <v>1470118395.4311049</v>
      </c>
      <c r="K13" s="6">
        <f t="shared" si="7"/>
        <v>0.57751988960345069</v>
      </c>
      <c r="P13" t="s">
        <v>26</v>
      </c>
      <c r="Q13">
        <f t="shared" si="8"/>
        <v>172503.33333333334</v>
      </c>
      <c r="R13" s="5">
        <v>174291.35204081633</v>
      </c>
      <c r="S13" s="10">
        <f t="shared" si="9"/>
        <v>0.98974120811763366</v>
      </c>
    </row>
    <row r="14" spans="1:20" x14ac:dyDescent="0.25">
      <c r="A14" s="2">
        <v>33239</v>
      </c>
      <c r="B14" s="2" t="str">
        <f t="shared" ref="B14:B66" si="10">TEXT(A14,"mmmm")</f>
        <v>January</v>
      </c>
      <c r="C14" s="5">
        <v>13</v>
      </c>
      <c r="D14" s="1">
        <v>60486</v>
      </c>
      <c r="E14">
        <f t="shared" si="1"/>
        <v>92881.965184381086</v>
      </c>
      <c r="F14">
        <f t="shared" si="2"/>
        <v>0.88086830169734098</v>
      </c>
      <c r="G14">
        <f t="shared" si="3"/>
        <v>81816.778930277316</v>
      </c>
      <c r="H14" s="11">
        <f t="shared" si="4"/>
        <v>-21330.778930277316</v>
      </c>
      <c r="I14">
        <f t="shared" si="5"/>
        <v>21330.778930277316</v>
      </c>
      <c r="J14">
        <f t="shared" si="6"/>
        <v>455002129.77236271</v>
      </c>
      <c r="K14" s="6">
        <f t="shared" si="7"/>
        <v>0.3526564648063571</v>
      </c>
      <c r="P14" t="s">
        <v>27</v>
      </c>
      <c r="Q14">
        <f t="shared" si="8"/>
        <v>183041.30303030304</v>
      </c>
      <c r="R14" s="5">
        <v>174291.35204081633</v>
      </c>
      <c r="S14" s="10">
        <f t="shared" si="9"/>
        <v>1.0502030128691504</v>
      </c>
    </row>
    <row r="15" spans="1:20" x14ac:dyDescent="0.25">
      <c r="A15" s="2">
        <v>33270</v>
      </c>
      <c r="B15" s="2" t="str">
        <f t="shared" si="10"/>
        <v>February</v>
      </c>
      <c r="C15" s="5">
        <v>14</v>
      </c>
      <c r="D15" s="1">
        <v>58540</v>
      </c>
      <c r="E15">
        <f t="shared" si="1"/>
        <v>93325.613069157305</v>
      </c>
      <c r="F15">
        <f t="shared" si="2"/>
        <v>0.83143992046634385</v>
      </c>
      <c r="G15">
        <f t="shared" si="3"/>
        <v>77594.640307692927</v>
      </c>
      <c r="H15" s="11">
        <f t="shared" si="4"/>
        <v>-19054.640307692927</v>
      </c>
      <c r="I15">
        <f t="shared" si="5"/>
        <v>19054.640307692927</v>
      </c>
      <c r="J15">
        <f t="shared" si="6"/>
        <v>363079317.25555599</v>
      </c>
      <c r="K15" s="6">
        <f t="shared" si="7"/>
        <v>0.32549778455232198</v>
      </c>
      <c r="P15" t="s">
        <v>28</v>
      </c>
      <c r="Q15">
        <f t="shared" si="8"/>
        <v>190071.93939393939</v>
      </c>
      <c r="R15" s="5">
        <v>174291.35204081633</v>
      </c>
      <c r="S15" s="10">
        <f t="shared" si="9"/>
        <v>1.0905414248518051</v>
      </c>
    </row>
    <row r="16" spans="1:20" x14ac:dyDescent="0.25">
      <c r="A16" s="2">
        <v>33298</v>
      </c>
      <c r="B16" s="2" t="str">
        <f t="shared" si="10"/>
        <v>March</v>
      </c>
      <c r="C16" s="5">
        <v>15</v>
      </c>
      <c r="D16" s="1">
        <v>66155</v>
      </c>
      <c r="E16">
        <f t="shared" si="1"/>
        <v>93769.260953933524</v>
      </c>
      <c r="F16">
        <f t="shared" si="2"/>
        <v>0.98653150071750251</v>
      </c>
      <c r="G16">
        <f t="shared" si="3"/>
        <v>92506.329730055149</v>
      </c>
      <c r="H16" s="11">
        <f t="shared" si="4"/>
        <v>-26351.329730055149</v>
      </c>
      <c r="I16">
        <f t="shared" si="5"/>
        <v>26351.329730055149</v>
      </c>
      <c r="J16">
        <f t="shared" si="6"/>
        <v>694392578.54208839</v>
      </c>
      <c r="K16" s="6">
        <f t="shared" si="7"/>
        <v>0.39832710649316228</v>
      </c>
      <c r="P16" t="s">
        <v>29</v>
      </c>
      <c r="Q16">
        <f t="shared" si="8"/>
        <v>179350.875</v>
      </c>
      <c r="R16" s="5">
        <v>174291.35204081633</v>
      </c>
      <c r="S16" s="10">
        <f t="shared" si="9"/>
        <v>1.0290291107386602</v>
      </c>
    </row>
    <row r="17" spans="1:19" x14ac:dyDescent="0.25">
      <c r="A17" s="2">
        <v>33329</v>
      </c>
      <c r="B17" s="2" t="str">
        <f t="shared" si="10"/>
        <v>April</v>
      </c>
      <c r="C17" s="5">
        <v>16</v>
      </c>
      <c r="D17" s="1">
        <v>39851</v>
      </c>
      <c r="E17">
        <f t="shared" si="1"/>
        <v>94212.908838709729</v>
      </c>
      <c r="F17">
        <f t="shared" si="2"/>
        <v>0.9416025516845441</v>
      </c>
      <c r="G17">
        <f t="shared" si="3"/>
        <v>88711.115364152414</v>
      </c>
      <c r="H17" s="11">
        <f t="shared" si="4"/>
        <v>-48860.115364152414</v>
      </c>
      <c r="I17">
        <f t="shared" si="5"/>
        <v>48860.115364152414</v>
      </c>
      <c r="J17">
        <f t="shared" si="6"/>
        <v>2387310873.398283</v>
      </c>
      <c r="K17" s="6">
        <f t="shared" si="7"/>
        <v>1.226069994834569</v>
      </c>
      <c r="P17" t="s">
        <v>30</v>
      </c>
      <c r="Q17">
        <f t="shared" si="8"/>
        <v>184670.875</v>
      </c>
      <c r="R17" s="5">
        <v>174291.35204081633</v>
      </c>
      <c r="S17" s="10">
        <f t="shared" si="9"/>
        <v>1.059552713531954</v>
      </c>
    </row>
    <row r="18" spans="1:19" x14ac:dyDescent="0.25">
      <c r="A18" s="2">
        <v>33359</v>
      </c>
      <c r="B18" s="2" t="str">
        <f t="shared" si="10"/>
        <v>May</v>
      </c>
      <c r="C18" s="5">
        <v>17</v>
      </c>
      <c r="D18" s="1">
        <v>55941</v>
      </c>
      <c r="E18">
        <f t="shared" si="1"/>
        <v>94656.556723485948</v>
      </c>
      <c r="F18">
        <f t="shared" si="2"/>
        <v>0.98337603895459824</v>
      </c>
      <c r="G18">
        <f t="shared" si="3"/>
        <v>93082.989811822859</v>
      </c>
      <c r="H18" s="11">
        <f t="shared" si="4"/>
        <v>-37141.989811822859</v>
      </c>
      <c r="I18">
        <f t="shared" si="5"/>
        <v>37141.989811822859</v>
      </c>
      <c r="J18">
        <f t="shared" si="6"/>
        <v>1379527407.1815531</v>
      </c>
      <c r="K18" s="6">
        <f t="shared" si="7"/>
        <v>0.66394933611881912</v>
      </c>
      <c r="P18" t="s">
        <v>31</v>
      </c>
      <c r="Q18">
        <f t="shared" si="8"/>
        <v>179831.5</v>
      </c>
      <c r="R18" s="5">
        <v>174291.35204081633</v>
      </c>
      <c r="S18" s="10">
        <f t="shared" si="9"/>
        <v>1.0317867059628194</v>
      </c>
    </row>
    <row r="19" spans="1:19" x14ac:dyDescent="0.25">
      <c r="A19" s="2">
        <v>33390</v>
      </c>
      <c r="B19" s="2" t="str">
        <f t="shared" si="10"/>
        <v>June</v>
      </c>
      <c r="C19" s="5">
        <v>18</v>
      </c>
      <c r="D19" s="1">
        <v>68826</v>
      </c>
      <c r="E19">
        <f t="shared" si="1"/>
        <v>95100.204608262153</v>
      </c>
      <c r="F19">
        <f t="shared" si="2"/>
        <v>0.98974120811763366</v>
      </c>
      <c r="G19">
        <f t="shared" si="3"/>
        <v>94124.591401215541</v>
      </c>
      <c r="H19" s="11">
        <f t="shared" si="4"/>
        <v>-25298.591401215541</v>
      </c>
      <c r="I19">
        <f t="shared" si="5"/>
        <v>25298.591401215541</v>
      </c>
      <c r="J19">
        <f t="shared" si="6"/>
        <v>640018726.88565695</v>
      </c>
      <c r="K19" s="6">
        <f t="shared" si="7"/>
        <v>0.3675731758523747</v>
      </c>
      <c r="P19" t="s">
        <v>32</v>
      </c>
      <c r="Q19">
        <f t="shared" si="8"/>
        <v>197473.0625</v>
      </c>
      <c r="R19" s="5">
        <v>174291.35204081633</v>
      </c>
      <c r="S19" s="10">
        <f t="shared" si="9"/>
        <v>1.1330055116776814</v>
      </c>
    </row>
    <row r="20" spans="1:19" x14ac:dyDescent="0.25">
      <c r="A20" s="2">
        <v>33420</v>
      </c>
      <c r="B20" s="2" t="str">
        <f t="shared" si="10"/>
        <v>July</v>
      </c>
      <c r="C20" s="5">
        <v>19</v>
      </c>
      <c r="D20" s="1">
        <v>85112</v>
      </c>
      <c r="E20">
        <f t="shared" si="1"/>
        <v>95543.852493038372</v>
      </c>
      <c r="F20">
        <f t="shared" si="2"/>
        <v>1.0502030128691504</v>
      </c>
      <c r="G20">
        <f t="shared" si="3"/>
        <v>100340.44174931459</v>
      </c>
      <c r="H20" s="11">
        <f t="shared" si="4"/>
        <v>-15228.441749314588</v>
      </c>
      <c r="I20">
        <f t="shared" si="5"/>
        <v>15228.441749314588</v>
      </c>
      <c r="J20">
        <f t="shared" si="6"/>
        <v>231905438.11226755</v>
      </c>
      <c r="K20" s="6">
        <f t="shared" si="7"/>
        <v>0.17892238167725572</v>
      </c>
    </row>
    <row r="21" spans="1:19" x14ac:dyDescent="0.25">
      <c r="A21" s="2">
        <v>33451</v>
      </c>
      <c r="B21" s="2" t="str">
        <f t="shared" si="10"/>
        <v>August</v>
      </c>
      <c r="C21" s="5">
        <v>20</v>
      </c>
      <c r="D21" s="1">
        <v>78648</v>
      </c>
      <c r="E21">
        <f t="shared" si="1"/>
        <v>95987.500377814591</v>
      </c>
      <c r="F21">
        <f t="shared" si="2"/>
        <v>1.0905414248518051</v>
      </c>
      <c r="G21">
        <f t="shared" si="3"/>
        <v>104678.3454299851</v>
      </c>
      <c r="H21" s="11">
        <f t="shared" si="4"/>
        <v>-26030.3454299851</v>
      </c>
      <c r="I21">
        <f t="shared" si="5"/>
        <v>26030.3454299851</v>
      </c>
      <c r="J21">
        <f t="shared" si="6"/>
        <v>677578883.20434618</v>
      </c>
      <c r="K21" s="6">
        <f t="shared" si="7"/>
        <v>0.33097275747616089</v>
      </c>
    </row>
    <row r="22" spans="1:19" x14ac:dyDescent="0.25">
      <c r="A22" s="2">
        <v>33482</v>
      </c>
      <c r="B22" s="2" t="str">
        <f t="shared" si="10"/>
        <v>September</v>
      </c>
      <c r="C22" s="5">
        <v>21</v>
      </c>
      <c r="D22" s="1">
        <v>73080</v>
      </c>
      <c r="E22">
        <f t="shared" si="1"/>
        <v>96431.148262590796</v>
      </c>
      <c r="F22">
        <f t="shared" si="2"/>
        <v>1.0290291107386602</v>
      </c>
      <c r="G22">
        <f t="shared" si="3"/>
        <v>99230.458744161704</v>
      </c>
      <c r="H22" s="11">
        <f t="shared" si="4"/>
        <v>-26150.458744161704</v>
      </c>
      <c r="I22">
        <f t="shared" si="5"/>
        <v>26150.458744161704</v>
      </c>
      <c r="J22">
        <f t="shared" si="6"/>
        <v>683846492.53010333</v>
      </c>
      <c r="K22" s="6">
        <f t="shared" si="7"/>
        <v>0.35783331614890124</v>
      </c>
    </row>
    <row r="23" spans="1:19" x14ac:dyDescent="0.25">
      <c r="A23" s="2">
        <v>33512</v>
      </c>
      <c r="B23" s="2" t="str">
        <f t="shared" si="10"/>
        <v>October</v>
      </c>
      <c r="C23" s="5">
        <v>22</v>
      </c>
      <c r="D23" s="1">
        <v>80372</v>
      </c>
      <c r="E23">
        <f t="shared" si="1"/>
        <v>96874.796147367015</v>
      </c>
      <c r="F23">
        <f t="shared" si="2"/>
        <v>1.059552713531954</v>
      </c>
      <c r="G23">
        <f t="shared" si="3"/>
        <v>102643.9531307976</v>
      </c>
      <c r="H23" s="11">
        <f t="shared" si="4"/>
        <v>-22271.953130797599</v>
      </c>
      <c r="I23">
        <f t="shared" si="5"/>
        <v>22271.953130797599</v>
      </c>
      <c r="J23">
        <f t="shared" si="6"/>
        <v>496039896.260445</v>
      </c>
      <c r="K23" s="6">
        <f t="shared" si="7"/>
        <v>0.27711084868856817</v>
      </c>
    </row>
    <row r="24" spans="1:19" x14ac:dyDescent="0.25">
      <c r="A24" s="2">
        <v>33543</v>
      </c>
      <c r="B24" s="2" t="str">
        <f t="shared" si="10"/>
        <v>November</v>
      </c>
      <c r="C24" s="5">
        <v>23</v>
      </c>
      <c r="D24" s="1">
        <v>69039</v>
      </c>
      <c r="E24">
        <f t="shared" si="1"/>
        <v>97318.444032143234</v>
      </c>
      <c r="F24">
        <f t="shared" si="2"/>
        <v>1.0317867059628194</v>
      </c>
      <c r="G24">
        <f t="shared" si="3"/>
        <v>100411.87679735207</v>
      </c>
      <c r="H24" s="11">
        <f t="shared" si="4"/>
        <v>-31372.876797352073</v>
      </c>
      <c r="I24">
        <f t="shared" si="5"/>
        <v>31372.876797352073</v>
      </c>
      <c r="J24">
        <f t="shared" si="6"/>
        <v>984257398.54183209</v>
      </c>
      <c r="K24" s="6">
        <f t="shared" si="7"/>
        <v>0.45442252635976871</v>
      </c>
    </row>
    <row r="25" spans="1:19" x14ac:dyDescent="0.25">
      <c r="A25" s="2">
        <v>33573</v>
      </c>
      <c r="B25" s="2" t="str">
        <f t="shared" si="10"/>
        <v>December</v>
      </c>
      <c r="C25" s="5">
        <v>24</v>
      </c>
      <c r="D25" s="1">
        <v>55458</v>
      </c>
      <c r="E25">
        <f t="shared" si="1"/>
        <v>97762.091916919439</v>
      </c>
      <c r="F25">
        <f t="shared" si="2"/>
        <v>1.1330055116776814</v>
      </c>
      <c r="G25">
        <f t="shared" si="3"/>
        <v>110764.98897500982</v>
      </c>
      <c r="H25" s="11">
        <f t="shared" si="4"/>
        <v>-55306.988975009823</v>
      </c>
      <c r="I25">
        <f t="shared" si="5"/>
        <v>55306.988975009823</v>
      </c>
      <c r="J25">
        <f t="shared" si="6"/>
        <v>3058863029.4818583</v>
      </c>
      <c r="K25" s="6">
        <f t="shared" si="7"/>
        <v>0.99727701999729201</v>
      </c>
    </row>
    <row r="26" spans="1:19" x14ac:dyDescent="0.25">
      <c r="A26" s="2">
        <v>33604</v>
      </c>
      <c r="B26" s="2" t="str">
        <f t="shared" si="10"/>
        <v>January</v>
      </c>
      <c r="C26" s="5">
        <v>25</v>
      </c>
      <c r="D26" s="1">
        <v>55747</v>
      </c>
      <c r="E26">
        <f t="shared" si="1"/>
        <v>98205.739801695658</v>
      </c>
      <c r="F26">
        <f t="shared" si="2"/>
        <v>0.88086830169734098</v>
      </c>
      <c r="G26">
        <f t="shared" si="3"/>
        <v>86506.323236050623</v>
      </c>
      <c r="H26" s="11">
        <f t="shared" si="4"/>
        <v>-30759.323236050623</v>
      </c>
      <c r="I26">
        <f t="shared" si="5"/>
        <v>30759.323236050623</v>
      </c>
      <c r="J26">
        <f t="shared" si="6"/>
        <v>946135965.93984377</v>
      </c>
      <c r="K26" s="6">
        <f t="shared" si="7"/>
        <v>0.55176643112724677</v>
      </c>
    </row>
    <row r="27" spans="1:19" x14ac:dyDescent="0.25">
      <c r="A27" s="2">
        <v>33635</v>
      </c>
      <c r="B27" s="2" t="str">
        <f t="shared" si="10"/>
        <v>February</v>
      </c>
      <c r="C27" s="5">
        <v>26</v>
      </c>
      <c r="D27" s="1">
        <v>45472</v>
      </c>
      <c r="E27">
        <f t="shared" si="1"/>
        <v>98649.387686471862</v>
      </c>
      <c r="F27">
        <f t="shared" si="2"/>
        <v>0.83143992046634385</v>
      </c>
      <c r="G27">
        <f t="shared" si="3"/>
        <v>82021.039052093693</v>
      </c>
      <c r="H27" s="11">
        <f t="shared" si="4"/>
        <v>-36549.039052093693</v>
      </c>
      <c r="I27">
        <f t="shared" si="5"/>
        <v>36549.039052093693</v>
      </c>
      <c r="J27">
        <f t="shared" si="6"/>
        <v>1335832255.6314697</v>
      </c>
      <c r="K27" s="6">
        <f t="shared" si="7"/>
        <v>0.80377021138488947</v>
      </c>
    </row>
    <row r="28" spans="1:19" x14ac:dyDescent="0.25">
      <c r="A28" s="2">
        <v>33664</v>
      </c>
      <c r="B28" s="2" t="str">
        <f t="shared" si="10"/>
        <v>March</v>
      </c>
      <c r="C28" s="5">
        <v>27</v>
      </c>
      <c r="D28" s="1">
        <v>39612</v>
      </c>
      <c r="E28">
        <f t="shared" si="1"/>
        <v>99093.035571248081</v>
      </c>
      <c r="F28">
        <f t="shared" si="2"/>
        <v>0.98653150071750251</v>
      </c>
      <c r="G28">
        <f t="shared" si="3"/>
        <v>97758.401092756234</v>
      </c>
      <c r="H28" s="11">
        <f t="shared" si="4"/>
        <v>-58146.401092756234</v>
      </c>
      <c r="I28">
        <f t="shared" si="5"/>
        <v>58146.401092756234</v>
      </c>
      <c r="J28">
        <f t="shared" si="6"/>
        <v>3381003960.0396833</v>
      </c>
      <c r="K28" s="6">
        <f t="shared" si="7"/>
        <v>1.467898644167329</v>
      </c>
    </row>
    <row r="29" spans="1:19" x14ac:dyDescent="0.25">
      <c r="A29" s="2">
        <v>33695</v>
      </c>
      <c r="B29" s="2" t="str">
        <f t="shared" si="10"/>
        <v>April</v>
      </c>
      <c r="C29" s="5">
        <v>28</v>
      </c>
      <c r="D29" s="1">
        <v>76270</v>
      </c>
      <c r="E29">
        <f t="shared" si="1"/>
        <v>99536.683456024301</v>
      </c>
      <c r="F29">
        <f t="shared" si="2"/>
        <v>0.9416025516845441</v>
      </c>
      <c r="G29">
        <f t="shared" si="3"/>
        <v>93723.995128409224</v>
      </c>
      <c r="H29" s="11">
        <f t="shared" si="4"/>
        <v>-17453.995128409224</v>
      </c>
      <c r="I29">
        <f t="shared" si="5"/>
        <v>17453.995128409224</v>
      </c>
      <c r="J29">
        <f t="shared" si="6"/>
        <v>304641945.9425329</v>
      </c>
      <c r="K29" s="6">
        <f t="shared" si="7"/>
        <v>0.22884482926982069</v>
      </c>
    </row>
    <row r="30" spans="1:19" x14ac:dyDescent="0.25">
      <c r="A30" s="2">
        <v>33725</v>
      </c>
      <c r="B30" s="2" t="str">
        <f t="shared" si="10"/>
        <v>May</v>
      </c>
      <c r="C30" s="5">
        <v>29</v>
      </c>
      <c r="D30" s="1">
        <v>62091</v>
      </c>
      <c r="E30">
        <f t="shared" si="1"/>
        <v>99980.331340800505</v>
      </c>
      <c r="F30">
        <f t="shared" si="2"/>
        <v>0.98337603895459824</v>
      </c>
      <c r="G30">
        <f t="shared" si="3"/>
        <v>98318.262207284672</v>
      </c>
      <c r="H30" s="11">
        <f t="shared" si="4"/>
        <v>-36227.262207284672</v>
      </c>
      <c r="I30">
        <f t="shared" si="5"/>
        <v>36227.262207284672</v>
      </c>
      <c r="J30">
        <f t="shared" si="6"/>
        <v>1312414527.0353563</v>
      </c>
      <c r="K30" s="6">
        <f t="shared" si="7"/>
        <v>0.58345432038918155</v>
      </c>
    </row>
    <row r="31" spans="1:19" x14ac:dyDescent="0.25">
      <c r="A31" s="2">
        <v>33756</v>
      </c>
      <c r="B31" s="2" t="str">
        <f t="shared" si="10"/>
        <v>June</v>
      </c>
      <c r="C31" s="5">
        <v>30</v>
      </c>
      <c r="D31" s="1">
        <v>67800</v>
      </c>
      <c r="E31">
        <f t="shared" si="1"/>
        <v>100423.97922557672</v>
      </c>
      <c r="F31">
        <f t="shared" si="2"/>
        <v>0.98974120811763366</v>
      </c>
      <c r="G31">
        <f t="shared" si="3"/>
        <v>99393.750522702452</v>
      </c>
      <c r="H31" s="11">
        <f t="shared" si="4"/>
        <v>-31593.750522702452</v>
      </c>
      <c r="I31">
        <f t="shared" si="5"/>
        <v>31593.750522702452</v>
      </c>
      <c r="J31">
        <f t="shared" si="6"/>
        <v>998165072.09076142</v>
      </c>
      <c r="K31" s="6">
        <f t="shared" si="7"/>
        <v>0.46598452098381199</v>
      </c>
    </row>
    <row r="32" spans="1:19" x14ac:dyDescent="0.25">
      <c r="A32" s="2">
        <v>33786</v>
      </c>
      <c r="B32" s="2" t="str">
        <f t="shared" si="10"/>
        <v>July</v>
      </c>
      <c r="C32" s="5">
        <v>31</v>
      </c>
      <c r="D32" s="1">
        <v>71403</v>
      </c>
      <c r="E32">
        <f t="shared" si="1"/>
        <v>100867.62711035294</v>
      </c>
      <c r="F32">
        <f t="shared" si="2"/>
        <v>1.0502030128691504</v>
      </c>
      <c r="G32">
        <f t="shared" si="3"/>
        <v>105931.48589225466</v>
      </c>
      <c r="H32" s="11">
        <f t="shared" si="4"/>
        <v>-34528.485892254655</v>
      </c>
      <c r="I32">
        <f t="shared" si="5"/>
        <v>34528.485892254655</v>
      </c>
      <c r="J32">
        <f t="shared" si="6"/>
        <v>1192216338.0116289</v>
      </c>
      <c r="K32" s="6">
        <f t="shared" si="7"/>
        <v>0.48357192123936887</v>
      </c>
    </row>
    <row r="33" spans="1:11" x14ac:dyDescent="0.25">
      <c r="A33" s="2">
        <v>33817</v>
      </c>
      <c r="B33" s="2" t="str">
        <f t="shared" si="10"/>
        <v>August</v>
      </c>
      <c r="C33" s="5">
        <v>32</v>
      </c>
      <c r="D33" s="1">
        <v>67980</v>
      </c>
      <c r="E33">
        <f t="shared" si="1"/>
        <v>101311.27499512915</v>
      </c>
      <c r="F33">
        <f t="shared" si="2"/>
        <v>1.0905414248518051</v>
      </c>
      <c r="G33">
        <f t="shared" si="3"/>
        <v>110484.14218674118</v>
      </c>
      <c r="H33" s="11">
        <f t="shared" si="4"/>
        <v>-42504.142186741185</v>
      </c>
      <c r="I33">
        <f t="shared" si="5"/>
        <v>42504.142186741185</v>
      </c>
      <c r="J33">
        <f t="shared" si="6"/>
        <v>1806602103.0307117</v>
      </c>
      <c r="K33" s="6">
        <f t="shared" si="7"/>
        <v>0.62524481004326549</v>
      </c>
    </row>
    <row r="34" spans="1:11" x14ac:dyDescent="0.25">
      <c r="A34" s="2">
        <v>33848</v>
      </c>
      <c r="B34" s="2" t="str">
        <f t="shared" si="10"/>
        <v>September</v>
      </c>
      <c r="C34" s="5">
        <v>33</v>
      </c>
      <c r="D34" s="1">
        <v>69585</v>
      </c>
      <c r="E34">
        <f t="shared" si="1"/>
        <v>101754.92287990537</v>
      </c>
      <c r="F34">
        <f t="shared" si="2"/>
        <v>1.0290291107386602</v>
      </c>
      <c r="G34">
        <f t="shared" si="3"/>
        <v>104708.77780438997</v>
      </c>
      <c r="H34" s="11">
        <f t="shared" si="4"/>
        <v>-35123.777804389974</v>
      </c>
      <c r="I34">
        <f t="shared" si="5"/>
        <v>35123.777804389974</v>
      </c>
      <c r="J34">
        <f t="shared" si="6"/>
        <v>1233679767.2521577</v>
      </c>
      <c r="K34" s="6">
        <f t="shared" si="7"/>
        <v>0.50476076459567398</v>
      </c>
    </row>
    <row r="35" spans="1:11" x14ac:dyDescent="0.25">
      <c r="A35" s="2">
        <v>33878</v>
      </c>
      <c r="B35" s="2" t="str">
        <f t="shared" si="10"/>
        <v>October</v>
      </c>
      <c r="C35" s="5">
        <v>34</v>
      </c>
      <c r="D35" s="1">
        <v>72163</v>
      </c>
      <c r="E35">
        <f t="shared" si="1"/>
        <v>102198.57076468159</v>
      </c>
      <c r="F35">
        <f t="shared" si="2"/>
        <v>1.059552713531954</v>
      </c>
      <c r="G35">
        <f t="shared" si="3"/>
        <v>108284.7729728058</v>
      </c>
      <c r="H35" s="11">
        <f t="shared" si="4"/>
        <v>-36121.772972805804</v>
      </c>
      <c r="I35">
        <f t="shared" si="5"/>
        <v>36121.772972805804</v>
      </c>
      <c r="J35">
        <f t="shared" si="6"/>
        <v>1304782482.6989238</v>
      </c>
      <c r="K35" s="6">
        <f t="shared" si="7"/>
        <v>0.50055808340570385</v>
      </c>
    </row>
    <row r="36" spans="1:11" x14ac:dyDescent="0.25">
      <c r="A36" s="2">
        <v>33909</v>
      </c>
      <c r="B36" s="2" t="str">
        <f t="shared" si="10"/>
        <v>November</v>
      </c>
      <c r="C36" s="5">
        <v>35</v>
      </c>
      <c r="D36" s="1">
        <v>75357</v>
      </c>
      <c r="E36">
        <f t="shared" si="1"/>
        <v>102642.21864945779</v>
      </c>
      <c r="F36">
        <f t="shared" si="2"/>
        <v>1.0317867059628194</v>
      </c>
      <c r="G36">
        <f t="shared" si="3"/>
        <v>105904.87667303953</v>
      </c>
      <c r="H36" s="11">
        <f t="shared" si="4"/>
        <v>-30547.876673039529</v>
      </c>
      <c r="I36">
        <f t="shared" si="5"/>
        <v>30547.876673039529</v>
      </c>
      <c r="J36">
        <f t="shared" si="6"/>
        <v>933172769.23123264</v>
      </c>
      <c r="K36" s="6">
        <f t="shared" si="7"/>
        <v>0.40537543523547287</v>
      </c>
    </row>
    <row r="37" spans="1:11" x14ac:dyDescent="0.25">
      <c r="A37" s="2">
        <v>33939</v>
      </c>
      <c r="B37" s="2" t="str">
        <f t="shared" si="10"/>
        <v>December</v>
      </c>
      <c r="C37" s="5">
        <v>36</v>
      </c>
      <c r="D37" s="1">
        <v>67997</v>
      </c>
      <c r="E37">
        <f t="shared" si="1"/>
        <v>103085.86653423401</v>
      </c>
      <c r="F37">
        <f t="shared" si="2"/>
        <v>1.1330055116776814</v>
      </c>
      <c r="G37">
        <f t="shared" si="3"/>
        <v>116796.85495935698</v>
      </c>
      <c r="H37" s="11">
        <f t="shared" si="4"/>
        <v>-48799.854959356977</v>
      </c>
      <c r="I37">
        <f t="shared" si="5"/>
        <v>48799.854959356977</v>
      </c>
      <c r="J37">
        <f t="shared" si="6"/>
        <v>2381425844.0542779</v>
      </c>
      <c r="K37" s="6">
        <f t="shared" si="7"/>
        <v>0.71767658807531176</v>
      </c>
    </row>
    <row r="38" spans="1:11" x14ac:dyDescent="0.25">
      <c r="A38" s="2">
        <v>33970</v>
      </c>
      <c r="B38" s="2" t="str">
        <f t="shared" si="10"/>
        <v>January</v>
      </c>
      <c r="C38" s="5">
        <v>37</v>
      </c>
      <c r="D38" s="1">
        <v>61071</v>
      </c>
      <c r="E38">
        <f t="shared" si="1"/>
        <v>103529.51441901023</v>
      </c>
      <c r="F38">
        <f t="shared" si="2"/>
        <v>0.88086830169734098</v>
      </c>
      <c r="G38">
        <f t="shared" si="3"/>
        <v>91195.867541823915</v>
      </c>
      <c r="H38" s="11">
        <f t="shared" si="4"/>
        <v>-30124.867541823915</v>
      </c>
      <c r="I38">
        <f t="shared" si="5"/>
        <v>30124.867541823915</v>
      </c>
      <c r="J38">
        <f t="shared" si="6"/>
        <v>907507644.41243601</v>
      </c>
      <c r="K38" s="6">
        <f t="shared" si="7"/>
        <v>0.49327614648235518</v>
      </c>
    </row>
    <row r="39" spans="1:11" x14ac:dyDescent="0.25">
      <c r="A39" s="2">
        <v>34001</v>
      </c>
      <c r="B39" s="2" t="str">
        <f t="shared" si="10"/>
        <v>February</v>
      </c>
      <c r="C39" s="5">
        <v>38</v>
      </c>
      <c r="D39" s="1">
        <v>66606</v>
      </c>
      <c r="E39">
        <f t="shared" si="1"/>
        <v>103973.16230378643</v>
      </c>
      <c r="F39">
        <f t="shared" si="2"/>
        <v>0.83143992046634385</v>
      </c>
      <c r="G39">
        <f t="shared" si="3"/>
        <v>86447.437796494458</v>
      </c>
      <c r="H39" s="11">
        <f t="shared" si="4"/>
        <v>-19841.437796494458</v>
      </c>
      <c r="I39">
        <f t="shared" si="5"/>
        <v>19841.437796494458</v>
      </c>
      <c r="J39">
        <f t="shared" si="6"/>
        <v>393682653.83215886</v>
      </c>
      <c r="K39" s="6">
        <f t="shared" si="7"/>
        <v>0.29789264925824188</v>
      </c>
    </row>
    <row r="40" spans="1:11" x14ac:dyDescent="0.25">
      <c r="A40" s="2">
        <v>34029</v>
      </c>
      <c r="B40" s="2" t="str">
        <f t="shared" si="10"/>
        <v>March</v>
      </c>
      <c r="C40" s="5">
        <v>39</v>
      </c>
      <c r="D40" s="1">
        <v>90636</v>
      </c>
      <c r="E40">
        <f t="shared" si="1"/>
        <v>104416.81018856265</v>
      </c>
      <c r="F40">
        <f t="shared" si="2"/>
        <v>0.98653150071750251</v>
      </c>
      <c r="G40">
        <f t="shared" si="3"/>
        <v>103010.47245545732</v>
      </c>
      <c r="H40" s="11">
        <f t="shared" si="4"/>
        <v>-12374.472455457319</v>
      </c>
      <c r="I40">
        <f t="shared" si="5"/>
        <v>12374.472455457319</v>
      </c>
      <c r="J40">
        <f t="shared" si="6"/>
        <v>153127568.55087188</v>
      </c>
      <c r="K40" s="6">
        <f t="shared" si="7"/>
        <v>0.13652933112071713</v>
      </c>
    </row>
    <row r="41" spans="1:11" x14ac:dyDescent="0.25">
      <c r="A41" s="2">
        <v>34060</v>
      </c>
      <c r="B41" s="2" t="str">
        <f t="shared" si="10"/>
        <v>April</v>
      </c>
      <c r="C41" s="5">
        <v>40</v>
      </c>
      <c r="D41" s="1">
        <v>82832</v>
      </c>
      <c r="E41">
        <f t="shared" si="1"/>
        <v>104860.45807333887</v>
      </c>
      <c r="F41">
        <f t="shared" si="2"/>
        <v>0.9416025516845441</v>
      </c>
      <c r="G41">
        <f t="shared" si="3"/>
        <v>98736.874892666034</v>
      </c>
      <c r="H41" s="11">
        <f t="shared" si="4"/>
        <v>-15904.874892666034</v>
      </c>
      <c r="I41">
        <f t="shared" si="5"/>
        <v>15904.874892666034</v>
      </c>
      <c r="J41">
        <f t="shared" si="6"/>
        <v>252965045.35135838</v>
      </c>
      <c r="K41" s="6">
        <f t="shared" si="7"/>
        <v>0.19201365284752311</v>
      </c>
    </row>
    <row r="42" spans="1:11" x14ac:dyDescent="0.25">
      <c r="A42" s="2">
        <v>34090</v>
      </c>
      <c r="B42" s="2" t="str">
        <f t="shared" si="10"/>
        <v>May</v>
      </c>
      <c r="C42" s="5">
        <v>41</v>
      </c>
      <c r="D42" s="1">
        <v>90675</v>
      </c>
      <c r="E42">
        <f t="shared" si="1"/>
        <v>105304.10595811508</v>
      </c>
      <c r="F42">
        <f t="shared" si="2"/>
        <v>0.98337603895459824</v>
      </c>
      <c r="G42">
        <f t="shared" si="3"/>
        <v>103553.53460274651</v>
      </c>
      <c r="H42" s="11">
        <f t="shared" si="4"/>
        <v>-12878.534602746513</v>
      </c>
      <c r="I42">
        <f t="shared" si="5"/>
        <v>12878.534602746513</v>
      </c>
      <c r="J42">
        <f t="shared" si="6"/>
        <v>165856653.51413929</v>
      </c>
      <c r="K42" s="6">
        <f t="shared" si="7"/>
        <v>0.14202960686789648</v>
      </c>
    </row>
    <row r="43" spans="1:11" x14ac:dyDescent="0.25">
      <c r="A43" s="2">
        <v>34121</v>
      </c>
      <c r="B43" s="2" t="str">
        <f t="shared" si="10"/>
        <v>June</v>
      </c>
      <c r="C43" s="5">
        <v>42</v>
      </c>
      <c r="D43" s="1">
        <v>92286</v>
      </c>
      <c r="E43">
        <f t="shared" si="1"/>
        <v>105747.7538428913</v>
      </c>
      <c r="F43">
        <f t="shared" si="2"/>
        <v>0.98974120811763366</v>
      </c>
      <c r="G43">
        <f t="shared" si="3"/>
        <v>104662.90964418936</v>
      </c>
      <c r="H43" s="11">
        <f t="shared" si="4"/>
        <v>-12376.909644189363</v>
      </c>
      <c r="I43">
        <f t="shared" si="5"/>
        <v>12376.909644189363</v>
      </c>
      <c r="J43">
        <f t="shared" si="6"/>
        <v>153187892.34042767</v>
      </c>
      <c r="K43" s="6">
        <f t="shared" si="7"/>
        <v>0.13411470476767184</v>
      </c>
    </row>
    <row r="44" spans="1:11" x14ac:dyDescent="0.25">
      <c r="A44" s="2">
        <v>34151</v>
      </c>
      <c r="B44" s="2" t="str">
        <f t="shared" si="10"/>
        <v>July</v>
      </c>
      <c r="C44" s="5">
        <v>43</v>
      </c>
      <c r="D44" s="1">
        <v>94397</v>
      </c>
      <c r="E44">
        <f t="shared" si="1"/>
        <v>106191.40172766751</v>
      </c>
      <c r="F44">
        <f t="shared" si="2"/>
        <v>1.0502030128691504</v>
      </c>
      <c r="G44">
        <f t="shared" si="3"/>
        <v>111522.53003519472</v>
      </c>
      <c r="H44" s="11">
        <f t="shared" si="4"/>
        <v>-17125.530035194723</v>
      </c>
      <c r="I44">
        <f t="shared" si="5"/>
        <v>17125.530035194723</v>
      </c>
      <c r="J44">
        <f t="shared" si="6"/>
        <v>293283778.98635656</v>
      </c>
      <c r="K44" s="6">
        <f t="shared" si="7"/>
        <v>0.18142027855964407</v>
      </c>
    </row>
    <row r="45" spans="1:11" x14ac:dyDescent="0.25">
      <c r="A45" s="2">
        <v>34182</v>
      </c>
      <c r="B45" s="2" t="str">
        <f t="shared" si="10"/>
        <v>August</v>
      </c>
      <c r="C45" s="5">
        <v>44</v>
      </c>
      <c r="D45" s="1">
        <v>109283</v>
      </c>
      <c r="E45">
        <f t="shared" si="1"/>
        <v>106635.04961244372</v>
      </c>
      <c r="F45">
        <f t="shared" si="2"/>
        <v>1.0905414248518051</v>
      </c>
      <c r="G45">
        <f t="shared" si="3"/>
        <v>116289.9389434973</v>
      </c>
      <c r="H45" s="11">
        <f t="shared" si="4"/>
        <v>-7006.9389434972982</v>
      </c>
      <c r="I45">
        <f t="shared" si="5"/>
        <v>7006.9389434972982</v>
      </c>
      <c r="J45">
        <f t="shared" si="6"/>
        <v>49097193.357899033</v>
      </c>
      <c r="K45" s="6">
        <f t="shared" si="7"/>
        <v>6.4117373639974176E-2</v>
      </c>
    </row>
    <row r="46" spans="1:11" x14ac:dyDescent="0.25">
      <c r="A46" s="2">
        <v>34213</v>
      </c>
      <c r="B46" s="2" t="str">
        <f t="shared" si="10"/>
        <v>September</v>
      </c>
      <c r="C46" s="5">
        <v>45</v>
      </c>
      <c r="D46" s="1">
        <v>101182</v>
      </c>
      <c r="E46">
        <f t="shared" si="1"/>
        <v>107078.69749721994</v>
      </c>
      <c r="F46">
        <f t="shared" si="2"/>
        <v>1.0290291107386602</v>
      </c>
      <c r="G46">
        <f t="shared" si="3"/>
        <v>110187.09686461823</v>
      </c>
      <c r="H46" s="11">
        <f t="shared" si="4"/>
        <v>-9005.09686461823</v>
      </c>
      <c r="I46">
        <f t="shared" si="5"/>
        <v>9005.09686461823</v>
      </c>
      <c r="J46">
        <f t="shared" si="6"/>
        <v>81091769.541157082</v>
      </c>
      <c r="K46" s="6">
        <f t="shared" si="7"/>
        <v>8.8999000460736402E-2</v>
      </c>
    </row>
    <row r="47" spans="1:11" x14ac:dyDescent="0.25">
      <c r="A47" s="2">
        <v>34243</v>
      </c>
      <c r="B47" s="2" t="str">
        <f t="shared" si="10"/>
        <v>October</v>
      </c>
      <c r="C47" s="5">
        <v>46</v>
      </c>
      <c r="D47" s="1">
        <v>97551</v>
      </c>
      <c r="E47">
        <f t="shared" si="1"/>
        <v>107522.34538199614</v>
      </c>
      <c r="F47">
        <f t="shared" si="2"/>
        <v>1.059552713531954</v>
      </c>
      <c r="G47">
        <f t="shared" si="3"/>
        <v>113925.59281481398</v>
      </c>
      <c r="H47" s="11">
        <f t="shared" si="4"/>
        <v>-16374.592814813979</v>
      </c>
      <c r="I47">
        <f t="shared" si="5"/>
        <v>16374.592814813979</v>
      </c>
      <c r="J47">
        <f t="shared" si="6"/>
        <v>268127289.8509576</v>
      </c>
      <c r="K47" s="6">
        <f t="shared" si="7"/>
        <v>0.16785673970347798</v>
      </c>
    </row>
    <row r="48" spans="1:11" x14ac:dyDescent="0.25">
      <c r="A48" s="2">
        <v>34274</v>
      </c>
      <c r="B48" s="2" t="str">
        <f t="shared" si="10"/>
        <v>November</v>
      </c>
      <c r="C48" s="5">
        <v>47</v>
      </c>
      <c r="D48" s="1">
        <v>105926</v>
      </c>
      <c r="E48">
        <f t="shared" si="1"/>
        <v>107965.99326677236</v>
      </c>
      <c r="F48">
        <f t="shared" si="2"/>
        <v>1.0317867059628194</v>
      </c>
      <c r="G48">
        <f t="shared" si="3"/>
        <v>111397.876548727</v>
      </c>
      <c r="H48" s="11">
        <f t="shared" si="4"/>
        <v>-5471.8765487269993</v>
      </c>
      <c r="I48">
        <f t="shared" si="5"/>
        <v>5471.8765487269993</v>
      </c>
      <c r="J48">
        <f t="shared" si="6"/>
        <v>29941432.964508496</v>
      </c>
      <c r="K48" s="6">
        <f t="shared" si="7"/>
        <v>5.1657539685506855E-2</v>
      </c>
    </row>
    <row r="49" spans="1:11" x14ac:dyDescent="0.25">
      <c r="A49" s="2">
        <v>34304</v>
      </c>
      <c r="B49" s="2" t="str">
        <f t="shared" si="10"/>
        <v>December</v>
      </c>
      <c r="C49" s="5">
        <v>48</v>
      </c>
      <c r="D49" s="1">
        <v>105746</v>
      </c>
      <c r="E49">
        <f t="shared" si="1"/>
        <v>108409.64115154857</v>
      </c>
      <c r="F49">
        <f t="shared" si="2"/>
        <v>1.1330055116776814</v>
      </c>
      <c r="G49">
        <f t="shared" si="3"/>
        <v>122828.7209437041</v>
      </c>
      <c r="H49" s="11">
        <f t="shared" si="4"/>
        <v>-17082.720943704102</v>
      </c>
      <c r="I49">
        <f t="shared" si="5"/>
        <v>17082.720943704102</v>
      </c>
      <c r="J49">
        <f t="shared" si="6"/>
        <v>291819354.84046674</v>
      </c>
      <c r="K49" s="6">
        <f t="shared" si="7"/>
        <v>0.16154484277139658</v>
      </c>
    </row>
    <row r="50" spans="1:11" x14ac:dyDescent="0.25">
      <c r="A50" s="2">
        <v>34335</v>
      </c>
      <c r="B50" s="2" t="str">
        <f t="shared" si="10"/>
        <v>January</v>
      </c>
      <c r="C50" s="5">
        <v>49</v>
      </c>
      <c r="D50" s="1">
        <v>93915</v>
      </c>
      <c r="E50">
        <f t="shared" si="1"/>
        <v>108853.28903632479</v>
      </c>
      <c r="F50">
        <f t="shared" si="2"/>
        <v>0.88086830169734098</v>
      </c>
      <c r="G50">
        <f t="shared" si="3"/>
        <v>95885.411847597206</v>
      </c>
      <c r="H50" s="11">
        <f t="shared" si="4"/>
        <v>-1970.4118475972064</v>
      </c>
      <c r="I50">
        <f t="shared" si="5"/>
        <v>1970.4118475972064</v>
      </c>
      <c r="J50">
        <f t="shared" si="6"/>
        <v>3882522.8491514362</v>
      </c>
      <c r="K50" s="6">
        <f t="shared" si="7"/>
        <v>2.0980800166077906E-2</v>
      </c>
    </row>
    <row r="51" spans="1:11" x14ac:dyDescent="0.25">
      <c r="A51" s="2">
        <v>34366</v>
      </c>
      <c r="B51" s="2" t="str">
        <f t="shared" si="10"/>
        <v>February</v>
      </c>
      <c r="C51" s="5">
        <v>50</v>
      </c>
      <c r="D51" s="1">
        <v>91542</v>
      </c>
      <c r="E51">
        <f t="shared" si="1"/>
        <v>109296.93692110101</v>
      </c>
      <c r="F51">
        <f t="shared" si="2"/>
        <v>0.83143992046634385</v>
      </c>
      <c r="G51">
        <f t="shared" si="3"/>
        <v>90873.836540895223</v>
      </c>
      <c r="H51" s="11">
        <f t="shared" si="4"/>
        <v>668.16345910477685</v>
      </c>
      <c r="I51">
        <f t="shared" si="5"/>
        <v>668.16345910477685</v>
      </c>
      <c r="J51">
        <f t="shared" si="6"/>
        <v>446442.40808286081</v>
      </c>
      <c r="K51" s="6">
        <f t="shared" si="7"/>
        <v>7.2989825337525602E-3</v>
      </c>
    </row>
    <row r="52" spans="1:11" x14ac:dyDescent="0.25">
      <c r="A52" s="2">
        <v>34394</v>
      </c>
      <c r="B52" s="2" t="str">
        <f t="shared" si="10"/>
        <v>March</v>
      </c>
      <c r="C52" s="5">
        <v>51</v>
      </c>
      <c r="D52" s="1">
        <v>114805</v>
      </c>
      <c r="E52">
        <f t="shared" si="1"/>
        <v>109740.58480587721</v>
      </c>
      <c r="F52">
        <f t="shared" si="2"/>
        <v>0.98653150071750251</v>
      </c>
      <c r="G52">
        <f t="shared" si="3"/>
        <v>108262.5438181584</v>
      </c>
      <c r="H52" s="11">
        <f t="shared" si="4"/>
        <v>6542.4561818415968</v>
      </c>
      <c r="I52">
        <f t="shared" si="5"/>
        <v>6542.4561818415968</v>
      </c>
      <c r="J52">
        <f t="shared" si="6"/>
        <v>42803732.891317323</v>
      </c>
      <c r="K52" s="6">
        <f t="shared" si="7"/>
        <v>5.6987554390850542E-2</v>
      </c>
    </row>
    <row r="53" spans="1:11" x14ac:dyDescent="0.25">
      <c r="A53" s="2">
        <v>34425</v>
      </c>
      <c r="B53" s="2" t="str">
        <f t="shared" si="10"/>
        <v>April</v>
      </c>
      <c r="C53" s="5">
        <v>52</v>
      </c>
      <c r="D53" s="1">
        <v>96698</v>
      </c>
      <c r="E53">
        <f t="shared" si="1"/>
        <v>110184.23269065343</v>
      </c>
      <c r="F53">
        <f t="shared" si="2"/>
        <v>0.9416025516845441</v>
      </c>
      <c r="G53">
        <f t="shared" si="3"/>
        <v>103749.75465692283</v>
      </c>
      <c r="H53" s="11">
        <f t="shared" si="4"/>
        <v>-7051.7546569228289</v>
      </c>
      <c r="I53">
        <f t="shared" si="5"/>
        <v>7051.7546569228289</v>
      </c>
      <c r="J53">
        <f t="shared" si="6"/>
        <v>49727243.741432801</v>
      </c>
      <c r="K53" s="6">
        <f t="shared" si="7"/>
        <v>7.2925548169794921E-2</v>
      </c>
    </row>
    <row r="54" spans="1:11" x14ac:dyDescent="0.25">
      <c r="A54" s="2">
        <v>34455</v>
      </c>
      <c r="B54" s="2" t="str">
        <f t="shared" si="10"/>
        <v>May</v>
      </c>
      <c r="C54" s="5">
        <v>53</v>
      </c>
      <c r="D54" s="1">
        <v>118772</v>
      </c>
      <c r="E54">
        <f t="shared" si="1"/>
        <v>110627.88057542965</v>
      </c>
      <c r="F54">
        <f t="shared" si="2"/>
        <v>0.98337603895459824</v>
      </c>
      <c r="G54">
        <f t="shared" si="3"/>
        <v>108788.80699820835</v>
      </c>
      <c r="H54" s="11">
        <f t="shared" si="4"/>
        <v>9983.1930017916457</v>
      </c>
      <c r="I54">
        <f t="shared" si="5"/>
        <v>9983.1930017916457</v>
      </c>
      <c r="J54">
        <f t="shared" si="6"/>
        <v>99664142.511021689</v>
      </c>
      <c r="K54" s="6">
        <f t="shared" si="7"/>
        <v>8.405342169696263E-2</v>
      </c>
    </row>
    <row r="55" spans="1:11" x14ac:dyDescent="0.25">
      <c r="A55" s="2">
        <v>34486</v>
      </c>
      <c r="B55" s="2" t="str">
        <f t="shared" si="10"/>
        <v>June</v>
      </c>
      <c r="C55" s="5">
        <v>54</v>
      </c>
      <c r="D55" s="1">
        <v>120281</v>
      </c>
      <c r="E55">
        <f t="shared" si="1"/>
        <v>111071.52846020585</v>
      </c>
      <c r="F55">
        <f t="shared" si="2"/>
        <v>0.98974120811763366</v>
      </c>
      <c r="G55">
        <f t="shared" si="3"/>
        <v>109932.06876567627</v>
      </c>
      <c r="H55" s="11">
        <f t="shared" si="4"/>
        <v>10348.931234323725</v>
      </c>
      <c r="I55">
        <f t="shared" si="5"/>
        <v>10348.931234323725</v>
      </c>
      <c r="J55">
        <f t="shared" si="6"/>
        <v>107100377.69276118</v>
      </c>
      <c r="K55" s="6">
        <f t="shared" si="7"/>
        <v>8.6039617515016709E-2</v>
      </c>
    </row>
    <row r="56" spans="1:11" x14ac:dyDescent="0.25">
      <c r="A56" s="2">
        <v>34516</v>
      </c>
      <c r="B56" s="2" t="str">
        <f t="shared" si="10"/>
        <v>July</v>
      </c>
      <c r="C56" s="5">
        <v>55</v>
      </c>
      <c r="D56" s="1">
        <v>109044</v>
      </c>
      <c r="E56">
        <f t="shared" si="1"/>
        <v>111515.17634498207</v>
      </c>
      <c r="F56">
        <f t="shared" si="2"/>
        <v>1.0502030128691504</v>
      </c>
      <c r="G56">
        <f t="shared" si="3"/>
        <v>117113.57417813479</v>
      </c>
      <c r="H56" s="11">
        <f t="shared" si="4"/>
        <v>-8069.5741781347897</v>
      </c>
      <c r="I56">
        <f t="shared" si="5"/>
        <v>8069.5741781347897</v>
      </c>
      <c r="J56">
        <f t="shared" si="6"/>
        <v>65118027.416419767</v>
      </c>
      <c r="K56" s="6">
        <f t="shared" si="7"/>
        <v>7.4002917887593903E-2</v>
      </c>
    </row>
    <row r="57" spans="1:11" x14ac:dyDescent="0.25">
      <c r="A57" s="2">
        <v>34547</v>
      </c>
      <c r="B57" s="2" t="str">
        <f t="shared" si="10"/>
        <v>August</v>
      </c>
      <c r="C57" s="5">
        <v>56</v>
      </c>
      <c r="D57" s="1">
        <v>159083</v>
      </c>
      <c r="E57">
        <f t="shared" si="1"/>
        <v>111958.82422975829</v>
      </c>
      <c r="F57">
        <f t="shared" si="2"/>
        <v>1.0905414248518051</v>
      </c>
      <c r="G57">
        <f t="shared" si="3"/>
        <v>122095.7357002534</v>
      </c>
      <c r="H57" s="11">
        <f t="shared" si="4"/>
        <v>36987.264299746603</v>
      </c>
      <c r="I57">
        <f t="shared" si="5"/>
        <v>36987.264299746603</v>
      </c>
      <c r="J57">
        <f t="shared" si="6"/>
        <v>1368057720.3793097</v>
      </c>
      <c r="K57" s="6">
        <f t="shared" si="7"/>
        <v>0.2325029343157132</v>
      </c>
    </row>
    <row r="58" spans="1:11" x14ac:dyDescent="0.25">
      <c r="A58" s="2">
        <v>34578</v>
      </c>
      <c r="B58" s="2" t="str">
        <f t="shared" si="10"/>
        <v>September</v>
      </c>
      <c r="C58" s="5">
        <v>57</v>
      </c>
      <c r="D58" s="1">
        <v>114803</v>
      </c>
      <c r="E58">
        <f t="shared" si="1"/>
        <v>112402.4721145345</v>
      </c>
      <c r="F58">
        <f t="shared" si="2"/>
        <v>1.0290291107386602</v>
      </c>
      <c r="G58">
        <f t="shared" si="3"/>
        <v>115665.41592484649</v>
      </c>
      <c r="H58" s="11">
        <f t="shared" si="4"/>
        <v>-862.41592484648572</v>
      </c>
      <c r="I58">
        <f t="shared" si="5"/>
        <v>862.41592484648572</v>
      </c>
      <c r="J58">
        <f t="shared" si="6"/>
        <v>743761.22742881929</v>
      </c>
      <c r="K58" s="6">
        <f t="shared" si="7"/>
        <v>7.5121375299119861E-3</v>
      </c>
    </row>
    <row r="59" spans="1:11" x14ac:dyDescent="0.25">
      <c r="A59" s="2">
        <v>34608</v>
      </c>
      <c r="B59" s="2" t="str">
        <f t="shared" si="10"/>
        <v>October</v>
      </c>
      <c r="C59" s="5">
        <v>58</v>
      </c>
      <c r="D59" s="1">
        <v>127987</v>
      </c>
      <c r="E59">
        <f t="shared" si="1"/>
        <v>112846.11999931071</v>
      </c>
      <c r="F59">
        <f t="shared" si="2"/>
        <v>1.059552713531954</v>
      </c>
      <c r="G59">
        <f t="shared" si="3"/>
        <v>119566.41265682217</v>
      </c>
      <c r="H59" s="11">
        <f t="shared" si="4"/>
        <v>8420.5873431778309</v>
      </c>
      <c r="I59">
        <f t="shared" si="5"/>
        <v>8420.5873431778309</v>
      </c>
      <c r="J59">
        <f t="shared" si="6"/>
        <v>70906291.204086676</v>
      </c>
      <c r="K59" s="6">
        <f t="shared" si="7"/>
        <v>6.5792520671457494E-2</v>
      </c>
    </row>
    <row r="60" spans="1:11" x14ac:dyDescent="0.25">
      <c r="A60" s="2">
        <v>34639</v>
      </c>
      <c r="B60" s="2" t="str">
        <f t="shared" si="10"/>
        <v>November</v>
      </c>
      <c r="C60" s="5">
        <v>59</v>
      </c>
      <c r="D60" s="1">
        <v>139273</v>
      </c>
      <c r="E60">
        <f t="shared" si="1"/>
        <v>113289.76788408693</v>
      </c>
      <c r="F60">
        <f t="shared" si="2"/>
        <v>1.0317867059628194</v>
      </c>
      <c r="G60">
        <f t="shared" si="3"/>
        <v>116890.87642441447</v>
      </c>
      <c r="H60" s="11">
        <f t="shared" si="4"/>
        <v>22382.12357558553</v>
      </c>
      <c r="I60">
        <f t="shared" si="5"/>
        <v>22382.12357558553</v>
      </c>
      <c r="J60">
        <f t="shared" si="6"/>
        <v>500959455.75278163</v>
      </c>
      <c r="K60" s="6">
        <f t="shared" si="7"/>
        <v>0.16070683891052487</v>
      </c>
    </row>
    <row r="61" spans="1:11" x14ac:dyDescent="0.25">
      <c r="A61" s="2">
        <v>34669</v>
      </c>
      <c r="B61" s="2" t="str">
        <f t="shared" si="10"/>
        <v>December</v>
      </c>
      <c r="C61" s="5">
        <v>60</v>
      </c>
      <c r="D61" s="1">
        <v>140448</v>
      </c>
      <c r="E61">
        <f t="shared" si="1"/>
        <v>113733.41576886314</v>
      </c>
      <c r="F61">
        <f t="shared" si="2"/>
        <v>1.1330055116776814</v>
      </c>
      <c r="G61">
        <f t="shared" si="3"/>
        <v>128860.58692805126</v>
      </c>
      <c r="H61" s="11">
        <f t="shared" si="4"/>
        <v>11587.413071948744</v>
      </c>
      <c r="I61">
        <f t="shared" si="5"/>
        <v>11587.413071948744</v>
      </c>
      <c r="J61">
        <f t="shared" si="6"/>
        <v>134268141.69996864</v>
      </c>
      <c r="K61" s="6">
        <f t="shared" si="7"/>
        <v>8.2503225905308328E-2</v>
      </c>
    </row>
    <row r="62" spans="1:11" x14ac:dyDescent="0.25">
      <c r="A62" s="2">
        <v>34700</v>
      </c>
      <c r="B62" s="2" t="str">
        <f t="shared" si="10"/>
        <v>January</v>
      </c>
      <c r="C62" s="5">
        <v>61</v>
      </c>
      <c r="D62" s="1">
        <v>110921</v>
      </c>
      <c r="E62">
        <f t="shared" si="1"/>
        <v>114177.06365363936</v>
      </c>
      <c r="F62">
        <f t="shared" si="2"/>
        <v>0.88086830169734098</v>
      </c>
      <c r="G62">
        <f t="shared" si="3"/>
        <v>100574.9561533705</v>
      </c>
      <c r="H62" s="11">
        <f t="shared" si="4"/>
        <v>10346.043846629502</v>
      </c>
      <c r="I62">
        <f t="shared" si="5"/>
        <v>10346.043846629502</v>
      </c>
      <c r="J62">
        <f t="shared" si="6"/>
        <v>107040623.27638018</v>
      </c>
      <c r="K62" s="6">
        <f t="shared" si="7"/>
        <v>9.3273986410413734E-2</v>
      </c>
    </row>
    <row r="63" spans="1:11" x14ac:dyDescent="0.25">
      <c r="A63" s="2">
        <v>34731</v>
      </c>
      <c r="B63" s="2" t="str">
        <f t="shared" si="10"/>
        <v>February</v>
      </c>
      <c r="C63" s="5">
        <v>62</v>
      </c>
      <c r="D63" s="1">
        <v>132244</v>
      </c>
      <c r="E63">
        <f t="shared" si="1"/>
        <v>114620.71153841558</v>
      </c>
      <c r="F63">
        <f t="shared" si="2"/>
        <v>0.83143992046634385</v>
      </c>
      <c r="G63">
        <f t="shared" si="3"/>
        <v>95300.235285295988</v>
      </c>
      <c r="H63" s="11">
        <f t="shared" si="4"/>
        <v>36943.764714704012</v>
      </c>
      <c r="I63">
        <f t="shared" si="5"/>
        <v>36943.764714704012</v>
      </c>
      <c r="J63">
        <f t="shared" si="6"/>
        <v>1364841751.2954092</v>
      </c>
      <c r="K63" s="6">
        <f t="shared" si="7"/>
        <v>0.27936061155669834</v>
      </c>
    </row>
    <row r="64" spans="1:11" x14ac:dyDescent="0.25">
      <c r="A64" s="2">
        <v>34759</v>
      </c>
      <c r="B64" s="2" t="str">
        <f t="shared" si="10"/>
        <v>March</v>
      </c>
      <c r="C64" s="5">
        <v>63</v>
      </c>
      <c r="D64" s="1">
        <v>178474</v>
      </c>
      <c r="E64">
        <f t="shared" si="1"/>
        <v>115064.35942319178</v>
      </c>
      <c r="F64">
        <f t="shared" si="2"/>
        <v>0.98653150071750251</v>
      </c>
      <c r="G64">
        <f t="shared" si="3"/>
        <v>113514.61518085949</v>
      </c>
      <c r="H64" s="11">
        <f t="shared" si="4"/>
        <v>64959.384819140512</v>
      </c>
      <c r="I64">
        <f t="shared" si="5"/>
        <v>64959.384819140512</v>
      </c>
      <c r="J64">
        <f t="shared" si="6"/>
        <v>4219721676.081183</v>
      </c>
      <c r="K64" s="6">
        <f t="shared" si="7"/>
        <v>0.3639711376398832</v>
      </c>
    </row>
    <row r="65" spans="1:11" x14ac:dyDescent="0.25">
      <c r="A65" s="2">
        <v>34790</v>
      </c>
      <c r="B65" s="2" t="str">
        <f t="shared" si="10"/>
        <v>April</v>
      </c>
      <c r="C65" s="5">
        <v>64</v>
      </c>
      <c r="D65" s="1">
        <v>135202</v>
      </c>
      <c r="E65">
        <f t="shared" si="1"/>
        <v>115508.007307968</v>
      </c>
      <c r="F65">
        <f t="shared" si="2"/>
        <v>0.9416025516845441</v>
      </c>
      <c r="G65">
        <f t="shared" si="3"/>
        <v>108762.63442117964</v>
      </c>
      <c r="H65" s="11">
        <f t="shared" si="4"/>
        <v>26439.365578820361</v>
      </c>
      <c r="I65">
        <f t="shared" si="5"/>
        <v>26439.365578820361</v>
      </c>
      <c r="J65">
        <f t="shared" si="6"/>
        <v>699040052.21051097</v>
      </c>
      <c r="K65" s="6">
        <f t="shared" si="7"/>
        <v>0.19555454489445689</v>
      </c>
    </row>
    <row r="66" spans="1:11" x14ac:dyDescent="0.25">
      <c r="A66" s="2">
        <v>34820</v>
      </c>
      <c r="B66" s="2" t="str">
        <f t="shared" si="10"/>
        <v>May</v>
      </c>
      <c r="C66" s="5">
        <v>65</v>
      </c>
      <c r="D66" s="1">
        <v>135837</v>
      </c>
      <c r="E66">
        <f t="shared" si="1"/>
        <v>115951.65519274422</v>
      </c>
      <c r="F66">
        <f t="shared" si="2"/>
        <v>0.98337603895459824</v>
      </c>
      <c r="G66">
        <f t="shared" si="3"/>
        <v>114024.07939367018</v>
      </c>
      <c r="H66" s="11">
        <f t="shared" si="4"/>
        <v>21812.920606329819</v>
      </c>
      <c r="I66">
        <f t="shared" si="5"/>
        <v>21812.920606329819</v>
      </c>
      <c r="J66">
        <f t="shared" si="6"/>
        <v>475803505.378048</v>
      </c>
      <c r="K66" s="6">
        <f t="shared" si="7"/>
        <v>0.16058158385660623</v>
      </c>
    </row>
    <row r="67" spans="1:11" x14ac:dyDescent="0.25">
      <c r="A67" s="2">
        <v>34851</v>
      </c>
      <c r="B67" s="2" t="str">
        <f t="shared" ref="B67:B130" si="11">TEXT(A67,"mmmm")</f>
        <v>June</v>
      </c>
      <c r="C67" s="5">
        <v>66</v>
      </c>
      <c r="D67" s="1">
        <v>137598</v>
      </c>
      <c r="E67">
        <f t="shared" ref="E67:E130" si="12">$Q$2+($Q$3*C67)</f>
        <v>116395.30307752042</v>
      </c>
      <c r="F67">
        <f t="shared" ref="F67:F130" si="13">VLOOKUP(B67,$P$7:$S$19,4,FALSE)</f>
        <v>0.98974120811763366</v>
      </c>
      <c r="G67">
        <f t="shared" ref="G67:G130" si="14">E67*F67</f>
        <v>115201.22788716319</v>
      </c>
      <c r="H67" s="11">
        <f t="shared" ref="H67:H130" si="15">D67-G67</f>
        <v>22396.772112836814</v>
      </c>
      <c r="I67">
        <f t="shared" ref="I67:I130" si="16">ABS(H67)</f>
        <v>22396.772112836814</v>
      </c>
      <c r="J67">
        <f t="shared" ref="J67:J130" si="17">I67^2</f>
        <v>501615401.07434481</v>
      </c>
      <c r="K67" s="6">
        <f t="shared" ref="K67:K130" si="18">I67/D67</f>
        <v>0.1627696050294104</v>
      </c>
    </row>
    <row r="68" spans="1:11" x14ac:dyDescent="0.25">
      <c r="A68" s="2">
        <v>34881</v>
      </c>
      <c r="B68" s="2" t="str">
        <f t="shared" si="11"/>
        <v>July</v>
      </c>
      <c r="C68" s="5">
        <v>67</v>
      </c>
      <c r="D68" s="1">
        <v>133326</v>
      </c>
      <c r="E68">
        <f t="shared" si="12"/>
        <v>116838.95096229664</v>
      </c>
      <c r="F68">
        <f t="shared" si="13"/>
        <v>1.0502030128691504</v>
      </c>
      <c r="G68">
        <f t="shared" si="14"/>
        <v>122704.61832107486</v>
      </c>
      <c r="H68" s="11">
        <f t="shared" si="15"/>
        <v>10621.381678925143</v>
      </c>
      <c r="I68">
        <f t="shared" si="16"/>
        <v>10621.381678925143</v>
      </c>
      <c r="J68">
        <f t="shared" si="17"/>
        <v>112813748.76940669</v>
      </c>
      <c r="K68" s="6">
        <f t="shared" si="18"/>
        <v>7.9664744152866979E-2</v>
      </c>
    </row>
    <row r="69" spans="1:11" x14ac:dyDescent="0.25">
      <c r="A69" s="2">
        <v>34912</v>
      </c>
      <c r="B69" s="2" t="str">
        <f t="shared" si="11"/>
        <v>August</v>
      </c>
      <c r="C69" s="5">
        <v>68</v>
      </c>
      <c r="D69" s="1">
        <v>155183</v>
      </c>
      <c r="E69">
        <f t="shared" si="12"/>
        <v>117282.59884707285</v>
      </c>
      <c r="F69">
        <f t="shared" si="13"/>
        <v>1.0905414248518051</v>
      </c>
      <c r="G69">
        <f t="shared" si="14"/>
        <v>127901.5324570095</v>
      </c>
      <c r="H69" s="11">
        <f t="shared" si="15"/>
        <v>27281.467542990504</v>
      </c>
      <c r="I69">
        <f t="shared" si="16"/>
        <v>27281.467542990504</v>
      </c>
      <c r="J69">
        <f t="shared" si="17"/>
        <v>744278471.29924428</v>
      </c>
      <c r="K69" s="6">
        <f t="shared" si="18"/>
        <v>0.17580190834685824</v>
      </c>
    </row>
    <row r="70" spans="1:11" x14ac:dyDescent="0.25">
      <c r="A70" s="2">
        <v>34943</v>
      </c>
      <c r="B70" s="2" t="str">
        <f t="shared" si="11"/>
        <v>September</v>
      </c>
      <c r="C70" s="5">
        <v>69</v>
      </c>
      <c r="D70" s="1">
        <v>137920</v>
      </c>
      <c r="E70">
        <f t="shared" si="12"/>
        <v>117726.24673184907</v>
      </c>
      <c r="F70">
        <f t="shared" si="13"/>
        <v>1.0290291107386602</v>
      </c>
      <c r="G70">
        <f t="shared" si="14"/>
        <v>121143.73498507476</v>
      </c>
      <c r="H70" s="11">
        <f t="shared" si="15"/>
        <v>16776.265014925244</v>
      </c>
      <c r="I70">
        <f t="shared" si="16"/>
        <v>16776.265014925244</v>
      </c>
      <c r="J70">
        <f t="shared" si="17"/>
        <v>281443067.85100472</v>
      </c>
      <c r="K70" s="6">
        <f t="shared" si="18"/>
        <v>0.12163765237039766</v>
      </c>
    </row>
    <row r="71" spans="1:11" x14ac:dyDescent="0.25">
      <c r="A71" s="2">
        <v>34973</v>
      </c>
      <c r="B71" s="2" t="str">
        <f t="shared" si="11"/>
        <v>October</v>
      </c>
      <c r="C71" s="5">
        <v>70</v>
      </c>
      <c r="D71" s="1">
        <v>146628</v>
      </c>
      <c r="E71">
        <f t="shared" si="12"/>
        <v>118169.89461662527</v>
      </c>
      <c r="F71">
        <f t="shared" si="13"/>
        <v>1.059552713531954</v>
      </c>
      <c r="G71">
        <f t="shared" si="14"/>
        <v>125207.23249883034</v>
      </c>
      <c r="H71" s="11">
        <f t="shared" si="15"/>
        <v>21420.767501169656</v>
      </c>
      <c r="I71">
        <f t="shared" si="16"/>
        <v>21420.767501169656</v>
      </c>
      <c r="J71">
        <f t="shared" si="17"/>
        <v>458849280.3391661</v>
      </c>
      <c r="K71" s="6">
        <f t="shared" si="18"/>
        <v>0.14608920193393932</v>
      </c>
    </row>
    <row r="72" spans="1:11" x14ac:dyDescent="0.25">
      <c r="A72" s="2">
        <v>35004</v>
      </c>
      <c r="B72" s="2" t="str">
        <f t="shared" si="11"/>
        <v>November</v>
      </c>
      <c r="C72" s="5">
        <v>71</v>
      </c>
      <c r="D72" s="1">
        <v>146066</v>
      </c>
      <c r="E72">
        <f t="shared" si="12"/>
        <v>118613.54250140149</v>
      </c>
      <c r="F72">
        <f t="shared" si="13"/>
        <v>1.0317867059628194</v>
      </c>
      <c r="G72">
        <f t="shared" si="14"/>
        <v>122383.87630010193</v>
      </c>
      <c r="H72" s="11">
        <f t="shared" si="15"/>
        <v>23682.123699898075</v>
      </c>
      <c r="I72">
        <f t="shared" si="16"/>
        <v>23682.123699898075</v>
      </c>
      <c r="J72">
        <f t="shared" si="17"/>
        <v>560842982.9372741</v>
      </c>
      <c r="K72" s="6">
        <f t="shared" si="18"/>
        <v>0.16213303369639803</v>
      </c>
    </row>
    <row r="73" spans="1:11" x14ac:dyDescent="0.25">
      <c r="A73" s="2">
        <v>35034</v>
      </c>
      <c r="B73" s="2" t="str">
        <f t="shared" si="11"/>
        <v>December</v>
      </c>
      <c r="C73" s="5">
        <v>72</v>
      </c>
      <c r="D73" s="1">
        <v>135447</v>
      </c>
      <c r="E73">
        <f t="shared" si="12"/>
        <v>119057.19038617771</v>
      </c>
      <c r="F73">
        <f t="shared" si="13"/>
        <v>1.1330055116776814</v>
      </c>
      <c r="G73">
        <f t="shared" si="14"/>
        <v>134892.45291239841</v>
      </c>
      <c r="H73" s="11">
        <f t="shared" si="15"/>
        <v>554.54708760158974</v>
      </c>
      <c r="I73">
        <f t="shared" si="16"/>
        <v>554.54708760158974</v>
      </c>
      <c r="J73">
        <f t="shared" si="17"/>
        <v>307522.47236740525</v>
      </c>
      <c r="K73" s="6">
        <f t="shared" si="18"/>
        <v>4.0941998538290975E-3</v>
      </c>
    </row>
    <row r="74" spans="1:11" x14ac:dyDescent="0.25">
      <c r="A74" s="2">
        <v>35065</v>
      </c>
      <c r="B74" s="2" t="str">
        <f t="shared" si="11"/>
        <v>January</v>
      </c>
      <c r="C74" s="5">
        <v>73</v>
      </c>
      <c r="D74" s="1">
        <v>113611</v>
      </c>
      <c r="E74">
        <f t="shared" si="12"/>
        <v>119500.83827095391</v>
      </c>
      <c r="F74">
        <f t="shared" si="13"/>
        <v>0.88086830169734098</v>
      </c>
      <c r="G74">
        <f t="shared" si="14"/>
        <v>105264.50045914379</v>
      </c>
      <c r="H74" s="11">
        <f t="shared" si="15"/>
        <v>8346.4995408562099</v>
      </c>
      <c r="I74">
        <f t="shared" si="16"/>
        <v>8346.4995408562099</v>
      </c>
      <c r="J74">
        <f t="shared" si="17"/>
        <v>69664054.585512921</v>
      </c>
      <c r="K74" s="6">
        <f t="shared" si="18"/>
        <v>7.3465593479999383E-2</v>
      </c>
    </row>
    <row r="75" spans="1:11" x14ac:dyDescent="0.25">
      <c r="A75" s="2">
        <v>35096</v>
      </c>
      <c r="B75" s="2" t="str">
        <f t="shared" si="11"/>
        <v>February</v>
      </c>
      <c r="C75" s="5">
        <v>74</v>
      </c>
      <c r="D75" s="1">
        <v>129557</v>
      </c>
      <c r="E75">
        <f t="shared" si="12"/>
        <v>119944.48615573013</v>
      </c>
      <c r="F75">
        <f t="shared" si="13"/>
        <v>0.83143992046634385</v>
      </c>
      <c r="G75">
        <f t="shared" si="14"/>
        <v>99726.634029696739</v>
      </c>
      <c r="H75" s="11">
        <f t="shared" si="15"/>
        <v>29830.365970303261</v>
      </c>
      <c r="I75">
        <f t="shared" si="16"/>
        <v>29830.365970303261</v>
      </c>
      <c r="J75">
        <f t="shared" si="17"/>
        <v>889850733.92222679</v>
      </c>
      <c r="K75" s="6">
        <f t="shared" si="18"/>
        <v>0.23024897126595445</v>
      </c>
    </row>
    <row r="76" spans="1:11" x14ac:dyDescent="0.25">
      <c r="A76" s="2">
        <v>35125</v>
      </c>
      <c r="B76" s="2" t="str">
        <f t="shared" si="11"/>
        <v>March</v>
      </c>
      <c r="C76" s="5">
        <v>75</v>
      </c>
      <c r="D76" s="1">
        <v>135244</v>
      </c>
      <c r="E76">
        <f t="shared" si="12"/>
        <v>120388.13404050635</v>
      </c>
      <c r="F76">
        <f t="shared" si="13"/>
        <v>0.98653150071750251</v>
      </c>
      <c r="G76">
        <f t="shared" si="14"/>
        <v>118766.68654356059</v>
      </c>
      <c r="H76" s="11">
        <f t="shared" si="15"/>
        <v>16477.313456439413</v>
      </c>
      <c r="I76">
        <f t="shared" si="16"/>
        <v>16477.313456439413</v>
      </c>
      <c r="J76">
        <f t="shared" si="17"/>
        <v>271501858.74175936</v>
      </c>
      <c r="K76" s="6">
        <f t="shared" si="18"/>
        <v>0.12183397013131388</v>
      </c>
    </row>
    <row r="77" spans="1:11" x14ac:dyDescent="0.25">
      <c r="A77" s="2">
        <v>35156</v>
      </c>
      <c r="B77" s="2" t="str">
        <f t="shared" si="11"/>
        <v>April</v>
      </c>
      <c r="C77" s="5">
        <v>76</v>
      </c>
      <c r="D77" s="1">
        <v>128993</v>
      </c>
      <c r="E77">
        <f t="shared" si="12"/>
        <v>120831.78192528256</v>
      </c>
      <c r="F77">
        <f t="shared" si="13"/>
        <v>0.9416025516845441</v>
      </c>
      <c r="G77">
        <f t="shared" si="14"/>
        <v>113775.51418543643</v>
      </c>
      <c r="H77" s="11">
        <f t="shared" si="15"/>
        <v>15217.485814563566</v>
      </c>
      <c r="I77">
        <f t="shared" si="16"/>
        <v>15217.485814563566</v>
      </c>
      <c r="J77">
        <f t="shared" si="17"/>
        <v>231571874.51644337</v>
      </c>
      <c r="K77" s="6">
        <f t="shared" si="18"/>
        <v>0.11797140786371017</v>
      </c>
    </row>
    <row r="78" spans="1:11" x14ac:dyDescent="0.25">
      <c r="A78" s="2">
        <v>35186</v>
      </c>
      <c r="B78" s="2" t="str">
        <f t="shared" si="11"/>
        <v>May</v>
      </c>
      <c r="C78" s="5">
        <v>77</v>
      </c>
      <c r="D78" s="1">
        <v>147166</v>
      </c>
      <c r="E78">
        <f t="shared" si="12"/>
        <v>121275.42981005878</v>
      </c>
      <c r="F78">
        <f t="shared" si="13"/>
        <v>0.98337603895459824</v>
      </c>
      <c r="G78">
        <f t="shared" si="14"/>
        <v>119259.35178913201</v>
      </c>
      <c r="H78" s="11">
        <f t="shared" si="15"/>
        <v>27906.648210867992</v>
      </c>
      <c r="I78">
        <f t="shared" si="16"/>
        <v>27906.648210867992</v>
      </c>
      <c r="J78">
        <f t="shared" si="17"/>
        <v>778781014.36514175</v>
      </c>
      <c r="K78" s="6">
        <f t="shared" si="18"/>
        <v>0.18962700767071194</v>
      </c>
    </row>
    <row r="79" spans="1:11" x14ac:dyDescent="0.25">
      <c r="A79" s="2">
        <v>35217</v>
      </c>
      <c r="B79" s="2" t="str">
        <f t="shared" si="11"/>
        <v>June</v>
      </c>
      <c r="C79" s="5">
        <v>78</v>
      </c>
      <c r="D79" s="1">
        <v>129070</v>
      </c>
      <c r="E79">
        <f t="shared" si="12"/>
        <v>121719.077694835</v>
      </c>
      <c r="F79">
        <f t="shared" si="13"/>
        <v>0.98974120811763366</v>
      </c>
      <c r="G79">
        <f t="shared" si="14"/>
        <v>120470.38700865011</v>
      </c>
      <c r="H79" s="11">
        <f t="shared" si="15"/>
        <v>8599.612991349888</v>
      </c>
      <c r="I79">
        <f t="shared" si="16"/>
        <v>8599.612991349888</v>
      </c>
      <c r="J79">
        <f t="shared" si="17"/>
        <v>73953343.600993767</v>
      </c>
      <c r="K79" s="6">
        <f t="shared" si="18"/>
        <v>6.6627512135661954E-2</v>
      </c>
    </row>
    <row r="80" spans="1:11" x14ac:dyDescent="0.25">
      <c r="A80" s="2">
        <v>35247</v>
      </c>
      <c r="B80" s="2" t="str">
        <f t="shared" si="11"/>
        <v>July</v>
      </c>
      <c r="C80" s="5">
        <v>79</v>
      </c>
      <c r="D80" s="1">
        <v>153716</v>
      </c>
      <c r="E80">
        <f t="shared" si="12"/>
        <v>122162.7255796112</v>
      </c>
      <c r="F80">
        <f t="shared" si="13"/>
        <v>1.0502030128691504</v>
      </c>
      <c r="G80">
        <f t="shared" si="14"/>
        <v>128295.66246401491</v>
      </c>
      <c r="H80" s="11">
        <f t="shared" si="15"/>
        <v>25420.337535985091</v>
      </c>
      <c r="I80">
        <f t="shared" si="16"/>
        <v>25420.337535985091</v>
      </c>
      <c r="J80">
        <f t="shared" si="17"/>
        <v>646193560.44341254</v>
      </c>
      <c r="K80" s="6">
        <f t="shared" si="18"/>
        <v>0.16537209877947051</v>
      </c>
    </row>
    <row r="81" spans="1:11" x14ac:dyDescent="0.25">
      <c r="A81" s="2">
        <v>35278</v>
      </c>
      <c r="B81" s="2" t="str">
        <f t="shared" si="11"/>
        <v>August</v>
      </c>
      <c r="C81" s="5">
        <v>80</v>
      </c>
      <c r="D81" s="1">
        <v>151652</v>
      </c>
      <c r="E81">
        <f t="shared" si="12"/>
        <v>122606.37346438742</v>
      </c>
      <c r="F81">
        <f t="shared" si="13"/>
        <v>1.0905414248518051</v>
      </c>
      <c r="G81">
        <f t="shared" si="14"/>
        <v>133707.3292137656</v>
      </c>
      <c r="H81" s="11">
        <f t="shared" si="15"/>
        <v>17944.670786234405</v>
      </c>
      <c r="I81">
        <f t="shared" si="16"/>
        <v>17944.670786234405</v>
      </c>
      <c r="J81">
        <f t="shared" si="17"/>
        <v>322011209.62633449</v>
      </c>
      <c r="K81" s="6">
        <f t="shared" si="18"/>
        <v>0.11832795338165276</v>
      </c>
    </row>
    <row r="82" spans="1:11" x14ac:dyDescent="0.25">
      <c r="A82" s="2">
        <v>35309</v>
      </c>
      <c r="B82" s="2" t="str">
        <f t="shared" si="11"/>
        <v>September</v>
      </c>
      <c r="C82" s="5">
        <v>81</v>
      </c>
      <c r="D82" s="1">
        <v>165120</v>
      </c>
      <c r="E82">
        <f t="shared" si="12"/>
        <v>123050.02134916364</v>
      </c>
      <c r="F82">
        <f t="shared" si="13"/>
        <v>1.0290291107386602</v>
      </c>
      <c r="G82">
        <f t="shared" si="14"/>
        <v>126622.05404530301</v>
      </c>
      <c r="H82" s="11">
        <f t="shared" si="15"/>
        <v>38497.945954696988</v>
      </c>
      <c r="I82">
        <f t="shared" si="16"/>
        <v>38497.945954696988</v>
      </c>
      <c r="J82">
        <f t="shared" si="17"/>
        <v>1482091842.7307701</v>
      </c>
      <c r="K82" s="6">
        <f t="shared" si="18"/>
        <v>0.23315131997757382</v>
      </c>
    </row>
    <row r="83" spans="1:11" x14ac:dyDescent="0.25">
      <c r="A83" s="2">
        <v>35339</v>
      </c>
      <c r="B83" s="2" t="str">
        <f t="shared" si="11"/>
        <v>October</v>
      </c>
      <c r="C83" s="5">
        <v>82</v>
      </c>
      <c r="D83" s="1">
        <v>163423</v>
      </c>
      <c r="E83">
        <f t="shared" si="12"/>
        <v>123493.66923393984</v>
      </c>
      <c r="F83">
        <f t="shared" si="13"/>
        <v>1.059552713531954</v>
      </c>
      <c r="G83">
        <f t="shared" si="14"/>
        <v>130848.05234083855</v>
      </c>
      <c r="H83" s="11">
        <f t="shared" si="15"/>
        <v>32574.947659161451</v>
      </c>
      <c r="I83">
        <f t="shared" si="16"/>
        <v>32574.947659161451</v>
      </c>
      <c r="J83">
        <f t="shared" si="17"/>
        <v>1061127214.9971081</v>
      </c>
      <c r="K83" s="6">
        <f t="shared" si="18"/>
        <v>0.19932902748793899</v>
      </c>
    </row>
    <row r="84" spans="1:11" x14ac:dyDescent="0.25">
      <c r="A84" s="2">
        <v>35370</v>
      </c>
      <c r="B84" s="2" t="str">
        <f t="shared" si="11"/>
        <v>November</v>
      </c>
      <c r="C84" s="5">
        <v>83</v>
      </c>
      <c r="D84" s="1">
        <v>158599</v>
      </c>
      <c r="E84">
        <f t="shared" si="12"/>
        <v>123937.31711871606</v>
      </c>
      <c r="F84">
        <f t="shared" si="13"/>
        <v>1.0317867059628194</v>
      </c>
      <c r="G84">
        <f t="shared" si="14"/>
        <v>127876.8761757894</v>
      </c>
      <c r="H84" s="11">
        <f t="shared" si="15"/>
        <v>30722.123824210605</v>
      </c>
      <c r="I84">
        <f t="shared" si="16"/>
        <v>30722.123824210605</v>
      </c>
      <c r="J84">
        <f t="shared" si="17"/>
        <v>943848892.27012885</v>
      </c>
      <c r="K84" s="6">
        <f t="shared" si="18"/>
        <v>0.1937094422046205</v>
      </c>
    </row>
    <row r="85" spans="1:11" x14ac:dyDescent="0.25">
      <c r="A85" s="2">
        <v>35400</v>
      </c>
      <c r="B85" s="2" t="str">
        <f t="shared" si="11"/>
        <v>December</v>
      </c>
      <c r="C85" s="5">
        <v>84</v>
      </c>
      <c r="D85" s="1">
        <v>152407</v>
      </c>
      <c r="E85">
        <f t="shared" si="12"/>
        <v>124380.96500349228</v>
      </c>
      <c r="F85">
        <f t="shared" si="13"/>
        <v>1.1330055116776814</v>
      </c>
      <c r="G85">
        <f t="shared" si="14"/>
        <v>140924.31889674556</v>
      </c>
      <c r="H85" s="11">
        <f t="shared" si="15"/>
        <v>11482.681103254436</v>
      </c>
      <c r="I85">
        <f t="shared" si="16"/>
        <v>11482.681103254436</v>
      </c>
      <c r="J85">
        <f t="shared" si="17"/>
        <v>131851965.3190365</v>
      </c>
      <c r="K85" s="6">
        <f t="shared" si="18"/>
        <v>7.534221593007169E-2</v>
      </c>
    </row>
    <row r="86" spans="1:11" x14ac:dyDescent="0.25">
      <c r="A86" s="2">
        <v>35431</v>
      </c>
      <c r="B86" s="2" t="str">
        <f t="shared" si="11"/>
        <v>January</v>
      </c>
      <c r="C86" s="5">
        <v>85</v>
      </c>
      <c r="D86" s="1">
        <v>150152</v>
      </c>
      <c r="E86">
        <f t="shared" si="12"/>
        <v>124824.61288826849</v>
      </c>
      <c r="F86">
        <f t="shared" si="13"/>
        <v>0.88086830169734098</v>
      </c>
      <c r="G86">
        <f t="shared" si="14"/>
        <v>109954.04476491708</v>
      </c>
      <c r="H86" s="11">
        <f t="shared" si="15"/>
        <v>40197.955235082918</v>
      </c>
      <c r="I86">
        <f t="shared" si="16"/>
        <v>40197.955235082918</v>
      </c>
      <c r="J86">
        <f t="shared" si="17"/>
        <v>1615875605.0817301</v>
      </c>
      <c r="K86" s="6">
        <f t="shared" si="18"/>
        <v>0.26771508361582208</v>
      </c>
    </row>
    <row r="87" spans="1:11" x14ac:dyDescent="0.25">
      <c r="A87" s="2">
        <v>35462</v>
      </c>
      <c r="B87" s="2" t="str">
        <f t="shared" si="11"/>
        <v>February</v>
      </c>
      <c r="C87" s="5">
        <v>86</v>
      </c>
      <c r="D87" s="1">
        <v>137523</v>
      </c>
      <c r="E87">
        <f t="shared" si="12"/>
        <v>125268.26077304471</v>
      </c>
      <c r="F87">
        <f t="shared" si="13"/>
        <v>0.83143992046634385</v>
      </c>
      <c r="G87">
        <f t="shared" si="14"/>
        <v>104153.0327740975</v>
      </c>
      <c r="H87" s="11">
        <f t="shared" si="15"/>
        <v>33369.967225902496</v>
      </c>
      <c r="I87">
        <f t="shared" si="16"/>
        <v>33369.967225902496</v>
      </c>
      <c r="J87">
        <f t="shared" si="17"/>
        <v>1113554712.6578066</v>
      </c>
      <c r="K87" s="6">
        <f t="shared" si="18"/>
        <v>0.24265008199284843</v>
      </c>
    </row>
    <row r="88" spans="1:11" x14ac:dyDescent="0.25">
      <c r="A88" s="2">
        <v>35490</v>
      </c>
      <c r="B88" s="2" t="str">
        <f t="shared" si="11"/>
        <v>March</v>
      </c>
      <c r="C88" s="5">
        <v>87</v>
      </c>
      <c r="D88" s="1">
        <v>159027</v>
      </c>
      <c r="E88">
        <f t="shared" si="12"/>
        <v>125711.90865782092</v>
      </c>
      <c r="F88">
        <f t="shared" si="13"/>
        <v>0.98653150071750251</v>
      </c>
      <c r="G88">
        <f t="shared" si="14"/>
        <v>124018.75790626167</v>
      </c>
      <c r="H88" s="11">
        <f t="shared" si="15"/>
        <v>35008.242093738329</v>
      </c>
      <c r="I88">
        <f t="shared" si="16"/>
        <v>35008.242093738329</v>
      </c>
      <c r="J88">
        <f t="shared" si="17"/>
        <v>1225577014.4937923</v>
      </c>
      <c r="K88" s="6">
        <f t="shared" si="18"/>
        <v>0.22014024092599577</v>
      </c>
    </row>
    <row r="89" spans="1:11" x14ac:dyDescent="0.25">
      <c r="A89" s="2">
        <v>35521</v>
      </c>
      <c r="B89" s="2" t="str">
        <f t="shared" si="11"/>
        <v>April</v>
      </c>
      <c r="C89" s="5">
        <v>88</v>
      </c>
      <c r="D89" s="1">
        <v>176706</v>
      </c>
      <c r="E89">
        <f t="shared" si="12"/>
        <v>126155.55654259713</v>
      </c>
      <c r="F89">
        <f t="shared" si="13"/>
        <v>0.9416025516845441</v>
      </c>
      <c r="G89">
        <f t="shared" si="14"/>
        <v>118788.39394969324</v>
      </c>
      <c r="H89" s="11">
        <f t="shared" si="15"/>
        <v>57917.606050306757</v>
      </c>
      <c r="I89">
        <f t="shared" si="16"/>
        <v>57917.606050306757</v>
      </c>
      <c r="J89">
        <f t="shared" si="17"/>
        <v>3354449090.5985298</v>
      </c>
      <c r="K89" s="6">
        <f t="shared" si="18"/>
        <v>0.3277625324001831</v>
      </c>
    </row>
    <row r="90" spans="1:11" x14ac:dyDescent="0.25">
      <c r="A90" s="2">
        <v>35551</v>
      </c>
      <c r="B90" s="2" t="str">
        <f t="shared" si="11"/>
        <v>May</v>
      </c>
      <c r="C90" s="5">
        <v>89</v>
      </c>
      <c r="D90" s="1">
        <v>167344</v>
      </c>
      <c r="E90">
        <f t="shared" si="12"/>
        <v>126599.20442737333</v>
      </c>
      <c r="F90">
        <f t="shared" si="13"/>
        <v>0.98337603895459824</v>
      </c>
      <c r="G90">
        <f t="shared" si="14"/>
        <v>124494.62418459382</v>
      </c>
      <c r="H90" s="11">
        <f t="shared" si="15"/>
        <v>42849.37581540618</v>
      </c>
      <c r="I90">
        <f t="shared" si="16"/>
        <v>42849.37581540618</v>
      </c>
      <c r="J90">
        <f t="shared" si="17"/>
        <v>1836069007.7699161</v>
      </c>
      <c r="K90" s="6">
        <f t="shared" si="18"/>
        <v>0.2560556447521643</v>
      </c>
    </row>
    <row r="91" spans="1:11" x14ac:dyDescent="0.25">
      <c r="A91" s="2">
        <v>35582</v>
      </c>
      <c r="B91" s="2" t="str">
        <f t="shared" si="11"/>
        <v>June</v>
      </c>
      <c r="C91" s="5">
        <v>90</v>
      </c>
      <c r="D91" s="1">
        <v>167959</v>
      </c>
      <c r="E91">
        <f t="shared" si="12"/>
        <v>127042.85231214957</v>
      </c>
      <c r="F91">
        <f t="shared" si="13"/>
        <v>0.98974120811763366</v>
      </c>
      <c r="G91">
        <f t="shared" si="14"/>
        <v>125739.54613013702</v>
      </c>
      <c r="H91" s="11">
        <f t="shared" si="15"/>
        <v>42219.453869862977</v>
      </c>
      <c r="I91">
        <f t="shared" si="16"/>
        <v>42219.453869862977</v>
      </c>
      <c r="J91">
        <f t="shared" si="17"/>
        <v>1782482285.0694878</v>
      </c>
      <c r="K91" s="6">
        <f t="shared" si="18"/>
        <v>0.25136761870374902</v>
      </c>
    </row>
    <row r="92" spans="1:11" x14ac:dyDescent="0.25">
      <c r="A92" s="2">
        <v>35612</v>
      </c>
      <c r="B92" s="2" t="str">
        <f t="shared" si="11"/>
        <v>July</v>
      </c>
      <c r="C92" s="5">
        <v>91</v>
      </c>
      <c r="D92" s="1">
        <v>175383</v>
      </c>
      <c r="E92">
        <f t="shared" si="12"/>
        <v>127486.50019692577</v>
      </c>
      <c r="F92">
        <f t="shared" si="13"/>
        <v>1.0502030128691504</v>
      </c>
      <c r="G92">
        <f t="shared" si="14"/>
        <v>133886.70660695498</v>
      </c>
      <c r="H92" s="11">
        <f t="shared" si="15"/>
        <v>41496.293393045024</v>
      </c>
      <c r="I92">
        <f t="shared" si="16"/>
        <v>41496.293393045024</v>
      </c>
      <c r="J92">
        <f t="shared" si="17"/>
        <v>1721942365.3616722</v>
      </c>
      <c r="K92" s="6">
        <f t="shared" si="18"/>
        <v>0.23660385210108748</v>
      </c>
    </row>
    <row r="93" spans="1:11" x14ac:dyDescent="0.25">
      <c r="A93" s="2">
        <v>35643</v>
      </c>
      <c r="B93" s="2" t="str">
        <f t="shared" si="11"/>
        <v>August</v>
      </c>
      <c r="C93" s="5">
        <v>92</v>
      </c>
      <c r="D93" s="1">
        <v>173822</v>
      </c>
      <c r="E93">
        <f t="shared" si="12"/>
        <v>127930.14808170198</v>
      </c>
      <c r="F93">
        <f t="shared" si="13"/>
        <v>1.0905414248518051</v>
      </c>
      <c r="G93">
        <f t="shared" si="14"/>
        <v>139513.12597052168</v>
      </c>
      <c r="H93" s="11">
        <f t="shared" si="15"/>
        <v>34308.87402947832</v>
      </c>
      <c r="I93">
        <f t="shared" si="16"/>
        <v>34308.87402947832</v>
      </c>
      <c r="J93">
        <f t="shared" si="17"/>
        <v>1177098837.1706119</v>
      </c>
      <c r="K93" s="6">
        <f t="shared" si="18"/>
        <v>0.19737935376119434</v>
      </c>
    </row>
    <row r="94" spans="1:11" x14ac:dyDescent="0.25">
      <c r="A94" s="2">
        <v>35674</v>
      </c>
      <c r="B94" s="2" t="str">
        <f t="shared" si="11"/>
        <v>September</v>
      </c>
      <c r="C94" s="5">
        <v>93</v>
      </c>
      <c r="D94" s="1">
        <v>180865</v>
      </c>
      <c r="E94">
        <f t="shared" si="12"/>
        <v>128373.7959664782</v>
      </c>
      <c r="F94">
        <f t="shared" si="13"/>
        <v>1.0290291107386602</v>
      </c>
      <c r="G94">
        <f t="shared" si="14"/>
        <v>132100.37310553127</v>
      </c>
      <c r="H94" s="11">
        <f t="shared" si="15"/>
        <v>48764.626894468733</v>
      </c>
      <c r="I94">
        <f t="shared" si="16"/>
        <v>48764.626894468733</v>
      </c>
      <c r="J94">
        <f t="shared" si="17"/>
        <v>2377988836.156743</v>
      </c>
      <c r="K94" s="6">
        <f t="shared" si="18"/>
        <v>0.26961892513459618</v>
      </c>
    </row>
    <row r="95" spans="1:11" x14ac:dyDescent="0.25">
      <c r="A95" s="2">
        <v>35704</v>
      </c>
      <c r="B95" s="2" t="str">
        <f t="shared" si="11"/>
        <v>October</v>
      </c>
      <c r="C95" s="5">
        <v>94</v>
      </c>
      <c r="D95" s="1">
        <v>185697</v>
      </c>
      <c r="E95">
        <f t="shared" si="12"/>
        <v>128817.44385125441</v>
      </c>
      <c r="F95">
        <f t="shared" si="13"/>
        <v>1.059552713531954</v>
      </c>
      <c r="G95">
        <f t="shared" si="14"/>
        <v>136488.87218284674</v>
      </c>
      <c r="H95" s="11">
        <f t="shared" si="15"/>
        <v>49208.127817153261</v>
      </c>
      <c r="I95">
        <f t="shared" si="16"/>
        <v>49208.127817153261</v>
      </c>
      <c r="J95">
        <f t="shared" si="17"/>
        <v>2421439843.2692924</v>
      </c>
      <c r="K95" s="6">
        <f t="shared" si="18"/>
        <v>0.26499150668644761</v>
      </c>
    </row>
    <row r="96" spans="1:11" x14ac:dyDescent="0.25">
      <c r="A96" s="2">
        <v>35735</v>
      </c>
      <c r="B96" s="2" t="str">
        <f t="shared" si="11"/>
        <v>November</v>
      </c>
      <c r="C96" s="5">
        <v>95</v>
      </c>
      <c r="D96" s="1">
        <v>140970</v>
      </c>
      <c r="E96">
        <f t="shared" si="12"/>
        <v>129261.09173603062</v>
      </c>
      <c r="F96">
        <f t="shared" si="13"/>
        <v>1.0317867059628194</v>
      </c>
      <c r="G96">
        <f t="shared" si="14"/>
        <v>133369.87605147684</v>
      </c>
      <c r="H96" s="11">
        <f t="shared" si="15"/>
        <v>7600.1239485231636</v>
      </c>
      <c r="I96">
        <f t="shared" si="16"/>
        <v>7600.1239485231636</v>
      </c>
      <c r="J96">
        <f t="shared" si="17"/>
        <v>57761884.032915324</v>
      </c>
      <c r="K96" s="6">
        <f t="shared" si="18"/>
        <v>5.3913059151047479E-2</v>
      </c>
    </row>
    <row r="97" spans="1:11" x14ac:dyDescent="0.25">
      <c r="A97" s="2">
        <v>35765</v>
      </c>
      <c r="B97" s="2" t="str">
        <f t="shared" si="11"/>
        <v>December</v>
      </c>
      <c r="C97" s="5">
        <v>96</v>
      </c>
      <c r="D97" s="1">
        <v>115568</v>
      </c>
      <c r="E97">
        <f t="shared" si="12"/>
        <v>129704.73962080684</v>
      </c>
      <c r="F97">
        <f t="shared" si="13"/>
        <v>1.1330055116776814</v>
      </c>
      <c r="G97">
        <f t="shared" si="14"/>
        <v>146956.18488109269</v>
      </c>
      <c r="H97" s="11">
        <f t="shared" si="15"/>
        <v>-31388.184881092689</v>
      </c>
      <c r="I97">
        <f t="shared" si="16"/>
        <v>31388.184881092689</v>
      </c>
      <c r="J97">
        <f t="shared" si="17"/>
        <v>985218150.12965572</v>
      </c>
      <c r="K97" s="6">
        <f t="shared" si="18"/>
        <v>0.27159927385688676</v>
      </c>
    </row>
    <row r="98" spans="1:11" x14ac:dyDescent="0.25">
      <c r="A98" s="2">
        <v>35796</v>
      </c>
      <c r="B98" s="2" t="str">
        <f t="shared" si="11"/>
        <v>January</v>
      </c>
      <c r="C98" s="5">
        <v>97</v>
      </c>
      <c r="D98" s="1">
        <v>125788</v>
      </c>
      <c r="E98">
        <f t="shared" si="12"/>
        <v>130148.38750558306</v>
      </c>
      <c r="F98">
        <f t="shared" si="13"/>
        <v>0.88086830169734098</v>
      </c>
      <c r="G98">
        <f t="shared" si="14"/>
        <v>114643.58907069037</v>
      </c>
      <c r="H98" s="11">
        <f t="shared" si="15"/>
        <v>11144.410929309626</v>
      </c>
      <c r="I98">
        <f t="shared" si="16"/>
        <v>11144.410929309626</v>
      </c>
      <c r="J98">
        <f t="shared" si="17"/>
        <v>124197894.96131584</v>
      </c>
      <c r="K98" s="6">
        <f t="shared" si="18"/>
        <v>8.8596773375120258E-2</v>
      </c>
    </row>
    <row r="99" spans="1:11" x14ac:dyDescent="0.25">
      <c r="A99" s="2">
        <v>35827</v>
      </c>
      <c r="B99" s="2" t="str">
        <f t="shared" si="11"/>
        <v>February</v>
      </c>
      <c r="C99" s="5">
        <v>98</v>
      </c>
      <c r="D99" s="1">
        <v>115902</v>
      </c>
      <c r="E99">
        <f t="shared" si="12"/>
        <v>130592.03539035926</v>
      </c>
      <c r="F99">
        <f t="shared" si="13"/>
        <v>0.83143992046634385</v>
      </c>
      <c r="G99">
        <f t="shared" si="14"/>
        <v>108579.43151849827</v>
      </c>
      <c r="H99" s="11">
        <f t="shared" si="15"/>
        <v>7322.5684815017303</v>
      </c>
      <c r="I99">
        <f t="shared" si="16"/>
        <v>7322.5684815017303</v>
      </c>
      <c r="J99">
        <f t="shared" si="17"/>
        <v>53620009.166282557</v>
      </c>
      <c r="K99" s="6">
        <f t="shared" si="18"/>
        <v>6.3178965690857194E-2</v>
      </c>
    </row>
    <row r="100" spans="1:11" x14ac:dyDescent="0.25">
      <c r="A100" s="2">
        <v>35855</v>
      </c>
      <c r="B100" s="2" t="str">
        <f t="shared" si="11"/>
        <v>March</v>
      </c>
      <c r="C100" s="5">
        <v>99</v>
      </c>
      <c r="D100" s="1">
        <v>128629</v>
      </c>
      <c r="E100">
        <f t="shared" si="12"/>
        <v>131035.68327513548</v>
      </c>
      <c r="F100">
        <f t="shared" si="13"/>
        <v>0.98653150071750251</v>
      </c>
      <c r="G100">
        <f t="shared" si="14"/>
        <v>129270.82926896276</v>
      </c>
      <c r="H100" s="11">
        <f t="shared" si="15"/>
        <v>-641.82926896275603</v>
      </c>
      <c r="I100">
        <f t="shared" si="16"/>
        <v>641.82926896275603</v>
      </c>
      <c r="J100">
        <f t="shared" si="17"/>
        <v>411944.81049726583</v>
      </c>
      <c r="K100" s="6">
        <f t="shared" si="18"/>
        <v>4.9897711166436501E-3</v>
      </c>
    </row>
    <row r="101" spans="1:11" x14ac:dyDescent="0.25">
      <c r="A101" s="2">
        <v>35886</v>
      </c>
      <c r="B101" s="2" t="str">
        <f t="shared" si="11"/>
        <v>April</v>
      </c>
      <c r="C101" s="5">
        <v>100</v>
      </c>
      <c r="D101" s="1">
        <v>138591</v>
      </c>
      <c r="E101">
        <f t="shared" si="12"/>
        <v>131479.3311599117</v>
      </c>
      <c r="F101">
        <f t="shared" si="13"/>
        <v>0.9416025516845441</v>
      </c>
      <c r="G101">
        <f t="shared" si="14"/>
        <v>123801.27371395005</v>
      </c>
      <c r="H101" s="11">
        <f t="shared" si="15"/>
        <v>14789.726286049947</v>
      </c>
      <c r="I101">
        <f t="shared" si="16"/>
        <v>14789.726286049947</v>
      </c>
      <c r="J101">
        <f t="shared" si="17"/>
        <v>218736003.61627674</v>
      </c>
      <c r="K101" s="6">
        <f t="shared" si="18"/>
        <v>0.10671491140153362</v>
      </c>
    </row>
    <row r="102" spans="1:11" x14ac:dyDescent="0.25">
      <c r="A102" s="2">
        <v>35916</v>
      </c>
      <c r="B102" s="2" t="str">
        <f t="shared" si="11"/>
        <v>May</v>
      </c>
      <c r="C102" s="5">
        <v>101</v>
      </c>
      <c r="D102" s="1">
        <v>154580</v>
      </c>
      <c r="E102">
        <f t="shared" si="12"/>
        <v>131922.97904468791</v>
      </c>
      <c r="F102">
        <f t="shared" si="13"/>
        <v>0.98337603895459824</v>
      </c>
      <c r="G102">
        <f t="shared" si="14"/>
        <v>129729.89658005566</v>
      </c>
      <c r="H102" s="11">
        <f t="shared" si="15"/>
        <v>24850.103419944338</v>
      </c>
      <c r="I102">
        <f t="shared" si="16"/>
        <v>24850.103419944338</v>
      </c>
      <c r="J102">
        <f t="shared" si="17"/>
        <v>617527639.9819293</v>
      </c>
      <c r="K102" s="6">
        <f t="shared" si="18"/>
        <v>0.16075885250319794</v>
      </c>
    </row>
    <row r="103" spans="1:11" x14ac:dyDescent="0.25">
      <c r="A103" s="2">
        <v>35947</v>
      </c>
      <c r="B103" s="2" t="str">
        <f t="shared" si="11"/>
        <v>June</v>
      </c>
      <c r="C103" s="5">
        <v>102</v>
      </c>
      <c r="D103" s="1">
        <v>129611</v>
      </c>
      <c r="E103">
        <f t="shared" si="12"/>
        <v>132366.62692946411</v>
      </c>
      <c r="F103">
        <f t="shared" si="13"/>
        <v>0.98974120811763366</v>
      </c>
      <c r="G103">
        <f t="shared" si="14"/>
        <v>131008.70525162391</v>
      </c>
      <c r="H103" s="11">
        <f t="shared" si="15"/>
        <v>-1397.7052516239055</v>
      </c>
      <c r="I103">
        <f t="shared" si="16"/>
        <v>1397.7052516239055</v>
      </c>
      <c r="J103">
        <f t="shared" si="17"/>
        <v>1953579.9704170451</v>
      </c>
      <c r="K103" s="6">
        <f t="shared" si="18"/>
        <v>1.07838474483177E-2</v>
      </c>
    </row>
    <row r="104" spans="1:11" x14ac:dyDescent="0.25">
      <c r="A104" s="2">
        <v>35977</v>
      </c>
      <c r="B104" s="2" t="str">
        <f t="shared" si="11"/>
        <v>July</v>
      </c>
      <c r="C104" s="5">
        <v>103</v>
      </c>
      <c r="D104" s="1">
        <v>135337</v>
      </c>
      <c r="E104">
        <f t="shared" si="12"/>
        <v>132810.27481424034</v>
      </c>
      <c r="F104">
        <f t="shared" si="13"/>
        <v>1.0502030128691504</v>
      </c>
      <c r="G104">
        <f t="shared" si="14"/>
        <v>139477.75074989506</v>
      </c>
      <c r="H104" s="11">
        <f t="shared" si="15"/>
        <v>-4140.7507498950581</v>
      </c>
      <c r="I104">
        <f t="shared" si="16"/>
        <v>4140.7507498950581</v>
      </c>
      <c r="J104">
        <f t="shared" si="17"/>
        <v>17145816.772756487</v>
      </c>
      <c r="K104" s="6">
        <f t="shared" si="18"/>
        <v>3.0595851466303066E-2</v>
      </c>
    </row>
    <row r="105" spans="1:11" x14ac:dyDescent="0.25">
      <c r="A105" s="2">
        <v>36008</v>
      </c>
      <c r="B105" s="2" t="str">
        <f t="shared" si="11"/>
        <v>August</v>
      </c>
      <c r="C105" s="5">
        <v>104</v>
      </c>
      <c r="D105" s="1">
        <v>146373</v>
      </c>
      <c r="E105">
        <f t="shared" si="12"/>
        <v>133253.92269901655</v>
      </c>
      <c r="F105">
        <f t="shared" si="13"/>
        <v>1.0905414248518051</v>
      </c>
      <c r="G105">
        <f t="shared" si="14"/>
        <v>145318.92272727779</v>
      </c>
      <c r="H105" s="11">
        <f t="shared" si="15"/>
        <v>1054.0772727222065</v>
      </c>
      <c r="I105">
        <f t="shared" si="16"/>
        <v>1054.0772727222065</v>
      </c>
      <c r="J105">
        <f t="shared" si="17"/>
        <v>1111078.896869485</v>
      </c>
      <c r="K105" s="6">
        <f t="shared" si="18"/>
        <v>7.2013094814085011E-3</v>
      </c>
    </row>
    <row r="106" spans="1:11" x14ac:dyDescent="0.25">
      <c r="A106" s="2">
        <v>36039</v>
      </c>
      <c r="B106" s="2" t="str">
        <f t="shared" si="11"/>
        <v>September</v>
      </c>
      <c r="C106" s="5">
        <v>105</v>
      </c>
      <c r="D106" s="1">
        <v>124538</v>
      </c>
      <c r="E106">
        <f t="shared" si="12"/>
        <v>133697.57058379275</v>
      </c>
      <c r="F106">
        <f t="shared" si="13"/>
        <v>1.0290291107386602</v>
      </c>
      <c r="G106">
        <f t="shared" si="14"/>
        <v>137578.69216575951</v>
      </c>
      <c r="H106" s="11">
        <f t="shared" si="15"/>
        <v>-13040.692165759508</v>
      </c>
      <c r="I106">
        <f t="shared" si="16"/>
        <v>13040.692165759508</v>
      </c>
      <c r="J106">
        <f t="shared" si="17"/>
        <v>170059652.16210142</v>
      </c>
      <c r="K106" s="6">
        <f t="shared" si="18"/>
        <v>0.104712554929094</v>
      </c>
    </row>
    <row r="107" spans="1:11" x14ac:dyDescent="0.25">
      <c r="A107" s="2">
        <v>36069</v>
      </c>
      <c r="B107" s="2" t="str">
        <f t="shared" si="11"/>
        <v>October</v>
      </c>
      <c r="C107" s="5">
        <v>106</v>
      </c>
      <c r="D107" s="1">
        <v>108528</v>
      </c>
      <c r="E107">
        <f t="shared" si="12"/>
        <v>134141.21846856899</v>
      </c>
      <c r="F107">
        <f t="shared" si="13"/>
        <v>1.059552713531954</v>
      </c>
      <c r="G107">
        <f t="shared" si="14"/>
        <v>142129.69202485494</v>
      </c>
      <c r="H107" s="11">
        <f t="shared" si="15"/>
        <v>-33601.692024854943</v>
      </c>
      <c r="I107">
        <f t="shared" si="16"/>
        <v>33601.692024854943</v>
      </c>
      <c r="J107">
        <f t="shared" si="17"/>
        <v>1129073706.9332004</v>
      </c>
      <c r="K107" s="6">
        <f t="shared" si="18"/>
        <v>0.30961311389553797</v>
      </c>
    </row>
    <row r="108" spans="1:11" x14ac:dyDescent="0.25">
      <c r="A108" s="2">
        <v>36100</v>
      </c>
      <c r="B108" s="2" t="str">
        <f t="shared" si="11"/>
        <v>November</v>
      </c>
      <c r="C108" s="5">
        <v>107</v>
      </c>
      <c r="D108" s="1">
        <v>111375</v>
      </c>
      <c r="E108">
        <f t="shared" si="12"/>
        <v>134584.86635334519</v>
      </c>
      <c r="F108">
        <f t="shared" si="13"/>
        <v>1.0317867059628194</v>
      </c>
      <c r="G108">
        <f t="shared" si="14"/>
        <v>138862.87592716434</v>
      </c>
      <c r="H108" s="11">
        <f t="shared" si="15"/>
        <v>-27487.875927164336</v>
      </c>
      <c r="I108">
        <f t="shared" si="16"/>
        <v>27487.875927164336</v>
      </c>
      <c r="J108">
        <f t="shared" si="17"/>
        <v>755583322.98718059</v>
      </c>
      <c r="K108" s="6">
        <f t="shared" si="18"/>
        <v>0.24680472212942164</v>
      </c>
    </row>
    <row r="109" spans="1:11" x14ac:dyDescent="0.25">
      <c r="A109" s="2">
        <v>36130</v>
      </c>
      <c r="B109" s="2" t="str">
        <f t="shared" si="11"/>
        <v>December</v>
      </c>
      <c r="C109" s="5">
        <v>108</v>
      </c>
      <c r="D109" s="1">
        <v>127366</v>
      </c>
      <c r="E109">
        <f t="shared" si="12"/>
        <v>135028.5142381214</v>
      </c>
      <c r="F109">
        <f t="shared" si="13"/>
        <v>1.1330055116776814</v>
      </c>
      <c r="G109">
        <f t="shared" si="14"/>
        <v>152988.05086543981</v>
      </c>
      <c r="H109" s="11">
        <f t="shared" si="15"/>
        <v>-25622.050865439815</v>
      </c>
      <c r="I109">
        <f t="shared" si="16"/>
        <v>25622.050865439815</v>
      </c>
      <c r="J109">
        <f t="shared" si="17"/>
        <v>656489490.55118513</v>
      </c>
      <c r="K109" s="6">
        <f t="shared" si="18"/>
        <v>0.201168686034262</v>
      </c>
    </row>
    <row r="110" spans="1:11" x14ac:dyDescent="0.25">
      <c r="A110" s="2">
        <v>36161</v>
      </c>
      <c r="B110" s="2" t="str">
        <f t="shared" si="11"/>
        <v>January</v>
      </c>
      <c r="C110" s="5">
        <v>109</v>
      </c>
      <c r="D110" s="1">
        <v>93861</v>
      </c>
      <c r="E110">
        <f t="shared" si="12"/>
        <v>135472.16212289763</v>
      </c>
      <c r="F110">
        <f t="shared" si="13"/>
        <v>0.88086830169734098</v>
      </c>
      <c r="G110">
        <f t="shared" si="14"/>
        <v>119333.13337646368</v>
      </c>
      <c r="H110" s="11">
        <f t="shared" si="15"/>
        <v>-25472.13337646368</v>
      </c>
      <c r="I110">
        <f t="shared" si="16"/>
        <v>25472.13337646368</v>
      </c>
      <c r="J110">
        <f t="shared" si="17"/>
        <v>648829578.74835503</v>
      </c>
      <c r="K110" s="6">
        <f t="shared" si="18"/>
        <v>0.27138144039019058</v>
      </c>
    </row>
    <row r="111" spans="1:11" x14ac:dyDescent="0.25">
      <c r="A111" s="2">
        <v>36192</v>
      </c>
      <c r="B111" s="2" t="str">
        <f t="shared" si="11"/>
        <v>February</v>
      </c>
      <c r="C111" s="5">
        <v>110</v>
      </c>
      <c r="D111" s="1">
        <v>57175</v>
      </c>
      <c r="E111">
        <f t="shared" si="12"/>
        <v>135915.81000767383</v>
      </c>
      <c r="F111">
        <f t="shared" si="13"/>
        <v>0.83143992046634385</v>
      </c>
      <c r="G111">
        <f t="shared" si="14"/>
        <v>113005.83026289904</v>
      </c>
      <c r="H111" s="11">
        <f t="shared" si="15"/>
        <v>-55830.830262899035</v>
      </c>
      <c r="I111">
        <f t="shared" si="16"/>
        <v>55830.830262899035</v>
      </c>
      <c r="J111">
        <f t="shared" si="17"/>
        <v>3117081607.8446426</v>
      </c>
      <c r="K111" s="6">
        <f t="shared" si="18"/>
        <v>0.97649025383295207</v>
      </c>
    </row>
    <row r="112" spans="1:11" x14ac:dyDescent="0.25">
      <c r="A112" s="2">
        <v>36220</v>
      </c>
      <c r="B112" s="2" t="str">
        <f t="shared" si="11"/>
        <v>March</v>
      </c>
      <c r="C112" s="5">
        <v>111</v>
      </c>
      <c r="D112" s="1">
        <v>105723</v>
      </c>
      <c r="E112">
        <f t="shared" si="12"/>
        <v>136359.45789245004</v>
      </c>
      <c r="F112">
        <f t="shared" si="13"/>
        <v>0.98653150071750251</v>
      </c>
      <c r="G112">
        <f t="shared" si="14"/>
        <v>134522.90063166383</v>
      </c>
      <c r="H112" s="11">
        <f t="shared" si="15"/>
        <v>-28799.900631663826</v>
      </c>
      <c r="I112">
        <f t="shared" si="16"/>
        <v>28799.900631663826</v>
      </c>
      <c r="J112">
        <f t="shared" si="17"/>
        <v>829434276.39371049</v>
      </c>
      <c r="K112" s="6">
        <f t="shared" si="18"/>
        <v>0.27240903712213826</v>
      </c>
    </row>
    <row r="113" spans="1:11" x14ac:dyDescent="0.25">
      <c r="A113" s="2">
        <v>36251</v>
      </c>
      <c r="B113" s="2" t="str">
        <f t="shared" si="11"/>
        <v>April</v>
      </c>
      <c r="C113" s="5">
        <v>112</v>
      </c>
      <c r="D113" s="1">
        <v>129560</v>
      </c>
      <c r="E113">
        <f t="shared" si="12"/>
        <v>136803.10577722627</v>
      </c>
      <c r="F113">
        <f t="shared" si="13"/>
        <v>0.9416025516845441</v>
      </c>
      <c r="G113">
        <f t="shared" si="14"/>
        <v>128814.15347820685</v>
      </c>
      <c r="H113" s="11">
        <f t="shared" si="15"/>
        <v>745.84652179315162</v>
      </c>
      <c r="I113">
        <f t="shared" si="16"/>
        <v>745.84652179315162</v>
      </c>
      <c r="J113">
        <f t="shared" si="17"/>
        <v>556287.0340709422</v>
      </c>
      <c r="K113" s="6">
        <f t="shared" si="18"/>
        <v>5.7567653735192317E-3</v>
      </c>
    </row>
    <row r="114" spans="1:11" x14ac:dyDescent="0.25">
      <c r="A114" s="2">
        <v>36281</v>
      </c>
      <c r="B114" s="2" t="str">
        <f t="shared" si="11"/>
        <v>May</v>
      </c>
      <c r="C114" s="5">
        <v>113</v>
      </c>
      <c r="D114" s="1">
        <v>101648</v>
      </c>
      <c r="E114">
        <f t="shared" si="12"/>
        <v>137246.75366200248</v>
      </c>
      <c r="F114">
        <f t="shared" si="13"/>
        <v>0.98337603895459824</v>
      </c>
      <c r="G114">
        <f t="shared" si="14"/>
        <v>134965.1689755175</v>
      </c>
      <c r="H114" s="11">
        <f t="shared" si="15"/>
        <v>-33317.168975517503</v>
      </c>
      <c r="I114">
        <f t="shared" si="16"/>
        <v>33317.168975517503</v>
      </c>
      <c r="J114">
        <f t="shared" si="17"/>
        <v>1110033748.5431859</v>
      </c>
      <c r="K114" s="6">
        <f t="shared" si="18"/>
        <v>0.32777003950414668</v>
      </c>
    </row>
    <row r="115" spans="1:11" x14ac:dyDescent="0.25">
      <c r="A115" s="2">
        <v>36312</v>
      </c>
      <c r="B115" s="2" t="str">
        <f t="shared" si="11"/>
        <v>June</v>
      </c>
      <c r="C115" s="5">
        <v>114</v>
      </c>
      <c r="D115" s="1">
        <v>103799</v>
      </c>
      <c r="E115">
        <f t="shared" si="12"/>
        <v>137690.40154677868</v>
      </c>
      <c r="F115">
        <f t="shared" si="13"/>
        <v>0.98974120811763366</v>
      </c>
      <c r="G115">
        <f t="shared" si="14"/>
        <v>136277.86437311082</v>
      </c>
      <c r="H115" s="11">
        <f t="shared" si="15"/>
        <v>-32478.864373110817</v>
      </c>
      <c r="I115">
        <f t="shared" si="16"/>
        <v>32478.864373110817</v>
      </c>
      <c r="J115">
        <f t="shared" si="17"/>
        <v>1054876630.9669271</v>
      </c>
      <c r="K115" s="6">
        <f t="shared" si="18"/>
        <v>0.31290151516980719</v>
      </c>
    </row>
    <row r="116" spans="1:11" x14ac:dyDescent="0.25">
      <c r="A116" s="2">
        <v>36342</v>
      </c>
      <c r="B116" s="2" t="str">
        <f t="shared" si="11"/>
        <v>July</v>
      </c>
      <c r="C116" s="5">
        <v>115</v>
      </c>
      <c r="D116" s="1">
        <v>115943</v>
      </c>
      <c r="E116">
        <f t="shared" si="12"/>
        <v>138134.04943155491</v>
      </c>
      <c r="F116">
        <f t="shared" si="13"/>
        <v>1.0502030128691504</v>
      </c>
      <c r="G116">
        <f t="shared" si="14"/>
        <v>145068.79489283511</v>
      </c>
      <c r="H116" s="11">
        <f t="shared" si="15"/>
        <v>-29125.794892835111</v>
      </c>
      <c r="I116">
        <f t="shared" si="16"/>
        <v>29125.794892835111</v>
      </c>
      <c r="J116">
        <f t="shared" si="17"/>
        <v>848311928.13949978</v>
      </c>
      <c r="K116" s="6">
        <f t="shared" si="18"/>
        <v>0.25120787708473225</v>
      </c>
    </row>
    <row r="117" spans="1:11" x14ac:dyDescent="0.25">
      <c r="A117" s="2">
        <v>36373</v>
      </c>
      <c r="B117" s="2" t="str">
        <f t="shared" si="11"/>
        <v>August</v>
      </c>
      <c r="C117" s="5">
        <v>116</v>
      </c>
      <c r="D117" s="1">
        <v>121715</v>
      </c>
      <c r="E117">
        <f t="shared" si="12"/>
        <v>138577.69731633112</v>
      </c>
      <c r="F117">
        <f t="shared" si="13"/>
        <v>1.0905414248518051</v>
      </c>
      <c r="G117">
        <f t="shared" si="14"/>
        <v>151124.71948403391</v>
      </c>
      <c r="H117" s="11">
        <f t="shared" si="15"/>
        <v>-29409.719484033907</v>
      </c>
      <c r="I117">
        <f t="shared" si="16"/>
        <v>29409.719484033907</v>
      </c>
      <c r="J117">
        <f t="shared" si="17"/>
        <v>864931600.12956357</v>
      </c>
      <c r="K117" s="6">
        <f t="shared" si="18"/>
        <v>0.24162773268729332</v>
      </c>
    </row>
    <row r="118" spans="1:11" x14ac:dyDescent="0.25">
      <c r="A118" s="2">
        <v>36404</v>
      </c>
      <c r="B118" s="2" t="str">
        <f t="shared" si="11"/>
        <v>September</v>
      </c>
      <c r="C118" s="5">
        <v>117</v>
      </c>
      <c r="D118" s="1">
        <v>107371</v>
      </c>
      <c r="E118">
        <f t="shared" si="12"/>
        <v>139021.34520110732</v>
      </c>
      <c r="F118">
        <f t="shared" si="13"/>
        <v>1.0290291107386602</v>
      </c>
      <c r="G118">
        <f t="shared" si="14"/>
        <v>143057.01122598778</v>
      </c>
      <c r="H118" s="11">
        <f t="shared" si="15"/>
        <v>-35686.011225987779</v>
      </c>
      <c r="I118">
        <f t="shared" si="16"/>
        <v>35686.011225987779</v>
      </c>
      <c r="J118">
        <f t="shared" si="17"/>
        <v>1273491397.2213259</v>
      </c>
      <c r="K118" s="6">
        <f t="shared" si="18"/>
        <v>0.33236172920050833</v>
      </c>
    </row>
    <row r="119" spans="1:11" x14ac:dyDescent="0.25">
      <c r="A119" s="2">
        <v>36434</v>
      </c>
      <c r="B119" s="2" t="str">
        <f t="shared" si="11"/>
        <v>October</v>
      </c>
      <c r="C119" s="5">
        <v>118</v>
      </c>
      <c r="D119" s="1">
        <v>81339</v>
      </c>
      <c r="E119">
        <f t="shared" si="12"/>
        <v>139464.99308588356</v>
      </c>
      <c r="F119">
        <f t="shared" si="13"/>
        <v>1.059552713531954</v>
      </c>
      <c r="G119">
        <f t="shared" si="14"/>
        <v>147770.51186686312</v>
      </c>
      <c r="H119" s="11">
        <f t="shared" si="15"/>
        <v>-66431.511866863118</v>
      </c>
      <c r="I119">
        <f t="shared" si="16"/>
        <v>66431.511866863118</v>
      </c>
      <c r="J119">
        <f t="shared" si="17"/>
        <v>4413145768.9171753</v>
      </c>
      <c r="K119" s="6">
        <f t="shared" si="18"/>
        <v>0.81672398070867747</v>
      </c>
    </row>
    <row r="120" spans="1:11" x14ac:dyDescent="0.25">
      <c r="A120" s="2">
        <v>36465</v>
      </c>
      <c r="B120" s="2" t="str">
        <f t="shared" si="11"/>
        <v>November</v>
      </c>
      <c r="C120" s="5">
        <v>119</v>
      </c>
      <c r="D120" s="1">
        <v>80401</v>
      </c>
      <c r="E120">
        <f t="shared" si="12"/>
        <v>139908.64097065976</v>
      </c>
      <c r="F120">
        <f t="shared" si="13"/>
        <v>1.0317867059628194</v>
      </c>
      <c r="G120">
        <f t="shared" si="14"/>
        <v>144355.87580285181</v>
      </c>
      <c r="H120" s="11">
        <f t="shared" si="15"/>
        <v>-63954.875802851806</v>
      </c>
      <c r="I120">
        <f t="shared" si="16"/>
        <v>63954.875802851806</v>
      </c>
      <c r="J120">
        <f t="shared" si="17"/>
        <v>4090226138.9581995</v>
      </c>
      <c r="K120" s="6">
        <f t="shared" si="18"/>
        <v>0.79544876062302461</v>
      </c>
    </row>
    <row r="121" spans="1:11" x14ac:dyDescent="0.25">
      <c r="A121" s="2">
        <v>36495</v>
      </c>
      <c r="B121" s="2" t="str">
        <f t="shared" si="11"/>
        <v>December</v>
      </c>
      <c r="C121" s="5">
        <v>120</v>
      </c>
      <c r="D121" s="1">
        <v>78346</v>
      </c>
      <c r="E121">
        <f t="shared" si="12"/>
        <v>140352.28885543597</v>
      </c>
      <c r="F121">
        <f t="shared" si="13"/>
        <v>1.1330055116776814</v>
      </c>
      <c r="G121">
        <f t="shared" si="14"/>
        <v>159019.91684978697</v>
      </c>
      <c r="H121" s="11">
        <f t="shared" si="15"/>
        <v>-80673.916849786969</v>
      </c>
      <c r="I121">
        <f t="shared" si="16"/>
        <v>80673.916849786969</v>
      </c>
      <c r="J121">
        <f t="shared" si="17"/>
        <v>6508280859.886342</v>
      </c>
      <c r="K121" s="6">
        <f t="shared" si="18"/>
        <v>1.0297132827430497</v>
      </c>
    </row>
    <row r="122" spans="1:11" x14ac:dyDescent="0.25">
      <c r="A122" s="2">
        <v>36526</v>
      </c>
      <c r="B122" s="2" t="str">
        <f t="shared" si="11"/>
        <v>January</v>
      </c>
      <c r="C122" s="5">
        <v>121</v>
      </c>
      <c r="D122" s="1">
        <v>83998</v>
      </c>
      <c r="E122">
        <f t="shared" si="12"/>
        <v>140795.9367402122</v>
      </c>
      <c r="F122">
        <f t="shared" si="13"/>
        <v>0.88086830169734098</v>
      </c>
      <c r="G122">
        <f t="shared" si="14"/>
        <v>124022.67768223697</v>
      </c>
      <c r="H122" s="11">
        <f t="shared" si="15"/>
        <v>-40024.677682236972</v>
      </c>
      <c r="I122">
        <f t="shared" si="16"/>
        <v>40024.677682236972</v>
      </c>
      <c r="J122">
        <f t="shared" si="17"/>
        <v>1601974823.5669584</v>
      </c>
      <c r="K122" s="6">
        <f t="shared" si="18"/>
        <v>0.47649560325527957</v>
      </c>
    </row>
    <row r="123" spans="1:11" x14ac:dyDescent="0.25">
      <c r="A123" s="2">
        <v>36557</v>
      </c>
      <c r="B123" s="2" t="str">
        <f t="shared" si="11"/>
        <v>February</v>
      </c>
      <c r="C123" s="5">
        <v>122</v>
      </c>
      <c r="D123" s="1">
        <v>98936</v>
      </c>
      <c r="E123">
        <f t="shared" si="12"/>
        <v>141239.58462498841</v>
      </c>
      <c r="F123">
        <f t="shared" si="13"/>
        <v>0.83143992046634385</v>
      </c>
      <c r="G123">
        <f t="shared" si="14"/>
        <v>117432.2290072998</v>
      </c>
      <c r="H123" s="11">
        <f t="shared" si="15"/>
        <v>-18496.2290072998</v>
      </c>
      <c r="I123">
        <f t="shared" si="16"/>
        <v>18496.2290072998</v>
      </c>
      <c r="J123">
        <f t="shared" si="17"/>
        <v>342110487.49047858</v>
      </c>
      <c r="K123" s="6">
        <f t="shared" si="18"/>
        <v>0.18695145353864923</v>
      </c>
    </row>
    <row r="124" spans="1:11" x14ac:dyDescent="0.25">
      <c r="A124" s="2">
        <v>36586</v>
      </c>
      <c r="B124" s="2" t="str">
        <f t="shared" si="11"/>
        <v>March</v>
      </c>
      <c r="C124" s="5">
        <v>123</v>
      </c>
      <c r="D124" s="1">
        <v>92716</v>
      </c>
      <c r="E124">
        <f t="shared" si="12"/>
        <v>141683.23250976461</v>
      </c>
      <c r="F124">
        <f t="shared" si="13"/>
        <v>0.98653150071750251</v>
      </c>
      <c r="G124">
        <f t="shared" si="14"/>
        <v>139774.97199436493</v>
      </c>
      <c r="H124" s="11">
        <f t="shared" si="15"/>
        <v>-47058.971994364925</v>
      </c>
      <c r="I124">
        <f t="shared" si="16"/>
        <v>47058.971994364925</v>
      </c>
      <c r="J124">
        <f t="shared" si="17"/>
        <v>2214546845.1664224</v>
      </c>
      <c r="K124" s="6">
        <f t="shared" si="18"/>
        <v>0.50756042101001908</v>
      </c>
    </row>
    <row r="125" spans="1:11" x14ac:dyDescent="0.25">
      <c r="A125" s="2">
        <v>36617</v>
      </c>
      <c r="B125" s="2" t="str">
        <f t="shared" si="11"/>
        <v>April</v>
      </c>
      <c r="C125" s="5">
        <v>124</v>
      </c>
      <c r="D125" s="1">
        <v>113309</v>
      </c>
      <c r="E125">
        <f t="shared" si="12"/>
        <v>142126.88039454084</v>
      </c>
      <c r="F125">
        <f t="shared" si="13"/>
        <v>0.9416025516845441</v>
      </c>
      <c r="G125">
        <f t="shared" si="14"/>
        <v>133827.03324246366</v>
      </c>
      <c r="H125" s="11">
        <f t="shared" si="15"/>
        <v>-20518.033242463658</v>
      </c>
      <c r="I125">
        <f t="shared" si="16"/>
        <v>20518.033242463658</v>
      </c>
      <c r="J125">
        <f t="shared" si="17"/>
        <v>420989688.13884372</v>
      </c>
      <c r="K125" s="6">
        <f t="shared" si="18"/>
        <v>0.18108034880251048</v>
      </c>
    </row>
    <row r="126" spans="1:11" x14ac:dyDescent="0.25">
      <c r="A126" s="2">
        <v>36647</v>
      </c>
      <c r="B126" s="2" t="str">
        <f t="shared" si="11"/>
        <v>May</v>
      </c>
      <c r="C126" s="5">
        <v>125</v>
      </c>
      <c r="D126" s="1">
        <v>123089</v>
      </c>
      <c r="E126">
        <f t="shared" si="12"/>
        <v>142570.52827931705</v>
      </c>
      <c r="F126">
        <f t="shared" si="13"/>
        <v>0.98337603895459824</v>
      </c>
      <c r="G126">
        <f t="shared" si="14"/>
        <v>140200.44137097933</v>
      </c>
      <c r="H126" s="11">
        <f t="shared" si="15"/>
        <v>-17111.44137097933</v>
      </c>
      <c r="I126">
        <f t="shared" si="16"/>
        <v>17111.44137097933</v>
      </c>
      <c r="J126">
        <f t="shared" si="17"/>
        <v>292801425.79246294</v>
      </c>
      <c r="K126" s="6">
        <f t="shared" si="18"/>
        <v>0.1390168201137334</v>
      </c>
    </row>
    <row r="127" spans="1:11" x14ac:dyDescent="0.25">
      <c r="A127" s="2">
        <v>36678</v>
      </c>
      <c r="B127" s="2" t="str">
        <f t="shared" si="11"/>
        <v>June</v>
      </c>
      <c r="C127" s="5">
        <v>126</v>
      </c>
      <c r="D127" s="1">
        <v>115922</v>
      </c>
      <c r="E127">
        <f t="shared" si="12"/>
        <v>143014.17616409325</v>
      </c>
      <c r="F127">
        <f t="shared" si="13"/>
        <v>0.98974120811763366</v>
      </c>
      <c r="G127">
        <f t="shared" si="14"/>
        <v>141547.02349459776</v>
      </c>
      <c r="H127" s="11">
        <f t="shared" si="15"/>
        <v>-25625.023494597757</v>
      </c>
      <c r="I127">
        <f t="shared" si="16"/>
        <v>25625.023494597757</v>
      </c>
      <c r="J127">
        <f t="shared" si="17"/>
        <v>656641829.09868705</v>
      </c>
      <c r="K127" s="6">
        <f t="shared" si="18"/>
        <v>0.22105401472194888</v>
      </c>
    </row>
    <row r="128" spans="1:11" x14ac:dyDescent="0.25">
      <c r="A128" s="2">
        <v>36708</v>
      </c>
      <c r="B128" s="2" t="str">
        <f t="shared" si="11"/>
        <v>July</v>
      </c>
      <c r="C128" s="5">
        <v>127</v>
      </c>
      <c r="D128" s="1">
        <v>121700</v>
      </c>
      <c r="E128">
        <f t="shared" si="12"/>
        <v>143457.82404886949</v>
      </c>
      <c r="F128">
        <f t="shared" si="13"/>
        <v>1.0502030128691504</v>
      </c>
      <c r="G128">
        <f t="shared" si="14"/>
        <v>150659.83903577519</v>
      </c>
      <c r="H128" s="11">
        <f t="shared" si="15"/>
        <v>-28959.839035775192</v>
      </c>
      <c r="I128">
        <f t="shared" si="16"/>
        <v>28959.839035775192</v>
      </c>
      <c r="J128">
        <f t="shared" si="17"/>
        <v>838672276.97800863</v>
      </c>
      <c r="K128" s="6">
        <f t="shared" si="18"/>
        <v>0.23796087950513717</v>
      </c>
    </row>
    <row r="129" spans="1:11" x14ac:dyDescent="0.25">
      <c r="A129" s="2">
        <v>36739</v>
      </c>
      <c r="B129" s="2" t="str">
        <f t="shared" si="11"/>
        <v>August</v>
      </c>
      <c r="C129" s="5">
        <v>128</v>
      </c>
      <c r="D129" s="1">
        <v>134259</v>
      </c>
      <c r="E129">
        <f t="shared" si="12"/>
        <v>143901.47193364569</v>
      </c>
      <c r="F129">
        <f t="shared" si="13"/>
        <v>1.0905414248518051</v>
      </c>
      <c r="G129">
        <f t="shared" si="14"/>
        <v>156930.51624079002</v>
      </c>
      <c r="H129" s="11">
        <f t="shared" si="15"/>
        <v>-22671.516240790021</v>
      </c>
      <c r="I129">
        <f t="shared" si="16"/>
        <v>22671.516240790021</v>
      </c>
      <c r="J129">
        <f t="shared" si="17"/>
        <v>513997648.65640569</v>
      </c>
      <c r="K129" s="6">
        <f t="shared" si="18"/>
        <v>0.16886403325505195</v>
      </c>
    </row>
    <row r="130" spans="1:11" x14ac:dyDescent="0.25">
      <c r="A130" s="2">
        <v>36770</v>
      </c>
      <c r="B130" s="2" t="str">
        <f t="shared" si="11"/>
        <v>September</v>
      </c>
      <c r="C130" s="5">
        <v>129</v>
      </c>
      <c r="D130" s="1">
        <v>120680</v>
      </c>
      <c r="E130">
        <f t="shared" si="12"/>
        <v>144345.1198184219</v>
      </c>
      <c r="F130">
        <f t="shared" si="13"/>
        <v>1.0290291107386602</v>
      </c>
      <c r="G130">
        <f t="shared" si="14"/>
        <v>148535.33028621605</v>
      </c>
      <c r="H130" s="11">
        <f t="shared" si="15"/>
        <v>-27855.330286216049</v>
      </c>
      <c r="I130">
        <f t="shared" si="16"/>
        <v>27855.330286216049</v>
      </c>
      <c r="J130">
        <f t="shared" si="17"/>
        <v>775919425.3541851</v>
      </c>
      <c r="K130" s="6">
        <f t="shared" si="18"/>
        <v>0.23081977366768353</v>
      </c>
    </row>
    <row r="131" spans="1:11" x14ac:dyDescent="0.25">
      <c r="A131" s="2">
        <v>36800</v>
      </c>
      <c r="B131" s="2" t="str">
        <f t="shared" ref="B131:B194" si="19">TEXT(A131,"mmmm")</f>
        <v>October</v>
      </c>
      <c r="C131" s="5">
        <v>130</v>
      </c>
      <c r="D131" s="1">
        <v>130493</v>
      </c>
      <c r="E131">
        <f t="shared" ref="E131:E194" si="20">$Q$2+($Q$3*C131)</f>
        <v>144788.76770319813</v>
      </c>
      <c r="F131">
        <f t="shared" ref="F131:F194" si="21">VLOOKUP(B131,$P$7:$S$19,4,FALSE)</f>
        <v>1.059552713531954</v>
      </c>
      <c r="G131">
        <f t="shared" ref="G131:G194" si="22">E131*F131</f>
        <v>153411.33170887132</v>
      </c>
      <c r="H131" s="11">
        <f t="shared" ref="H131:H194" si="23">D131-G131</f>
        <v>-22918.331708871323</v>
      </c>
      <c r="I131">
        <f t="shared" ref="I131:I194" si="24">ABS(H131)</f>
        <v>22918.331708871323</v>
      </c>
      <c r="J131">
        <f t="shared" ref="J131:J194" si="25">I131^2</f>
        <v>525249928.31785673</v>
      </c>
      <c r="K131" s="6">
        <f t="shared" ref="K131:K194" si="26">I131/D131</f>
        <v>0.17562882077100936</v>
      </c>
    </row>
    <row r="132" spans="1:11" x14ac:dyDescent="0.25">
      <c r="A132" s="2">
        <v>36831</v>
      </c>
      <c r="B132" s="2" t="str">
        <f t="shared" si="19"/>
        <v>November</v>
      </c>
      <c r="C132" s="5">
        <v>131</v>
      </c>
      <c r="D132" s="1">
        <v>125055</v>
      </c>
      <c r="E132">
        <f t="shared" si="20"/>
        <v>145232.41558797433</v>
      </c>
      <c r="F132">
        <f t="shared" si="21"/>
        <v>1.0317867059628194</v>
      </c>
      <c r="G132">
        <f t="shared" si="22"/>
        <v>149848.87567853928</v>
      </c>
      <c r="H132" s="11">
        <f t="shared" si="23"/>
        <v>-24793.875678539276</v>
      </c>
      <c r="I132">
        <f t="shared" si="24"/>
        <v>24793.875678539276</v>
      </c>
      <c r="J132">
        <f t="shared" si="25"/>
        <v>614736271.16286147</v>
      </c>
      <c r="K132" s="6">
        <f t="shared" si="26"/>
        <v>0.19826376936979151</v>
      </c>
    </row>
    <row r="133" spans="1:11" x14ac:dyDescent="0.25">
      <c r="A133" s="2">
        <v>36861</v>
      </c>
      <c r="B133" s="2" t="str">
        <f t="shared" si="19"/>
        <v>December</v>
      </c>
      <c r="C133" s="5">
        <v>132</v>
      </c>
      <c r="D133" s="1">
        <v>151595</v>
      </c>
      <c r="E133">
        <f t="shared" si="20"/>
        <v>145676.06347275054</v>
      </c>
      <c r="F133">
        <f t="shared" si="21"/>
        <v>1.1330055116776814</v>
      </c>
      <c r="G133">
        <f t="shared" si="22"/>
        <v>165051.78283413412</v>
      </c>
      <c r="H133" s="11">
        <f t="shared" si="23"/>
        <v>-13456.782834134123</v>
      </c>
      <c r="I133">
        <f t="shared" si="24"/>
        <v>13456.782834134123</v>
      </c>
      <c r="J133">
        <f t="shared" si="25"/>
        <v>181085004.24504679</v>
      </c>
      <c r="K133" s="6">
        <f t="shared" si="26"/>
        <v>8.8767985976675498E-2</v>
      </c>
    </row>
    <row r="134" spans="1:11" x14ac:dyDescent="0.25">
      <c r="A134" s="2">
        <v>36892</v>
      </c>
      <c r="B134" s="2" t="str">
        <f t="shared" si="19"/>
        <v>January</v>
      </c>
      <c r="C134" s="5">
        <v>133</v>
      </c>
      <c r="D134" s="1">
        <v>123877</v>
      </c>
      <c r="E134">
        <f t="shared" si="20"/>
        <v>146119.71135752674</v>
      </c>
      <c r="F134">
        <f t="shared" si="21"/>
        <v>0.88086830169734098</v>
      </c>
      <c r="G134">
        <f t="shared" si="22"/>
        <v>128712.22198801025</v>
      </c>
      <c r="H134" s="11">
        <f t="shared" si="23"/>
        <v>-4835.2219880102493</v>
      </c>
      <c r="I134">
        <f t="shared" si="24"/>
        <v>4835.2219880102493</v>
      </c>
      <c r="J134">
        <f t="shared" si="25"/>
        <v>23379371.673337787</v>
      </c>
      <c r="K134" s="6">
        <f t="shared" si="26"/>
        <v>3.9032443375366287E-2</v>
      </c>
    </row>
    <row r="135" spans="1:11" x14ac:dyDescent="0.25">
      <c r="A135" s="2">
        <v>36923</v>
      </c>
      <c r="B135" s="2" t="str">
        <f t="shared" si="19"/>
        <v>February</v>
      </c>
      <c r="C135" s="5">
        <v>134</v>
      </c>
      <c r="D135" s="1">
        <v>118303</v>
      </c>
      <c r="E135">
        <f t="shared" si="20"/>
        <v>146563.35924230298</v>
      </c>
      <c r="F135">
        <f t="shared" si="21"/>
        <v>0.83143992046634385</v>
      </c>
      <c r="G135">
        <f t="shared" si="22"/>
        <v>121858.62775170057</v>
      </c>
      <c r="H135" s="11">
        <f t="shared" si="23"/>
        <v>-3555.6277517005656</v>
      </c>
      <c r="I135">
        <f t="shared" si="24"/>
        <v>3555.6277517005656</v>
      </c>
      <c r="J135">
        <f t="shared" si="25"/>
        <v>12642488.70866322</v>
      </c>
      <c r="K135" s="6">
        <f t="shared" si="26"/>
        <v>3.0055262771870244E-2</v>
      </c>
    </row>
    <row r="136" spans="1:11" x14ac:dyDescent="0.25">
      <c r="A136" s="2">
        <v>36951</v>
      </c>
      <c r="B136" s="2" t="str">
        <f t="shared" si="19"/>
        <v>March</v>
      </c>
      <c r="C136" s="5">
        <v>135</v>
      </c>
      <c r="D136" s="1">
        <v>155105</v>
      </c>
      <c r="E136">
        <f t="shared" si="20"/>
        <v>147007.00712707918</v>
      </c>
      <c r="F136">
        <f t="shared" si="21"/>
        <v>0.98653150071750251</v>
      </c>
      <c r="G136">
        <f t="shared" si="22"/>
        <v>145027.04335706602</v>
      </c>
      <c r="H136" s="11">
        <f t="shared" si="23"/>
        <v>10077.956642933976</v>
      </c>
      <c r="I136">
        <f t="shared" si="24"/>
        <v>10077.956642933976</v>
      </c>
      <c r="J136">
        <f t="shared" si="25"/>
        <v>101565210.09685706</v>
      </c>
      <c r="K136" s="6">
        <f t="shared" si="26"/>
        <v>6.4975059752644823E-2</v>
      </c>
    </row>
    <row r="137" spans="1:11" x14ac:dyDescent="0.25">
      <c r="A137" s="2">
        <v>36982</v>
      </c>
      <c r="B137" s="2" t="str">
        <f t="shared" si="19"/>
        <v>April</v>
      </c>
      <c r="C137" s="5">
        <v>136</v>
      </c>
      <c r="D137" s="1">
        <v>139920</v>
      </c>
      <c r="E137">
        <f t="shared" si="20"/>
        <v>147450.65501185539</v>
      </c>
      <c r="F137">
        <f t="shared" si="21"/>
        <v>0.9416025516845441</v>
      </c>
      <c r="G137">
        <f t="shared" si="22"/>
        <v>138839.91300672045</v>
      </c>
      <c r="H137" s="11">
        <f t="shared" si="23"/>
        <v>1080.0869932795467</v>
      </c>
      <c r="I137">
        <f t="shared" si="24"/>
        <v>1080.0869932795467</v>
      </c>
      <c r="J137">
        <f t="shared" si="25"/>
        <v>1166587.9130516516</v>
      </c>
      <c r="K137" s="6">
        <f t="shared" si="26"/>
        <v>7.7193181337874978E-3</v>
      </c>
    </row>
    <row r="138" spans="1:11" x14ac:dyDescent="0.25">
      <c r="A138" s="2">
        <v>37012</v>
      </c>
      <c r="B138" s="2" t="str">
        <f t="shared" si="19"/>
        <v>May</v>
      </c>
      <c r="C138" s="5">
        <v>137</v>
      </c>
      <c r="D138" s="1">
        <v>152816</v>
      </c>
      <c r="E138">
        <f t="shared" si="20"/>
        <v>147894.30289663159</v>
      </c>
      <c r="F138">
        <f t="shared" si="21"/>
        <v>0.98337603895459824</v>
      </c>
      <c r="G138">
        <f t="shared" si="22"/>
        <v>145435.71376644113</v>
      </c>
      <c r="H138" s="11">
        <f t="shared" si="23"/>
        <v>7380.2862335588725</v>
      </c>
      <c r="I138">
        <f t="shared" si="24"/>
        <v>7380.2862335588725</v>
      </c>
      <c r="J138">
        <f t="shared" si="25"/>
        <v>54468624.889258608</v>
      </c>
      <c r="K138" s="6">
        <f t="shared" si="26"/>
        <v>4.8295245481879336E-2</v>
      </c>
    </row>
    <row r="139" spans="1:11" x14ac:dyDescent="0.25">
      <c r="A139" s="2">
        <v>37043</v>
      </c>
      <c r="B139" s="2" t="str">
        <f t="shared" si="19"/>
        <v>June</v>
      </c>
      <c r="C139" s="5">
        <v>138</v>
      </c>
      <c r="D139" s="1">
        <v>133510</v>
      </c>
      <c r="E139">
        <f t="shared" si="20"/>
        <v>148337.95078140782</v>
      </c>
      <c r="F139">
        <f t="shared" si="21"/>
        <v>0.98974120811763366</v>
      </c>
      <c r="G139">
        <f t="shared" si="22"/>
        <v>146816.18261608467</v>
      </c>
      <c r="H139" s="11">
        <f t="shared" si="23"/>
        <v>-13306.182616084669</v>
      </c>
      <c r="I139">
        <f t="shared" si="24"/>
        <v>13306.182616084669</v>
      </c>
      <c r="J139">
        <f t="shared" si="25"/>
        <v>177054495.81259385</v>
      </c>
      <c r="K139" s="6">
        <f t="shared" si="26"/>
        <v>9.9664314404049645E-2</v>
      </c>
    </row>
    <row r="140" spans="1:11" x14ac:dyDescent="0.25">
      <c r="A140" s="2">
        <v>37073</v>
      </c>
      <c r="B140" s="2" t="str">
        <f t="shared" si="19"/>
        <v>July</v>
      </c>
      <c r="C140" s="5">
        <v>139</v>
      </c>
      <c r="D140" s="1">
        <v>138828</v>
      </c>
      <c r="E140">
        <f t="shared" si="20"/>
        <v>148781.59866618403</v>
      </c>
      <c r="F140">
        <f t="shared" si="21"/>
        <v>1.0502030128691504</v>
      </c>
      <c r="G140">
        <f t="shared" si="22"/>
        <v>156250.88317871524</v>
      </c>
      <c r="H140" s="11">
        <f t="shared" si="23"/>
        <v>-17422.883178715245</v>
      </c>
      <c r="I140">
        <f t="shared" si="24"/>
        <v>17422.883178715245</v>
      </c>
      <c r="J140">
        <f t="shared" si="25"/>
        <v>303556858.25915861</v>
      </c>
      <c r="K140" s="6">
        <f t="shared" si="26"/>
        <v>0.12549977798942033</v>
      </c>
    </row>
    <row r="141" spans="1:11" x14ac:dyDescent="0.25">
      <c r="A141" s="2">
        <v>37104</v>
      </c>
      <c r="B141" s="2" t="str">
        <f t="shared" si="19"/>
        <v>August</v>
      </c>
      <c r="C141" s="5">
        <v>140</v>
      </c>
      <c r="D141" s="1">
        <v>139347</v>
      </c>
      <c r="E141">
        <f t="shared" si="20"/>
        <v>149225.24655096023</v>
      </c>
      <c r="F141">
        <f t="shared" si="21"/>
        <v>1.0905414248518051</v>
      </c>
      <c r="G141">
        <f t="shared" si="22"/>
        <v>162736.31299754608</v>
      </c>
      <c r="H141" s="11">
        <f t="shared" si="23"/>
        <v>-23389.312997546076</v>
      </c>
      <c r="I141">
        <f t="shared" si="24"/>
        <v>23389.312997546076</v>
      </c>
      <c r="J141">
        <f t="shared" si="25"/>
        <v>547059962.49717784</v>
      </c>
      <c r="K141" s="6">
        <f t="shared" si="26"/>
        <v>0.16784941905850917</v>
      </c>
    </row>
    <row r="142" spans="1:11" x14ac:dyDescent="0.25">
      <c r="A142" s="2">
        <v>37135</v>
      </c>
      <c r="B142" s="2" t="str">
        <f t="shared" si="19"/>
        <v>September</v>
      </c>
      <c r="C142" s="5">
        <v>141</v>
      </c>
      <c r="D142" s="1">
        <v>108303</v>
      </c>
      <c r="E142">
        <f t="shared" si="20"/>
        <v>149668.89443573647</v>
      </c>
      <c r="F142">
        <f t="shared" si="21"/>
        <v>1.0290291107386602</v>
      </c>
      <c r="G142">
        <f t="shared" si="22"/>
        <v>154013.64934644432</v>
      </c>
      <c r="H142" s="11">
        <f t="shared" si="23"/>
        <v>-45710.649346444319</v>
      </c>
      <c r="I142">
        <f t="shared" si="24"/>
        <v>45710.649346444319</v>
      </c>
      <c r="J142">
        <f t="shared" si="25"/>
        <v>2089463463.6735904</v>
      </c>
      <c r="K142" s="6">
        <f t="shared" si="26"/>
        <v>0.42206263304289188</v>
      </c>
    </row>
    <row r="143" spans="1:11" x14ac:dyDescent="0.25">
      <c r="A143" s="2">
        <v>37165</v>
      </c>
      <c r="B143" s="2" t="str">
        <f t="shared" si="19"/>
        <v>October</v>
      </c>
      <c r="C143" s="5">
        <v>142</v>
      </c>
      <c r="D143" s="1">
        <v>125664</v>
      </c>
      <c r="E143">
        <f t="shared" si="20"/>
        <v>150112.54232051267</v>
      </c>
      <c r="F143">
        <f t="shared" si="21"/>
        <v>1.059552713531954</v>
      </c>
      <c r="G143">
        <f t="shared" si="22"/>
        <v>159052.1515508795</v>
      </c>
      <c r="H143" s="11">
        <f t="shared" si="23"/>
        <v>-33388.151550879498</v>
      </c>
      <c r="I143">
        <f t="shared" si="24"/>
        <v>33388.151550879498</v>
      </c>
      <c r="J143">
        <f t="shared" si="25"/>
        <v>1114768663.9844971</v>
      </c>
      <c r="K143" s="6">
        <f t="shared" si="26"/>
        <v>0.26569384669340063</v>
      </c>
    </row>
    <row r="144" spans="1:11" x14ac:dyDescent="0.25">
      <c r="A144" s="2">
        <v>37196</v>
      </c>
      <c r="B144" s="2" t="str">
        <f t="shared" si="19"/>
        <v>November</v>
      </c>
      <c r="C144" s="5">
        <v>143</v>
      </c>
      <c r="D144" s="1">
        <v>126197</v>
      </c>
      <c r="E144">
        <f t="shared" si="20"/>
        <v>150556.19020528888</v>
      </c>
      <c r="F144">
        <f t="shared" si="21"/>
        <v>1.0317867059628194</v>
      </c>
      <c r="G144">
        <f t="shared" si="22"/>
        <v>155341.87555422672</v>
      </c>
      <c r="H144" s="11">
        <f t="shared" si="23"/>
        <v>-29144.875554226717</v>
      </c>
      <c r="I144">
        <f t="shared" si="24"/>
        <v>29144.875554226717</v>
      </c>
      <c r="J144">
        <f t="shared" si="25"/>
        <v>849423771.07136214</v>
      </c>
      <c r="K144" s="6">
        <f t="shared" si="26"/>
        <v>0.23094745163693842</v>
      </c>
    </row>
    <row r="145" spans="1:11" x14ac:dyDescent="0.25">
      <c r="A145" s="2">
        <v>37226</v>
      </c>
      <c r="B145" s="2" t="str">
        <f t="shared" si="19"/>
        <v>December</v>
      </c>
      <c r="C145" s="5">
        <v>144</v>
      </c>
      <c r="D145" s="1">
        <v>125058</v>
      </c>
      <c r="E145">
        <f t="shared" si="20"/>
        <v>150999.83809006511</v>
      </c>
      <c r="F145">
        <f t="shared" si="21"/>
        <v>1.1330055116776814</v>
      </c>
      <c r="G145">
        <f t="shared" si="22"/>
        <v>171083.64881848125</v>
      </c>
      <c r="H145" s="11">
        <f t="shared" si="23"/>
        <v>-46025.648818481248</v>
      </c>
      <c r="I145">
        <f t="shared" si="24"/>
        <v>46025.648818481248</v>
      </c>
      <c r="J145">
        <f t="shared" si="25"/>
        <v>2118360349.1621642</v>
      </c>
      <c r="K145" s="6">
        <f t="shared" si="26"/>
        <v>0.36803442257577484</v>
      </c>
    </row>
    <row r="146" spans="1:11" x14ac:dyDescent="0.25">
      <c r="A146" s="2">
        <v>37257</v>
      </c>
      <c r="B146" s="2" t="str">
        <f t="shared" si="19"/>
        <v>January</v>
      </c>
      <c r="C146" s="5">
        <v>145</v>
      </c>
      <c r="D146" s="1">
        <v>114671</v>
      </c>
      <c r="E146">
        <f t="shared" si="20"/>
        <v>151443.48597484131</v>
      </c>
      <c r="F146">
        <f t="shared" si="21"/>
        <v>0.88086830169734098</v>
      </c>
      <c r="G146">
        <f t="shared" si="22"/>
        <v>133401.76629378356</v>
      </c>
      <c r="H146" s="11">
        <f t="shared" si="23"/>
        <v>-18730.766293783556</v>
      </c>
      <c r="I146">
        <f t="shared" si="24"/>
        <v>18730.766293783556</v>
      </c>
      <c r="J146">
        <f t="shared" si="25"/>
        <v>350841605.95233816</v>
      </c>
      <c r="K146" s="6">
        <f t="shared" si="26"/>
        <v>0.16334353318435835</v>
      </c>
    </row>
    <row r="147" spans="1:11" x14ac:dyDescent="0.25">
      <c r="A147" s="2">
        <v>37288</v>
      </c>
      <c r="B147" s="2" t="str">
        <f t="shared" si="19"/>
        <v>February</v>
      </c>
      <c r="C147" s="5">
        <v>146</v>
      </c>
      <c r="D147" s="1">
        <v>97388</v>
      </c>
      <c r="E147">
        <f t="shared" si="20"/>
        <v>151887.13385961752</v>
      </c>
      <c r="F147">
        <f t="shared" si="21"/>
        <v>0.83143992046634385</v>
      </c>
      <c r="G147">
        <f t="shared" si="22"/>
        <v>126285.02649610132</v>
      </c>
      <c r="H147" s="11">
        <f t="shared" si="23"/>
        <v>-28897.026496101316</v>
      </c>
      <c r="I147">
        <f t="shared" si="24"/>
        <v>28897.026496101316</v>
      </c>
      <c r="J147">
        <f t="shared" si="25"/>
        <v>835038140.31638157</v>
      </c>
      <c r="K147" s="6">
        <f t="shared" si="26"/>
        <v>0.29672060722164245</v>
      </c>
    </row>
    <row r="148" spans="1:11" x14ac:dyDescent="0.25">
      <c r="A148" s="2">
        <v>37316</v>
      </c>
      <c r="B148" s="2" t="str">
        <f t="shared" si="19"/>
        <v>March</v>
      </c>
      <c r="C148" s="5">
        <v>147</v>
      </c>
      <c r="D148" s="1">
        <v>123553</v>
      </c>
      <c r="E148">
        <f t="shared" si="20"/>
        <v>152330.78174439375</v>
      </c>
      <c r="F148">
        <f t="shared" si="21"/>
        <v>0.98653150071750251</v>
      </c>
      <c r="G148">
        <f t="shared" si="22"/>
        <v>150279.11471976709</v>
      </c>
      <c r="H148" s="11">
        <f t="shared" si="23"/>
        <v>-26726.114719767094</v>
      </c>
      <c r="I148">
        <f t="shared" si="24"/>
        <v>26726.114719767094</v>
      </c>
      <c r="J148">
        <f t="shared" si="25"/>
        <v>714285208.01415133</v>
      </c>
      <c r="K148" s="6">
        <f t="shared" si="26"/>
        <v>0.21631295654307944</v>
      </c>
    </row>
    <row r="149" spans="1:11" x14ac:dyDescent="0.25">
      <c r="A149" s="2">
        <v>37347</v>
      </c>
      <c r="B149" s="2" t="str">
        <f t="shared" si="19"/>
        <v>April</v>
      </c>
      <c r="C149" s="5">
        <v>148</v>
      </c>
      <c r="D149" s="1">
        <v>138638</v>
      </c>
      <c r="E149">
        <f t="shared" si="20"/>
        <v>152774.42962916996</v>
      </c>
      <c r="F149">
        <f t="shared" si="21"/>
        <v>0.9416025516845441</v>
      </c>
      <c r="G149">
        <f t="shared" si="22"/>
        <v>143852.79277097725</v>
      </c>
      <c r="H149" s="11">
        <f t="shared" si="23"/>
        <v>-5214.7927709772484</v>
      </c>
      <c r="I149">
        <f t="shared" si="24"/>
        <v>5214.7927709772484</v>
      </c>
      <c r="J149">
        <f t="shared" si="25"/>
        <v>27194063.644236568</v>
      </c>
      <c r="K149" s="6">
        <f t="shared" si="26"/>
        <v>3.76144547020099E-2</v>
      </c>
    </row>
    <row r="150" spans="1:11" x14ac:dyDescent="0.25">
      <c r="A150" s="2">
        <v>37377</v>
      </c>
      <c r="B150" s="2" t="str">
        <f t="shared" si="19"/>
        <v>May</v>
      </c>
      <c r="C150" s="5">
        <v>149</v>
      </c>
      <c r="D150" s="1">
        <v>122965</v>
      </c>
      <c r="E150">
        <f t="shared" si="20"/>
        <v>153218.07751394616</v>
      </c>
      <c r="F150">
        <f t="shared" si="21"/>
        <v>0.98337603895459824</v>
      </c>
      <c r="G150">
        <f t="shared" si="22"/>
        <v>150670.98616190298</v>
      </c>
      <c r="H150" s="11">
        <f t="shared" si="23"/>
        <v>-27705.986161902983</v>
      </c>
      <c r="I150">
        <f t="shared" si="24"/>
        <v>27705.986161902983</v>
      </c>
      <c r="J150">
        <f t="shared" si="25"/>
        <v>767621669.20355964</v>
      </c>
      <c r="K150" s="6">
        <f t="shared" si="26"/>
        <v>0.2253160343341844</v>
      </c>
    </row>
    <row r="151" spans="1:11" x14ac:dyDescent="0.25">
      <c r="A151" s="2">
        <v>37408</v>
      </c>
      <c r="B151" s="2" t="str">
        <f t="shared" si="19"/>
        <v>June</v>
      </c>
      <c r="C151" s="5">
        <v>150</v>
      </c>
      <c r="D151" s="1">
        <v>107277</v>
      </c>
      <c r="E151">
        <f t="shared" si="20"/>
        <v>153661.7253987224</v>
      </c>
      <c r="F151">
        <f t="shared" si="21"/>
        <v>0.98974120811763366</v>
      </c>
      <c r="G151">
        <f t="shared" si="22"/>
        <v>152085.34173757158</v>
      </c>
      <c r="H151" s="11">
        <f t="shared" si="23"/>
        <v>-44808.34173757158</v>
      </c>
      <c r="I151">
        <f t="shared" si="24"/>
        <v>44808.34173757158</v>
      </c>
      <c r="J151">
        <f t="shared" si="25"/>
        <v>2007787489.2709992</v>
      </c>
      <c r="K151" s="6">
        <f t="shared" si="26"/>
        <v>0.41768824386934367</v>
      </c>
    </row>
    <row r="152" spans="1:11" x14ac:dyDescent="0.25">
      <c r="A152" s="2">
        <v>37438</v>
      </c>
      <c r="B152" s="2" t="str">
        <f t="shared" si="19"/>
        <v>July</v>
      </c>
      <c r="C152" s="5">
        <v>151</v>
      </c>
      <c r="D152" s="1">
        <v>123485</v>
      </c>
      <c r="E152">
        <f t="shared" si="20"/>
        <v>154105.3732834986</v>
      </c>
      <c r="F152">
        <f t="shared" si="21"/>
        <v>1.0502030128691504</v>
      </c>
      <c r="G152">
        <f t="shared" si="22"/>
        <v>161841.9273216553</v>
      </c>
      <c r="H152" s="11">
        <f t="shared" si="23"/>
        <v>-38356.927321655297</v>
      </c>
      <c r="I152">
        <f t="shared" si="24"/>
        <v>38356.927321655297</v>
      </c>
      <c r="J152">
        <f t="shared" si="25"/>
        <v>1471253873.5587466</v>
      </c>
      <c r="K152" s="6">
        <f t="shared" si="26"/>
        <v>0.31062013460465077</v>
      </c>
    </row>
    <row r="153" spans="1:11" x14ac:dyDescent="0.25">
      <c r="A153" s="2">
        <v>37469</v>
      </c>
      <c r="B153" s="2" t="str">
        <f t="shared" si="19"/>
        <v>August</v>
      </c>
      <c r="C153" s="5">
        <v>152</v>
      </c>
      <c r="D153" s="1">
        <v>126754</v>
      </c>
      <c r="E153">
        <f t="shared" si="20"/>
        <v>154549.0211682748</v>
      </c>
      <c r="F153">
        <f t="shared" si="21"/>
        <v>1.0905414248518051</v>
      </c>
      <c r="G153">
        <f t="shared" si="22"/>
        <v>168542.10975430219</v>
      </c>
      <c r="H153" s="11">
        <f t="shared" si="23"/>
        <v>-41788.10975430219</v>
      </c>
      <c r="I153">
        <f t="shared" si="24"/>
        <v>41788.10975430219</v>
      </c>
      <c r="J153">
        <f t="shared" si="25"/>
        <v>1746246116.8376057</v>
      </c>
      <c r="K153" s="6">
        <f t="shared" si="26"/>
        <v>0.32967882476531069</v>
      </c>
    </row>
    <row r="154" spans="1:11" x14ac:dyDescent="0.25">
      <c r="A154" s="2">
        <v>37500</v>
      </c>
      <c r="B154" s="2" t="str">
        <f t="shared" si="19"/>
        <v>September</v>
      </c>
      <c r="C154" s="5">
        <v>153</v>
      </c>
      <c r="D154" s="1">
        <v>129428</v>
      </c>
      <c r="E154">
        <f t="shared" si="20"/>
        <v>154992.66905305104</v>
      </c>
      <c r="F154">
        <f t="shared" si="21"/>
        <v>1.0290291107386602</v>
      </c>
      <c r="G154">
        <f t="shared" si="22"/>
        <v>159491.96840667256</v>
      </c>
      <c r="H154" s="11">
        <f t="shared" si="23"/>
        <v>-30063.96840667256</v>
      </c>
      <c r="I154">
        <f t="shared" si="24"/>
        <v>30063.96840667256</v>
      </c>
      <c r="J154">
        <f t="shared" si="25"/>
        <v>903842196.3574059</v>
      </c>
      <c r="K154" s="6">
        <f t="shared" si="26"/>
        <v>0.23228334214136478</v>
      </c>
    </row>
    <row r="155" spans="1:11" x14ac:dyDescent="0.25">
      <c r="A155" s="2">
        <v>37530</v>
      </c>
      <c r="B155" s="2" t="str">
        <f t="shared" si="19"/>
        <v>October</v>
      </c>
      <c r="C155" s="5">
        <v>154</v>
      </c>
      <c r="D155" s="1">
        <v>137811</v>
      </c>
      <c r="E155">
        <f t="shared" si="20"/>
        <v>155436.31693782724</v>
      </c>
      <c r="F155">
        <f t="shared" si="21"/>
        <v>1.059552713531954</v>
      </c>
      <c r="G155">
        <f t="shared" si="22"/>
        <v>164692.97139288767</v>
      </c>
      <c r="H155" s="11">
        <f t="shared" si="23"/>
        <v>-26881.971392887674</v>
      </c>
      <c r="I155">
        <f t="shared" si="24"/>
        <v>26881.971392887674</v>
      </c>
      <c r="J155">
        <f t="shared" si="25"/>
        <v>722640385.96803129</v>
      </c>
      <c r="K155" s="6">
        <f t="shared" si="26"/>
        <v>0.19506404708541172</v>
      </c>
    </row>
    <row r="156" spans="1:11" x14ac:dyDescent="0.25">
      <c r="A156" s="2">
        <v>37561</v>
      </c>
      <c r="B156" s="2" t="str">
        <f t="shared" si="19"/>
        <v>November</v>
      </c>
      <c r="C156" s="5">
        <v>155</v>
      </c>
      <c r="D156" s="1">
        <v>118278</v>
      </c>
      <c r="E156">
        <f t="shared" si="20"/>
        <v>155879.96482260345</v>
      </c>
      <c r="F156">
        <f t="shared" si="21"/>
        <v>1.0317867059628194</v>
      </c>
      <c r="G156">
        <f t="shared" si="22"/>
        <v>160834.87542991419</v>
      </c>
      <c r="H156" s="11">
        <f t="shared" si="23"/>
        <v>-42556.875429914187</v>
      </c>
      <c r="I156">
        <f t="shared" si="24"/>
        <v>42556.875429914187</v>
      </c>
      <c r="J156">
        <f t="shared" si="25"/>
        <v>1811087646.3572338</v>
      </c>
      <c r="K156" s="6">
        <f t="shared" si="26"/>
        <v>0.35980381330352379</v>
      </c>
    </row>
    <row r="157" spans="1:11" x14ac:dyDescent="0.25">
      <c r="A157" s="2">
        <v>37591</v>
      </c>
      <c r="B157" s="2" t="str">
        <f t="shared" si="19"/>
        <v>December</v>
      </c>
      <c r="C157" s="5">
        <v>156</v>
      </c>
      <c r="D157" s="1">
        <v>126239</v>
      </c>
      <c r="E157">
        <f t="shared" si="20"/>
        <v>156323.61270737968</v>
      </c>
      <c r="F157">
        <f t="shared" si="21"/>
        <v>1.1330055116776814</v>
      </c>
      <c r="G157">
        <f t="shared" si="22"/>
        <v>177115.5148028284</v>
      </c>
      <c r="H157" s="11">
        <f t="shared" si="23"/>
        <v>-50876.514802828402</v>
      </c>
      <c r="I157">
        <f t="shared" si="24"/>
        <v>50876.514802828402</v>
      </c>
      <c r="J157">
        <f t="shared" si="25"/>
        <v>2588419758.4824176</v>
      </c>
      <c r="K157" s="6">
        <f t="shared" si="26"/>
        <v>0.40301740985613321</v>
      </c>
    </row>
    <row r="158" spans="1:11" x14ac:dyDescent="0.25">
      <c r="A158" s="2">
        <v>37622</v>
      </c>
      <c r="B158" s="2" t="str">
        <f t="shared" si="19"/>
        <v>January</v>
      </c>
      <c r="C158" s="5">
        <v>157</v>
      </c>
      <c r="D158" s="1">
        <v>117222</v>
      </c>
      <c r="E158">
        <f t="shared" si="20"/>
        <v>156767.26059215589</v>
      </c>
      <c r="F158">
        <f t="shared" si="21"/>
        <v>0.88086830169734098</v>
      </c>
      <c r="G158">
        <f t="shared" si="22"/>
        <v>138091.31059955683</v>
      </c>
      <c r="H158" s="11">
        <f t="shared" si="23"/>
        <v>-20869.310599556833</v>
      </c>
      <c r="I158">
        <f t="shared" si="24"/>
        <v>20869.310599556833</v>
      </c>
      <c r="J158">
        <f t="shared" si="25"/>
        <v>435528124.90077519</v>
      </c>
      <c r="K158" s="6">
        <f t="shared" si="26"/>
        <v>0.17803237105284703</v>
      </c>
    </row>
    <row r="159" spans="1:11" x14ac:dyDescent="0.25">
      <c r="A159" s="2">
        <v>37653</v>
      </c>
      <c r="B159" s="2" t="str">
        <f t="shared" si="19"/>
        <v>February</v>
      </c>
      <c r="C159" s="5">
        <v>158</v>
      </c>
      <c r="D159" s="1">
        <v>117920</v>
      </c>
      <c r="E159">
        <f t="shared" si="20"/>
        <v>157210.90847693209</v>
      </c>
      <c r="F159">
        <f t="shared" si="21"/>
        <v>0.83143992046634385</v>
      </c>
      <c r="G159">
        <f t="shared" si="22"/>
        <v>130711.42524050208</v>
      </c>
      <c r="H159" s="11">
        <f t="shared" si="23"/>
        <v>-12791.425240502082</v>
      </c>
      <c r="I159">
        <f t="shared" si="24"/>
        <v>12791.425240502082</v>
      </c>
      <c r="J159">
        <f t="shared" si="25"/>
        <v>163620559.68335372</v>
      </c>
      <c r="K159" s="6">
        <f t="shared" si="26"/>
        <v>0.10847545149679513</v>
      </c>
    </row>
    <row r="160" spans="1:11" x14ac:dyDescent="0.25">
      <c r="A160" s="2">
        <v>37681</v>
      </c>
      <c r="B160" s="2" t="str">
        <f t="shared" si="19"/>
        <v>March</v>
      </c>
      <c r="C160" s="5">
        <v>159</v>
      </c>
      <c r="D160" s="1">
        <v>102578</v>
      </c>
      <c r="E160">
        <f t="shared" si="20"/>
        <v>157654.55636170832</v>
      </c>
      <c r="F160">
        <f t="shared" si="21"/>
        <v>0.98653150071750251</v>
      </c>
      <c r="G160">
        <f t="shared" si="22"/>
        <v>155531.18608246819</v>
      </c>
      <c r="H160" s="11">
        <f t="shared" si="23"/>
        <v>-52953.186082468193</v>
      </c>
      <c r="I160">
        <f t="shared" si="24"/>
        <v>52953.186082468193</v>
      </c>
      <c r="J160">
        <f t="shared" si="25"/>
        <v>2804039916.284503</v>
      </c>
      <c r="K160" s="6">
        <f t="shared" si="26"/>
        <v>0.51622361600409639</v>
      </c>
    </row>
    <row r="161" spans="1:11" x14ac:dyDescent="0.25">
      <c r="A161" s="2">
        <v>37712</v>
      </c>
      <c r="B161" s="2" t="str">
        <f t="shared" si="19"/>
        <v>April</v>
      </c>
      <c r="C161" s="5">
        <v>160</v>
      </c>
      <c r="D161" s="1">
        <v>108860</v>
      </c>
      <c r="E161">
        <f t="shared" si="20"/>
        <v>158098.20424648453</v>
      </c>
      <c r="F161">
        <f t="shared" si="21"/>
        <v>0.9416025516845441</v>
      </c>
      <c r="G161">
        <f t="shared" si="22"/>
        <v>148865.67253523404</v>
      </c>
      <c r="H161" s="11">
        <f t="shared" si="23"/>
        <v>-40005.672535234044</v>
      </c>
      <c r="I161">
        <f t="shared" si="24"/>
        <v>40005.672535234044</v>
      </c>
      <c r="J161">
        <f t="shared" si="25"/>
        <v>1600453834.9963794</v>
      </c>
      <c r="K161" s="6">
        <f t="shared" si="26"/>
        <v>0.367496532566912</v>
      </c>
    </row>
    <row r="162" spans="1:11" x14ac:dyDescent="0.25">
      <c r="A162" s="2">
        <v>37742</v>
      </c>
      <c r="B162" s="2" t="str">
        <f t="shared" si="19"/>
        <v>May</v>
      </c>
      <c r="C162" s="5">
        <v>161</v>
      </c>
      <c r="D162" s="1">
        <v>106581</v>
      </c>
      <c r="E162">
        <f t="shared" si="20"/>
        <v>158541.85213126073</v>
      </c>
      <c r="F162">
        <f t="shared" si="21"/>
        <v>0.98337603895459824</v>
      </c>
      <c r="G162">
        <f t="shared" si="22"/>
        <v>155906.25855736481</v>
      </c>
      <c r="H162" s="11">
        <f t="shared" si="23"/>
        <v>-49325.25855736481</v>
      </c>
      <c r="I162">
        <f t="shared" si="24"/>
        <v>49325.25855736481</v>
      </c>
      <c r="J162">
        <f t="shared" si="25"/>
        <v>2432981131.7508903</v>
      </c>
      <c r="K162" s="6">
        <f t="shared" si="26"/>
        <v>0.46279598199833749</v>
      </c>
    </row>
    <row r="163" spans="1:11" x14ac:dyDescent="0.25">
      <c r="A163" s="2">
        <v>37773</v>
      </c>
      <c r="B163" s="2" t="str">
        <f t="shared" si="19"/>
        <v>June</v>
      </c>
      <c r="C163" s="5">
        <v>162</v>
      </c>
      <c r="D163" s="1">
        <v>99897</v>
      </c>
      <c r="E163">
        <f t="shared" si="20"/>
        <v>158985.50001603697</v>
      </c>
      <c r="F163">
        <f t="shared" si="21"/>
        <v>0.98974120811763366</v>
      </c>
      <c r="G163">
        <f t="shared" si="22"/>
        <v>157354.50085905849</v>
      </c>
      <c r="H163" s="11">
        <f t="shared" si="23"/>
        <v>-57457.500859058491</v>
      </c>
      <c r="I163">
        <f t="shared" si="24"/>
        <v>57457.500859058491</v>
      </c>
      <c r="J163">
        <f t="shared" si="25"/>
        <v>3301364404.9687071</v>
      </c>
      <c r="K163" s="6">
        <f t="shared" si="26"/>
        <v>0.57516743104456081</v>
      </c>
    </row>
    <row r="164" spans="1:11" x14ac:dyDescent="0.25">
      <c r="A164" s="2">
        <v>37803</v>
      </c>
      <c r="B164" s="2" t="str">
        <f t="shared" si="19"/>
        <v>July</v>
      </c>
      <c r="C164" s="5">
        <v>163</v>
      </c>
      <c r="D164" s="1">
        <v>113171</v>
      </c>
      <c r="E164">
        <f t="shared" si="20"/>
        <v>159429.14790081317</v>
      </c>
      <c r="F164">
        <f t="shared" si="21"/>
        <v>1.0502030128691504</v>
      </c>
      <c r="G164">
        <f t="shared" si="22"/>
        <v>167432.97146459538</v>
      </c>
      <c r="H164" s="11">
        <f t="shared" si="23"/>
        <v>-54261.971464595379</v>
      </c>
      <c r="I164">
        <f t="shared" si="24"/>
        <v>54261.971464595379</v>
      </c>
      <c r="J164">
        <f t="shared" si="25"/>
        <v>2944361547.2245631</v>
      </c>
      <c r="K164" s="6">
        <f t="shared" si="26"/>
        <v>0.47946886980406095</v>
      </c>
    </row>
    <row r="165" spans="1:11" x14ac:dyDescent="0.25">
      <c r="A165" s="2">
        <v>37834</v>
      </c>
      <c r="B165" s="2" t="str">
        <f t="shared" si="19"/>
        <v>August</v>
      </c>
      <c r="C165" s="5">
        <v>164</v>
      </c>
      <c r="D165" s="1">
        <v>99252</v>
      </c>
      <c r="E165">
        <f t="shared" si="20"/>
        <v>159872.79578558938</v>
      </c>
      <c r="F165">
        <f t="shared" si="21"/>
        <v>1.0905414248518051</v>
      </c>
      <c r="G165">
        <f t="shared" si="22"/>
        <v>174347.9065110583</v>
      </c>
      <c r="H165" s="11">
        <f t="shared" si="23"/>
        <v>-75095.906511058303</v>
      </c>
      <c r="I165">
        <f t="shared" si="24"/>
        <v>75095.906511058303</v>
      </c>
      <c r="J165">
        <f t="shared" si="25"/>
        <v>5639395174.7176085</v>
      </c>
      <c r="K165" s="6">
        <f t="shared" si="26"/>
        <v>0.75661857202936267</v>
      </c>
    </row>
    <row r="166" spans="1:11" x14ac:dyDescent="0.25">
      <c r="A166" s="2">
        <v>37865</v>
      </c>
      <c r="B166" s="2" t="str">
        <f t="shared" si="19"/>
        <v>September</v>
      </c>
      <c r="C166" s="5">
        <v>165</v>
      </c>
      <c r="D166" s="1">
        <v>125557</v>
      </c>
      <c r="E166">
        <f t="shared" si="20"/>
        <v>160316.44367036561</v>
      </c>
      <c r="F166">
        <f t="shared" si="21"/>
        <v>1.0290291107386602</v>
      </c>
      <c r="G166">
        <f t="shared" si="22"/>
        <v>164970.28746690083</v>
      </c>
      <c r="H166" s="11">
        <f t="shared" si="23"/>
        <v>-39413.287466900831</v>
      </c>
      <c r="I166">
        <f t="shared" si="24"/>
        <v>39413.287466900831</v>
      </c>
      <c r="J166">
        <f t="shared" si="25"/>
        <v>1553407228.9485621</v>
      </c>
      <c r="K166" s="6">
        <f t="shared" si="26"/>
        <v>0.31390752779136832</v>
      </c>
    </row>
    <row r="167" spans="1:11" x14ac:dyDescent="0.25">
      <c r="A167" s="2">
        <v>37895</v>
      </c>
      <c r="B167" s="2" t="str">
        <f t="shared" si="19"/>
        <v>October</v>
      </c>
      <c r="C167" s="5">
        <v>166</v>
      </c>
      <c r="D167" s="1">
        <v>140872</v>
      </c>
      <c r="E167">
        <f t="shared" si="20"/>
        <v>160760.09155514181</v>
      </c>
      <c r="F167">
        <f t="shared" si="21"/>
        <v>1.059552713531954</v>
      </c>
      <c r="G167">
        <f t="shared" si="22"/>
        <v>170333.79123489588</v>
      </c>
      <c r="H167" s="11">
        <f t="shared" si="23"/>
        <v>-29461.791234895878</v>
      </c>
      <c r="I167">
        <f t="shared" si="24"/>
        <v>29461.791234895878</v>
      </c>
      <c r="J167">
        <f t="shared" si="25"/>
        <v>867997142.76858759</v>
      </c>
      <c r="K167" s="6">
        <f t="shared" si="26"/>
        <v>0.20913873044250011</v>
      </c>
    </row>
    <row r="168" spans="1:11" x14ac:dyDescent="0.25">
      <c r="A168" s="2">
        <v>37926</v>
      </c>
      <c r="B168" s="2" t="str">
        <f t="shared" si="19"/>
        <v>November</v>
      </c>
      <c r="C168" s="5">
        <v>167</v>
      </c>
      <c r="D168" s="1">
        <v>130398</v>
      </c>
      <c r="E168">
        <f t="shared" si="20"/>
        <v>161203.73943991802</v>
      </c>
      <c r="F168">
        <f t="shared" si="21"/>
        <v>1.0317867059628194</v>
      </c>
      <c r="G168">
        <f t="shared" si="22"/>
        <v>166327.87530560166</v>
      </c>
      <c r="H168" s="11">
        <f t="shared" si="23"/>
        <v>-35929.875305601658</v>
      </c>
      <c r="I168">
        <f t="shared" si="24"/>
        <v>35929.875305601658</v>
      </c>
      <c r="J168">
        <f t="shared" si="25"/>
        <v>1290955939.4760838</v>
      </c>
      <c r="K168" s="6">
        <f t="shared" si="26"/>
        <v>0.27554007964540606</v>
      </c>
    </row>
    <row r="169" spans="1:11" x14ac:dyDescent="0.25">
      <c r="A169" s="2">
        <v>37956</v>
      </c>
      <c r="B169" s="2" t="str">
        <f t="shared" si="19"/>
        <v>December</v>
      </c>
      <c r="C169" s="5">
        <v>168</v>
      </c>
      <c r="D169" s="1">
        <v>169073</v>
      </c>
      <c r="E169">
        <f t="shared" si="20"/>
        <v>161647.38732469425</v>
      </c>
      <c r="F169">
        <f t="shared" si="21"/>
        <v>1.1330055116776814</v>
      </c>
      <c r="G169">
        <f t="shared" si="22"/>
        <v>183147.38078717556</v>
      </c>
      <c r="H169" s="11">
        <f t="shared" si="23"/>
        <v>-14074.380787175556</v>
      </c>
      <c r="I169">
        <f t="shared" si="24"/>
        <v>14074.380787175556</v>
      </c>
      <c r="J169">
        <f t="shared" si="25"/>
        <v>198088194.54241642</v>
      </c>
      <c r="K169" s="6">
        <f t="shared" si="26"/>
        <v>8.324440204630873E-2</v>
      </c>
    </row>
    <row r="170" spans="1:11" x14ac:dyDescent="0.25">
      <c r="A170" s="2">
        <v>37987</v>
      </c>
      <c r="B170" s="2" t="str">
        <f t="shared" si="19"/>
        <v>January</v>
      </c>
      <c r="C170" s="5">
        <v>169</v>
      </c>
      <c r="D170" s="1">
        <v>107522</v>
      </c>
      <c r="E170">
        <f t="shared" si="20"/>
        <v>162091.03520947046</v>
      </c>
      <c r="F170">
        <f t="shared" si="21"/>
        <v>0.88086830169734098</v>
      </c>
      <c r="G170">
        <f t="shared" si="22"/>
        <v>142780.85490533014</v>
      </c>
      <c r="H170" s="11">
        <f t="shared" si="23"/>
        <v>-35258.854905330139</v>
      </c>
      <c r="I170">
        <f t="shared" si="24"/>
        <v>35258.854905330139</v>
      </c>
      <c r="J170">
        <f t="shared" si="25"/>
        <v>1243186849.2351232</v>
      </c>
      <c r="K170" s="6">
        <f t="shared" si="26"/>
        <v>0.32792223828918865</v>
      </c>
    </row>
    <row r="171" spans="1:11" x14ac:dyDescent="0.25">
      <c r="A171" s="2">
        <v>38018</v>
      </c>
      <c r="B171" s="2" t="str">
        <f t="shared" si="19"/>
        <v>February</v>
      </c>
      <c r="C171" s="5">
        <v>170</v>
      </c>
      <c r="D171" s="1">
        <v>104931</v>
      </c>
      <c r="E171">
        <f t="shared" si="20"/>
        <v>162534.68309424666</v>
      </c>
      <c r="F171">
        <f t="shared" si="21"/>
        <v>0.83143992046634385</v>
      </c>
      <c r="G171">
        <f t="shared" si="22"/>
        <v>135137.82398490285</v>
      </c>
      <c r="H171" s="11">
        <f t="shared" si="23"/>
        <v>-30206.823984902847</v>
      </c>
      <c r="I171">
        <f t="shared" si="24"/>
        <v>30206.823984902847</v>
      </c>
      <c r="J171">
        <f t="shared" si="25"/>
        <v>912452215.25490189</v>
      </c>
      <c r="K171" s="6">
        <f t="shared" si="26"/>
        <v>0.28787321177633729</v>
      </c>
    </row>
    <row r="172" spans="1:11" x14ac:dyDescent="0.25">
      <c r="A172" s="2">
        <v>38047</v>
      </c>
      <c r="B172" s="2" t="str">
        <f t="shared" si="19"/>
        <v>March</v>
      </c>
      <c r="C172" s="5">
        <v>171</v>
      </c>
      <c r="D172" s="1">
        <v>141465</v>
      </c>
      <c r="E172">
        <f t="shared" si="20"/>
        <v>162978.3309790229</v>
      </c>
      <c r="F172">
        <f t="shared" si="21"/>
        <v>0.98653150071750251</v>
      </c>
      <c r="G172">
        <f t="shared" si="22"/>
        <v>160783.25744516929</v>
      </c>
      <c r="H172" s="11">
        <f t="shared" si="23"/>
        <v>-19318.257445169293</v>
      </c>
      <c r="I172">
        <f t="shared" si="24"/>
        <v>19318.257445169293</v>
      </c>
      <c r="J172">
        <f t="shared" si="25"/>
        <v>373195070.71783882</v>
      </c>
      <c r="K172" s="6">
        <f t="shared" si="26"/>
        <v>0.1365585653353783</v>
      </c>
    </row>
    <row r="173" spans="1:11" x14ac:dyDescent="0.25">
      <c r="A173" s="2">
        <v>38078</v>
      </c>
      <c r="B173" s="2" t="str">
        <f t="shared" si="19"/>
        <v>April</v>
      </c>
      <c r="C173" s="5">
        <v>172</v>
      </c>
      <c r="D173" s="1">
        <v>115479</v>
      </c>
      <c r="E173">
        <f t="shared" si="20"/>
        <v>163421.9788637991</v>
      </c>
      <c r="F173">
        <f t="shared" si="21"/>
        <v>0.9416025516845441</v>
      </c>
      <c r="G173">
        <f t="shared" si="22"/>
        <v>153878.55229949087</v>
      </c>
      <c r="H173" s="11">
        <f t="shared" si="23"/>
        <v>-38399.552299490868</v>
      </c>
      <c r="I173">
        <f t="shared" si="24"/>
        <v>38399.552299490868</v>
      </c>
      <c r="J173">
        <f t="shared" si="25"/>
        <v>1474525616.8013344</v>
      </c>
      <c r="K173" s="6">
        <f t="shared" si="26"/>
        <v>0.33252411520268504</v>
      </c>
    </row>
    <row r="174" spans="1:11" x14ac:dyDescent="0.25">
      <c r="A174" s="2">
        <v>38108</v>
      </c>
      <c r="B174" s="2" t="str">
        <f t="shared" si="19"/>
        <v>May</v>
      </c>
      <c r="C174" s="5">
        <v>173</v>
      </c>
      <c r="D174" s="1">
        <v>123311</v>
      </c>
      <c r="E174">
        <f t="shared" si="20"/>
        <v>163865.62674857531</v>
      </c>
      <c r="F174">
        <f t="shared" si="21"/>
        <v>0.98337603895459824</v>
      </c>
      <c r="G174">
        <f t="shared" si="22"/>
        <v>161141.53095282664</v>
      </c>
      <c r="H174" s="11">
        <f t="shared" si="23"/>
        <v>-37830.530952826637</v>
      </c>
      <c r="I174">
        <f t="shared" si="24"/>
        <v>37830.530952826637</v>
      </c>
      <c r="J174">
        <f t="shared" si="25"/>
        <v>1431149072.1727743</v>
      </c>
      <c r="K174" s="6">
        <f t="shared" si="26"/>
        <v>0.3067895885430062</v>
      </c>
    </row>
    <row r="175" spans="1:11" x14ac:dyDescent="0.25">
      <c r="A175" s="2">
        <v>38139</v>
      </c>
      <c r="B175" s="2" t="str">
        <f t="shared" si="19"/>
        <v>June</v>
      </c>
      <c r="C175" s="5">
        <v>174</v>
      </c>
      <c r="D175" s="1">
        <v>130753</v>
      </c>
      <c r="E175">
        <f t="shared" si="20"/>
        <v>164309.27463335154</v>
      </c>
      <c r="F175">
        <f t="shared" si="21"/>
        <v>0.98974120811763366</v>
      </c>
      <c r="G175">
        <f t="shared" si="22"/>
        <v>162623.6599805454</v>
      </c>
      <c r="H175" s="11">
        <f t="shared" si="23"/>
        <v>-31870.659980545403</v>
      </c>
      <c r="I175">
        <f t="shared" si="24"/>
        <v>31870.659980545403</v>
      </c>
      <c r="J175">
        <f t="shared" si="25"/>
        <v>1015738967.5955383</v>
      </c>
      <c r="K175" s="6">
        <f t="shared" si="26"/>
        <v>0.2437470649281118</v>
      </c>
    </row>
    <row r="176" spans="1:11" x14ac:dyDescent="0.25">
      <c r="A176" s="2">
        <v>38169</v>
      </c>
      <c r="B176" s="2" t="str">
        <f t="shared" si="19"/>
        <v>July</v>
      </c>
      <c r="C176" s="5">
        <v>175</v>
      </c>
      <c r="D176" s="1">
        <v>133848</v>
      </c>
      <c r="E176">
        <f t="shared" si="20"/>
        <v>164752.92251812771</v>
      </c>
      <c r="F176">
        <f t="shared" si="21"/>
        <v>1.0502030128691504</v>
      </c>
      <c r="G176">
        <f t="shared" si="22"/>
        <v>173024.01560753543</v>
      </c>
      <c r="H176" s="11">
        <f t="shared" si="23"/>
        <v>-39176.015607535432</v>
      </c>
      <c r="I176">
        <f t="shared" si="24"/>
        <v>39176.015607535432</v>
      </c>
      <c r="J176">
        <f t="shared" si="25"/>
        <v>1534760198.8818598</v>
      </c>
      <c r="K176" s="6">
        <f t="shared" si="26"/>
        <v>0.2926903323735538</v>
      </c>
    </row>
    <row r="177" spans="1:11" x14ac:dyDescent="0.25">
      <c r="A177" s="2">
        <v>38200</v>
      </c>
      <c r="B177" s="2" t="str">
        <f t="shared" si="19"/>
        <v>August</v>
      </c>
      <c r="C177" s="5">
        <v>176</v>
      </c>
      <c r="D177" s="1">
        <v>130234</v>
      </c>
      <c r="E177">
        <f t="shared" si="20"/>
        <v>165196.57040290395</v>
      </c>
      <c r="F177">
        <f t="shared" si="21"/>
        <v>1.0905414248518051</v>
      </c>
      <c r="G177">
        <f t="shared" si="22"/>
        <v>180153.70326781439</v>
      </c>
      <c r="H177" s="11">
        <f t="shared" si="23"/>
        <v>-49919.703267814388</v>
      </c>
      <c r="I177">
        <f t="shared" si="24"/>
        <v>49919.703267814388</v>
      </c>
      <c r="J177">
        <f t="shared" si="25"/>
        <v>2491976774.3466387</v>
      </c>
      <c r="K177" s="6">
        <f t="shared" si="26"/>
        <v>0.38330776347047918</v>
      </c>
    </row>
    <row r="178" spans="1:11" x14ac:dyDescent="0.25">
      <c r="A178" s="2">
        <v>38231</v>
      </c>
      <c r="B178" s="2" t="str">
        <f t="shared" si="19"/>
        <v>September</v>
      </c>
      <c r="C178" s="5">
        <v>177</v>
      </c>
      <c r="D178" s="1">
        <v>137402</v>
      </c>
      <c r="E178">
        <f t="shared" si="20"/>
        <v>165640.21828768018</v>
      </c>
      <c r="F178">
        <f t="shared" si="21"/>
        <v>1.0290291107386602</v>
      </c>
      <c r="G178">
        <f t="shared" si="22"/>
        <v>170448.6065271291</v>
      </c>
      <c r="H178" s="11">
        <f t="shared" si="23"/>
        <v>-33046.606527129101</v>
      </c>
      <c r="I178">
        <f t="shared" si="24"/>
        <v>33046.606527129101</v>
      </c>
      <c r="J178">
        <f t="shared" si="25"/>
        <v>1092078202.9588916</v>
      </c>
      <c r="K178" s="6">
        <f t="shared" si="26"/>
        <v>0.24051037486447868</v>
      </c>
    </row>
    <row r="179" spans="1:11" x14ac:dyDescent="0.25">
      <c r="A179" s="2">
        <v>38261</v>
      </c>
      <c r="B179" s="2" t="str">
        <f t="shared" si="19"/>
        <v>October</v>
      </c>
      <c r="C179" s="5">
        <v>178</v>
      </c>
      <c r="D179" s="1">
        <v>137196</v>
      </c>
      <c r="E179">
        <f t="shared" si="20"/>
        <v>166083.86617245636</v>
      </c>
      <c r="F179">
        <f t="shared" si="21"/>
        <v>1.059552713531954</v>
      </c>
      <c r="G179">
        <f t="shared" si="22"/>
        <v>175974.61107690402</v>
      </c>
      <c r="H179" s="11">
        <f t="shared" si="23"/>
        <v>-38778.611076904024</v>
      </c>
      <c r="I179">
        <f t="shared" si="24"/>
        <v>38778.611076904024</v>
      </c>
      <c r="J179">
        <f t="shared" si="25"/>
        <v>1503780677.0537834</v>
      </c>
      <c r="K179" s="6">
        <f t="shared" si="26"/>
        <v>0.28265117843744736</v>
      </c>
    </row>
    <row r="180" spans="1:11" x14ac:dyDescent="0.25">
      <c r="A180" s="2">
        <v>38292</v>
      </c>
      <c r="B180" s="2" t="str">
        <f t="shared" si="19"/>
        <v>November</v>
      </c>
      <c r="C180" s="5">
        <v>179</v>
      </c>
      <c r="D180" s="1">
        <v>138814</v>
      </c>
      <c r="E180">
        <f t="shared" si="20"/>
        <v>166527.51405723259</v>
      </c>
      <c r="F180">
        <f t="shared" si="21"/>
        <v>1.0317867059628194</v>
      </c>
      <c r="G180">
        <f t="shared" si="22"/>
        <v>171820.87518128913</v>
      </c>
      <c r="H180" s="11">
        <f t="shared" si="23"/>
        <v>-33006.875181289128</v>
      </c>
      <c r="I180">
        <f t="shared" si="24"/>
        <v>33006.875181289128</v>
      </c>
      <c r="J180">
        <f t="shared" si="25"/>
        <v>1089453809.2332003</v>
      </c>
      <c r="K180" s="6">
        <f t="shared" si="26"/>
        <v>0.23777771104707832</v>
      </c>
    </row>
    <row r="181" spans="1:11" x14ac:dyDescent="0.25">
      <c r="A181" s="2">
        <v>38322</v>
      </c>
      <c r="B181" s="2" t="str">
        <f t="shared" si="19"/>
        <v>December</v>
      </c>
      <c r="C181" s="5">
        <v>180</v>
      </c>
      <c r="D181" s="1">
        <v>177881</v>
      </c>
      <c r="E181">
        <f t="shared" si="20"/>
        <v>166971.16194200882</v>
      </c>
      <c r="F181">
        <f t="shared" si="21"/>
        <v>1.1330055116776814</v>
      </c>
      <c r="G181">
        <f t="shared" si="22"/>
        <v>189179.24677152271</v>
      </c>
      <c r="H181" s="11">
        <f t="shared" si="23"/>
        <v>-11298.24677152271</v>
      </c>
      <c r="I181">
        <f t="shared" si="24"/>
        <v>11298.24677152271</v>
      </c>
      <c r="J181">
        <f t="shared" si="25"/>
        <v>127650380.11022335</v>
      </c>
      <c r="K181" s="6">
        <f t="shared" si="26"/>
        <v>6.3515759252099499E-2</v>
      </c>
    </row>
    <row r="182" spans="1:11" x14ac:dyDescent="0.25">
      <c r="A182" s="2">
        <v>38353</v>
      </c>
      <c r="B182" s="2" t="str">
        <f t="shared" si="19"/>
        <v>January</v>
      </c>
      <c r="C182" s="5">
        <v>181</v>
      </c>
      <c r="D182" s="1">
        <v>106660</v>
      </c>
      <c r="E182">
        <f t="shared" si="20"/>
        <v>167414.809826785</v>
      </c>
      <c r="F182">
        <f t="shared" si="21"/>
        <v>0.88086830169734098</v>
      </c>
      <c r="G182">
        <f t="shared" si="22"/>
        <v>147470.39921110342</v>
      </c>
      <c r="H182" s="11">
        <f t="shared" si="23"/>
        <v>-40810.399211103417</v>
      </c>
      <c r="I182">
        <f t="shared" si="24"/>
        <v>40810.399211103417</v>
      </c>
      <c r="J182">
        <f t="shared" si="25"/>
        <v>1665488683.7696304</v>
      </c>
      <c r="K182" s="6">
        <f t="shared" si="26"/>
        <v>0.38262140644199716</v>
      </c>
    </row>
    <row r="183" spans="1:11" x14ac:dyDescent="0.25">
      <c r="A183" s="2">
        <v>38384</v>
      </c>
      <c r="B183" s="2" t="str">
        <f t="shared" si="19"/>
        <v>February</v>
      </c>
      <c r="C183" s="5">
        <v>182</v>
      </c>
      <c r="D183" s="1">
        <v>114816</v>
      </c>
      <c r="E183">
        <f t="shared" si="20"/>
        <v>167858.45771156123</v>
      </c>
      <c r="F183">
        <f t="shared" si="21"/>
        <v>0.83143992046634385</v>
      </c>
      <c r="G183">
        <f t="shared" si="22"/>
        <v>139564.22272930361</v>
      </c>
      <c r="H183" s="11">
        <f t="shared" si="23"/>
        <v>-24748.222729303612</v>
      </c>
      <c r="I183">
        <f t="shared" si="24"/>
        <v>24748.222729303612</v>
      </c>
      <c r="J183">
        <f t="shared" si="25"/>
        <v>612474528.25921988</v>
      </c>
      <c r="K183" s="6">
        <f t="shared" si="26"/>
        <v>0.21554681167523351</v>
      </c>
    </row>
    <row r="184" spans="1:11" x14ac:dyDescent="0.25">
      <c r="A184" s="2">
        <v>38412</v>
      </c>
      <c r="B184" s="2" t="str">
        <f t="shared" si="19"/>
        <v>March</v>
      </c>
      <c r="C184" s="5">
        <v>183</v>
      </c>
      <c r="D184" s="1">
        <v>149478</v>
      </c>
      <c r="E184">
        <f t="shared" si="20"/>
        <v>168302.10559633747</v>
      </c>
      <c r="F184">
        <f t="shared" si="21"/>
        <v>0.98653150071750251</v>
      </c>
      <c r="G184">
        <f t="shared" si="22"/>
        <v>166035.32880787039</v>
      </c>
      <c r="H184" s="11">
        <f t="shared" si="23"/>
        <v>-16557.328807870392</v>
      </c>
      <c r="I184">
        <f t="shared" si="24"/>
        <v>16557.328807870392</v>
      </c>
      <c r="J184">
        <f t="shared" si="25"/>
        <v>274145137.25193477</v>
      </c>
      <c r="K184" s="6">
        <f t="shared" si="26"/>
        <v>0.11076766352152419</v>
      </c>
    </row>
    <row r="185" spans="1:11" x14ac:dyDescent="0.25">
      <c r="A185" s="2">
        <v>38443</v>
      </c>
      <c r="B185" s="2" t="str">
        <f t="shared" si="19"/>
        <v>April</v>
      </c>
      <c r="C185" s="5">
        <v>184</v>
      </c>
      <c r="D185" s="1">
        <v>137605</v>
      </c>
      <c r="E185">
        <f t="shared" si="20"/>
        <v>168745.75348111364</v>
      </c>
      <c r="F185">
        <f t="shared" si="21"/>
        <v>0.9416025516845441</v>
      </c>
      <c r="G185">
        <f t="shared" si="22"/>
        <v>158891.43206374763</v>
      </c>
      <c r="H185" s="11">
        <f t="shared" si="23"/>
        <v>-21286.432063747634</v>
      </c>
      <c r="I185">
        <f t="shared" si="24"/>
        <v>21286.432063747634</v>
      </c>
      <c r="J185">
        <f t="shared" si="25"/>
        <v>453112190.00454336</v>
      </c>
      <c r="K185" s="6">
        <f t="shared" si="26"/>
        <v>0.1546922863540397</v>
      </c>
    </row>
    <row r="186" spans="1:11" x14ac:dyDescent="0.25">
      <c r="A186" s="2">
        <v>38473</v>
      </c>
      <c r="B186" s="2" t="str">
        <f t="shared" si="19"/>
        <v>May</v>
      </c>
      <c r="C186" s="5">
        <v>185</v>
      </c>
      <c r="D186" s="1">
        <v>143000</v>
      </c>
      <c r="E186">
        <f t="shared" si="20"/>
        <v>169189.40136588988</v>
      </c>
      <c r="F186">
        <f t="shared" si="21"/>
        <v>0.98337603895459824</v>
      </c>
      <c r="G186">
        <f t="shared" si="22"/>
        <v>166376.80334828849</v>
      </c>
      <c r="H186" s="11">
        <f t="shared" si="23"/>
        <v>-23376.803348288493</v>
      </c>
      <c r="I186">
        <f t="shared" si="24"/>
        <v>23376.803348288493</v>
      </c>
      <c r="J186">
        <f t="shared" si="25"/>
        <v>546474934.7845521</v>
      </c>
      <c r="K186" s="6">
        <f t="shared" si="26"/>
        <v>0.16347414928873072</v>
      </c>
    </row>
    <row r="187" spans="1:11" x14ac:dyDescent="0.25">
      <c r="A187" s="2">
        <v>38504</v>
      </c>
      <c r="B187" s="2" t="str">
        <f t="shared" si="19"/>
        <v>June</v>
      </c>
      <c r="C187" s="5">
        <v>186</v>
      </c>
      <c r="D187" s="1">
        <v>148526</v>
      </c>
      <c r="E187">
        <f t="shared" si="20"/>
        <v>169633.04925066608</v>
      </c>
      <c r="F187">
        <f t="shared" si="21"/>
        <v>0.98974120811763366</v>
      </c>
      <c r="G187">
        <f t="shared" si="22"/>
        <v>167892.81910203228</v>
      </c>
      <c r="H187" s="11">
        <f t="shared" si="23"/>
        <v>-19366.819102032285</v>
      </c>
      <c r="I187">
        <f t="shared" si="24"/>
        <v>19366.819102032285</v>
      </c>
      <c r="J187">
        <f t="shared" si="25"/>
        <v>375073682.13084257</v>
      </c>
      <c r="K187" s="6">
        <f t="shared" si="26"/>
        <v>0.13039346041792202</v>
      </c>
    </row>
    <row r="188" spans="1:11" x14ac:dyDescent="0.25">
      <c r="A188" s="2">
        <v>38534</v>
      </c>
      <c r="B188" s="2" t="str">
        <f t="shared" si="19"/>
        <v>July</v>
      </c>
      <c r="C188" s="5">
        <v>187</v>
      </c>
      <c r="D188" s="1">
        <v>138779</v>
      </c>
      <c r="E188">
        <f t="shared" si="20"/>
        <v>170076.69713544229</v>
      </c>
      <c r="F188">
        <f t="shared" si="21"/>
        <v>1.0502030128691504</v>
      </c>
      <c r="G188">
        <f t="shared" si="22"/>
        <v>178615.05975047548</v>
      </c>
      <c r="H188" s="11">
        <f t="shared" si="23"/>
        <v>-39836.059750475484</v>
      </c>
      <c r="I188">
        <f t="shared" si="24"/>
        <v>39836.059750475484</v>
      </c>
      <c r="J188">
        <f t="shared" si="25"/>
        <v>1586911656.4434528</v>
      </c>
      <c r="K188" s="6">
        <f t="shared" si="26"/>
        <v>0.28704674158536581</v>
      </c>
    </row>
    <row r="189" spans="1:11" x14ac:dyDescent="0.25">
      <c r="A189" s="2">
        <v>38565</v>
      </c>
      <c r="B189" s="2" t="str">
        <f t="shared" si="19"/>
        <v>August</v>
      </c>
      <c r="C189" s="5">
        <v>188</v>
      </c>
      <c r="D189" s="1">
        <v>151723</v>
      </c>
      <c r="E189">
        <f t="shared" si="20"/>
        <v>170520.34502021852</v>
      </c>
      <c r="F189">
        <f t="shared" si="21"/>
        <v>1.0905414248518051</v>
      </c>
      <c r="G189">
        <f t="shared" si="22"/>
        <v>185959.5000245705</v>
      </c>
      <c r="H189" s="11">
        <f t="shared" si="23"/>
        <v>-34236.500024570501</v>
      </c>
      <c r="I189">
        <f t="shared" si="24"/>
        <v>34236.500024570501</v>
      </c>
      <c r="J189">
        <f t="shared" si="25"/>
        <v>1172137933.932416</v>
      </c>
      <c r="K189" s="6">
        <f t="shared" si="26"/>
        <v>0.22565135163798833</v>
      </c>
    </row>
    <row r="190" spans="1:11" x14ac:dyDescent="0.25">
      <c r="A190" s="2">
        <v>38596</v>
      </c>
      <c r="B190" s="2" t="str">
        <f t="shared" si="19"/>
        <v>September</v>
      </c>
      <c r="C190" s="5">
        <v>189</v>
      </c>
      <c r="D190" s="1">
        <v>144472</v>
      </c>
      <c r="E190">
        <f t="shared" si="20"/>
        <v>170963.99290499472</v>
      </c>
      <c r="F190">
        <f t="shared" si="21"/>
        <v>1.0290291107386602</v>
      </c>
      <c r="G190">
        <f t="shared" si="22"/>
        <v>175926.92558735734</v>
      </c>
      <c r="H190" s="11">
        <f t="shared" si="23"/>
        <v>-31454.925587357342</v>
      </c>
      <c r="I190">
        <f t="shared" si="24"/>
        <v>31454.925587357342</v>
      </c>
      <c r="J190">
        <f t="shared" si="25"/>
        <v>989412343.70618761</v>
      </c>
      <c r="K190" s="6">
        <f t="shared" si="26"/>
        <v>0.21772333453788514</v>
      </c>
    </row>
    <row r="191" spans="1:11" x14ac:dyDescent="0.25">
      <c r="A191" s="2">
        <v>38626</v>
      </c>
      <c r="B191" s="2" t="str">
        <f t="shared" si="19"/>
        <v>October</v>
      </c>
      <c r="C191" s="5">
        <v>190</v>
      </c>
      <c r="D191" s="1">
        <v>137644</v>
      </c>
      <c r="E191">
        <f t="shared" si="20"/>
        <v>171407.64078977093</v>
      </c>
      <c r="F191">
        <f t="shared" si="21"/>
        <v>1.059552713531954</v>
      </c>
      <c r="G191">
        <f t="shared" si="22"/>
        <v>181615.43091891223</v>
      </c>
      <c r="H191" s="11">
        <f t="shared" si="23"/>
        <v>-43971.430918912229</v>
      </c>
      <c r="I191">
        <f t="shared" si="24"/>
        <v>43971.430918912229</v>
      </c>
      <c r="J191">
        <f t="shared" si="25"/>
        <v>1933486737.0566704</v>
      </c>
      <c r="K191" s="6">
        <f t="shared" si="26"/>
        <v>0.31945766556415267</v>
      </c>
    </row>
    <row r="192" spans="1:11" x14ac:dyDescent="0.25">
      <c r="A192" s="2">
        <v>38657</v>
      </c>
      <c r="B192" s="2" t="str">
        <f t="shared" si="19"/>
        <v>November</v>
      </c>
      <c r="C192" s="5">
        <v>191</v>
      </c>
      <c r="D192" s="1">
        <v>158334</v>
      </c>
      <c r="E192">
        <f t="shared" si="20"/>
        <v>171851.28867454716</v>
      </c>
      <c r="F192">
        <f t="shared" si="21"/>
        <v>1.0317867059628194</v>
      </c>
      <c r="G192">
        <f t="shared" si="22"/>
        <v>177313.8750569766</v>
      </c>
      <c r="H192" s="11">
        <f t="shared" si="23"/>
        <v>-18979.875056976598</v>
      </c>
      <c r="I192">
        <f t="shared" si="24"/>
        <v>18979.875056976598</v>
      </c>
      <c r="J192">
        <f t="shared" si="25"/>
        <v>360235657.17844242</v>
      </c>
      <c r="K192" s="6">
        <f t="shared" si="26"/>
        <v>0.1198723903708401</v>
      </c>
    </row>
    <row r="193" spans="1:11" x14ac:dyDescent="0.25">
      <c r="A193" s="2">
        <v>38687</v>
      </c>
      <c r="B193" s="2" t="str">
        <f t="shared" si="19"/>
        <v>December</v>
      </c>
      <c r="C193" s="5">
        <v>192</v>
      </c>
      <c r="D193" s="1">
        <v>183687</v>
      </c>
      <c r="E193">
        <f t="shared" si="20"/>
        <v>172294.93655932337</v>
      </c>
      <c r="F193">
        <f t="shared" si="21"/>
        <v>1.1330055116776814</v>
      </c>
      <c r="G193">
        <f t="shared" si="22"/>
        <v>195211.11275586984</v>
      </c>
      <c r="H193" s="11">
        <f t="shared" si="23"/>
        <v>-11524.112755869835</v>
      </c>
      <c r="I193">
        <f t="shared" si="24"/>
        <v>11524.112755869835</v>
      </c>
      <c r="J193">
        <f t="shared" si="25"/>
        <v>132805174.81000185</v>
      </c>
      <c r="K193" s="6">
        <f t="shared" si="26"/>
        <v>6.2737769988457731E-2</v>
      </c>
    </row>
    <row r="194" spans="1:11" x14ac:dyDescent="0.25">
      <c r="A194" s="2">
        <v>38718</v>
      </c>
      <c r="B194" s="2" t="str">
        <f t="shared" si="19"/>
        <v>January</v>
      </c>
      <c r="C194" s="5">
        <v>193</v>
      </c>
      <c r="D194" s="1">
        <v>132900</v>
      </c>
      <c r="E194">
        <f t="shared" si="20"/>
        <v>172738.58444409957</v>
      </c>
      <c r="F194">
        <f t="shared" si="21"/>
        <v>0.88086830169734098</v>
      </c>
      <c r="G194">
        <f t="shared" si="22"/>
        <v>152159.94351687672</v>
      </c>
      <c r="H194" s="11">
        <f t="shared" si="23"/>
        <v>-19259.943516876723</v>
      </c>
      <c r="I194">
        <f t="shared" si="24"/>
        <v>19259.943516876723</v>
      </c>
      <c r="J194">
        <f t="shared" si="25"/>
        <v>370945424.27328169</v>
      </c>
      <c r="K194" s="6">
        <f t="shared" si="26"/>
        <v>0.14492056822330115</v>
      </c>
    </row>
    <row r="195" spans="1:11" x14ac:dyDescent="0.25">
      <c r="A195" s="2">
        <v>38749</v>
      </c>
      <c r="B195" s="2" t="str">
        <f t="shared" ref="B195:B258" si="27">TEXT(A195,"mmmm")</f>
        <v>February</v>
      </c>
      <c r="C195" s="5">
        <v>194</v>
      </c>
      <c r="D195" s="1">
        <v>127821</v>
      </c>
      <c r="E195">
        <f t="shared" ref="E195:E258" si="28">$Q$2+($Q$3*C195)</f>
        <v>173182.23232887581</v>
      </c>
      <c r="F195">
        <f t="shared" ref="F195:F258" si="29">VLOOKUP(B195,$P$7:$S$19,4,FALSE)</f>
        <v>0.83143992046634385</v>
      </c>
      <c r="G195">
        <f t="shared" ref="G195:G258" si="30">E195*F195</f>
        <v>143990.62147370438</v>
      </c>
      <c r="H195" s="11">
        <f t="shared" ref="H195:H258" si="31">D195-G195</f>
        <v>-16169.621473704377</v>
      </c>
      <c r="I195">
        <f t="shared" ref="I195:I258" si="32">ABS(H195)</f>
        <v>16169.621473704377</v>
      </c>
      <c r="J195">
        <f t="shared" ref="J195:J258" si="33">I195^2</f>
        <v>261456658.60288173</v>
      </c>
      <c r="K195" s="6">
        <f t="shared" ref="K195:K258" si="34">I195/D195</f>
        <v>0.12650207300603483</v>
      </c>
    </row>
    <row r="196" spans="1:11" x14ac:dyDescent="0.25">
      <c r="A196" s="2">
        <v>38777</v>
      </c>
      <c r="B196" s="2" t="str">
        <f t="shared" si="27"/>
        <v>March</v>
      </c>
      <c r="C196" s="5">
        <v>195</v>
      </c>
      <c r="D196" s="1">
        <v>156775</v>
      </c>
      <c r="E196">
        <f t="shared" si="28"/>
        <v>173625.88021365201</v>
      </c>
      <c r="F196">
        <f t="shared" si="29"/>
        <v>0.98653150071750251</v>
      </c>
      <c r="G196">
        <f t="shared" si="30"/>
        <v>171287.40017057143</v>
      </c>
      <c r="H196" s="11">
        <f t="shared" si="31"/>
        <v>-14512.400170571433</v>
      </c>
      <c r="I196">
        <f t="shared" si="32"/>
        <v>14512.400170571433</v>
      </c>
      <c r="J196">
        <f t="shared" si="33"/>
        <v>210609758.71080175</v>
      </c>
      <c r="K196" s="6">
        <f t="shared" si="34"/>
        <v>9.256833149782448E-2</v>
      </c>
    </row>
    <row r="197" spans="1:11" x14ac:dyDescent="0.25">
      <c r="A197" s="2">
        <v>38808</v>
      </c>
      <c r="B197" s="2" t="str">
        <f t="shared" si="27"/>
        <v>April</v>
      </c>
      <c r="C197" s="5">
        <v>196</v>
      </c>
      <c r="D197" s="1">
        <v>131139</v>
      </c>
      <c r="E197">
        <f t="shared" si="28"/>
        <v>174069.52809842821</v>
      </c>
      <c r="F197">
        <f t="shared" si="29"/>
        <v>0.9416025516845441</v>
      </c>
      <c r="G197">
        <f t="shared" si="30"/>
        <v>163904.31182800446</v>
      </c>
      <c r="H197" s="11">
        <f t="shared" si="31"/>
        <v>-32765.311828004458</v>
      </c>
      <c r="I197">
        <f t="shared" si="32"/>
        <v>32765.311828004458</v>
      </c>
      <c r="J197">
        <f t="shared" si="33"/>
        <v>1073565659.1863688</v>
      </c>
      <c r="K197" s="6">
        <f t="shared" si="34"/>
        <v>0.24985177428533434</v>
      </c>
    </row>
    <row r="198" spans="1:11" x14ac:dyDescent="0.25">
      <c r="A198" s="2">
        <v>38838</v>
      </c>
      <c r="B198" s="2" t="str">
        <f t="shared" si="27"/>
        <v>May</v>
      </c>
      <c r="C198" s="5">
        <v>197</v>
      </c>
      <c r="D198" s="1">
        <v>164066</v>
      </c>
      <c r="E198">
        <f t="shared" si="28"/>
        <v>174513.17598320445</v>
      </c>
      <c r="F198">
        <f t="shared" si="29"/>
        <v>0.98337603895459824</v>
      </c>
      <c r="G198">
        <f t="shared" si="30"/>
        <v>171612.07574375032</v>
      </c>
      <c r="H198" s="11">
        <f t="shared" si="31"/>
        <v>-7546.0757437503198</v>
      </c>
      <c r="I198">
        <f t="shared" si="32"/>
        <v>7546.0757437503198</v>
      </c>
      <c r="J198">
        <f t="shared" si="33"/>
        <v>56943259.130416945</v>
      </c>
      <c r="K198" s="6">
        <f t="shared" si="34"/>
        <v>4.599414713438689E-2</v>
      </c>
    </row>
    <row r="199" spans="1:11" x14ac:dyDescent="0.25">
      <c r="A199" s="2">
        <v>38869</v>
      </c>
      <c r="B199" s="2" t="str">
        <f t="shared" si="27"/>
        <v>June</v>
      </c>
      <c r="C199" s="5">
        <v>198</v>
      </c>
      <c r="D199" s="1">
        <v>146954</v>
      </c>
      <c r="E199">
        <f t="shared" si="28"/>
        <v>174956.82386798065</v>
      </c>
      <c r="F199">
        <f t="shared" si="29"/>
        <v>0.98974120811763366</v>
      </c>
      <c r="G199">
        <f t="shared" si="30"/>
        <v>173161.97822351923</v>
      </c>
      <c r="H199" s="11">
        <f t="shared" si="31"/>
        <v>-26207.978223519225</v>
      </c>
      <c r="I199">
        <f t="shared" si="32"/>
        <v>26207.978223519225</v>
      </c>
      <c r="J199">
        <f t="shared" si="33"/>
        <v>686858122.56445789</v>
      </c>
      <c r="K199" s="6">
        <f t="shared" si="34"/>
        <v>0.17834137365106922</v>
      </c>
    </row>
    <row r="200" spans="1:11" x14ac:dyDescent="0.25">
      <c r="A200" s="2">
        <v>38899</v>
      </c>
      <c r="B200" s="2" t="str">
        <f t="shared" si="27"/>
        <v>July</v>
      </c>
      <c r="C200" s="5">
        <v>199</v>
      </c>
      <c r="D200" s="1">
        <v>165746</v>
      </c>
      <c r="E200">
        <f t="shared" si="28"/>
        <v>175400.47175275686</v>
      </c>
      <c r="F200">
        <f t="shared" si="29"/>
        <v>1.0502030128691504</v>
      </c>
      <c r="G200">
        <f t="shared" si="30"/>
        <v>184206.10389341557</v>
      </c>
      <c r="H200" s="11">
        <f t="shared" si="31"/>
        <v>-18460.103893415566</v>
      </c>
      <c r="I200">
        <f t="shared" si="32"/>
        <v>18460.103893415566</v>
      </c>
      <c r="J200">
        <f t="shared" si="33"/>
        <v>340775435.75569654</v>
      </c>
      <c r="K200" s="6">
        <f t="shared" si="34"/>
        <v>0.1113758636311921</v>
      </c>
    </row>
    <row r="201" spans="1:11" x14ac:dyDescent="0.25">
      <c r="A201" s="2">
        <v>38930</v>
      </c>
      <c r="B201" s="2" t="str">
        <f t="shared" si="27"/>
        <v>August</v>
      </c>
      <c r="C201" s="5">
        <v>200</v>
      </c>
      <c r="D201" s="1">
        <v>178513</v>
      </c>
      <c r="E201">
        <f t="shared" si="28"/>
        <v>175844.11963753309</v>
      </c>
      <c r="F201">
        <f t="shared" si="29"/>
        <v>1.0905414248518051</v>
      </c>
      <c r="G201">
        <f t="shared" si="30"/>
        <v>191765.29678132662</v>
      </c>
      <c r="H201" s="11">
        <f t="shared" si="31"/>
        <v>-13252.296781326615</v>
      </c>
      <c r="I201">
        <f t="shared" si="32"/>
        <v>13252.296781326615</v>
      </c>
      <c r="J201">
        <f t="shared" si="33"/>
        <v>175623369.98035976</v>
      </c>
      <c r="K201" s="6">
        <f t="shared" si="34"/>
        <v>7.4237152371685058E-2</v>
      </c>
    </row>
    <row r="202" spans="1:11" x14ac:dyDescent="0.25">
      <c r="A202" s="2">
        <v>38961</v>
      </c>
      <c r="B202" s="2" t="str">
        <f t="shared" si="27"/>
        <v>September</v>
      </c>
      <c r="C202" s="5">
        <v>201</v>
      </c>
      <c r="D202" s="1">
        <v>159288</v>
      </c>
      <c r="E202">
        <f t="shared" si="28"/>
        <v>176287.7675223093</v>
      </c>
      <c r="F202">
        <f t="shared" si="29"/>
        <v>1.0290291107386602</v>
      </c>
      <c r="G202">
        <f t="shared" si="30"/>
        <v>181405.24464758561</v>
      </c>
      <c r="H202" s="11">
        <f t="shared" si="31"/>
        <v>-22117.244647585612</v>
      </c>
      <c r="I202">
        <f t="shared" si="32"/>
        <v>22117.244647585612</v>
      </c>
      <c r="J202">
        <f t="shared" si="33"/>
        <v>489172510.80115443</v>
      </c>
      <c r="K202" s="6">
        <f t="shared" si="34"/>
        <v>0.13885066450445491</v>
      </c>
    </row>
    <row r="203" spans="1:11" x14ac:dyDescent="0.25">
      <c r="A203" s="2">
        <v>38991</v>
      </c>
      <c r="B203" s="2" t="str">
        <f t="shared" si="27"/>
        <v>October</v>
      </c>
      <c r="C203" s="5">
        <v>202</v>
      </c>
      <c r="D203" s="1">
        <v>175186</v>
      </c>
      <c r="E203">
        <f t="shared" si="28"/>
        <v>176731.4154070855</v>
      </c>
      <c r="F203">
        <f t="shared" si="29"/>
        <v>1.059552713531954</v>
      </c>
      <c r="G203">
        <f t="shared" si="30"/>
        <v>187256.25076092043</v>
      </c>
      <c r="H203" s="11">
        <f t="shared" si="31"/>
        <v>-12070.250760920433</v>
      </c>
      <c r="I203">
        <f t="shared" si="32"/>
        <v>12070.250760920433</v>
      </c>
      <c r="J203">
        <f t="shared" si="33"/>
        <v>145690953.43150029</v>
      </c>
      <c r="K203" s="6">
        <f t="shared" si="34"/>
        <v>6.8899631025997707E-2</v>
      </c>
    </row>
    <row r="204" spans="1:11" x14ac:dyDescent="0.25">
      <c r="A204" s="2">
        <v>39022</v>
      </c>
      <c r="B204" s="2" t="str">
        <f t="shared" si="27"/>
        <v>November</v>
      </c>
      <c r="C204" s="5">
        <v>203</v>
      </c>
      <c r="D204" s="1">
        <v>182709</v>
      </c>
      <c r="E204">
        <f t="shared" si="28"/>
        <v>177175.06329186173</v>
      </c>
      <c r="F204">
        <f t="shared" si="29"/>
        <v>1.0317867059628194</v>
      </c>
      <c r="G204">
        <f t="shared" si="30"/>
        <v>182806.87493266407</v>
      </c>
      <c r="H204" s="11">
        <f t="shared" si="31"/>
        <v>-97.874932664068183</v>
      </c>
      <c r="I204">
        <f t="shared" si="32"/>
        <v>97.874932664068183</v>
      </c>
      <c r="J204">
        <f t="shared" si="33"/>
        <v>9579.5024439958815</v>
      </c>
      <c r="K204" s="6">
        <f t="shared" si="34"/>
        <v>5.3568752860597005E-4</v>
      </c>
    </row>
    <row r="205" spans="1:11" x14ac:dyDescent="0.25">
      <c r="A205" s="2">
        <v>39052</v>
      </c>
      <c r="B205" s="2" t="str">
        <f t="shared" si="27"/>
        <v>December</v>
      </c>
      <c r="C205" s="5">
        <v>204</v>
      </c>
      <c r="D205" s="1">
        <v>204801</v>
      </c>
      <c r="E205">
        <f t="shared" si="28"/>
        <v>177618.71117663794</v>
      </c>
      <c r="F205">
        <f t="shared" si="29"/>
        <v>1.1330055116776814</v>
      </c>
      <c r="G205">
        <f t="shared" si="30"/>
        <v>201242.97874021696</v>
      </c>
      <c r="H205" s="11">
        <f t="shared" si="31"/>
        <v>3558.0212597830396</v>
      </c>
      <c r="I205">
        <f t="shared" si="32"/>
        <v>3558.0212597830396</v>
      </c>
      <c r="J205">
        <f t="shared" si="33"/>
        <v>12659515.285068087</v>
      </c>
      <c r="K205" s="6">
        <f t="shared" si="34"/>
        <v>1.7373065853111262E-2</v>
      </c>
    </row>
    <row r="206" spans="1:11" x14ac:dyDescent="0.25">
      <c r="A206" s="2">
        <v>39083</v>
      </c>
      <c r="B206" s="2" t="str">
        <f t="shared" si="27"/>
        <v>January</v>
      </c>
      <c r="C206" s="5">
        <v>205</v>
      </c>
      <c r="D206" s="1">
        <v>152953</v>
      </c>
      <c r="E206">
        <f t="shared" si="28"/>
        <v>178062.35906141414</v>
      </c>
      <c r="F206">
        <f t="shared" si="29"/>
        <v>0.88086830169734098</v>
      </c>
      <c r="G206">
        <f t="shared" si="30"/>
        <v>156849.48782265</v>
      </c>
      <c r="H206" s="11">
        <f t="shared" si="31"/>
        <v>-3896.4878226500005</v>
      </c>
      <c r="I206">
        <f t="shared" si="32"/>
        <v>3896.4878226500005</v>
      </c>
      <c r="J206">
        <f t="shared" si="33"/>
        <v>15182617.352059741</v>
      </c>
      <c r="K206" s="6">
        <f t="shared" si="34"/>
        <v>2.5475066344890263E-2</v>
      </c>
    </row>
    <row r="207" spans="1:11" x14ac:dyDescent="0.25">
      <c r="A207" s="2">
        <v>39114</v>
      </c>
      <c r="B207" s="2" t="str">
        <f t="shared" si="27"/>
        <v>February</v>
      </c>
      <c r="C207" s="5">
        <v>206</v>
      </c>
      <c r="D207" s="1">
        <v>146473</v>
      </c>
      <c r="E207">
        <f t="shared" si="28"/>
        <v>178506.00694619038</v>
      </c>
      <c r="F207">
        <f t="shared" si="29"/>
        <v>0.83143992046634385</v>
      </c>
      <c r="G207">
        <f t="shared" si="30"/>
        <v>148417.02021810514</v>
      </c>
      <c r="H207" s="11">
        <f t="shared" si="31"/>
        <v>-1944.0202181051427</v>
      </c>
      <c r="I207">
        <f t="shared" si="32"/>
        <v>1944.0202181051427</v>
      </c>
      <c r="J207">
        <f t="shared" si="33"/>
        <v>3779214.6084015667</v>
      </c>
      <c r="K207" s="6">
        <f t="shared" si="34"/>
        <v>1.3272208653507081E-2</v>
      </c>
    </row>
    <row r="208" spans="1:11" x14ac:dyDescent="0.25">
      <c r="A208" s="2">
        <v>39142</v>
      </c>
      <c r="B208" s="2" t="str">
        <f t="shared" si="27"/>
        <v>March</v>
      </c>
      <c r="C208" s="5">
        <v>207</v>
      </c>
      <c r="D208" s="1">
        <v>193464</v>
      </c>
      <c r="E208">
        <f t="shared" si="28"/>
        <v>178949.65483096658</v>
      </c>
      <c r="F208">
        <f t="shared" si="29"/>
        <v>0.98653150071750251</v>
      </c>
      <c r="G208">
        <f t="shared" si="30"/>
        <v>176539.47153327253</v>
      </c>
      <c r="H208" s="11">
        <f t="shared" si="31"/>
        <v>16924.528466727468</v>
      </c>
      <c r="I208">
        <f t="shared" si="32"/>
        <v>16924.528466727468</v>
      </c>
      <c r="J208">
        <f t="shared" si="33"/>
        <v>286439663.82106841</v>
      </c>
      <c r="K208" s="6">
        <f t="shared" si="34"/>
        <v>8.7481539029108615E-2</v>
      </c>
    </row>
    <row r="209" spans="1:11" x14ac:dyDescent="0.25">
      <c r="A209" s="2">
        <v>39173</v>
      </c>
      <c r="B209" s="2" t="str">
        <f t="shared" si="27"/>
        <v>April</v>
      </c>
      <c r="C209" s="5">
        <v>208</v>
      </c>
      <c r="D209" s="1">
        <v>179334</v>
      </c>
      <c r="E209">
        <f t="shared" si="28"/>
        <v>179393.30271574279</v>
      </c>
      <c r="F209">
        <f t="shared" si="29"/>
        <v>0.9416025516845441</v>
      </c>
      <c r="G209">
        <f t="shared" si="30"/>
        <v>168917.19159226125</v>
      </c>
      <c r="H209" s="11">
        <f t="shared" si="31"/>
        <v>10416.808407738747</v>
      </c>
      <c r="I209">
        <f t="shared" si="32"/>
        <v>10416.808407738747</v>
      </c>
      <c r="J209">
        <f t="shared" si="33"/>
        <v>108509897.40353665</v>
      </c>
      <c r="K209" s="6">
        <f t="shared" si="34"/>
        <v>5.8086076303092253E-2</v>
      </c>
    </row>
    <row r="210" spans="1:11" x14ac:dyDescent="0.25">
      <c r="A210" s="2">
        <v>39203</v>
      </c>
      <c r="B210" s="2" t="str">
        <f t="shared" si="27"/>
        <v>May</v>
      </c>
      <c r="C210" s="5">
        <v>209</v>
      </c>
      <c r="D210" s="1">
        <v>211155</v>
      </c>
      <c r="E210">
        <f t="shared" si="28"/>
        <v>179836.95060051902</v>
      </c>
      <c r="F210">
        <f t="shared" si="29"/>
        <v>0.98337603895459824</v>
      </c>
      <c r="G210">
        <f t="shared" si="30"/>
        <v>176847.34813921215</v>
      </c>
      <c r="H210" s="11">
        <f t="shared" si="31"/>
        <v>34307.651860787853</v>
      </c>
      <c r="I210">
        <f t="shared" si="32"/>
        <v>34307.651860787853</v>
      </c>
      <c r="J210">
        <f t="shared" si="33"/>
        <v>1177014976.2010202</v>
      </c>
      <c r="K210" s="6">
        <f t="shared" si="34"/>
        <v>0.16247615193004122</v>
      </c>
    </row>
    <row r="211" spans="1:11" x14ac:dyDescent="0.25">
      <c r="A211" s="2">
        <v>39234</v>
      </c>
      <c r="B211" s="2" t="str">
        <f t="shared" si="27"/>
        <v>June</v>
      </c>
      <c r="C211" s="5">
        <v>210</v>
      </c>
      <c r="D211" s="1">
        <v>198767</v>
      </c>
      <c r="E211">
        <f t="shared" si="28"/>
        <v>180280.59848529522</v>
      </c>
      <c r="F211">
        <f t="shared" si="29"/>
        <v>0.98974120811763366</v>
      </c>
      <c r="G211">
        <f t="shared" si="30"/>
        <v>178431.13734500614</v>
      </c>
      <c r="H211" s="11">
        <f t="shared" si="31"/>
        <v>20335.862654993864</v>
      </c>
      <c r="I211">
        <f t="shared" si="32"/>
        <v>20335.862654993864</v>
      </c>
      <c r="J211">
        <f t="shared" si="33"/>
        <v>413547309.92277408</v>
      </c>
      <c r="K211" s="6">
        <f t="shared" si="34"/>
        <v>0.10231005476258062</v>
      </c>
    </row>
    <row r="212" spans="1:11" x14ac:dyDescent="0.25">
      <c r="A212" s="2">
        <v>39264</v>
      </c>
      <c r="B212" s="2" t="str">
        <f t="shared" si="27"/>
        <v>July</v>
      </c>
      <c r="C212" s="5">
        <v>211</v>
      </c>
      <c r="D212" s="1">
        <v>217374</v>
      </c>
      <c r="E212">
        <f t="shared" si="28"/>
        <v>180724.24637007143</v>
      </c>
      <c r="F212">
        <f t="shared" si="29"/>
        <v>1.0502030128691504</v>
      </c>
      <c r="G212">
        <f t="shared" si="30"/>
        <v>189797.14803635565</v>
      </c>
      <c r="H212" s="11">
        <f t="shared" si="31"/>
        <v>27576.851963644353</v>
      </c>
      <c r="I212">
        <f t="shared" si="32"/>
        <v>27576.851963644353</v>
      </c>
      <c r="J212">
        <f t="shared" si="33"/>
        <v>760482764.22475541</v>
      </c>
      <c r="K212" s="6">
        <f t="shared" si="34"/>
        <v>0.12686361737670721</v>
      </c>
    </row>
    <row r="213" spans="1:11" x14ac:dyDescent="0.25">
      <c r="A213" s="2">
        <v>39295</v>
      </c>
      <c r="B213" s="2" t="str">
        <f t="shared" si="27"/>
        <v>August</v>
      </c>
      <c r="C213" s="5">
        <v>212</v>
      </c>
      <c r="D213" s="1">
        <v>235270</v>
      </c>
      <c r="E213">
        <f t="shared" si="28"/>
        <v>181167.89425484766</v>
      </c>
      <c r="F213">
        <f t="shared" si="29"/>
        <v>1.0905414248518051</v>
      </c>
      <c r="G213">
        <f t="shared" si="30"/>
        <v>197571.09353808273</v>
      </c>
      <c r="H213" s="11">
        <f t="shared" si="31"/>
        <v>37698.906461917271</v>
      </c>
      <c r="I213">
        <f t="shared" si="32"/>
        <v>37698.906461917271</v>
      </c>
      <c r="J213">
        <f t="shared" si="33"/>
        <v>1421207548.4243877</v>
      </c>
      <c r="K213" s="6">
        <f t="shared" si="34"/>
        <v>0.16023677673276351</v>
      </c>
    </row>
    <row r="214" spans="1:11" x14ac:dyDescent="0.25">
      <c r="A214" s="2">
        <v>39326</v>
      </c>
      <c r="B214" s="2" t="str">
        <f t="shared" si="27"/>
        <v>September</v>
      </c>
      <c r="C214" s="5">
        <v>213</v>
      </c>
      <c r="D214" s="1">
        <v>204034</v>
      </c>
      <c r="E214">
        <f t="shared" si="28"/>
        <v>181611.54213962387</v>
      </c>
      <c r="F214">
        <f t="shared" si="29"/>
        <v>1.0290291107386602</v>
      </c>
      <c r="G214">
        <f t="shared" si="30"/>
        <v>186883.56370781385</v>
      </c>
      <c r="H214" s="11">
        <f t="shared" si="31"/>
        <v>17150.436292186147</v>
      </c>
      <c r="I214">
        <f t="shared" si="32"/>
        <v>17150.436292186147</v>
      </c>
      <c r="J214">
        <f t="shared" si="33"/>
        <v>294137465.01233572</v>
      </c>
      <c r="K214" s="6">
        <f t="shared" si="34"/>
        <v>8.4056756678720937E-2</v>
      </c>
    </row>
    <row r="215" spans="1:11" x14ac:dyDescent="0.25">
      <c r="A215" s="2">
        <v>39356</v>
      </c>
      <c r="B215" s="2" t="str">
        <f t="shared" si="27"/>
        <v>October</v>
      </c>
      <c r="C215" s="5">
        <v>214</v>
      </c>
      <c r="D215" s="1">
        <v>244463</v>
      </c>
      <c r="E215">
        <f t="shared" si="28"/>
        <v>182055.19002440007</v>
      </c>
      <c r="F215">
        <f t="shared" si="29"/>
        <v>1.059552713531954</v>
      </c>
      <c r="G215">
        <f t="shared" si="30"/>
        <v>192897.07060292861</v>
      </c>
      <c r="H215" s="11">
        <f t="shared" si="31"/>
        <v>51565.929397071392</v>
      </c>
      <c r="I215">
        <f t="shared" si="32"/>
        <v>51565.929397071392</v>
      </c>
      <c r="J215">
        <f t="shared" si="33"/>
        <v>2659045074.5837517</v>
      </c>
      <c r="K215" s="6">
        <f t="shared" si="34"/>
        <v>0.21093551742828728</v>
      </c>
    </row>
    <row r="216" spans="1:11" x14ac:dyDescent="0.25">
      <c r="A216" s="2">
        <v>39387</v>
      </c>
      <c r="B216" s="2" t="str">
        <f t="shared" si="27"/>
        <v>November</v>
      </c>
      <c r="C216" s="5">
        <v>215</v>
      </c>
      <c r="D216" s="1">
        <v>237060</v>
      </c>
      <c r="E216">
        <f t="shared" si="28"/>
        <v>182498.83790917631</v>
      </c>
      <c r="F216">
        <f t="shared" si="29"/>
        <v>1.0317867059628194</v>
      </c>
      <c r="G216">
        <f t="shared" si="30"/>
        <v>188299.87480835154</v>
      </c>
      <c r="H216" s="11">
        <f t="shared" si="31"/>
        <v>48760.125191648462</v>
      </c>
      <c r="I216">
        <f t="shared" si="32"/>
        <v>48760.125191648462</v>
      </c>
      <c r="J216">
        <f t="shared" si="33"/>
        <v>2377549808.7052307</v>
      </c>
      <c r="K216" s="6">
        <f t="shared" si="34"/>
        <v>0.20568685223845634</v>
      </c>
    </row>
    <row r="217" spans="1:11" x14ac:dyDescent="0.25">
      <c r="A217" s="2">
        <v>39417</v>
      </c>
      <c r="B217" s="2" t="str">
        <f t="shared" si="27"/>
        <v>December</v>
      </c>
      <c r="C217" s="5">
        <v>216</v>
      </c>
      <c r="D217" s="1">
        <v>242258</v>
      </c>
      <c r="E217">
        <f t="shared" si="28"/>
        <v>182942.48579395251</v>
      </c>
      <c r="F217">
        <f t="shared" si="29"/>
        <v>1.1330055116776814</v>
      </c>
      <c r="G217">
        <f t="shared" si="30"/>
        <v>207274.84472456411</v>
      </c>
      <c r="H217" s="11">
        <f t="shared" si="31"/>
        <v>34983.155275435885</v>
      </c>
      <c r="I217">
        <f t="shared" si="32"/>
        <v>34983.155275435885</v>
      </c>
      <c r="J217">
        <f t="shared" si="33"/>
        <v>1223821153.0252576</v>
      </c>
      <c r="K217" s="6">
        <f t="shared" si="34"/>
        <v>0.14440454092511243</v>
      </c>
    </row>
    <row r="218" spans="1:11" x14ac:dyDescent="0.25">
      <c r="A218" s="2">
        <v>39448</v>
      </c>
      <c r="B218" s="2" t="str">
        <f t="shared" si="27"/>
        <v>January</v>
      </c>
      <c r="C218" s="5">
        <v>217</v>
      </c>
      <c r="D218" s="1">
        <v>215041</v>
      </c>
      <c r="E218">
        <f t="shared" si="28"/>
        <v>183386.13367872871</v>
      </c>
      <c r="F218">
        <f t="shared" si="29"/>
        <v>0.88086830169734098</v>
      </c>
      <c r="G218">
        <f t="shared" si="30"/>
        <v>161539.03212842331</v>
      </c>
      <c r="H218" s="11">
        <f t="shared" si="31"/>
        <v>53501.967871576693</v>
      </c>
      <c r="I218">
        <f t="shared" si="32"/>
        <v>53501.967871576693</v>
      </c>
      <c r="J218">
        <f t="shared" si="33"/>
        <v>2862460566.1312246</v>
      </c>
      <c r="K218" s="6">
        <f t="shared" si="34"/>
        <v>0.2487989168185448</v>
      </c>
    </row>
    <row r="219" spans="1:11" x14ac:dyDescent="0.25">
      <c r="A219" s="2">
        <v>39479</v>
      </c>
      <c r="B219" s="2" t="str">
        <f t="shared" si="27"/>
        <v>February</v>
      </c>
      <c r="C219" s="5">
        <v>218</v>
      </c>
      <c r="D219" s="1">
        <v>200841</v>
      </c>
      <c r="E219">
        <f t="shared" si="28"/>
        <v>183829.78156350495</v>
      </c>
      <c r="F219">
        <f t="shared" si="29"/>
        <v>0.83143992046634385</v>
      </c>
      <c r="G219">
        <f t="shared" si="30"/>
        <v>152843.41896250591</v>
      </c>
      <c r="H219" s="11">
        <f t="shared" si="31"/>
        <v>47997.581037494092</v>
      </c>
      <c r="I219">
        <f t="shared" si="32"/>
        <v>47997.581037494092</v>
      </c>
      <c r="J219">
        <f t="shared" si="33"/>
        <v>2303767785.4508123</v>
      </c>
      <c r="K219" s="6">
        <f t="shared" si="34"/>
        <v>0.23898298174921501</v>
      </c>
    </row>
    <row r="220" spans="1:11" x14ac:dyDescent="0.25">
      <c r="A220" s="2">
        <v>39508</v>
      </c>
      <c r="B220" s="2" t="str">
        <f t="shared" si="27"/>
        <v>March</v>
      </c>
      <c r="C220" s="5">
        <v>219</v>
      </c>
      <c r="D220" s="1">
        <v>232177</v>
      </c>
      <c r="E220">
        <f t="shared" si="28"/>
        <v>184273.42944828112</v>
      </c>
      <c r="F220">
        <f t="shared" si="29"/>
        <v>0.98653150071750251</v>
      </c>
      <c r="G220">
        <f t="shared" si="30"/>
        <v>181791.5428959736</v>
      </c>
      <c r="H220" s="11">
        <f t="shared" si="31"/>
        <v>50385.457104026398</v>
      </c>
      <c r="I220">
        <f t="shared" si="32"/>
        <v>50385.457104026398</v>
      </c>
      <c r="J220">
        <f t="shared" si="33"/>
        <v>2538694287.5816841</v>
      </c>
      <c r="K220" s="6">
        <f t="shared" si="34"/>
        <v>0.21701312836338826</v>
      </c>
    </row>
    <row r="221" spans="1:11" x14ac:dyDescent="0.25">
      <c r="A221" s="2">
        <v>39539</v>
      </c>
      <c r="B221" s="2" t="str">
        <f t="shared" si="27"/>
        <v>April</v>
      </c>
      <c r="C221" s="5">
        <v>220</v>
      </c>
      <c r="D221" s="1">
        <v>261292</v>
      </c>
      <c r="E221">
        <f t="shared" si="28"/>
        <v>184717.07733305736</v>
      </c>
      <c r="F221">
        <f t="shared" si="29"/>
        <v>0.9416025516845441</v>
      </c>
      <c r="G221">
        <f t="shared" si="30"/>
        <v>173930.07135651808</v>
      </c>
      <c r="H221" s="11">
        <f t="shared" si="31"/>
        <v>87361.928643481922</v>
      </c>
      <c r="I221">
        <f t="shared" si="32"/>
        <v>87361.928643481922</v>
      </c>
      <c r="J221">
        <f t="shared" si="33"/>
        <v>7632106576.3088274</v>
      </c>
      <c r="K221" s="6">
        <f t="shared" si="34"/>
        <v>0.33434597555027296</v>
      </c>
    </row>
    <row r="222" spans="1:11" x14ac:dyDescent="0.25">
      <c r="A222" s="2">
        <v>39569</v>
      </c>
      <c r="B222" s="2" t="str">
        <f t="shared" si="27"/>
        <v>May</v>
      </c>
      <c r="C222" s="5">
        <v>221</v>
      </c>
      <c r="D222" s="1">
        <v>242047</v>
      </c>
      <c r="E222">
        <f t="shared" si="28"/>
        <v>185160.72521783359</v>
      </c>
      <c r="F222">
        <f t="shared" si="29"/>
        <v>0.98337603895459824</v>
      </c>
      <c r="G222">
        <f t="shared" si="30"/>
        <v>182082.62053467397</v>
      </c>
      <c r="H222" s="11">
        <f t="shared" si="31"/>
        <v>59964.379465326027</v>
      </c>
      <c r="I222">
        <f t="shared" si="32"/>
        <v>59964.379465326027</v>
      </c>
      <c r="J222">
        <f t="shared" si="33"/>
        <v>3595726804.6616135</v>
      </c>
      <c r="K222" s="6">
        <f t="shared" si="34"/>
        <v>0.24773857748836395</v>
      </c>
    </row>
    <row r="223" spans="1:11" x14ac:dyDescent="0.25">
      <c r="A223" s="2">
        <v>39600</v>
      </c>
      <c r="B223" s="2" t="str">
        <f t="shared" si="27"/>
        <v>June</v>
      </c>
      <c r="C223" s="5">
        <v>222</v>
      </c>
      <c r="D223" s="1">
        <v>256070</v>
      </c>
      <c r="E223">
        <f t="shared" si="28"/>
        <v>185604.37310260977</v>
      </c>
      <c r="F223">
        <f t="shared" si="29"/>
        <v>0.98974120811763366</v>
      </c>
      <c r="G223">
        <f t="shared" si="30"/>
        <v>183700.29646649302</v>
      </c>
      <c r="H223" s="11">
        <f t="shared" si="31"/>
        <v>72369.703533506981</v>
      </c>
      <c r="I223">
        <f t="shared" si="32"/>
        <v>72369.703533506981</v>
      </c>
      <c r="J223">
        <f t="shared" si="33"/>
        <v>5237373989.5276928</v>
      </c>
      <c r="K223" s="6">
        <f t="shared" si="34"/>
        <v>0.28261687637562771</v>
      </c>
    </row>
    <row r="224" spans="1:11" x14ac:dyDescent="0.25">
      <c r="A224" s="2">
        <v>39630</v>
      </c>
      <c r="B224" s="2" t="str">
        <f t="shared" si="27"/>
        <v>July</v>
      </c>
      <c r="C224" s="5">
        <v>223</v>
      </c>
      <c r="D224" s="1">
        <v>288177</v>
      </c>
      <c r="E224">
        <f t="shared" si="28"/>
        <v>186048.020987386</v>
      </c>
      <c r="F224">
        <f t="shared" si="29"/>
        <v>1.0502030128691504</v>
      </c>
      <c r="G224">
        <f t="shared" si="30"/>
        <v>195388.1921792957</v>
      </c>
      <c r="H224" s="11">
        <f t="shared" si="31"/>
        <v>92788.8078207043</v>
      </c>
      <c r="I224">
        <f t="shared" si="32"/>
        <v>92788.8078207043</v>
      </c>
      <c r="J224">
        <f t="shared" si="33"/>
        <v>8609762856.7875957</v>
      </c>
      <c r="K224" s="6">
        <f t="shared" si="34"/>
        <v>0.32198547358291707</v>
      </c>
    </row>
    <row r="225" spans="1:11" x14ac:dyDescent="0.25">
      <c r="A225" s="2">
        <v>39661</v>
      </c>
      <c r="B225" s="2" t="str">
        <f t="shared" si="27"/>
        <v>August</v>
      </c>
      <c r="C225" s="5">
        <v>224</v>
      </c>
      <c r="D225" s="1">
        <v>244799</v>
      </c>
      <c r="E225">
        <f t="shared" si="28"/>
        <v>186491.66887216223</v>
      </c>
      <c r="F225">
        <f t="shared" si="29"/>
        <v>1.0905414248518051</v>
      </c>
      <c r="G225">
        <f t="shared" si="30"/>
        <v>203376.89029483881</v>
      </c>
      <c r="H225" s="11">
        <f t="shared" si="31"/>
        <v>41422.109705161187</v>
      </c>
      <c r="I225">
        <f t="shared" si="32"/>
        <v>41422.109705161187</v>
      </c>
      <c r="J225">
        <f t="shared" si="33"/>
        <v>1715791172.4264085</v>
      </c>
      <c r="K225" s="6">
        <f t="shared" si="34"/>
        <v>0.16920865569369642</v>
      </c>
    </row>
    <row r="226" spans="1:11" x14ac:dyDescent="0.25">
      <c r="A226" s="2">
        <v>39692</v>
      </c>
      <c r="B226" s="2" t="str">
        <f t="shared" si="27"/>
        <v>September</v>
      </c>
      <c r="C226" s="5">
        <v>225</v>
      </c>
      <c r="D226" s="1">
        <v>268734</v>
      </c>
      <c r="E226">
        <f t="shared" si="28"/>
        <v>186935.31675693841</v>
      </c>
      <c r="F226">
        <f t="shared" si="29"/>
        <v>1.0290291107386602</v>
      </c>
      <c r="G226">
        <f t="shared" si="30"/>
        <v>192361.88276804209</v>
      </c>
      <c r="H226" s="11">
        <f t="shared" si="31"/>
        <v>76372.117231957905</v>
      </c>
      <c r="I226">
        <f t="shared" si="32"/>
        <v>76372.117231957905</v>
      </c>
      <c r="J226">
        <f t="shared" si="33"/>
        <v>5832700290.4919214</v>
      </c>
      <c r="K226" s="6">
        <f t="shared" si="34"/>
        <v>0.28419223928478682</v>
      </c>
    </row>
    <row r="227" spans="1:11" x14ac:dyDescent="0.25">
      <c r="A227" s="2">
        <v>39722</v>
      </c>
      <c r="B227" s="2" t="str">
        <f t="shared" si="27"/>
        <v>October</v>
      </c>
      <c r="C227" s="5">
        <v>226</v>
      </c>
      <c r="D227" s="1">
        <v>239329</v>
      </c>
      <c r="E227">
        <f t="shared" si="28"/>
        <v>187378.96464171464</v>
      </c>
      <c r="F227">
        <f t="shared" si="29"/>
        <v>1.059552713531954</v>
      </c>
      <c r="G227">
        <f t="shared" si="30"/>
        <v>198537.89044493681</v>
      </c>
      <c r="H227" s="11">
        <f t="shared" si="31"/>
        <v>40791.109555063187</v>
      </c>
      <c r="I227">
        <f t="shared" si="32"/>
        <v>40791.109555063187</v>
      </c>
      <c r="J227">
        <f t="shared" si="33"/>
        <v>1663914618.7331672</v>
      </c>
      <c r="K227" s="6">
        <f t="shared" si="34"/>
        <v>0.17043947685012342</v>
      </c>
    </row>
    <row r="228" spans="1:11" x14ac:dyDescent="0.25">
      <c r="A228" s="2">
        <v>39753</v>
      </c>
      <c r="B228" s="2" t="str">
        <f t="shared" si="27"/>
        <v>November</v>
      </c>
      <c r="C228" s="5">
        <v>227</v>
      </c>
      <c r="D228" s="1">
        <v>177906</v>
      </c>
      <c r="E228">
        <f t="shared" si="28"/>
        <v>187822.61252649088</v>
      </c>
      <c r="F228">
        <f t="shared" si="29"/>
        <v>1.0317867059628194</v>
      </c>
      <c r="G228">
        <f t="shared" si="30"/>
        <v>193792.87468403901</v>
      </c>
      <c r="H228" s="11">
        <f t="shared" si="31"/>
        <v>-15886.874684039009</v>
      </c>
      <c r="I228">
        <f t="shared" si="32"/>
        <v>15886.874684039009</v>
      </c>
      <c r="J228">
        <f t="shared" si="33"/>
        <v>252392787.22635955</v>
      </c>
      <c r="K228" s="6">
        <f t="shared" si="34"/>
        <v>8.9299263004277582E-2</v>
      </c>
    </row>
    <row r="229" spans="1:11" x14ac:dyDescent="0.25">
      <c r="A229" s="2">
        <v>39783</v>
      </c>
      <c r="B229" s="2" t="str">
        <f t="shared" si="27"/>
        <v>December</v>
      </c>
      <c r="C229" s="5">
        <v>228</v>
      </c>
      <c r="D229" s="1">
        <v>194550</v>
      </c>
      <c r="E229">
        <f t="shared" si="28"/>
        <v>188266.26041126705</v>
      </c>
      <c r="F229">
        <f t="shared" si="29"/>
        <v>1.1330055116776814</v>
      </c>
      <c r="G229">
        <f t="shared" si="30"/>
        <v>213306.71070891124</v>
      </c>
      <c r="H229" s="11">
        <f t="shared" si="31"/>
        <v>-18756.71070891124</v>
      </c>
      <c r="I229">
        <f t="shared" si="32"/>
        <v>18756.71070891124</v>
      </c>
      <c r="J229">
        <f t="shared" si="33"/>
        <v>351814196.61778557</v>
      </c>
      <c r="K229" s="6">
        <f t="shared" si="34"/>
        <v>9.641074638350676E-2</v>
      </c>
    </row>
    <row r="230" spans="1:11" x14ac:dyDescent="0.25">
      <c r="A230" s="2">
        <v>39814</v>
      </c>
      <c r="B230" s="2" t="str">
        <f t="shared" si="27"/>
        <v>January</v>
      </c>
      <c r="C230" s="5">
        <v>229</v>
      </c>
      <c r="D230" s="1">
        <v>197433</v>
      </c>
      <c r="E230">
        <f t="shared" si="28"/>
        <v>188709.90829604329</v>
      </c>
      <c r="F230">
        <f t="shared" si="29"/>
        <v>0.88086830169734098</v>
      </c>
      <c r="G230">
        <f t="shared" si="30"/>
        <v>166228.57643419661</v>
      </c>
      <c r="H230" s="11">
        <f t="shared" si="31"/>
        <v>31204.423565803387</v>
      </c>
      <c r="I230">
        <f t="shared" si="32"/>
        <v>31204.423565803387</v>
      </c>
      <c r="J230">
        <f t="shared" si="33"/>
        <v>973716050.0740658</v>
      </c>
      <c r="K230" s="6">
        <f t="shared" si="34"/>
        <v>0.15805069854483997</v>
      </c>
    </row>
    <row r="231" spans="1:11" x14ac:dyDescent="0.25">
      <c r="A231" s="2">
        <v>39845</v>
      </c>
      <c r="B231" s="2" t="str">
        <f t="shared" si="27"/>
        <v>February</v>
      </c>
      <c r="C231" s="5">
        <v>230</v>
      </c>
      <c r="D231" s="1">
        <v>199356</v>
      </c>
      <c r="E231">
        <f t="shared" si="28"/>
        <v>189153.55618081949</v>
      </c>
      <c r="F231">
        <f t="shared" si="29"/>
        <v>0.83143992046634385</v>
      </c>
      <c r="G231">
        <f t="shared" si="30"/>
        <v>157269.81770690667</v>
      </c>
      <c r="H231" s="11">
        <f t="shared" si="31"/>
        <v>42086.182293093327</v>
      </c>
      <c r="I231">
        <f t="shared" si="32"/>
        <v>42086.182293093327</v>
      </c>
      <c r="J231">
        <f t="shared" si="33"/>
        <v>1771246740.0074823</v>
      </c>
      <c r="K231" s="6">
        <f t="shared" si="34"/>
        <v>0.21111068788044166</v>
      </c>
    </row>
    <row r="232" spans="1:11" x14ac:dyDescent="0.25">
      <c r="A232" s="2">
        <v>39873</v>
      </c>
      <c r="B232" s="2" t="str">
        <f t="shared" si="27"/>
        <v>March</v>
      </c>
      <c r="C232" s="5">
        <v>231</v>
      </c>
      <c r="D232" s="1">
        <v>271417</v>
      </c>
      <c r="E232">
        <f t="shared" si="28"/>
        <v>189597.2040655957</v>
      </c>
      <c r="F232">
        <f t="shared" si="29"/>
        <v>0.98653150071750251</v>
      </c>
      <c r="G232">
        <f t="shared" si="30"/>
        <v>187043.6142586747</v>
      </c>
      <c r="H232" s="11">
        <f t="shared" si="31"/>
        <v>84373.385741325299</v>
      </c>
      <c r="I232">
        <f t="shared" si="32"/>
        <v>84373.385741325299</v>
      </c>
      <c r="J232">
        <f t="shared" si="33"/>
        <v>7118868221.4544754</v>
      </c>
      <c r="K232" s="6">
        <f t="shared" si="34"/>
        <v>0.3108625684512219</v>
      </c>
    </row>
    <row r="233" spans="1:11" x14ac:dyDescent="0.25">
      <c r="A233" s="2">
        <v>39904</v>
      </c>
      <c r="B233" s="2" t="str">
        <f t="shared" si="27"/>
        <v>April</v>
      </c>
      <c r="C233" s="5">
        <v>232</v>
      </c>
      <c r="D233" s="1">
        <v>234359</v>
      </c>
      <c r="E233">
        <f t="shared" si="28"/>
        <v>190040.85195037193</v>
      </c>
      <c r="F233">
        <f t="shared" si="29"/>
        <v>0.9416025516845441</v>
      </c>
      <c r="G233">
        <f t="shared" si="30"/>
        <v>178942.95112077487</v>
      </c>
      <c r="H233" s="11">
        <f t="shared" si="31"/>
        <v>55416.048879225127</v>
      </c>
      <c r="I233">
        <f t="shared" si="32"/>
        <v>55416.048879225127</v>
      </c>
      <c r="J233">
        <f t="shared" si="33"/>
        <v>3070938473.3846684</v>
      </c>
      <c r="K233" s="6">
        <f t="shared" si="34"/>
        <v>0.2364579507474649</v>
      </c>
    </row>
    <row r="234" spans="1:11" x14ac:dyDescent="0.25">
      <c r="A234" s="2">
        <v>39934</v>
      </c>
      <c r="B234" s="2" t="str">
        <f t="shared" si="27"/>
        <v>May</v>
      </c>
      <c r="C234" s="5">
        <v>233</v>
      </c>
      <c r="D234" s="1">
        <v>246944</v>
      </c>
      <c r="E234">
        <f t="shared" si="28"/>
        <v>190484.49983514813</v>
      </c>
      <c r="F234">
        <f t="shared" si="29"/>
        <v>0.98337603895459824</v>
      </c>
      <c r="G234">
        <f t="shared" si="30"/>
        <v>187317.8929301358</v>
      </c>
      <c r="H234" s="11">
        <f t="shared" si="31"/>
        <v>59626.1070698642</v>
      </c>
      <c r="I234">
        <f t="shared" si="32"/>
        <v>59626.1070698642</v>
      </c>
      <c r="J234">
        <f t="shared" si="33"/>
        <v>3555272644.3069096</v>
      </c>
      <c r="K234" s="6">
        <f t="shared" si="34"/>
        <v>0.24145598625544334</v>
      </c>
    </row>
    <row r="235" spans="1:11" x14ac:dyDescent="0.25">
      <c r="A235" s="2">
        <v>39965</v>
      </c>
      <c r="B235" s="2" t="str">
        <f t="shared" si="27"/>
        <v>June</v>
      </c>
      <c r="C235" s="5">
        <v>234</v>
      </c>
      <c r="D235" s="1">
        <v>300129</v>
      </c>
      <c r="E235">
        <f t="shared" si="28"/>
        <v>190928.14771992434</v>
      </c>
      <c r="F235">
        <f t="shared" si="29"/>
        <v>0.98974120811763366</v>
      </c>
      <c r="G235">
        <f t="shared" si="30"/>
        <v>188969.45558797993</v>
      </c>
      <c r="H235" s="11">
        <f t="shared" si="31"/>
        <v>111159.54441202007</v>
      </c>
      <c r="I235">
        <f t="shared" si="32"/>
        <v>111159.54441202007</v>
      </c>
      <c r="J235">
        <f t="shared" si="33"/>
        <v>12356444313.887863</v>
      </c>
      <c r="K235" s="6">
        <f t="shared" si="34"/>
        <v>0.37037255450829498</v>
      </c>
    </row>
    <row r="236" spans="1:11" x14ac:dyDescent="0.25">
      <c r="A236" s="2">
        <v>39995</v>
      </c>
      <c r="B236" s="2" t="str">
        <f t="shared" si="27"/>
        <v>July</v>
      </c>
      <c r="C236" s="5">
        <v>235</v>
      </c>
      <c r="D236" s="1">
        <v>285370</v>
      </c>
      <c r="E236">
        <f t="shared" si="28"/>
        <v>191371.79560470057</v>
      </c>
      <c r="F236">
        <f t="shared" si="29"/>
        <v>1.0502030128691504</v>
      </c>
      <c r="G236">
        <f t="shared" si="30"/>
        <v>200979.23632223578</v>
      </c>
      <c r="H236" s="11">
        <f t="shared" si="31"/>
        <v>84390.763677764218</v>
      </c>
      <c r="I236">
        <f t="shared" si="32"/>
        <v>84390.763677764218</v>
      </c>
      <c r="J236">
        <f t="shared" si="33"/>
        <v>7121800994.1162481</v>
      </c>
      <c r="K236" s="6">
        <f t="shared" si="34"/>
        <v>0.29572402031665634</v>
      </c>
    </row>
    <row r="237" spans="1:11" x14ac:dyDescent="0.25">
      <c r="A237" s="2">
        <v>40026</v>
      </c>
      <c r="B237" s="2" t="str">
        <f t="shared" si="27"/>
        <v>August</v>
      </c>
      <c r="C237" s="5">
        <v>236</v>
      </c>
      <c r="D237" s="1">
        <v>258104</v>
      </c>
      <c r="E237">
        <f t="shared" si="28"/>
        <v>191815.44348947678</v>
      </c>
      <c r="F237">
        <f t="shared" si="29"/>
        <v>1.0905414248518051</v>
      </c>
      <c r="G237">
        <f t="shared" si="30"/>
        <v>209182.6870515949</v>
      </c>
      <c r="H237" s="11">
        <f t="shared" si="31"/>
        <v>48921.312948405102</v>
      </c>
      <c r="I237">
        <f t="shared" si="32"/>
        <v>48921.312948405102</v>
      </c>
      <c r="J237">
        <f t="shared" si="33"/>
        <v>2393294860.595789</v>
      </c>
      <c r="K237" s="6">
        <f t="shared" si="34"/>
        <v>0.18954108788862281</v>
      </c>
    </row>
    <row r="238" spans="1:11" x14ac:dyDescent="0.25">
      <c r="A238" s="2">
        <v>40057</v>
      </c>
      <c r="B238" s="2" t="str">
        <f t="shared" si="27"/>
        <v>September</v>
      </c>
      <c r="C238" s="5">
        <v>237</v>
      </c>
      <c r="D238" s="1">
        <v>308690</v>
      </c>
      <c r="E238">
        <f t="shared" si="28"/>
        <v>192259.09137425298</v>
      </c>
      <c r="F238">
        <f t="shared" si="29"/>
        <v>1.0290291107386602</v>
      </c>
      <c r="G238">
        <f t="shared" si="30"/>
        <v>197840.20182827036</v>
      </c>
      <c r="H238" s="11">
        <f t="shared" si="31"/>
        <v>110849.79817172964</v>
      </c>
      <c r="I238">
        <f t="shared" si="32"/>
        <v>110849.79817172964</v>
      </c>
      <c r="J238">
        <f t="shared" si="33"/>
        <v>12287677754.713194</v>
      </c>
      <c r="K238" s="6">
        <f t="shared" si="34"/>
        <v>0.35909747050999269</v>
      </c>
    </row>
    <row r="239" spans="1:11" x14ac:dyDescent="0.25">
      <c r="A239" s="2">
        <v>40087</v>
      </c>
      <c r="B239" s="2" t="str">
        <f t="shared" si="27"/>
        <v>October</v>
      </c>
      <c r="C239" s="5">
        <v>238</v>
      </c>
      <c r="D239" s="1">
        <v>294465</v>
      </c>
      <c r="E239">
        <f t="shared" si="28"/>
        <v>192702.73925902921</v>
      </c>
      <c r="F239">
        <f t="shared" si="29"/>
        <v>1.059552713531954</v>
      </c>
      <c r="G239">
        <f t="shared" si="30"/>
        <v>204178.71028694502</v>
      </c>
      <c r="H239" s="11">
        <f t="shared" si="31"/>
        <v>90286.289713054983</v>
      </c>
      <c r="I239">
        <f t="shared" si="32"/>
        <v>90286.289713054983</v>
      </c>
      <c r="J239">
        <f t="shared" si="33"/>
        <v>8151614110.1496983</v>
      </c>
      <c r="K239" s="6">
        <f t="shared" si="34"/>
        <v>0.30661127710612462</v>
      </c>
    </row>
    <row r="240" spans="1:11" x14ac:dyDescent="0.25">
      <c r="A240" s="2">
        <v>40118</v>
      </c>
      <c r="B240" s="2" t="str">
        <f t="shared" si="27"/>
        <v>November</v>
      </c>
      <c r="C240" s="5">
        <v>239</v>
      </c>
      <c r="D240" s="1">
        <v>251723</v>
      </c>
      <c r="E240">
        <f t="shared" si="28"/>
        <v>193146.38714380542</v>
      </c>
      <c r="F240">
        <f t="shared" si="29"/>
        <v>1.0317867059628194</v>
      </c>
      <c r="G240">
        <f t="shared" si="30"/>
        <v>199285.87455972645</v>
      </c>
      <c r="H240" s="11">
        <f t="shared" si="31"/>
        <v>52437.12544027355</v>
      </c>
      <c r="I240">
        <f t="shared" si="32"/>
        <v>52437.12544027355</v>
      </c>
      <c r="J240">
        <f t="shared" si="33"/>
        <v>2749652124.4389834</v>
      </c>
      <c r="K240" s="6">
        <f t="shared" si="34"/>
        <v>0.20831280987543271</v>
      </c>
    </row>
    <row r="241" spans="1:11" x14ac:dyDescent="0.25">
      <c r="A241" s="2">
        <v>40148</v>
      </c>
      <c r="B241" s="2" t="str">
        <f t="shared" si="27"/>
        <v>December</v>
      </c>
      <c r="C241" s="5">
        <v>240</v>
      </c>
      <c r="D241" s="1">
        <v>293019</v>
      </c>
      <c r="E241">
        <f t="shared" si="28"/>
        <v>193590.03502858162</v>
      </c>
      <c r="F241">
        <f t="shared" si="29"/>
        <v>1.1330055116776814</v>
      </c>
      <c r="G241">
        <f t="shared" si="30"/>
        <v>219338.57669325839</v>
      </c>
      <c r="H241" s="11">
        <f t="shared" si="31"/>
        <v>73680.423306741606</v>
      </c>
      <c r="I241">
        <f t="shared" si="32"/>
        <v>73680.423306741606</v>
      </c>
      <c r="J241">
        <f t="shared" si="33"/>
        <v>5428804778.6606321</v>
      </c>
      <c r="K241" s="6">
        <f t="shared" si="34"/>
        <v>0.25145271571721151</v>
      </c>
    </row>
    <row r="242" spans="1:11" x14ac:dyDescent="0.25">
      <c r="A242" s="2">
        <v>40179</v>
      </c>
      <c r="B242" s="2" t="str">
        <f t="shared" si="27"/>
        <v>January</v>
      </c>
      <c r="C242" s="5">
        <v>241</v>
      </c>
      <c r="D242" s="1">
        <v>213313</v>
      </c>
      <c r="E242">
        <f t="shared" si="28"/>
        <v>194033.68291335786</v>
      </c>
      <c r="F242">
        <f t="shared" si="29"/>
        <v>0.88086830169734098</v>
      </c>
      <c r="G242">
        <f t="shared" si="30"/>
        <v>170918.12073996992</v>
      </c>
      <c r="H242" s="11">
        <f t="shared" si="31"/>
        <v>42394.87926003008</v>
      </c>
      <c r="I242">
        <f t="shared" si="32"/>
        <v>42394.87926003008</v>
      </c>
      <c r="J242">
        <f t="shared" si="33"/>
        <v>1797325787.4725287</v>
      </c>
      <c r="K242" s="6">
        <f t="shared" si="34"/>
        <v>0.19874493940842836</v>
      </c>
    </row>
    <row r="243" spans="1:11" x14ac:dyDescent="0.25">
      <c r="A243" s="2">
        <v>40210</v>
      </c>
      <c r="B243" s="2" t="str">
        <f t="shared" si="27"/>
        <v>February</v>
      </c>
      <c r="C243" s="5">
        <v>242</v>
      </c>
      <c r="D243" s="1">
        <v>220957</v>
      </c>
      <c r="E243">
        <f t="shared" si="28"/>
        <v>194477.33079813406</v>
      </c>
      <c r="F243">
        <f t="shared" si="29"/>
        <v>0.83143992046634385</v>
      </c>
      <c r="G243">
        <f t="shared" si="30"/>
        <v>161696.21645130744</v>
      </c>
      <c r="H243" s="11">
        <f t="shared" si="31"/>
        <v>59260.783548692561</v>
      </c>
      <c r="I243">
        <f t="shared" si="32"/>
        <v>59260.783548692561</v>
      </c>
      <c r="J243">
        <f t="shared" si="33"/>
        <v>3511840466.8049908</v>
      </c>
      <c r="K243" s="6">
        <f t="shared" si="34"/>
        <v>0.26820052566197294</v>
      </c>
    </row>
    <row r="244" spans="1:11" x14ac:dyDescent="0.25">
      <c r="A244" s="2">
        <v>40238</v>
      </c>
      <c r="B244" s="2" t="str">
        <f t="shared" si="27"/>
        <v>March</v>
      </c>
      <c r="C244" s="5">
        <v>243</v>
      </c>
      <c r="D244" s="1">
        <v>353741</v>
      </c>
      <c r="E244">
        <f t="shared" si="28"/>
        <v>194920.97868291027</v>
      </c>
      <c r="F244">
        <f t="shared" si="29"/>
        <v>0.98653150071750251</v>
      </c>
      <c r="G244">
        <f t="shared" si="30"/>
        <v>192295.68562137577</v>
      </c>
      <c r="H244" s="11">
        <f t="shared" si="31"/>
        <v>161445.31437862423</v>
      </c>
      <c r="I244">
        <f t="shared" si="32"/>
        <v>161445.31437862423</v>
      </c>
      <c r="J244">
        <f t="shared" si="33"/>
        <v>26064589534.812813</v>
      </c>
      <c r="K244" s="6">
        <f t="shared" si="34"/>
        <v>0.45639412558517173</v>
      </c>
    </row>
    <row r="245" spans="1:11" x14ac:dyDescent="0.25">
      <c r="A245" s="2">
        <v>40269</v>
      </c>
      <c r="B245" s="2" t="str">
        <f t="shared" si="27"/>
        <v>April</v>
      </c>
      <c r="C245" s="5">
        <v>244</v>
      </c>
      <c r="D245" s="1">
        <v>277835</v>
      </c>
      <c r="E245">
        <f t="shared" si="28"/>
        <v>195364.6265676865</v>
      </c>
      <c r="F245">
        <f t="shared" si="29"/>
        <v>0.9416025516845441</v>
      </c>
      <c r="G245">
        <f t="shared" si="30"/>
        <v>183955.8308850317</v>
      </c>
      <c r="H245" s="11">
        <f t="shared" si="31"/>
        <v>93879.169114968303</v>
      </c>
      <c r="I245">
        <f t="shared" si="32"/>
        <v>93879.169114968303</v>
      </c>
      <c r="J245">
        <f t="shared" si="33"/>
        <v>8813298393.7168179</v>
      </c>
      <c r="K245" s="6">
        <f t="shared" si="34"/>
        <v>0.33789540236099952</v>
      </c>
    </row>
    <row r="246" spans="1:11" x14ac:dyDescent="0.25">
      <c r="A246" s="2">
        <v>40299</v>
      </c>
      <c r="B246" s="2" t="str">
        <f t="shared" si="27"/>
        <v>May</v>
      </c>
      <c r="C246" s="5">
        <v>245</v>
      </c>
      <c r="D246" s="1">
        <v>251094</v>
      </c>
      <c r="E246">
        <f t="shared" si="28"/>
        <v>195808.27445246271</v>
      </c>
      <c r="F246">
        <f t="shared" si="29"/>
        <v>0.98337603895459824</v>
      </c>
      <c r="G246">
        <f t="shared" si="30"/>
        <v>192553.16532559763</v>
      </c>
      <c r="H246" s="11">
        <f t="shared" si="31"/>
        <v>58540.834674402373</v>
      </c>
      <c r="I246">
        <f t="shared" si="32"/>
        <v>58540.834674402373</v>
      </c>
      <c r="J246">
        <f t="shared" si="33"/>
        <v>3427029324.375711</v>
      </c>
      <c r="K246" s="6">
        <f t="shared" si="34"/>
        <v>0.23314310447243811</v>
      </c>
    </row>
    <row r="247" spans="1:11" x14ac:dyDescent="0.25">
      <c r="A247" s="2">
        <v>40330</v>
      </c>
      <c r="B247" s="2" t="str">
        <f t="shared" si="27"/>
        <v>June</v>
      </c>
      <c r="C247" s="5">
        <v>246</v>
      </c>
      <c r="D247" s="1">
        <v>262773</v>
      </c>
      <c r="E247">
        <f t="shared" si="28"/>
        <v>196251.92233723891</v>
      </c>
      <c r="F247">
        <f t="shared" si="29"/>
        <v>0.98974120811763366</v>
      </c>
      <c r="G247">
        <f t="shared" si="30"/>
        <v>194238.61470946684</v>
      </c>
      <c r="H247" s="11">
        <f t="shared" si="31"/>
        <v>68534.385290533159</v>
      </c>
      <c r="I247">
        <f t="shared" si="32"/>
        <v>68534.385290533159</v>
      </c>
      <c r="J247">
        <f t="shared" si="33"/>
        <v>4696961967.151248</v>
      </c>
      <c r="K247" s="6">
        <f t="shared" si="34"/>
        <v>0.26081212792232522</v>
      </c>
    </row>
    <row r="248" spans="1:11" x14ac:dyDescent="0.25">
      <c r="A248" s="2">
        <v>40360</v>
      </c>
      <c r="B248" s="2" t="str">
        <f t="shared" si="27"/>
        <v>July</v>
      </c>
      <c r="C248" s="5">
        <v>247</v>
      </c>
      <c r="D248" s="1">
        <v>302349</v>
      </c>
      <c r="E248">
        <f t="shared" si="28"/>
        <v>196695.57022201514</v>
      </c>
      <c r="F248">
        <f t="shared" si="29"/>
        <v>1.0502030128691504</v>
      </c>
      <c r="G248">
        <f t="shared" si="30"/>
        <v>206570.28046517583</v>
      </c>
      <c r="H248" s="11">
        <f t="shared" si="31"/>
        <v>95778.719534824166</v>
      </c>
      <c r="I248">
        <f t="shared" si="32"/>
        <v>95778.719534824166</v>
      </c>
      <c r="J248">
        <f t="shared" si="33"/>
        <v>9173563115.7305088</v>
      </c>
      <c r="K248" s="6">
        <f t="shared" si="34"/>
        <v>0.31678199542523428</v>
      </c>
    </row>
    <row r="249" spans="1:11" x14ac:dyDescent="0.25">
      <c r="A249" s="2">
        <v>40391</v>
      </c>
      <c r="B249" s="2" t="str">
        <f t="shared" si="27"/>
        <v>August</v>
      </c>
      <c r="C249" s="5">
        <v>248</v>
      </c>
      <c r="D249" s="1">
        <v>312774</v>
      </c>
      <c r="E249">
        <f t="shared" si="28"/>
        <v>197139.21810679135</v>
      </c>
      <c r="F249">
        <f t="shared" si="29"/>
        <v>1.0905414248518051</v>
      </c>
      <c r="G249">
        <f t="shared" si="30"/>
        <v>214988.48380835101</v>
      </c>
      <c r="H249" s="11">
        <f t="shared" si="31"/>
        <v>97785.516191648989</v>
      </c>
      <c r="I249">
        <f t="shared" si="32"/>
        <v>97785.516191648989</v>
      </c>
      <c r="J249">
        <f t="shared" si="33"/>
        <v>9562007176.8672466</v>
      </c>
      <c r="K249" s="6">
        <f t="shared" si="34"/>
        <v>0.31263952947383411</v>
      </c>
    </row>
    <row r="250" spans="1:11" x14ac:dyDescent="0.25">
      <c r="A250" s="2">
        <v>40422</v>
      </c>
      <c r="B250" s="2" t="str">
        <f t="shared" si="27"/>
        <v>September</v>
      </c>
      <c r="C250" s="5">
        <v>249</v>
      </c>
      <c r="D250" s="1">
        <v>307034</v>
      </c>
      <c r="E250">
        <f t="shared" si="28"/>
        <v>197582.86599156755</v>
      </c>
      <c r="F250">
        <f t="shared" si="29"/>
        <v>1.0290291107386602</v>
      </c>
      <c r="G250">
        <f t="shared" si="30"/>
        <v>203318.52088849864</v>
      </c>
      <c r="H250" s="11">
        <f t="shared" si="31"/>
        <v>103715.47911150136</v>
      </c>
      <c r="I250">
        <f t="shared" si="32"/>
        <v>103715.47911150136</v>
      </c>
      <c r="J250">
        <f t="shared" si="33"/>
        <v>10756900607.328276</v>
      </c>
      <c r="K250" s="6">
        <f t="shared" si="34"/>
        <v>0.33779802598898284</v>
      </c>
    </row>
    <row r="251" spans="1:11" x14ac:dyDescent="0.25">
      <c r="A251" s="2">
        <v>40452</v>
      </c>
      <c r="B251" s="2" t="str">
        <f t="shared" si="27"/>
        <v>October</v>
      </c>
      <c r="C251" s="5">
        <v>250</v>
      </c>
      <c r="D251" s="1">
        <v>303159</v>
      </c>
      <c r="E251">
        <f t="shared" si="28"/>
        <v>198026.51387634379</v>
      </c>
      <c r="F251">
        <f t="shared" si="29"/>
        <v>1.059552713531954</v>
      </c>
      <c r="G251">
        <f t="shared" si="30"/>
        <v>209819.53012895319</v>
      </c>
      <c r="H251" s="11">
        <f t="shared" si="31"/>
        <v>93339.469871046807</v>
      </c>
      <c r="I251">
        <f t="shared" si="32"/>
        <v>93339.469871046807</v>
      </c>
      <c r="J251">
        <f t="shared" si="33"/>
        <v>8712256635.808054</v>
      </c>
      <c r="K251" s="6">
        <f t="shared" si="34"/>
        <v>0.30788948990809051</v>
      </c>
    </row>
    <row r="252" spans="1:11" x14ac:dyDescent="0.25">
      <c r="A252" s="2">
        <v>40483</v>
      </c>
      <c r="B252" s="2" t="str">
        <f t="shared" si="27"/>
        <v>November</v>
      </c>
      <c r="C252" s="5">
        <v>251</v>
      </c>
      <c r="D252" s="1">
        <v>328468</v>
      </c>
      <c r="E252">
        <f t="shared" si="28"/>
        <v>198470.16176111999</v>
      </c>
      <c r="F252">
        <f t="shared" si="29"/>
        <v>1.0317867059628194</v>
      </c>
      <c r="G252">
        <f t="shared" si="30"/>
        <v>204778.87443541392</v>
      </c>
      <c r="H252" s="11">
        <f t="shared" si="31"/>
        <v>123689.12556458608</v>
      </c>
      <c r="I252">
        <f t="shared" si="32"/>
        <v>123689.12556458608</v>
      </c>
      <c r="J252">
        <f t="shared" si="33"/>
        <v>15298999782.931942</v>
      </c>
      <c r="K252" s="6">
        <f t="shared" si="34"/>
        <v>0.37656370046575643</v>
      </c>
    </row>
    <row r="253" spans="1:11" x14ac:dyDescent="0.25">
      <c r="A253" s="2">
        <v>40513</v>
      </c>
      <c r="B253" s="2" t="str">
        <f t="shared" si="27"/>
        <v>December</v>
      </c>
      <c r="C253" s="5">
        <v>252</v>
      </c>
      <c r="D253" s="1">
        <v>381542</v>
      </c>
      <c r="E253">
        <f t="shared" si="28"/>
        <v>198913.8096458962</v>
      </c>
      <c r="F253">
        <f t="shared" si="29"/>
        <v>1.1330055116776814</v>
      </c>
      <c r="G253">
        <f t="shared" si="30"/>
        <v>225370.44267760552</v>
      </c>
      <c r="H253" s="11">
        <f t="shared" si="31"/>
        <v>156171.55732239448</v>
      </c>
      <c r="I253">
        <f t="shared" si="32"/>
        <v>156171.55732239448</v>
      </c>
      <c r="J253">
        <f t="shared" si="33"/>
        <v>24389555316.501945</v>
      </c>
      <c r="K253" s="6">
        <f t="shared" si="34"/>
        <v>0.40931681786643276</v>
      </c>
    </row>
    <row r="254" spans="1:11" x14ac:dyDescent="0.25">
      <c r="A254" s="2">
        <v>40544</v>
      </c>
      <c r="B254" s="2" t="str">
        <f t="shared" si="27"/>
        <v>January</v>
      </c>
      <c r="C254" s="5">
        <v>253</v>
      </c>
      <c r="D254" s="1">
        <v>244863</v>
      </c>
      <c r="E254">
        <f t="shared" si="28"/>
        <v>199357.45753067243</v>
      </c>
      <c r="F254">
        <f t="shared" si="29"/>
        <v>0.88086830169734098</v>
      </c>
      <c r="G254">
        <f t="shared" si="30"/>
        <v>175607.6650457432</v>
      </c>
      <c r="H254" s="11">
        <f t="shared" si="31"/>
        <v>69255.334954256803</v>
      </c>
      <c r="I254">
        <f t="shared" si="32"/>
        <v>69255.334954256803</v>
      </c>
      <c r="J254">
        <f t="shared" si="33"/>
        <v>4796301419.6263037</v>
      </c>
      <c r="K254" s="6">
        <f t="shared" si="34"/>
        <v>0.28283299213950985</v>
      </c>
    </row>
    <row r="255" spans="1:11" x14ac:dyDescent="0.25">
      <c r="A255" s="2">
        <v>40575</v>
      </c>
      <c r="B255" s="2" t="str">
        <f t="shared" si="27"/>
        <v>February</v>
      </c>
      <c r="C255" s="5">
        <v>254</v>
      </c>
      <c r="D255" s="1">
        <v>274128</v>
      </c>
      <c r="E255">
        <f t="shared" si="28"/>
        <v>199801.10541544863</v>
      </c>
      <c r="F255">
        <f t="shared" si="29"/>
        <v>0.83143992046634385</v>
      </c>
      <c r="G255">
        <f t="shared" si="30"/>
        <v>166122.6151957082</v>
      </c>
      <c r="H255" s="11">
        <f t="shared" si="31"/>
        <v>108005.3848042918</v>
      </c>
      <c r="I255">
        <f t="shared" si="32"/>
        <v>108005.3848042918</v>
      </c>
      <c r="J255">
        <f t="shared" si="33"/>
        <v>11665163146.723145</v>
      </c>
      <c r="K255" s="6">
        <f t="shared" si="34"/>
        <v>0.39399617990242441</v>
      </c>
    </row>
    <row r="256" spans="1:11" x14ac:dyDescent="0.25">
      <c r="A256" s="2">
        <v>40603</v>
      </c>
      <c r="B256" s="2" t="str">
        <f t="shared" si="27"/>
        <v>March</v>
      </c>
      <c r="C256" s="5">
        <v>255</v>
      </c>
      <c r="D256" s="1">
        <v>306135</v>
      </c>
      <c r="E256">
        <f t="shared" si="28"/>
        <v>200244.75330022484</v>
      </c>
      <c r="F256">
        <f t="shared" si="29"/>
        <v>0.98653150071750251</v>
      </c>
      <c r="G256">
        <f t="shared" si="30"/>
        <v>197547.75698407687</v>
      </c>
      <c r="H256" s="11">
        <f t="shared" si="31"/>
        <v>108587.24301592313</v>
      </c>
      <c r="I256">
        <f t="shared" si="32"/>
        <v>108587.24301592313</v>
      </c>
      <c r="J256">
        <f t="shared" si="33"/>
        <v>11791189345.799147</v>
      </c>
      <c r="K256" s="6">
        <f t="shared" si="34"/>
        <v>0.35470378433019134</v>
      </c>
    </row>
    <row r="257" spans="1:11" x14ac:dyDescent="0.25">
      <c r="A257" s="2">
        <v>40634</v>
      </c>
      <c r="B257" s="2" t="str">
        <f t="shared" si="27"/>
        <v>April</v>
      </c>
      <c r="C257" s="5">
        <v>256</v>
      </c>
      <c r="D257" s="1">
        <v>289172</v>
      </c>
      <c r="E257">
        <f t="shared" si="28"/>
        <v>200688.40118500107</v>
      </c>
      <c r="F257">
        <f t="shared" si="29"/>
        <v>0.9416025516845441</v>
      </c>
      <c r="G257">
        <f t="shared" si="30"/>
        <v>188968.71064928849</v>
      </c>
      <c r="H257" s="11">
        <f t="shared" si="31"/>
        <v>100203.28935071151</v>
      </c>
      <c r="I257">
        <f t="shared" si="32"/>
        <v>100203.28935071151</v>
      </c>
      <c r="J257">
        <f t="shared" si="33"/>
        <v>10040699196.702414</v>
      </c>
      <c r="K257" s="6">
        <f t="shared" si="34"/>
        <v>0.34651795246673783</v>
      </c>
    </row>
    <row r="258" spans="1:11" x14ac:dyDescent="0.25">
      <c r="A258" s="2">
        <v>40664</v>
      </c>
      <c r="B258" s="2" t="str">
        <f t="shared" si="27"/>
        <v>May</v>
      </c>
      <c r="C258" s="5">
        <v>257</v>
      </c>
      <c r="D258" s="1">
        <v>318510</v>
      </c>
      <c r="E258">
        <f t="shared" si="28"/>
        <v>201132.04906977728</v>
      </c>
      <c r="F258">
        <f t="shared" si="29"/>
        <v>0.98337603895459824</v>
      </c>
      <c r="G258">
        <f t="shared" si="30"/>
        <v>197788.43772105945</v>
      </c>
      <c r="H258" s="11">
        <f t="shared" si="31"/>
        <v>120721.56227894055</v>
      </c>
      <c r="I258">
        <f t="shared" si="32"/>
        <v>120721.56227894055</v>
      </c>
      <c r="J258">
        <f t="shared" si="33"/>
        <v>14573695599.068121</v>
      </c>
      <c r="K258" s="6">
        <f t="shared" si="34"/>
        <v>0.37901969256519591</v>
      </c>
    </row>
    <row r="259" spans="1:11" x14ac:dyDescent="0.25">
      <c r="A259" s="2">
        <v>40695</v>
      </c>
      <c r="B259" s="2" t="str">
        <f t="shared" ref="B259:B322" si="35">TEXT(A259,"mmmm")</f>
        <v>June</v>
      </c>
      <c r="C259" s="5">
        <v>258</v>
      </c>
      <c r="D259" s="1">
        <v>304319</v>
      </c>
      <c r="E259">
        <f t="shared" ref="E259:E322" si="36">$Q$2+($Q$3*C259)</f>
        <v>201575.69695455348</v>
      </c>
      <c r="F259">
        <f t="shared" ref="F259:F322" si="37">VLOOKUP(B259,$P$7:$S$19,4,FALSE)</f>
        <v>0.98974120811763366</v>
      </c>
      <c r="G259">
        <f t="shared" ref="G259:G322" si="38">E259*F259</f>
        <v>199507.77383095378</v>
      </c>
      <c r="H259" s="11">
        <f t="shared" ref="H259:H322" si="39">D259-G259</f>
        <v>104811.22616904622</v>
      </c>
      <c r="I259">
        <f t="shared" ref="I259:I322" si="40">ABS(H259)</f>
        <v>104811.22616904622</v>
      </c>
      <c r="J259">
        <f t="shared" ref="J259:J322" si="41">I259^2</f>
        <v>10985393131.058958</v>
      </c>
      <c r="K259" s="6">
        <f t="shared" ref="K259:K322" si="42">I259/D259</f>
        <v>0.34441236389790392</v>
      </c>
    </row>
    <row r="260" spans="1:11" x14ac:dyDescent="0.25">
      <c r="A260" s="2">
        <v>40725</v>
      </c>
      <c r="B260" s="2" t="str">
        <f t="shared" si="35"/>
        <v>July</v>
      </c>
      <c r="C260" s="5">
        <v>259</v>
      </c>
      <c r="D260" s="1">
        <v>306221</v>
      </c>
      <c r="E260">
        <f t="shared" si="36"/>
        <v>202019.34483932971</v>
      </c>
      <c r="F260">
        <f t="shared" si="37"/>
        <v>1.0502030128691504</v>
      </c>
      <c r="G260">
        <f t="shared" si="38"/>
        <v>212161.32460811592</v>
      </c>
      <c r="H260" s="11">
        <f t="shared" si="39"/>
        <v>94059.675391884084</v>
      </c>
      <c r="I260">
        <f t="shared" si="40"/>
        <v>94059.675391884084</v>
      </c>
      <c r="J260">
        <f t="shared" si="41"/>
        <v>8847222534.8266048</v>
      </c>
      <c r="K260" s="6">
        <f t="shared" si="42"/>
        <v>0.30716272036171288</v>
      </c>
    </row>
    <row r="261" spans="1:11" x14ac:dyDescent="0.25">
      <c r="A261" s="2">
        <v>40756</v>
      </c>
      <c r="B261" s="2" t="str">
        <f t="shared" si="35"/>
        <v>August</v>
      </c>
      <c r="C261" s="5">
        <v>260</v>
      </c>
      <c r="D261" s="1">
        <v>327360</v>
      </c>
      <c r="E261">
        <f t="shared" si="36"/>
        <v>202462.99272410592</v>
      </c>
      <c r="F261">
        <f t="shared" si="37"/>
        <v>1.0905414248518051</v>
      </c>
      <c r="G261">
        <f t="shared" si="38"/>
        <v>220794.2805651071</v>
      </c>
      <c r="H261" s="11">
        <f t="shared" si="39"/>
        <v>106565.7194348929</v>
      </c>
      <c r="I261">
        <f t="shared" si="40"/>
        <v>106565.7194348929</v>
      </c>
      <c r="J261">
        <f t="shared" si="41"/>
        <v>11356252558.676311</v>
      </c>
      <c r="K261" s="6">
        <f t="shared" si="42"/>
        <v>0.3255306678729622</v>
      </c>
    </row>
    <row r="262" spans="1:11" x14ac:dyDescent="0.25">
      <c r="A262" s="2">
        <v>40787</v>
      </c>
      <c r="B262" s="2" t="str">
        <f t="shared" si="35"/>
        <v>September</v>
      </c>
      <c r="C262" s="5">
        <v>261</v>
      </c>
      <c r="D262" s="1">
        <v>311648</v>
      </c>
      <c r="E262">
        <f t="shared" si="36"/>
        <v>202906.64060888212</v>
      </c>
      <c r="F262">
        <f t="shared" si="37"/>
        <v>1.0290291107386602</v>
      </c>
      <c r="G262">
        <f t="shared" si="38"/>
        <v>208796.83994872691</v>
      </c>
      <c r="H262" s="11">
        <f t="shared" si="39"/>
        <v>102851.16005127309</v>
      </c>
      <c r="I262">
        <f t="shared" si="40"/>
        <v>102851.16005127309</v>
      </c>
      <c r="J262">
        <f t="shared" si="41"/>
        <v>10578361123.892595</v>
      </c>
      <c r="K262" s="6">
        <f t="shared" si="42"/>
        <v>0.3300234882023087</v>
      </c>
    </row>
    <row r="263" spans="1:11" x14ac:dyDescent="0.25">
      <c r="A263" s="2">
        <v>40817</v>
      </c>
      <c r="B263" s="2" t="str">
        <f t="shared" si="35"/>
        <v>October</v>
      </c>
      <c r="C263" s="5">
        <v>262</v>
      </c>
      <c r="D263" s="1">
        <v>280582</v>
      </c>
      <c r="E263">
        <f t="shared" si="36"/>
        <v>203350.28849365836</v>
      </c>
      <c r="F263">
        <f t="shared" si="37"/>
        <v>1.059552713531954</v>
      </c>
      <c r="G263">
        <f t="shared" si="38"/>
        <v>215460.3499709614</v>
      </c>
      <c r="H263" s="11">
        <f t="shared" si="39"/>
        <v>65121.650029038603</v>
      </c>
      <c r="I263">
        <f t="shared" si="40"/>
        <v>65121.650029038603</v>
      </c>
      <c r="J263">
        <f t="shared" si="41"/>
        <v>4240829302.5045834</v>
      </c>
      <c r="K263" s="6">
        <f t="shared" si="42"/>
        <v>0.23209489571333372</v>
      </c>
    </row>
    <row r="264" spans="1:11" x14ac:dyDescent="0.25">
      <c r="A264" s="2">
        <v>40848</v>
      </c>
      <c r="B264" s="2" t="str">
        <f t="shared" si="35"/>
        <v>November</v>
      </c>
      <c r="C264" s="5">
        <v>263</v>
      </c>
      <c r="D264" s="1">
        <v>321622</v>
      </c>
      <c r="E264">
        <f t="shared" si="36"/>
        <v>203793.93637843453</v>
      </c>
      <c r="F264">
        <f t="shared" si="37"/>
        <v>1.0317867059628194</v>
      </c>
      <c r="G264">
        <f t="shared" si="38"/>
        <v>210271.87431110136</v>
      </c>
      <c r="H264" s="11">
        <f t="shared" si="39"/>
        <v>111350.12568889864</v>
      </c>
      <c r="I264">
        <f t="shared" si="40"/>
        <v>111350.12568889864</v>
      </c>
      <c r="J264">
        <f t="shared" si="41"/>
        <v>12398850490.933525</v>
      </c>
      <c r="K264" s="6">
        <f t="shared" si="42"/>
        <v>0.34621426920079673</v>
      </c>
    </row>
    <row r="265" spans="1:11" x14ac:dyDescent="0.25">
      <c r="A265" s="2">
        <v>40878</v>
      </c>
      <c r="B265" s="2" t="str">
        <f t="shared" si="35"/>
        <v>December</v>
      </c>
      <c r="C265" s="5">
        <v>264</v>
      </c>
      <c r="D265" s="1">
        <v>348414</v>
      </c>
      <c r="E265">
        <f t="shared" si="36"/>
        <v>204237.58426321077</v>
      </c>
      <c r="F265">
        <f t="shared" si="37"/>
        <v>1.1330055116776814</v>
      </c>
      <c r="G265">
        <f t="shared" si="38"/>
        <v>231402.30866195267</v>
      </c>
      <c r="H265" s="11">
        <f t="shared" si="39"/>
        <v>117011.69133804733</v>
      </c>
      <c r="I265">
        <f t="shared" si="40"/>
        <v>117011.69133804733</v>
      </c>
      <c r="J265">
        <f t="shared" si="41"/>
        <v>13691735909.790461</v>
      </c>
      <c r="K265" s="6">
        <f t="shared" si="42"/>
        <v>0.33584095741860925</v>
      </c>
    </row>
    <row r="266" spans="1:11" x14ac:dyDescent="0.25">
      <c r="A266" s="2">
        <v>40909</v>
      </c>
      <c r="B266" s="2" t="str">
        <f t="shared" si="35"/>
        <v>January</v>
      </c>
      <c r="C266" s="5">
        <v>265</v>
      </c>
      <c r="D266" s="1">
        <v>268237</v>
      </c>
      <c r="E266">
        <f t="shared" si="36"/>
        <v>204681.232147987</v>
      </c>
      <c r="F266">
        <f t="shared" si="37"/>
        <v>0.88086830169734098</v>
      </c>
      <c r="G266">
        <f t="shared" si="38"/>
        <v>180297.2093515165</v>
      </c>
      <c r="H266" s="11">
        <f t="shared" si="39"/>
        <v>87939.790648483497</v>
      </c>
      <c r="I266">
        <f t="shared" si="40"/>
        <v>87939.790648483497</v>
      </c>
      <c r="J266">
        <f t="shared" si="41"/>
        <v>7733406779.2991056</v>
      </c>
      <c r="K266" s="6">
        <f t="shared" si="42"/>
        <v>0.32784362578049819</v>
      </c>
    </row>
    <row r="267" spans="1:11" x14ac:dyDescent="0.25">
      <c r="A267" s="2">
        <v>40940</v>
      </c>
      <c r="B267" s="2" t="str">
        <f t="shared" si="35"/>
        <v>February</v>
      </c>
      <c r="C267" s="5">
        <v>266</v>
      </c>
      <c r="D267" s="1">
        <v>249473</v>
      </c>
      <c r="E267">
        <f t="shared" si="36"/>
        <v>205124.88003276318</v>
      </c>
      <c r="F267">
        <f t="shared" si="37"/>
        <v>0.83143992046634385</v>
      </c>
      <c r="G267">
        <f t="shared" si="38"/>
        <v>170549.01394010894</v>
      </c>
      <c r="H267" s="11">
        <f t="shared" si="39"/>
        <v>78923.98605989106</v>
      </c>
      <c r="I267">
        <f t="shared" si="40"/>
        <v>78923.98605989106</v>
      </c>
      <c r="J267">
        <f t="shared" si="41"/>
        <v>6228995575.5818787</v>
      </c>
      <c r="K267" s="6">
        <f t="shared" si="42"/>
        <v>0.31636283710017138</v>
      </c>
    </row>
    <row r="268" spans="1:11" x14ac:dyDescent="0.25">
      <c r="A268" s="2">
        <v>40969</v>
      </c>
      <c r="B268" s="2" t="str">
        <f t="shared" si="35"/>
        <v>March</v>
      </c>
      <c r="C268" s="5">
        <v>267</v>
      </c>
      <c r="D268" s="1">
        <v>300512</v>
      </c>
      <c r="E268">
        <f t="shared" si="36"/>
        <v>205568.52791753941</v>
      </c>
      <c r="F268">
        <f t="shared" si="37"/>
        <v>0.98653150071750251</v>
      </c>
      <c r="G268">
        <f t="shared" si="38"/>
        <v>202799.82834677797</v>
      </c>
      <c r="H268" s="11">
        <f t="shared" si="39"/>
        <v>97712.171653222031</v>
      </c>
      <c r="I268">
        <f t="shared" si="40"/>
        <v>97712.171653222031</v>
      </c>
      <c r="J268">
        <f t="shared" si="41"/>
        <v>9547668489.1887264</v>
      </c>
      <c r="K268" s="6">
        <f t="shared" si="42"/>
        <v>0.32515231223119884</v>
      </c>
    </row>
    <row r="269" spans="1:11" x14ac:dyDescent="0.25">
      <c r="A269" s="2">
        <v>41000</v>
      </c>
      <c r="B269" s="2" t="str">
        <f t="shared" si="35"/>
        <v>April</v>
      </c>
      <c r="C269" s="5">
        <v>268</v>
      </c>
      <c r="D269" s="1">
        <v>257849</v>
      </c>
      <c r="E269">
        <f t="shared" si="36"/>
        <v>206012.17580231564</v>
      </c>
      <c r="F269">
        <f t="shared" si="37"/>
        <v>0.9416025516845441</v>
      </c>
      <c r="G269">
        <f t="shared" si="38"/>
        <v>193981.59041354529</v>
      </c>
      <c r="H269" s="11">
        <f t="shared" si="39"/>
        <v>63867.409586454713</v>
      </c>
      <c r="I269">
        <f t="shared" si="40"/>
        <v>63867.409586454713</v>
      </c>
      <c r="J269">
        <f t="shared" si="41"/>
        <v>4079046007.2839675</v>
      </c>
      <c r="K269" s="6">
        <f t="shared" si="42"/>
        <v>0.24769306681994002</v>
      </c>
    </row>
    <row r="270" spans="1:11" x14ac:dyDescent="0.25">
      <c r="A270" s="2">
        <v>41030</v>
      </c>
      <c r="B270" s="2" t="str">
        <f t="shared" si="35"/>
        <v>May</v>
      </c>
      <c r="C270" s="5">
        <v>269</v>
      </c>
      <c r="D270" s="1">
        <v>287481</v>
      </c>
      <c r="E270">
        <f t="shared" si="36"/>
        <v>206455.82368709182</v>
      </c>
      <c r="F270">
        <f t="shared" si="37"/>
        <v>0.98337603895459824</v>
      </c>
      <c r="G270">
        <f t="shared" si="38"/>
        <v>203023.71011652128</v>
      </c>
      <c r="H270" s="11">
        <f t="shared" si="39"/>
        <v>84457.289883478719</v>
      </c>
      <c r="I270">
        <f t="shared" si="40"/>
        <v>84457.289883478719</v>
      </c>
      <c r="J270">
        <f t="shared" si="41"/>
        <v>7133033814.461957</v>
      </c>
      <c r="K270" s="6">
        <f t="shared" si="42"/>
        <v>0.29378390183517772</v>
      </c>
    </row>
    <row r="271" spans="1:11" x14ac:dyDescent="0.25">
      <c r="A271" s="2">
        <v>41061</v>
      </c>
      <c r="B271" s="2" t="str">
        <f t="shared" si="35"/>
        <v>June</v>
      </c>
      <c r="C271" s="5">
        <v>270</v>
      </c>
      <c r="D271" s="1">
        <v>353169</v>
      </c>
      <c r="E271">
        <f t="shared" si="36"/>
        <v>206899.47157186805</v>
      </c>
      <c r="F271">
        <f t="shared" si="37"/>
        <v>0.98974120811763366</v>
      </c>
      <c r="G271">
        <f t="shared" si="38"/>
        <v>204776.93295244069</v>
      </c>
      <c r="H271" s="11">
        <f t="shared" si="39"/>
        <v>148392.06704755931</v>
      </c>
      <c r="I271">
        <f t="shared" si="40"/>
        <v>148392.06704755931</v>
      </c>
      <c r="J271">
        <f t="shared" si="41"/>
        <v>22020205562.647335</v>
      </c>
      <c r="K271" s="6">
        <f t="shared" si="42"/>
        <v>0.42017296831703604</v>
      </c>
    </row>
    <row r="272" spans="1:11" x14ac:dyDescent="0.25">
      <c r="A272" s="2">
        <v>41091</v>
      </c>
      <c r="B272" s="2" t="str">
        <f t="shared" si="35"/>
        <v>July</v>
      </c>
      <c r="C272" s="5">
        <v>271</v>
      </c>
      <c r="D272" s="1">
        <v>364174</v>
      </c>
      <c r="E272">
        <f t="shared" si="36"/>
        <v>207343.11945664429</v>
      </c>
      <c r="F272">
        <f t="shared" si="37"/>
        <v>1.0502030128691504</v>
      </c>
      <c r="G272">
        <f t="shared" si="38"/>
        <v>217752.368751056</v>
      </c>
      <c r="H272" s="11">
        <f t="shared" si="39"/>
        <v>146421.631248944</v>
      </c>
      <c r="I272">
        <f t="shared" si="40"/>
        <v>146421.631248944</v>
      </c>
      <c r="J272">
        <f t="shared" si="41"/>
        <v>21439294097.601734</v>
      </c>
      <c r="K272" s="6">
        <f t="shared" si="42"/>
        <v>0.40206503278362543</v>
      </c>
    </row>
    <row r="273" spans="1:11" x14ac:dyDescent="0.25">
      <c r="A273" s="2">
        <v>41122</v>
      </c>
      <c r="B273" s="2" t="str">
        <f t="shared" si="35"/>
        <v>August</v>
      </c>
      <c r="C273" s="5">
        <v>272</v>
      </c>
      <c r="D273" s="1">
        <v>420048</v>
      </c>
      <c r="E273">
        <f t="shared" si="36"/>
        <v>207786.76734142046</v>
      </c>
      <c r="F273">
        <f t="shared" si="37"/>
        <v>1.0905414248518051</v>
      </c>
      <c r="G273">
        <f t="shared" si="38"/>
        <v>226600.07732186318</v>
      </c>
      <c r="H273" s="11">
        <f t="shared" si="39"/>
        <v>193447.92267813682</v>
      </c>
      <c r="I273">
        <f t="shared" si="40"/>
        <v>193447.92267813682</v>
      </c>
      <c r="J273">
        <f t="shared" si="41"/>
        <v>37422098788.486404</v>
      </c>
      <c r="K273" s="6">
        <f t="shared" si="42"/>
        <v>0.46053765921546302</v>
      </c>
    </row>
    <row r="274" spans="1:11" x14ac:dyDescent="0.25">
      <c r="A274" s="2">
        <v>41153</v>
      </c>
      <c r="B274" s="2" t="str">
        <f t="shared" si="35"/>
        <v>September</v>
      </c>
      <c r="C274" s="5">
        <v>273</v>
      </c>
      <c r="D274" s="1">
        <v>288079</v>
      </c>
      <c r="E274">
        <f t="shared" si="36"/>
        <v>208230.4152261967</v>
      </c>
      <c r="F274">
        <f t="shared" si="37"/>
        <v>1.0290291107386602</v>
      </c>
      <c r="G274">
        <f t="shared" si="38"/>
        <v>214275.15900895515</v>
      </c>
      <c r="H274" s="11">
        <f t="shared" si="39"/>
        <v>73803.840991044854</v>
      </c>
      <c r="I274">
        <f t="shared" si="40"/>
        <v>73803.840991044854</v>
      </c>
      <c r="J274">
        <f t="shared" si="41"/>
        <v>5447006945.0314322</v>
      </c>
      <c r="K274" s="6">
        <f t="shared" si="42"/>
        <v>0.25619306159437116</v>
      </c>
    </row>
    <row r="275" spans="1:11" x14ac:dyDescent="0.25">
      <c r="A275" s="2">
        <v>41183</v>
      </c>
      <c r="B275" s="2" t="str">
        <f t="shared" si="35"/>
        <v>October</v>
      </c>
      <c r="C275" s="5">
        <v>274</v>
      </c>
      <c r="D275" s="1">
        <v>341633</v>
      </c>
      <c r="E275">
        <f t="shared" si="36"/>
        <v>208674.0631109729</v>
      </c>
      <c r="F275">
        <f t="shared" si="37"/>
        <v>1.059552713531954</v>
      </c>
      <c r="G275">
        <f t="shared" si="38"/>
        <v>221101.16981296957</v>
      </c>
      <c r="H275" s="11">
        <f t="shared" si="39"/>
        <v>120531.83018703043</v>
      </c>
      <c r="I275">
        <f t="shared" si="40"/>
        <v>120531.83018703043</v>
      </c>
      <c r="J275">
        <f t="shared" si="41"/>
        <v>14527922088.23514</v>
      </c>
      <c r="K275" s="6">
        <f t="shared" si="42"/>
        <v>0.35281085312903154</v>
      </c>
    </row>
    <row r="276" spans="1:11" x14ac:dyDescent="0.25">
      <c r="A276" s="2">
        <v>41214</v>
      </c>
      <c r="B276" s="2" t="str">
        <f t="shared" si="35"/>
        <v>November</v>
      </c>
      <c r="C276" s="5">
        <v>275</v>
      </c>
      <c r="D276" s="1">
        <v>311742</v>
      </c>
      <c r="E276">
        <f t="shared" si="36"/>
        <v>209117.7109957491</v>
      </c>
      <c r="F276">
        <f t="shared" si="37"/>
        <v>1.0317867059628194</v>
      </c>
      <c r="G276">
        <f t="shared" si="38"/>
        <v>215764.87418678883</v>
      </c>
      <c r="H276" s="11">
        <f t="shared" si="39"/>
        <v>95977.125813211169</v>
      </c>
      <c r="I276">
        <f t="shared" si="40"/>
        <v>95977.125813211169</v>
      </c>
      <c r="J276">
        <f t="shared" si="41"/>
        <v>9211608679.3649654</v>
      </c>
      <c r="K276" s="6">
        <f t="shared" si="42"/>
        <v>0.30787358075976662</v>
      </c>
    </row>
    <row r="277" spans="1:11" x14ac:dyDescent="0.25">
      <c r="A277" s="2">
        <v>41244</v>
      </c>
      <c r="B277" s="2" t="str">
        <f t="shared" si="35"/>
        <v>December</v>
      </c>
      <c r="C277" s="5">
        <v>276</v>
      </c>
      <c r="D277" s="1">
        <v>359306</v>
      </c>
      <c r="E277">
        <f t="shared" si="36"/>
        <v>209561.35888052534</v>
      </c>
      <c r="F277">
        <f t="shared" si="37"/>
        <v>1.1330055116776814</v>
      </c>
      <c r="G277">
        <f t="shared" si="38"/>
        <v>237434.17464629983</v>
      </c>
      <c r="H277" s="11">
        <f t="shared" si="39"/>
        <v>121871.82535370017</v>
      </c>
      <c r="I277">
        <f t="shared" si="40"/>
        <v>121871.82535370017</v>
      </c>
      <c r="J277">
        <f t="shared" si="41"/>
        <v>14852741815.042797</v>
      </c>
      <c r="K277" s="6">
        <f t="shared" si="42"/>
        <v>0.3391867248353776</v>
      </c>
    </row>
    <row r="278" spans="1:11" x14ac:dyDescent="0.25">
      <c r="A278" s="2">
        <v>41275</v>
      </c>
      <c r="B278" s="2" t="str">
        <f t="shared" si="35"/>
        <v>January</v>
      </c>
      <c r="C278" s="5">
        <v>277</v>
      </c>
      <c r="D278" s="1">
        <v>311458</v>
      </c>
      <c r="E278">
        <f t="shared" si="36"/>
        <v>210005.00676530154</v>
      </c>
      <c r="F278">
        <f t="shared" si="37"/>
        <v>0.88086830169734098</v>
      </c>
      <c r="G278">
        <f t="shared" si="38"/>
        <v>184986.75365728978</v>
      </c>
      <c r="H278" s="11">
        <f t="shared" si="39"/>
        <v>126471.24634271022</v>
      </c>
      <c r="I278">
        <f t="shared" si="40"/>
        <v>126471.24634271022</v>
      </c>
      <c r="J278">
        <f t="shared" si="41"/>
        <v>15994976151.478493</v>
      </c>
      <c r="K278" s="6">
        <f t="shared" si="42"/>
        <v>0.40606196130043287</v>
      </c>
    </row>
    <row r="279" spans="1:11" x14ac:dyDescent="0.25">
      <c r="A279" s="2">
        <v>41306</v>
      </c>
      <c r="B279" s="2" t="str">
        <f t="shared" si="35"/>
        <v>February</v>
      </c>
      <c r="C279" s="5">
        <v>278</v>
      </c>
      <c r="D279" s="1">
        <v>235087</v>
      </c>
      <c r="E279">
        <f t="shared" si="36"/>
        <v>210448.65465007775</v>
      </c>
      <c r="F279">
        <f t="shared" si="37"/>
        <v>0.83143992046634385</v>
      </c>
      <c r="G279">
        <f t="shared" si="38"/>
        <v>174975.41268450971</v>
      </c>
      <c r="H279" s="11">
        <f t="shared" si="39"/>
        <v>60111.587315490295</v>
      </c>
      <c r="I279">
        <f t="shared" si="40"/>
        <v>60111.587315490295</v>
      </c>
      <c r="J279">
        <f t="shared" si="41"/>
        <v>3613402929.5878139</v>
      </c>
      <c r="K279" s="6">
        <f t="shared" si="42"/>
        <v>0.25569932542203649</v>
      </c>
    </row>
    <row r="280" spans="1:11" x14ac:dyDescent="0.25">
      <c r="A280" s="2">
        <v>41334</v>
      </c>
      <c r="B280" s="2" t="str">
        <f t="shared" si="35"/>
        <v>March</v>
      </c>
      <c r="C280" s="5">
        <v>279</v>
      </c>
      <c r="D280" s="1">
        <v>283889</v>
      </c>
      <c r="E280">
        <f t="shared" si="36"/>
        <v>210892.30253485398</v>
      </c>
      <c r="F280">
        <f t="shared" si="37"/>
        <v>0.98653150071750251</v>
      </c>
      <c r="G280">
        <f t="shared" si="38"/>
        <v>208051.89970947907</v>
      </c>
      <c r="H280" s="11">
        <f t="shared" si="39"/>
        <v>75837.100290520932</v>
      </c>
      <c r="I280">
        <f t="shared" si="40"/>
        <v>75837.100290520932</v>
      </c>
      <c r="J280">
        <f t="shared" si="41"/>
        <v>5751265780.4745302</v>
      </c>
      <c r="K280" s="6">
        <f t="shared" si="42"/>
        <v>0.26713645224197108</v>
      </c>
    </row>
    <row r="281" spans="1:11" x14ac:dyDescent="0.25">
      <c r="A281" s="2">
        <v>41365</v>
      </c>
      <c r="B281" s="2" t="str">
        <f t="shared" si="35"/>
        <v>April</v>
      </c>
      <c r="C281" s="5">
        <v>280</v>
      </c>
      <c r="D281" s="1">
        <v>333716</v>
      </c>
      <c r="E281">
        <f t="shared" si="36"/>
        <v>211335.95041963019</v>
      </c>
      <c r="F281">
        <f t="shared" si="37"/>
        <v>0.9416025516845441</v>
      </c>
      <c r="G281">
        <f t="shared" si="38"/>
        <v>198994.47017780208</v>
      </c>
      <c r="H281" s="11">
        <f t="shared" si="39"/>
        <v>134721.52982219792</v>
      </c>
      <c r="I281">
        <f t="shared" si="40"/>
        <v>134721.52982219792</v>
      </c>
      <c r="J281">
        <f t="shared" si="41"/>
        <v>18149890597.633362</v>
      </c>
      <c r="K281" s="6">
        <f t="shared" si="42"/>
        <v>0.40370114055723405</v>
      </c>
    </row>
    <row r="282" spans="1:11" x14ac:dyDescent="0.25">
      <c r="A282" s="2">
        <v>41395</v>
      </c>
      <c r="B282" s="2" t="str">
        <f t="shared" si="35"/>
        <v>May</v>
      </c>
      <c r="C282" s="5">
        <v>281</v>
      </c>
      <c r="D282" s="1">
        <v>316191</v>
      </c>
      <c r="E282">
        <f t="shared" si="36"/>
        <v>211779.59830440639</v>
      </c>
      <c r="F282">
        <f t="shared" si="37"/>
        <v>0.98337603895459824</v>
      </c>
      <c r="G282">
        <f t="shared" si="38"/>
        <v>208258.98251198311</v>
      </c>
      <c r="H282" s="11">
        <f t="shared" si="39"/>
        <v>107932.01748801689</v>
      </c>
      <c r="I282">
        <f t="shared" si="40"/>
        <v>107932.01748801689</v>
      </c>
      <c r="J282">
        <f t="shared" si="41"/>
        <v>11649320399.033585</v>
      </c>
      <c r="K282" s="6">
        <f t="shared" si="42"/>
        <v>0.34135069463715567</v>
      </c>
    </row>
    <row r="283" spans="1:11" x14ac:dyDescent="0.25">
      <c r="A283" s="2">
        <v>41426</v>
      </c>
      <c r="B283" s="2" t="str">
        <f t="shared" si="35"/>
        <v>June</v>
      </c>
      <c r="C283" s="5">
        <v>282</v>
      </c>
      <c r="D283" s="1">
        <v>318602</v>
      </c>
      <c r="E283">
        <f t="shared" si="36"/>
        <v>212223.24618918262</v>
      </c>
      <c r="F283">
        <f t="shared" si="37"/>
        <v>0.98974120811763366</v>
      </c>
      <c r="G283">
        <f t="shared" si="38"/>
        <v>210046.0920739276</v>
      </c>
      <c r="H283" s="11">
        <f t="shared" si="39"/>
        <v>108555.9079260724</v>
      </c>
      <c r="I283">
        <f t="shared" si="40"/>
        <v>108555.9079260724</v>
      </c>
      <c r="J283">
        <f t="shared" si="41"/>
        <v>11784385145.653908</v>
      </c>
      <c r="K283" s="6">
        <f t="shared" si="42"/>
        <v>0.3407257579239063</v>
      </c>
    </row>
    <row r="284" spans="1:11" x14ac:dyDescent="0.25">
      <c r="A284" s="2">
        <v>41456</v>
      </c>
      <c r="B284" s="2" t="str">
        <f t="shared" si="35"/>
        <v>July</v>
      </c>
      <c r="C284" s="5">
        <v>283</v>
      </c>
      <c r="D284" s="1">
        <v>342291</v>
      </c>
      <c r="E284">
        <f t="shared" si="36"/>
        <v>212666.89407395883</v>
      </c>
      <c r="F284">
        <f t="shared" si="37"/>
        <v>1.0502030128691504</v>
      </c>
      <c r="G284">
        <f t="shared" si="38"/>
        <v>223343.41289399602</v>
      </c>
      <c r="H284" s="11">
        <f t="shared" si="39"/>
        <v>118947.58710600398</v>
      </c>
      <c r="I284">
        <f t="shared" si="40"/>
        <v>118947.58710600398</v>
      </c>
      <c r="J284">
        <f t="shared" si="41"/>
        <v>14148528478.340405</v>
      </c>
      <c r="K284" s="6">
        <f t="shared" si="42"/>
        <v>0.3475042788329345</v>
      </c>
    </row>
    <row r="285" spans="1:11" x14ac:dyDescent="0.25">
      <c r="A285" s="2">
        <v>41487</v>
      </c>
      <c r="B285" s="2" t="str">
        <f t="shared" si="35"/>
        <v>August</v>
      </c>
      <c r="C285" s="5">
        <v>284</v>
      </c>
      <c r="D285" s="1">
        <v>329175</v>
      </c>
      <c r="E285">
        <f t="shared" si="36"/>
        <v>213110.54195873503</v>
      </c>
      <c r="F285">
        <f t="shared" si="37"/>
        <v>1.0905414248518051</v>
      </c>
      <c r="G285">
        <f t="shared" si="38"/>
        <v>232405.87407861929</v>
      </c>
      <c r="H285" s="11">
        <f t="shared" si="39"/>
        <v>96769.125921380706</v>
      </c>
      <c r="I285">
        <f t="shared" si="40"/>
        <v>96769.125921380706</v>
      </c>
      <c r="J285">
        <f t="shared" si="41"/>
        <v>9364263731.5880356</v>
      </c>
      <c r="K285" s="6">
        <f t="shared" si="42"/>
        <v>0.29397471230008571</v>
      </c>
    </row>
    <row r="286" spans="1:11" x14ac:dyDescent="0.25">
      <c r="A286" s="2">
        <v>41518</v>
      </c>
      <c r="B286" s="2" t="str">
        <f t="shared" si="35"/>
        <v>September</v>
      </c>
      <c r="C286" s="5">
        <v>285</v>
      </c>
      <c r="D286" s="1">
        <v>309837</v>
      </c>
      <c r="E286">
        <f t="shared" si="36"/>
        <v>213554.18984351127</v>
      </c>
      <c r="F286">
        <f t="shared" si="37"/>
        <v>1.0290291107386602</v>
      </c>
      <c r="G286">
        <f t="shared" si="38"/>
        <v>219753.47806918342</v>
      </c>
      <c r="H286" s="11">
        <f t="shared" si="39"/>
        <v>90083.521930816583</v>
      </c>
      <c r="I286">
        <f t="shared" si="40"/>
        <v>90083.521930816583</v>
      </c>
      <c r="J286">
        <f t="shared" si="41"/>
        <v>8115040923.4599123</v>
      </c>
      <c r="K286" s="6">
        <f t="shared" si="42"/>
        <v>0.29074488176304503</v>
      </c>
    </row>
    <row r="287" spans="1:11" x14ac:dyDescent="0.25">
      <c r="A287" s="2">
        <v>41548</v>
      </c>
      <c r="B287" s="2" t="str">
        <f t="shared" si="35"/>
        <v>October</v>
      </c>
      <c r="C287" s="5">
        <v>286</v>
      </c>
      <c r="D287" s="1">
        <v>330187</v>
      </c>
      <c r="E287">
        <f t="shared" si="36"/>
        <v>213997.83772828747</v>
      </c>
      <c r="F287">
        <f t="shared" si="37"/>
        <v>1.059552713531954</v>
      </c>
      <c r="G287">
        <f t="shared" si="38"/>
        <v>226741.98965497775</v>
      </c>
      <c r="H287" s="11">
        <f t="shared" si="39"/>
        <v>103445.01034502225</v>
      </c>
      <c r="I287">
        <f t="shared" si="40"/>
        <v>103445.01034502225</v>
      </c>
      <c r="J287">
        <f t="shared" si="41"/>
        <v>10700870165.281761</v>
      </c>
      <c r="K287" s="6">
        <f t="shared" si="42"/>
        <v>0.31329219607380743</v>
      </c>
    </row>
    <row r="288" spans="1:11" x14ac:dyDescent="0.25">
      <c r="A288" s="2">
        <v>41579</v>
      </c>
      <c r="B288" s="2" t="str">
        <f t="shared" si="35"/>
        <v>November</v>
      </c>
      <c r="C288" s="5">
        <v>287</v>
      </c>
      <c r="D288" s="1">
        <v>302919</v>
      </c>
      <c r="E288">
        <f t="shared" si="36"/>
        <v>214441.48561306368</v>
      </c>
      <c r="F288">
        <f t="shared" si="37"/>
        <v>1.0317867059628194</v>
      </c>
      <c r="G288">
        <f t="shared" si="38"/>
        <v>221257.8740624763</v>
      </c>
      <c r="H288" s="11">
        <f t="shared" si="39"/>
        <v>81661.125937523699</v>
      </c>
      <c r="I288">
        <f t="shared" si="40"/>
        <v>81661.125937523699</v>
      </c>
      <c r="J288">
        <f t="shared" si="41"/>
        <v>6668539489.3841057</v>
      </c>
      <c r="K288" s="6">
        <f t="shared" si="42"/>
        <v>0.26958073259691107</v>
      </c>
    </row>
    <row r="289" spans="1:11" x14ac:dyDescent="0.25">
      <c r="A289" s="2">
        <v>41609</v>
      </c>
      <c r="B289" s="2" t="str">
        <f t="shared" si="35"/>
        <v>December</v>
      </c>
      <c r="C289" s="5">
        <v>288</v>
      </c>
      <c r="D289" s="1">
        <v>353813</v>
      </c>
      <c r="E289">
        <f t="shared" si="36"/>
        <v>214885.13349783991</v>
      </c>
      <c r="F289">
        <f t="shared" si="37"/>
        <v>1.1330055116776814</v>
      </c>
      <c r="G289">
        <f t="shared" si="38"/>
        <v>243466.04063064698</v>
      </c>
      <c r="H289" s="11">
        <f t="shared" si="39"/>
        <v>110346.95936935302</v>
      </c>
      <c r="I289">
        <f t="shared" si="40"/>
        <v>110346.95936935302</v>
      </c>
      <c r="J289">
        <f t="shared" si="41"/>
        <v>12176451442.061646</v>
      </c>
      <c r="K289" s="6">
        <f t="shared" si="42"/>
        <v>0.31187932430225296</v>
      </c>
    </row>
    <row r="290" spans="1:11" x14ac:dyDescent="0.25">
      <c r="A290" s="2">
        <v>41640</v>
      </c>
      <c r="B290" s="2" t="str">
        <f t="shared" si="35"/>
        <v>January</v>
      </c>
      <c r="C290" s="5">
        <v>289</v>
      </c>
      <c r="D290" s="1">
        <v>312593</v>
      </c>
      <c r="E290">
        <f t="shared" si="36"/>
        <v>215328.78138261611</v>
      </c>
      <c r="F290">
        <f t="shared" si="37"/>
        <v>0.88086830169734098</v>
      </c>
      <c r="G290">
        <f t="shared" si="38"/>
        <v>189676.29796306306</v>
      </c>
      <c r="H290" s="11">
        <f t="shared" si="39"/>
        <v>122916.70203693694</v>
      </c>
      <c r="I290">
        <f t="shared" si="40"/>
        <v>122916.70203693694</v>
      </c>
      <c r="J290">
        <f t="shared" si="41"/>
        <v>15108515639.637138</v>
      </c>
      <c r="K290" s="6">
        <f t="shared" si="42"/>
        <v>0.39321642531002593</v>
      </c>
    </row>
    <row r="291" spans="1:11" x14ac:dyDescent="0.25">
      <c r="A291" s="2">
        <v>41671</v>
      </c>
      <c r="B291" s="2" t="str">
        <f t="shared" si="35"/>
        <v>February</v>
      </c>
      <c r="C291" s="5">
        <v>290</v>
      </c>
      <c r="D291" s="1">
        <v>259325</v>
      </c>
      <c r="E291">
        <f t="shared" si="36"/>
        <v>215772.42926739232</v>
      </c>
      <c r="F291">
        <f t="shared" si="37"/>
        <v>0.83143992046634385</v>
      </c>
      <c r="G291">
        <f t="shared" si="38"/>
        <v>179401.81142891047</v>
      </c>
      <c r="H291" s="11">
        <f t="shared" si="39"/>
        <v>79923.188571089529</v>
      </c>
      <c r="I291">
        <f t="shared" si="40"/>
        <v>79923.188571089529</v>
      </c>
      <c r="J291">
        <f t="shared" si="41"/>
        <v>6387716071.369936</v>
      </c>
      <c r="K291" s="6">
        <f t="shared" si="42"/>
        <v>0.30819700596197641</v>
      </c>
    </row>
    <row r="292" spans="1:11" x14ac:dyDescent="0.25">
      <c r="A292" s="2">
        <v>41699</v>
      </c>
      <c r="B292" s="2" t="str">
        <f t="shared" si="35"/>
        <v>March</v>
      </c>
      <c r="C292" s="5">
        <v>291</v>
      </c>
      <c r="D292" s="1">
        <v>240793</v>
      </c>
      <c r="E292">
        <f t="shared" si="36"/>
        <v>216216.07715216855</v>
      </c>
      <c r="F292">
        <f t="shared" si="37"/>
        <v>0.98653150071750251</v>
      </c>
      <c r="G292">
        <f t="shared" si="38"/>
        <v>213303.97107218014</v>
      </c>
      <c r="H292" s="11">
        <f t="shared" si="39"/>
        <v>27489.028927819862</v>
      </c>
      <c r="I292">
        <f t="shared" si="40"/>
        <v>27489.028927819862</v>
      </c>
      <c r="J292">
        <f t="shared" si="41"/>
        <v>755646711.39451718</v>
      </c>
      <c r="K292" s="6">
        <f t="shared" si="42"/>
        <v>0.11416041549305778</v>
      </c>
    </row>
    <row r="293" spans="1:11" x14ac:dyDescent="0.25">
      <c r="A293" s="2">
        <v>41730</v>
      </c>
      <c r="B293" s="2" t="str">
        <f t="shared" si="35"/>
        <v>April</v>
      </c>
      <c r="C293" s="5">
        <v>292</v>
      </c>
      <c r="D293" s="1">
        <v>293229</v>
      </c>
      <c r="E293">
        <f t="shared" si="36"/>
        <v>216659.72503694476</v>
      </c>
      <c r="F293">
        <f t="shared" si="37"/>
        <v>0.9416025516845441</v>
      </c>
      <c r="G293">
        <f t="shared" si="38"/>
        <v>204007.34994205888</v>
      </c>
      <c r="H293" s="11">
        <f t="shared" si="39"/>
        <v>89221.650057941122</v>
      </c>
      <c r="I293">
        <f t="shared" si="40"/>
        <v>89221.650057941122</v>
      </c>
      <c r="J293">
        <f t="shared" si="41"/>
        <v>7960502839.0617046</v>
      </c>
      <c r="K293" s="6">
        <f t="shared" si="42"/>
        <v>0.30427294045930353</v>
      </c>
    </row>
    <row r="294" spans="1:11" x14ac:dyDescent="0.25">
      <c r="A294" s="2">
        <v>41760</v>
      </c>
      <c r="B294" s="2" t="str">
        <f t="shared" si="35"/>
        <v>May</v>
      </c>
      <c r="C294" s="5">
        <v>293</v>
      </c>
      <c r="D294" s="1">
        <v>293344</v>
      </c>
      <c r="E294">
        <f t="shared" si="36"/>
        <v>217103.37292172096</v>
      </c>
      <c r="F294">
        <f t="shared" si="37"/>
        <v>0.98337603895459824</v>
      </c>
      <c r="G294">
        <f t="shared" si="38"/>
        <v>213494.25490744493</v>
      </c>
      <c r="H294" s="11">
        <f t="shared" si="39"/>
        <v>79849.745092555066</v>
      </c>
      <c r="I294">
        <f t="shared" si="40"/>
        <v>79849.745092555066</v>
      </c>
      <c r="J294">
        <f t="shared" si="41"/>
        <v>6375981791.3460217</v>
      </c>
      <c r="K294" s="6">
        <f t="shared" si="42"/>
        <v>0.27220514171946608</v>
      </c>
    </row>
    <row r="295" spans="1:11" x14ac:dyDescent="0.25">
      <c r="A295" s="2">
        <v>41791</v>
      </c>
      <c r="B295" s="2" t="str">
        <f t="shared" si="35"/>
        <v>June</v>
      </c>
      <c r="C295" s="5">
        <v>294</v>
      </c>
      <c r="D295" s="1">
        <v>263557</v>
      </c>
      <c r="E295">
        <f t="shared" si="36"/>
        <v>217547.0208064972</v>
      </c>
      <c r="F295">
        <f t="shared" si="37"/>
        <v>0.98974120811763366</v>
      </c>
      <c r="G295">
        <f t="shared" si="38"/>
        <v>215315.25119541452</v>
      </c>
      <c r="H295" s="11">
        <f t="shared" si="39"/>
        <v>48241.748804585484</v>
      </c>
      <c r="I295">
        <f t="shared" si="40"/>
        <v>48241.748804585484</v>
      </c>
      <c r="J295">
        <f t="shared" si="41"/>
        <v>2327266327.7247248</v>
      </c>
      <c r="K295" s="6">
        <f t="shared" si="42"/>
        <v>0.18304104540795912</v>
      </c>
    </row>
    <row r="296" spans="1:11" x14ac:dyDescent="0.25">
      <c r="A296" s="2">
        <v>41821</v>
      </c>
      <c r="B296" s="2" t="str">
        <f t="shared" si="35"/>
        <v>July</v>
      </c>
      <c r="C296" s="5">
        <v>295</v>
      </c>
      <c r="D296" s="1">
        <v>294757</v>
      </c>
      <c r="E296">
        <f t="shared" si="36"/>
        <v>217990.6686912734</v>
      </c>
      <c r="F296">
        <f t="shared" si="37"/>
        <v>1.0502030128691504</v>
      </c>
      <c r="G296">
        <f t="shared" si="38"/>
        <v>228934.4570369361</v>
      </c>
      <c r="H296" s="11">
        <f t="shared" si="39"/>
        <v>65822.542963063897</v>
      </c>
      <c r="I296">
        <f t="shared" si="40"/>
        <v>65822.542963063897</v>
      </c>
      <c r="J296">
        <f t="shared" si="41"/>
        <v>4332607162.1243925</v>
      </c>
      <c r="K296" s="6">
        <f t="shared" si="42"/>
        <v>0.22331121216142075</v>
      </c>
    </row>
    <row r="297" spans="1:11" x14ac:dyDescent="0.25">
      <c r="A297" s="2">
        <v>41852</v>
      </c>
      <c r="B297" s="2" t="str">
        <f t="shared" si="35"/>
        <v>August</v>
      </c>
      <c r="C297" s="5">
        <v>296</v>
      </c>
      <c r="D297" s="1">
        <v>272448</v>
      </c>
      <c r="E297">
        <f t="shared" si="36"/>
        <v>218434.3165760496</v>
      </c>
      <c r="F297">
        <f t="shared" si="37"/>
        <v>1.0905414248518051</v>
      </c>
      <c r="G297">
        <f t="shared" si="38"/>
        <v>238211.67083537541</v>
      </c>
      <c r="H297" s="11">
        <f t="shared" si="39"/>
        <v>34236.329164624593</v>
      </c>
      <c r="I297">
        <f t="shared" si="40"/>
        <v>34236.329164624593</v>
      </c>
      <c r="J297">
        <f t="shared" si="41"/>
        <v>1172126234.6685245</v>
      </c>
      <c r="K297" s="6">
        <f t="shared" si="42"/>
        <v>0.12566188470689671</v>
      </c>
    </row>
    <row r="298" spans="1:11" x14ac:dyDescent="0.25">
      <c r="A298" s="2">
        <v>41883</v>
      </c>
      <c r="B298" s="2" t="str">
        <f t="shared" si="35"/>
        <v>September</v>
      </c>
      <c r="C298" s="5">
        <v>297</v>
      </c>
      <c r="D298" s="1">
        <v>296286</v>
      </c>
      <c r="E298">
        <f t="shared" si="36"/>
        <v>218877.96446082584</v>
      </c>
      <c r="F298">
        <f t="shared" si="37"/>
        <v>1.0290291107386602</v>
      </c>
      <c r="G298">
        <f t="shared" si="38"/>
        <v>225231.79712941169</v>
      </c>
      <c r="H298" s="11">
        <f t="shared" si="39"/>
        <v>71054.202870588313</v>
      </c>
      <c r="I298">
        <f t="shared" si="40"/>
        <v>71054.202870588313</v>
      </c>
      <c r="J298">
        <f t="shared" si="41"/>
        <v>5048699745.5747204</v>
      </c>
      <c r="K298" s="6">
        <f t="shared" si="42"/>
        <v>0.23981626830355909</v>
      </c>
    </row>
    <row r="299" spans="1:11" x14ac:dyDescent="0.25">
      <c r="A299" s="2">
        <v>41913</v>
      </c>
      <c r="B299" s="2" t="str">
        <f t="shared" si="35"/>
        <v>October</v>
      </c>
      <c r="C299" s="5">
        <v>298</v>
      </c>
      <c r="D299" s="1">
        <v>306849</v>
      </c>
      <c r="E299">
        <f t="shared" si="36"/>
        <v>219321.61234560204</v>
      </c>
      <c r="F299">
        <f t="shared" si="37"/>
        <v>1.059552713531954</v>
      </c>
      <c r="G299">
        <f t="shared" si="38"/>
        <v>232382.80949698595</v>
      </c>
      <c r="H299" s="11">
        <f t="shared" si="39"/>
        <v>74466.190503014048</v>
      </c>
      <c r="I299">
        <f t="shared" si="40"/>
        <v>74466.190503014048</v>
      </c>
      <c r="J299">
        <f t="shared" si="41"/>
        <v>5545213528.0311794</v>
      </c>
      <c r="K299" s="6">
        <f t="shared" si="42"/>
        <v>0.24268024501632415</v>
      </c>
    </row>
    <row r="300" spans="1:11" x14ac:dyDescent="0.25">
      <c r="A300" s="2">
        <v>41944</v>
      </c>
      <c r="B300" s="2" t="str">
        <f t="shared" si="35"/>
        <v>November</v>
      </c>
      <c r="C300" s="5">
        <v>299</v>
      </c>
      <c r="D300" s="1">
        <v>294636</v>
      </c>
      <c r="E300">
        <f t="shared" si="36"/>
        <v>219765.26023037825</v>
      </c>
      <c r="F300">
        <f t="shared" si="37"/>
        <v>1.0317867059628194</v>
      </c>
      <c r="G300">
        <f t="shared" si="38"/>
        <v>226750.87393816377</v>
      </c>
      <c r="H300" s="11">
        <f t="shared" si="39"/>
        <v>67885.126061836228</v>
      </c>
      <c r="I300">
        <f t="shared" si="40"/>
        <v>67885.126061836228</v>
      </c>
      <c r="J300">
        <f t="shared" si="41"/>
        <v>4608390340.4313965</v>
      </c>
      <c r="K300" s="6">
        <f t="shared" si="42"/>
        <v>0.2304033657185009</v>
      </c>
    </row>
    <row r="301" spans="1:11" x14ac:dyDescent="0.25">
      <c r="A301" s="2">
        <v>41974</v>
      </c>
      <c r="B301" s="2" t="str">
        <f t="shared" si="35"/>
        <v>December</v>
      </c>
      <c r="C301" s="5">
        <v>300</v>
      </c>
      <c r="D301" s="1">
        <v>370001</v>
      </c>
      <c r="E301">
        <f t="shared" si="36"/>
        <v>220208.90811515448</v>
      </c>
      <c r="F301">
        <f t="shared" si="37"/>
        <v>1.1330055116776814</v>
      </c>
      <c r="G301">
        <f t="shared" si="38"/>
        <v>249497.90661499414</v>
      </c>
      <c r="H301" s="11">
        <f t="shared" si="39"/>
        <v>120503.09338500586</v>
      </c>
      <c r="I301">
        <f t="shared" si="40"/>
        <v>120503.09338500586</v>
      </c>
      <c r="J301">
        <f t="shared" si="41"/>
        <v>14520995515.355444</v>
      </c>
      <c r="K301" s="6">
        <f t="shared" si="42"/>
        <v>0.32568315595094571</v>
      </c>
    </row>
    <row r="302" spans="1:11" x14ac:dyDescent="0.25">
      <c r="A302" s="2">
        <v>42005</v>
      </c>
      <c r="B302" s="2" t="str">
        <f t="shared" si="35"/>
        <v>January</v>
      </c>
      <c r="C302" s="5">
        <v>301</v>
      </c>
      <c r="D302" s="1">
        <v>253788</v>
      </c>
      <c r="E302">
        <f t="shared" si="36"/>
        <v>220652.55599993069</v>
      </c>
      <c r="F302">
        <f t="shared" si="37"/>
        <v>0.88086830169734098</v>
      </c>
      <c r="G302">
        <f t="shared" si="38"/>
        <v>194365.84226883636</v>
      </c>
      <c r="H302" s="11">
        <f t="shared" si="39"/>
        <v>59422.157731163636</v>
      </c>
      <c r="I302">
        <f t="shared" si="40"/>
        <v>59422.157731163636</v>
      </c>
      <c r="J302">
        <f t="shared" si="41"/>
        <v>3530992829.4272904</v>
      </c>
      <c r="K302" s="6">
        <f t="shared" si="42"/>
        <v>0.2341409275898137</v>
      </c>
    </row>
    <row r="303" spans="1:11" x14ac:dyDescent="0.25">
      <c r="A303" s="2">
        <v>42036</v>
      </c>
      <c r="B303" s="2" t="str">
        <f t="shared" si="35"/>
        <v>February</v>
      </c>
      <c r="C303" s="5">
        <v>302</v>
      </c>
      <c r="D303" s="1">
        <v>185938</v>
      </c>
      <c r="E303">
        <f t="shared" si="36"/>
        <v>221096.20388470689</v>
      </c>
      <c r="F303">
        <f t="shared" si="37"/>
        <v>0.83143992046634385</v>
      </c>
      <c r="G303">
        <f t="shared" si="38"/>
        <v>183828.21017331124</v>
      </c>
      <c r="H303" s="11">
        <f t="shared" si="39"/>
        <v>2109.7898266887642</v>
      </c>
      <c r="I303">
        <f t="shared" si="40"/>
        <v>2109.7898266887642</v>
      </c>
      <c r="J303">
        <f t="shared" si="41"/>
        <v>4451213.1127994051</v>
      </c>
      <c r="K303" s="6">
        <f t="shared" si="42"/>
        <v>1.1346738303567663E-2</v>
      </c>
    </row>
    <row r="304" spans="1:11" x14ac:dyDescent="0.25">
      <c r="A304" s="2">
        <v>42064</v>
      </c>
      <c r="B304" s="2" t="str">
        <f t="shared" si="35"/>
        <v>March</v>
      </c>
      <c r="C304" s="5">
        <v>303</v>
      </c>
      <c r="D304" s="1">
        <v>234658</v>
      </c>
      <c r="E304">
        <f t="shared" si="36"/>
        <v>221539.8517694831</v>
      </c>
      <c r="F304">
        <f t="shared" si="37"/>
        <v>0.98653150071750251</v>
      </c>
      <c r="G304">
        <f t="shared" si="38"/>
        <v>218556.04243488121</v>
      </c>
      <c r="H304" s="11">
        <f t="shared" si="39"/>
        <v>16101.957565118792</v>
      </c>
      <c r="I304">
        <f t="shared" si="40"/>
        <v>16101.957565118792</v>
      </c>
      <c r="J304">
        <f t="shared" si="41"/>
        <v>259273037.42888629</v>
      </c>
      <c r="K304" s="6">
        <f t="shared" si="42"/>
        <v>6.8618830660445385E-2</v>
      </c>
    </row>
    <row r="305" spans="1:11" x14ac:dyDescent="0.25">
      <c r="A305" s="2">
        <v>42095</v>
      </c>
      <c r="B305" s="2" t="str">
        <f t="shared" si="35"/>
        <v>April</v>
      </c>
      <c r="C305" s="5">
        <v>304</v>
      </c>
      <c r="D305" s="1">
        <v>219371</v>
      </c>
      <c r="E305">
        <f t="shared" si="36"/>
        <v>221983.49965425933</v>
      </c>
      <c r="F305">
        <f t="shared" si="37"/>
        <v>0.9416025516845441</v>
      </c>
      <c r="G305">
        <f t="shared" si="38"/>
        <v>209020.2297063157</v>
      </c>
      <c r="H305" s="11">
        <f t="shared" si="39"/>
        <v>10350.770293684298</v>
      </c>
      <c r="I305">
        <f t="shared" si="40"/>
        <v>10350.770293684298</v>
      </c>
      <c r="J305">
        <f t="shared" si="41"/>
        <v>107138445.67261733</v>
      </c>
      <c r="K305" s="6">
        <f t="shared" si="42"/>
        <v>4.7183858822197548E-2</v>
      </c>
    </row>
    <row r="306" spans="1:11" x14ac:dyDescent="0.25">
      <c r="A306" s="2">
        <v>42125</v>
      </c>
      <c r="B306" s="2" t="str">
        <f t="shared" si="35"/>
        <v>May</v>
      </c>
      <c r="C306" s="5">
        <v>305</v>
      </c>
      <c r="D306" s="1">
        <v>212693</v>
      </c>
      <c r="E306">
        <f t="shared" si="36"/>
        <v>222427.14753903553</v>
      </c>
      <c r="F306">
        <f t="shared" si="37"/>
        <v>0.98337603895459824</v>
      </c>
      <c r="G306">
        <f t="shared" si="38"/>
        <v>218729.52730290679</v>
      </c>
      <c r="H306" s="11">
        <f t="shared" si="39"/>
        <v>-6036.5273029067903</v>
      </c>
      <c r="I306">
        <f t="shared" si="40"/>
        <v>6036.5273029067903</v>
      </c>
      <c r="J306">
        <f t="shared" si="41"/>
        <v>36439661.878739126</v>
      </c>
      <c r="K306" s="6">
        <f t="shared" si="42"/>
        <v>2.838141030925696E-2</v>
      </c>
    </row>
    <row r="307" spans="1:11" x14ac:dyDescent="0.25">
      <c r="A307" s="2">
        <v>42156</v>
      </c>
      <c r="B307" s="2" t="str">
        <f t="shared" si="35"/>
        <v>June</v>
      </c>
      <c r="C307" s="5">
        <v>306</v>
      </c>
      <c r="D307" s="1">
        <v>212522</v>
      </c>
      <c r="E307">
        <f t="shared" si="36"/>
        <v>222870.79542381174</v>
      </c>
      <c r="F307">
        <f t="shared" si="37"/>
        <v>0.98974120811763366</v>
      </c>
      <c r="G307">
        <f t="shared" si="38"/>
        <v>220584.4103169014</v>
      </c>
      <c r="H307" s="11">
        <f t="shared" si="39"/>
        <v>-8062.4103169013979</v>
      </c>
      <c r="I307">
        <f t="shared" si="40"/>
        <v>8062.4103169013979</v>
      </c>
      <c r="J307">
        <f t="shared" si="41"/>
        <v>65002460.118078098</v>
      </c>
      <c r="K307" s="6">
        <f t="shared" si="42"/>
        <v>3.7936826855108637E-2</v>
      </c>
    </row>
    <row r="308" spans="1:11" x14ac:dyDescent="0.25">
      <c r="A308" s="2">
        <v>42186</v>
      </c>
      <c r="B308" s="2" t="str">
        <f t="shared" si="35"/>
        <v>July</v>
      </c>
      <c r="C308" s="5">
        <v>307</v>
      </c>
      <c r="D308" s="1">
        <v>227606</v>
      </c>
      <c r="E308">
        <f t="shared" si="36"/>
        <v>223314.44330858797</v>
      </c>
      <c r="F308">
        <f t="shared" si="37"/>
        <v>1.0502030128691504</v>
      </c>
      <c r="G308">
        <f t="shared" si="38"/>
        <v>234525.50117987618</v>
      </c>
      <c r="H308" s="11">
        <f t="shared" si="39"/>
        <v>-6919.5011798761843</v>
      </c>
      <c r="I308">
        <f t="shared" si="40"/>
        <v>6919.5011798761843</v>
      </c>
      <c r="J308">
        <f t="shared" si="41"/>
        <v>47879496.578307904</v>
      </c>
      <c r="K308" s="6">
        <f t="shared" si="42"/>
        <v>3.0401224835356642E-2</v>
      </c>
    </row>
    <row r="309" spans="1:11" x14ac:dyDescent="0.25">
      <c r="A309" s="2">
        <v>42217</v>
      </c>
      <c r="B309" s="2" t="str">
        <f t="shared" si="35"/>
        <v>August</v>
      </c>
      <c r="C309" s="5">
        <v>308</v>
      </c>
      <c r="D309" s="1">
        <v>207261</v>
      </c>
      <c r="E309">
        <f t="shared" si="36"/>
        <v>223758.09119336418</v>
      </c>
      <c r="F309">
        <f t="shared" si="37"/>
        <v>1.0905414248518051</v>
      </c>
      <c r="G309">
        <f t="shared" si="38"/>
        <v>244017.46759213149</v>
      </c>
      <c r="H309" s="11">
        <f t="shared" si="39"/>
        <v>-36756.467592131492</v>
      </c>
      <c r="I309">
        <f t="shared" si="40"/>
        <v>36756.467592131492</v>
      </c>
      <c r="J309">
        <f t="shared" si="41"/>
        <v>1351037909.8514125</v>
      </c>
      <c r="K309" s="6">
        <f t="shared" si="42"/>
        <v>0.17734386880373776</v>
      </c>
    </row>
    <row r="310" spans="1:11" x14ac:dyDescent="0.25">
      <c r="A310" s="2">
        <v>42248</v>
      </c>
      <c r="B310" s="2" t="str">
        <f t="shared" si="35"/>
        <v>September</v>
      </c>
      <c r="C310" s="5">
        <v>309</v>
      </c>
      <c r="D310" s="1">
        <v>200075</v>
      </c>
      <c r="E310">
        <f t="shared" si="36"/>
        <v>224201.73907814038</v>
      </c>
      <c r="F310">
        <f t="shared" si="37"/>
        <v>1.0290291107386602</v>
      </c>
      <c r="G310">
        <f t="shared" si="38"/>
        <v>230710.11618963993</v>
      </c>
      <c r="H310" s="11">
        <f t="shared" si="39"/>
        <v>-30635.116189639928</v>
      </c>
      <c r="I310">
        <f t="shared" si="40"/>
        <v>30635.116189639928</v>
      </c>
      <c r="J310">
        <f t="shared" si="41"/>
        <v>938510343.9527384</v>
      </c>
      <c r="K310" s="6">
        <f t="shared" si="42"/>
        <v>0.15311816163758554</v>
      </c>
    </row>
    <row r="311" spans="1:11" x14ac:dyDescent="0.25">
      <c r="A311" s="2">
        <v>42278</v>
      </c>
      <c r="B311" s="2" t="str">
        <f t="shared" si="35"/>
        <v>October</v>
      </c>
      <c r="C311" s="5">
        <v>310</v>
      </c>
      <c r="D311" s="1">
        <v>192151</v>
      </c>
      <c r="E311">
        <f t="shared" si="36"/>
        <v>224645.38696291661</v>
      </c>
      <c r="F311">
        <f t="shared" si="37"/>
        <v>1.059552713531954</v>
      </c>
      <c r="G311">
        <f t="shared" si="38"/>
        <v>238023.62933899416</v>
      </c>
      <c r="H311" s="11">
        <f t="shared" si="39"/>
        <v>-45872.629338994157</v>
      </c>
      <c r="I311">
        <f t="shared" si="40"/>
        <v>45872.629338994157</v>
      </c>
      <c r="J311">
        <f t="shared" si="41"/>
        <v>2104298122.4727476</v>
      </c>
      <c r="K311" s="6">
        <f t="shared" si="42"/>
        <v>0.23873219155244654</v>
      </c>
    </row>
    <row r="312" spans="1:11" x14ac:dyDescent="0.25">
      <c r="A312" s="2">
        <v>42309</v>
      </c>
      <c r="B312" s="2" t="str">
        <f t="shared" si="35"/>
        <v>November</v>
      </c>
      <c r="C312" s="5">
        <v>311</v>
      </c>
      <c r="D312" s="1">
        <v>195193</v>
      </c>
      <c r="E312">
        <f t="shared" si="36"/>
        <v>225089.03484769282</v>
      </c>
      <c r="F312">
        <f t="shared" si="37"/>
        <v>1.0317867059628194</v>
      </c>
      <c r="G312">
        <f t="shared" si="38"/>
        <v>232243.87381385124</v>
      </c>
      <c r="H312" s="11">
        <f t="shared" si="39"/>
        <v>-37050.873813851242</v>
      </c>
      <c r="I312">
        <f t="shared" si="40"/>
        <v>37050.873813851242</v>
      </c>
      <c r="J312">
        <f t="shared" si="41"/>
        <v>1372767250.3699276</v>
      </c>
      <c r="K312" s="6">
        <f t="shared" si="42"/>
        <v>0.18981661132238986</v>
      </c>
    </row>
    <row r="313" spans="1:11" x14ac:dyDescent="0.25">
      <c r="A313" s="2">
        <v>42339</v>
      </c>
      <c r="B313" s="2" t="str">
        <f t="shared" si="35"/>
        <v>December</v>
      </c>
      <c r="C313" s="5">
        <v>312</v>
      </c>
      <c r="D313" s="1">
        <v>227724</v>
      </c>
      <c r="E313">
        <f t="shared" si="36"/>
        <v>225532.68273246902</v>
      </c>
      <c r="F313">
        <f t="shared" si="37"/>
        <v>1.1330055116776814</v>
      </c>
      <c r="G313">
        <f t="shared" si="38"/>
        <v>255529.77259934123</v>
      </c>
      <c r="H313" s="11">
        <f t="shared" si="39"/>
        <v>-27805.772599341231</v>
      </c>
      <c r="I313">
        <f t="shared" si="40"/>
        <v>27805.772599341231</v>
      </c>
      <c r="J313">
        <f t="shared" si="41"/>
        <v>773160989.84627557</v>
      </c>
      <c r="K313" s="6">
        <f t="shared" si="42"/>
        <v>0.12210295181597562</v>
      </c>
    </row>
    <row r="314" spans="1:11" x14ac:dyDescent="0.25">
      <c r="A314" s="2">
        <v>42370</v>
      </c>
      <c r="B314" s="2" t="str">
        <f t="shared" si="35"/>
        <v>January</v>
      </c>
      <c r="C314" s="5">
        <v>313</v>
      </c>
      <c r="D314" s="1">
        <v>155277</v>
      </c>
      <c r="E314">
        <f t="shared" si="36"/>
        <v>225976.33061724526</v>
      </c>
      <c r="F314">
        <f t="shared" si="37"/>
        <v>0.88086830169734098</v>
      </c>
      <c r="G314">
        <f t="shared" si="38"/>
        <v>199055.38657460967</v>
      </c>
      <c r="H314" s="11">
        <f t="shared" si="39"/>
        <v>-43778.386574609671</v>
      </c>
      <c r="I314">
        <f t="shared" si="40"/>
        <v>43778.386574609671</v>
      </c>
      <c r="J314">
        <f t="shared" si="41"/>
        <v>1916547131.0759642</v>
      </c>
      <c r="K314" s="6">
        <f t="shared" si="42"/>
        <v>0.28193735437063872</v>
      </c>
    </row>
    <row r="315" spans="1:11" x14ac:dyDescent="0.25">
      <c r="A315" s="2">
        <v>42401</v>
      </c>
      <c r="B315" s="2" t="str">
        <f t="shared" si="35"/>
        <v>February</v>
      </c>
      <c r="C315" s="5">
        <v>314</v>
      </c>
      <c r="D315" s="1">
        <v>146816</v>
      </c>
      <c r="E315">
        <f t="shared" si="36"/>
        <v>226419.97850202146</v>
      </c>
      <c r="F315">
        <f t="shared" si="37"/>
        <v>0.83143992046634385</v>
      </c>
      <c r="G315">
        <f t="shared" si="38"/>
        <v>188254.608917712</v>
      </c>
      <c r="H315" s="11">
        <f t="shared" si="39"/>
        <v>-41438.608917712001</v>
      </c>
      <c r="I315">
        <f t="shared" si="40"/>
        <v>41438.608917712001</v>
      </c>
      <c r="J315">
        <f t="shared" si="41"/>
        <v>1717158309.0350807</v>
      </c>
      <c r="K315" s="6">
        <f t="shared" si="42"/>
        <v>0.28224858951144288</v>
      </c>
    </row>
    <row r="316" spans="1:11" x14ac:dyDescent="0.25">
      <c r="A316" s="2">
        <v>42430</v>
      </c>
      <c r="B316" s="2" t="str">
        <f t="shared" si="35"/>
        <v>March</v>
      </c>
      <c r="C316" s="5">
        <v>315</v>
      </c>
      <c r="D316" s="1">
        <v>179279</v>
      </c>
      <c r="E316">
        <f t="shared" si="36"/>
        <v>226863.62638679767</v>
      </c>
      <c r="F316">
        <f t="shared" si="37"/>
        <v>0.98653150071750251</v>
      </c>
      <c r="G316">
        <f t="shared" si="38"/>
        <v>223808.11379758231</v>
      </c>
      <c r="H316" s="11">
        <f t="shared" si="39"/>
        <v>-44529.113797582308</v>
      </c>
      <c r="I316">
        <f t="shared" si="40"/>
        <v>44529.113797582308</v>
      </c>
      <c r="J316">
        <f t="shared" si="41"/>
        <v>1982841975.5980351</v>
      </c>
      <c r="K316" s="6">
        <f t="shared" si="42"/>
        <v>0.24837886086815694</v>
      </c>
    </row>
    <row r="317" spans="1:11" x14ac:dyDescent="0.25">
      <c r="A317" s="2">
        <v>42461</v>
      </c>
      <c r="B317" s="2" t="str">
        <f t="shared" si="35"/>
        <v>April</v>
      </c>
      <c r="C317" s="5">
        <v>316</v>
      </c>
      <c r="D317" s="1">
        <v>162946</v>
      </c>
      <c r="E317">
        <f t="shared" si="36"/>
        <v>227307.2742715739</v>
      </c>
      <c r="F317">
        <f t="shared" si="37"/>
        <v>0.9416025516845441</v>
      </c>
      <c r="G317">
        <f t="shared" si="38"/>
        <v>214033.1094705725</v>
      </c>
      <c r="H317" s="11">
        <f t="shared" si="39"/>
        <v>-51087.109470572497</v>
      </c>
      <c r="I317">
        <f t="shared" si="40"/>
        <v>51087.109470572497</v>
      </c>
      <c r="J317">
        <f t="shared" si="41"/>
        <v>2609892754.0582581</v>
      </c>
      <c r="K317" s="6">
        <f t="shared" si="42"/>
        <v>0.31352171560254621</v>
      </c>
    </row>
    <row r="318" spans="1:11" x14ac:dyDescent="0.25">
      <c r="A318" s="2">
        <v>42491</v>
      </c>
      <c r="B318" s="2" t="str">
        <f t="shared" si="35"/>
        <v>May</v>
      </c>
      <c r="C318" s="5">
        <v>317</v>
      </c>
      <c r="D318" s="1">
        <v>167487</v>
      </c>
      <c r="E318">
        <f t="shared" si="36"/>
        <v>227750.92215635011</v>
      </c>
      <c r="F318">
        <f t="shared" si="37"/>
        <v>0.98337603895459824</v>
      </c>
      <c r="G318">
        <f t="shared" si="38"/>
        <v>223964.79969836862</v>
      </c>
      <c r="H318" s="11">
        <f t="shared" si="39"/>
        <v>-56477.799698368617</v>
      </c>
      <c r="I318">
        <f t="shared" si="40"/>
        <v>56477.799698368617</v>
      </c>
      <c r="J318">
        <f t="shared" si="41"/>
        <v>3189741858.7690463</v>
      </c>
      <c r="K318" s="6">
        <f t="shared" si="42"/>
        <v>0.33720706501620196</v>
      </c>
    </row>
    <row r="319" spans="1:11" x14ac:dyDescent="0.25">
      <c r="A319" s="2">
        <v>42522</v>
      </c>
      <c r="B319" s="2" t="str">
        <f t="shared" si="35"/>
        <v>June</v>
      </c>
      <c r="C319" s="5">
        <v>318</v>
      </c>
      <c r="D319" s="1">
        <v>171802</v>
      </c>
      <c r="E319">
        <f t="shared" si="36"/>
        <v>228194.57004112631</v>
      </c>
      <c r="F319">
        <f t="shared" si="37"/>
        <v>0.98974120811763366</v>
      </c>
      <c r="G319">
        <f t="shared" si="38"/>
        <v>225853.56943838834</v>
      </c>
      <c r="H319" s="11">
        <f t="shared" si="39"/>
        <v>-54051.569438388338</v>
      </c>
      <c r="I319">
        <f t="shared" si="40"/>
        <v>54051.569438388338</v>
      </c>
      <c r="J319">
        <f t="shared" si="41"/>
        <v>2921572158.7529163</v>
      </c>
      <c r="K319" s="6">
        <f t="shared" si="42"/>
        <v>0.31461548432723913</v>
      </c>
    </row>
    <row r="320" spans="1:11" x14ac:dyDescent="0.25">
      <c r="A320" s="2">
        <v>42552</v>
      </c>
      <c r="B320" s="2" t="str">
        <f t="shared" si="35"/>
        <v>July</v>
      </c>
      <c r="C320" s="5">
        <v>319</v>
      </c>
      <c r="D320" s="1">
        <v>181399</v>
      </c>
      <c r="E320">
        <f t="shared" si="36"/>
        <v>228638.21792590254</v>
      </c>
      <c r="F320">
        <f t="shared" si="37"/>
        <v>1.0502030128691504</v>
      </c>
      <c r="G320">
        <f t="shared" si="38"/>
        <v>240116.54532281624</v>
      </c>
      <c r="H320" s="11">
        <f t="shared" si="39"/>
        <v>-58717.545322816237</v>
      </c>
      <c r="I320">
        <f t="shared" si="40"/>
        <v>58717.545322816237</v>
      </c>
      <c r="J320">
        <f t="shared" si="41"/>
        <v>3447750128.736979</v>
      </c>
      <c r="K320" s="6">
        <f t="shared" si="42"/>
        <v>0.32369277296355681</v>
      </c>
    </row>
    <row r="321" spans="1:11" x14ac:dyDescent="0.25">
      <c r="A321" s="2">
        <v>42583</v>
      </c>
      <c r="B321" s="2" t="str">
        <f t="shared" si="35"/>
        <v>August</v>
      </c>
      <c r="C321" s="5">
        <v>320</v>
      </c>
      <c r="D321" s="1">
        <v>183887</v>
      </c>
      <c r="E321">
        <f t="shared" si="36"/>
        <v>229081.86581067875</v>
      </c>
      <c r="F321">
        <f t="shared" si="37"/>
        <v>1.0905414248518051</v>
      </c>
      <c r="G321">
        <f t="shared" si="38"/>
        <v>249823.26434888761</v>
      </c>
      <c r="H321" s="11">
        <f t="shared" si="39"/>
        <v>-65936.264348887606</v>
      </c>
      <c r="I321">
        <f t="shared" si="40"/>
        <v>65936.264348887606</v>
      </c>
      <c r="J321">
        <f t="shared" si="41"/>
        <v>4347590956.2863865</v>
      </c>
      <c r="K321" s="6">
        <f t="shared" si="42"/>
        <v>0.3585694711909358</v>
      </c>
    </row>
    <row r="322" spans="1:11" x14ac:dyDescent="0.25">
      <c r="A322" s="2">
        <v>42614</v>
      </c>
      <c r="B322" s="2" t="str">
        <f t="shared" si="35"/>
        <v>September</v>
      </c>
      <c r="C322" s="5">
        <v>321</v>
      </c>
      <c r="D322" s="1">
        <v>159953</v>
      </c>
      <c r="E322">
        <f t="shared" si="36"/>
        <v>229525.51369545495</v>
      </c>
      <c r="F322">
        <f t="shared" si="37"/>
        <v>1.0290291107386602</v>
      </c>
      <c r="G322">
        <f t="shared" si="38"/>
        <v>236188.4352498682</v>
      </c>
      <c r="H322" s="11">
        <f t="shared" si="39"/>
        <v>-76235.435249868198</v>
      </c>
      <c r="I322">
        <f t="shared" si="40"/>
        <v>76235.435249868198</v>
      </c>
      <c r="J322">
        <f t="shared" si="41"/>
        <v>5811841587.7368469</v>
      </c>
      <c r="K322" s="6">
        <f t="shared" si="42"/>
        <v>0.47661147493243766</v>
      </c>
    </row>
    <row r="323" spans="1:11" x14ac:dyDescent="0.25">
      <c r="A323" s="2">
        <v>42644</v>
      </c>
      <c r="B323" s="2" t="str">
        <f t="shared" ref="B323:B386" si="43">TEXT(A323,"mmmm")</f>
        <v>October</v>
      </c>
      <c r="C323" s="5">
        <v>322</v>
      </c>
      <c r="D323" s="1">
        <v>159032</v>
      </c>
      <c r="E323">
        <f t="shared" ref="E323:E386" si="44">$Q$2+($Q$3*C323)</f>
        <v>229969.16158023119</v>
      </c>
      <c r="F323">
        <f t="shared" ref="F323:F386" si="45">VLOOKUP(B323,$P$7:$S$19,4,FALSE)</f>
        <v>1.059552713531954</v>
      </c>
      <c r="G323">
        <f t="shared" ref="G323:G386" si="46">E323*F323</f>
        <v>243664.44918100233</v>
      </c>
      <c r="H323" s="11">
        <f t="shared" ref="H323:H386" si="47">D323-G323</f>
        <v>-84632.449181002332</v>
      </c>
      <c r="I323">
        <f t="shared" ref="I323:I386" si="48">ABS(H323)</f>
        <v>84632.449181002332</v>
      </c>
      <c r="J323">
        <f t="shared" ref="J323:J386" si="49">I323^2</f>
        <v>7162651454.3749418</v>
      </c>
      <c r="K323" s="6">
        <f t="shared" ref="K323:K386" si="50">I323/D323</f>
        <v>0.53217245070804831</v>
      </c>
    </row>
    <row r="324" spans="1:11" x14ac:dyDescent="0.25">
      <c r="A324" s="2">
        <v>42675</v>
      </c>
      <c r="B324" s="2" t="str">
        <f t="shared" si="43"/>
        <v>November</v>
      </c>
      <c r="C324" s="5">
        <v>323</v>
      </c>
      <c r="D324" s="1">
        <v>178138</v>
      </c>
      <c r="E324">
        <f t="shared" si="44"/>
        <v>230412.80946500739</v>
      </c>
      <c r="F324">
        <f t="shared" si="45"/>
        <v>1.0317867059628194</v>
      </c>
      <c r="G324">
        <f t="shared" si="46"/>
        <v>237736.87368953871</v>
      </c>
      <c r="H324" s="11">
        <f t="shared" si="47"/>
        <v>-59598.873689538712</v>
      </c>
      <c r="I324">
        <f t="shared" si="48"/>
        <v>59598.873689538712</v>
      </c>
      <c r="J324">
        <f t="shared" si="49"/>
        <v>3552025745.0615897</v>
      </c>
      <c r="K324" s="6">
        <f t="shared" si="50"/>
        <v>0.33456575065139788</v>
      </c>
    </row>
    <row r="325" spans="1:11" x14ac:dyDescent="0.25">
      <c r="A325" s="2">
        <v>42705</v>
      </c>
      <c r="B325" s="2" t="str">
        <f t="shared" si="43"/>
        <v>December</v>
      </c>
      <c r="C325" s="5">
        <v>324</v>
      </c>
      <c r="D325" s="1">
        <v>204346</v>
      </c>
      <c r="E325">
        <f t="shared" si="44"/>
        <v>230856.4573497836</v>
      </c>
      <c r="F325">
        <f t="shared" si="45"/>
        <v>1.1330055116776814</v>
      </c>
      <c r="G325">
        <f t="shared" si="46"/>
        <v>261561.63858368839</v>
      </c>
      <c r="H325" s="11">
        <f t="shared" si="47"/>
        <v>-57215.638583688386</v>
      </c>
      <c r="I325">
        <f t="shared" si="48"/>
        <v>57215.638583688386</v>
      </c>
      <c r="J325">
        <f t="shared" si="49"/>
        <v>3273629298.5392509</v>
      </c>
      <c r="K325" s="6">
        <f t="shared" si="50"/>
        <v>0.27999392492971914</v>
      </c>
    </row>
    <row r="326" spans="1:11" x14ac:dyDescent="0.25">
      <c r="A326" s="2">
        <v>42736</v>
      </c>
      <c r="B326" s="2" t="str">
        <f t="shared" si="43"/>
        <v>January</v>
      </c>
      <c r="C326" s="5">
        <v>325</v>
      </c>
      <c r="D326" s="1">
        <v>147200</v>
      </c>
      <c r="E326">
        <f t="shared" si="44"/>
        <v>231300.1052345598</v>
      </c>
      <c r="F326">
        <f t="shared" si="45"/>
        <v>0.88086830169734098</v>
      </c>
      <c r="G326">
        <f t="shared" si="46"/>
        <v>203744.93088038295</v>
      </c>
      <c r="H326" s="11">
        <f t="shared" si="47"/>
        <v>-56544.930880382948</v>
      </c>
      <c r="I326">
        <f t="shared" si="48"/>
        <v>56544.930880382948</v>
      </c>
      <c r="J326">
        <f t="shared" si="49"/>
        <v>3197329208.2672853</v>
      </c>
      <c r="K326" s="6">
        <f t="shared" si="50"/>
        <v>0.3841367586982537</v>
      </c>
    </row>
    <row r="327" spans="1:11" x14ac:dyDescent="0.25">
      <c r="A327" s="2">
        <v>42767</v>
      </c>
      <c r="B327" s="2" t="str">
        <f t="shared" si="43"/>
        <v>February</v>
      </c>
      <c r="C327" s="5">
        <v>326</v>
      </c>
      <c r="D327" s="1">
        <v>135649</v>
      </c>
      <c r="E327">
        <f t="shared" si="44"/>
        <v>231743.75311933603</v>
      </c>
      <c r="F327">
        <f t="shared" si="45"/>
        <v>0.83143992046634385</v>
      </c>
      <c r="G327">
        <f t="shared" si="46"/>
        <v>192681.00766211277</v>
      </c>
      <c r="H327" s="11">
        <f t="shared" si="47"/>
        <v>-57032.007662112766</v>
      </c>
      <c r="I327">
        <f t="shared" si="48"/>
        <v>57032.007662112766</v>
      </c>
      <c r="J327">
        <f t="shared" si="49"/>
        <v>3252649897.9712892</v>
      </c>
      <c r="K327" s="6">
        <f t="shared" si="50"/>
        <v>0.42043809878519389</v>
      </c>
    </row>
    <row r="328" spans="1:11" x14ac:dyDescent="0.25">
      <c r="A328" s="2">
        <v>42795</v>
      </c>
      <c r="B328" s="2" t="str">
        <f t="shared" si="43"/>
        <v>March</v>
      </c>
      <c r="C328" s="5">
        <v>327</v>
      </c>
      <c r="D328" s="1">
        <v>189105</v>
      </c>
      <c r="E328">
        <f t="shared" si="44"/>
        <v>232187.40100411224</v>
      </c>
      <c r="F328">
        <f t="shared" si="45"/>
        <v>0.98653150071750251</v>
      </c>
      <c r="G328">
        <f t="shared" si="46"/>
        <v>229060.18516028341</v>
      </c>
      <c r="H328" s="11">
        <f t="shared" si="47"/>
        <v>-39955.185160283407</v>
      </c>
      <c r="I328">
        <f t="shared" si="48"/>
        <v>39955.185160283407</v>
      </c>
      <c r="J328">
        <f t="shared" si="49"/>
        <v>1596416821.1925313</v>
      </c>
      <c r="K328" s="6">
        <f t="shared" si="50"/>
        <v>0.21128571513330374</v>
      </c>
    </row>
    <row r="329" spans="1:11" x14ac:dyDescent="0.25">
      <c r="A329" s="2">
        <v>42826</v>
      </c>
      <c r="B329" s="2" t="str">
        <f t="shared" si="43"/>
        <v>April</v>
      </c>
      <c r="C329" s="5">
        <v>328</v>
      </c>
      <c r="D329" s="1">
        <v>156907</v>
      </c>
      <c r="E329">
        <f t="shared" si="44"/>
        <v>232631.04888888844</v>
      </c>
      <c r="F329">
        <f t="shared" si="45"/>
        <v>0.9416025516845441</v>
      </c>
      <c r="G329">
        <f t="shared" si="46"/>
        <v>219045.98923482929</v>
      </c>
      <c r="H329" s="11">
        <f t="shared" si="47"/>
        <v>-62138.989234829292</v>
      </c>
      <c r="I329">
        <f t="shared" si="48"/>
        <v>62138.989234829292</v>
      </c>
      <c r="J329">
        <f t="shared" si="49"/>
        <v>3861253983.1262307</v>
      </c>
      <c r="K329" s="6">
        <f t="shared" si="50"/>
        <v>0.39602432800849735</v>
      </c>
    </row>
    <row r="330" spans="1:11" x14ac:dyDescent="0.25">
      <c r="A330" s="2">
        <v>42856</v>
      </c>
      <c r="B330" s="2" t="str">
        <f t="shared" si="43"/>
        <v>May</v>
      </c>
      <c r="C330" s="5">
        <v>329</v>
      </c>
      <c r="D330" s="1">
        <v>195551</v>
      </c>
      <c r="E330">
        <f t="shared" si="44"/>
        <v>233074.69677366468</v>
      </c>
      <c r="F330">
        <f t="shared" si="45"/>
        <v>0.98337603895459824</v>
      </c>
      <c r="G330">
        <f t="shared" si="46"/>
        <v>229200.07209383044</v>
      </c>
      <c r="H330" s="11">
        <f t="shared" si="47"/>
        <v>-33649.072093830444</v>
      </c>
      <c r="I330">
        <f t="shared" si="48"/>
        <v>33649.072093830444</v>
      </c>
      <c r="J330">
        <f t="shared" si="49"/>
        <v>1132260052.7757988</v>
      </c>
      <c r="K330" s="6">
        <f t="shared" si="50"/>
        <v>0.17207312718334575</v>
      </c>
    </row>
    <row r="331" spans="1:11" x14ac:dyDescent="0.25">
      <c r="A331" s="2">
        <v>42887</v>
      </c>
      <c r="B331" s="2" t="str">
        <f t="shared" si="43"/>
        <v>June</v>
      </c>
      <c r="C331" s="5">
        <v>330</v>
      </c>
      <c r="D331" s="1">
        <v>194796</v>
      </c>
      <c r="E331">
        <f t="shared" si="44"/>
        <v>233518.34465844088</v>
      </c>
      <c r="F331">
        <f t="shared" si="45"/>
        <v>0.98974120811763366</v>
      </c>
      <c r="G331">
        <f t="shared" si="46"/>
        <v>231122.72855987525</v>
      </c>
      <c r="H331" s="11">
        <f t="shared" si="47"/>
        <v>-36326.72855987525</v>
      </c>
      <c r="I331">
        <f t="shared" si="48"/>
        <v>36326.72855987525</v>
      </c>
      <c r="J331">
        <f t="shared" si="49"/>
        <v>1319631207.8628561</v>
      </c>
      <c r="K331" s="6">
        <f t="shared" si="50"/>
        <v>0.18648600874697246</v>
      </c>
    </row>
    <row r="332" spans="1:11" x14ac:dyDescent="0.25">
      <c r="A332" s="2">
        <v>42917</v>
      </c>
      <c r="B332" s="2" t="str">
        <f t="shared" si="43"/>
        <v>July</v>
      </c>
      <c r="C332" s="5">
        <v>331</v>
      </c>
      <c r="D332" s="1">
        <v>184800</v>
      </c>
      <c r="E332">
        <f t="shared" si="44"/>
        <v>233961.99254321709</v>
      </c>
      <c r="F332">
        <f t="shared" si="45"/>
        <v>1.0502030128691504</v>
      </c>
      <c r="G332">
        <f t="shared" si="46"/>
        <v>245707.58946575629</v>
      </c>
      <c r="H332" s="11">
        <f t="shared" si="47"/>
        <v>-60907.589465756289</v>
      </c>
      <c r="I332">
        <f t="shared" si="48"/>
        <v>60907.589465756289</v>
      </c>
      <c r="J332">
        <f t="shared" si="49"/>
        <v>3709734454.5291066</v>
      </c>
      <c r="K332" s="6">
        <f t="shared" si="50"/>
        <v>0.32958652308309683</v>
      </c>
    </row>
    <row r="333" spans="1:11" x14ac:dyDescent="0.25">
      <c r="A333" s="2">
        <v>42948</v>
      </c>
      <c r="B333" s="2" t="str">
        <f t="shared" si="43"/>
        <v>August</v>
      </c>
      <c r="C333" s="5">
        <v>332</v>
      </c>
      <c r="D333" s="1">
        <v>216520</v>
      </c>
      <c r="E333">
        <f t="shared" si="44"/>
        <v>234405.64042799332</v>
      </c>
      <c r="F333">
        <f t="shared" si="45"/>
        <v>1.0905414248518051</v>
      </c>
      <c r="G333">
        <f t="shared" si="46"/>
        <v>255629.06110564372</v>
      </c>
      <c r="H333" s="11">
        <f t="shared" si="47"/>
        <v>-39109.061105643719</v>
      </c>
      <c r="I333">
        <f t="shared" si="48"/>
        <v>39109.061105643719</v>
      </c>
      <c r="J333">
        <f t="shared" si="49"/>
        <v>1529518660.5649743</v>
      </c>
      <c r="K333" s="6">
        <f t="shared" si="50"/>
        <v>0.18062562860541159</v>
      </c>
    </row>
    <row r="334" spans="1:11" x14ac:dyDescent="0.25">
      <c r="A334" s="2">
        <v>42979</v>
      </c>
      <c r="B334" s="2" t="str">
        <f t="shared" si="43"/>
        <v>September</v>
      </c>
      <c r="C334" s="5">
        <v>333</v>
      </c>
      <c r="D334" s="1">
        <v>199217</v>
      </c>
      <c r="E334">
        <f t="shared" si="44"/>
        <v>234849.28831276952</v>
      </c>
      <c r="F334">
        <f t="shared" si="45"/>
        <v>1.0290291107386602</v>
      </c>
      <c r="G334">
        <f t="shared" si="46"/>
        <v>241666.75431009644</v>
      </c>
      <c r="H334" s="11">
        <f t="shared" si="47"/>
        <v>-42449.754310096439</v>
      </c>
      <c r="I334">
        <f t="shared" si="48"/>
        <v>42449.754310096439</v>
      </c>
      <c r="J334">
        <f t="shared" si="49"/>
        <v>1801981640.9875512</v>
      </c>
      <c r="K334" s="6">
        <f t="shared" si="50"/>
        <v>0.21308299146205614</v>
      </c>
    </row>
    <row r="335" spans="1:11" x14ac:dyDescent="0.25">
      <c r="A335" s="2">
        <v>43009</v>
      </c>
      <c r="B335" s="2" t="str">
        <f t="shared" si="43"/>
        <v>October</v>
      </c>
      <c r="C335" s="5">
        <v>334</v>
      </c>
      <c r="D335" s="1">
        <v>202844</v>
      </c>
      <c r="E335">
        <f t="shared" si="44"/>
        <v>235292.93619754573</v>
      </c>
      <c r="F335">
        <f t="shared" si="45"/>
        <v>1.059552713531954</v>
      </c>
      <c r="G335">
        <f t="shared" si="46"/>
        <v>249305.26902301051</v>
      </c>
      <c r="H335" s="11">
        <f t="shared" si="47"/>
        <v>-46461.269023010507</v>
      </c>
      <c r="I335">
        <f t="shared" si="48"/>
        <v>46461.269023010507</v>
      </c>
      <c r="J335">
        <f t="shared" si="49"/>
        <v>2158649519.2285557</v>
      </c>
      <c r="K335" s="6">
        <f t="shared" si="50"/>
        <v>0.22904926457282693</v>
      </c>
    </row>
    <row r="336" spans="1:11" x14ac:dyDescent="0.25">
      <c r="A336" s="2">
        <v>43040</v>
      </c>
      <c r="B336" s="2" t="str">
        <f t="shared" si="43"/>
        <v>November</v>
      </c>
      <c r="C336" s="5">
        <v>335</v>
      </c>
      <c r="D336" s="1">
        <v>204196</v>
      </c>
      <c r="E336">
        <f t="shared" si="44"/>
        <v>235736.58408232196</v>
      </c>
      <c r="F336">
        <f t="shared" si="45"/>
        <v>1.0317867059628194</v>
      </c>
      <c r="G336">
        <f t="shared" si="46"/>
        <v>243229.87356522618</v>
      </c>
      <c r="H336" s="11">
        <f t="shared" si="47"/>
        <v>-39033.873565226182</v>
      </c>
      <c r="I336">
        <f t="shared" si="48"/>
        <v>39033.873565226182</v>
      </c>
      <c r="J336">
        <f t="shared" si="49"/>
        <v>1523643285.5060632</v>
      </c>
      <c r="K336" s="6">
        <f t="shared" si="50"/>
        <v>0.19115885504723981</v>
      </c>
    </row>
    <row r="337" spans="1:11" x14ac:dyDescent="0.25">
      <c r="A337" s="2">
        <v>43070</v>
      </c>
      <c r="B337" s="2" t="str">
        <f t="shared" si="43"/>
        <v>December</v>
      </c>
      <c r="C337" s="5">
        <v>336</v>
      </c>
      <c r="D337" s="1">
        <v>212620</v>
      </c>
      <c r="E337">
        <f t="shared" si="44"/>
        <v>236180.23196709817</v>
      </c>
      <c r="F337">
        <f t="shared" si="45"/>
        <v>1.1330055116776814</v>
      </c>
      <c r="G337">
        <f t="shared" si="46"/>
        <v>267593.50456803554</v>
      </c>
      <c r="H337" s="11">
        <f t="shared" si="47"/>
        <v>-54973.50456803554</v>
      </c>
      <c r="I337">
        <f t="shared" si="48"/>
        <v>54973.50456803554</v>
      </c>
      <c r="J337">
        <f t="shared" si="49"/>
        <v>3022086204.4918242</v>
      </c>
      <c r="K337" s="6">
        <f t="shared" si="50"/>
        <v>0.25855283871712698</v>
      </c>
    </row>
    <row r="338" spans="1:11" x14ac:dyDescent="0.25">
      <c r="A338" s="2">
        <v>43101</v>
      </c>
      <c r="B338" s="2" t="str">
        <f t="shared" si="43"/>
        <v>January</v>
      </c>
      <c r="C338" s="5">
        <v>337</v>
      </c>
      <c r="D338" s="1">
        <v>181245</v>
      </c>
      <c r="E338">
        <f t="shared" si="44"/>
        <v>236623.87985187437</v>
      </c>
      <c r="F338">
        <f t="shared" si="45"/>
        <v>0.88086830169734098</v>
      </c>
      <c r="G338">
        <f t="shared" si="46"/>
        <v>208434.47518615623</v>
      </c>
      <c r="H338" s="11">
        <f t="shared" si="47"/>
        <v>-27189.475186156225</v>
      </c>
      <c r="I338">
        <f t="shared" si="48"/>
        <v>27189.475186156225</v>
      </c>
      <c r="J338">
        <f t="shared" si="49"/>
        <v>739267560.89860511</v>
      </c>
      <c r="K338" s="6">
        <f t="shared" si="50"/>
        <v>0.15001503592461157</v>
      </c>
    </row>
    <row r="339" spans="1:11" x14ac:dyDescent="0.25">
      <c r="A339" s="2">
        <v>43132</v>
      </c>
      <c r="B339" s="2" t="str">
        <f t="shared" si="43"/>
        <v>February</v>
      </c>
      <c r="C339" s="5">
        <v>338</v>
      </c>
      <c r="D339" s="1">
        <v>156880</v>
      </c>
      <c r="E339">
        <f t="shared" si="44"/>
        <v>237067.52773665061</v>
      </c>
      <c r="F339">
        <f t="shared" si="45"/>
        <v>0.83143992046634385</v>
      </c>
      <c r="G339">
        <f t="shared" si="46"/>
        <v>197107.40640651353</v>
      </c>
      <c r="H339" s="11">
        <f t="shared" si="47"/>
        <v>-40227.406406513532</v>
      </c>
      <c r="I339">
        <f t="shared" si="48"/>
        <v>40227.406406513532</v>
      </c>
      <c r="J339">
        <f t="shared" si="49"/>
        <v>1618244226.1948059</v>
      </c>
      <c r="K339" s="6">
        <f t="shared" si="50"/>
        <v>0.25642150947548148</v>
      </c>
    </row>
    <row r="340" spans="1:11" x14ac:dyDescent="0.25">
      <c r="A340" s="2">
        <v>43160</v>
      </c>
      <c r="B340" s="2" t="str">
        <f t="shared" si="43"/>
        <v>March</v>
      </c>
      <c r="C340" s="5">
        <v>339</v>
      </c>
      <c r="D340" s="1">
        <v>207353</v>
      </c>
      <c r="E340">
        <f t="shared" si="44"/>
        <v>237511.17562142681</v>
      </c>
      <c r="F340">
        <f t="shared" si="45"/>
        <v>0.98653150071750251</v>
      </c>
      <c r="G340">
        <f t="shared" si="46"/>
        <v>234312.25652298448</v>
      </c>
      <c r="H340" s="11">
        <f t="shared" si="47"/>
        <v>-26959.256522984477</v>
      </c>
      <c r="I340">
        <f t="shared" si="48"/>
        <v>26959.256522984477</v>
      </c>
      <c r="J340">
        <f t="shared" si="49"/>
        <v>726801512.27208102</v>
      </c>
      <c r="K340" s="6">
        <f t="shared" si="50"/>
        <v>0.13001623570907814</v>
      </c>
    </row>
    <row r="341" spans="1:11" x14ac:dyDescent="0.25">
      <c r="A341" s="2">
        <v>43191</v>
      </c>
      <c r="B341" s="2" t="str">
        <f t="shared" si="43"/>
        <v>April</v>
      </c>
      <c r="C341" s="5">
        <v>340</v>
      </c>
      <c r="D341" s="1">
        <v>217322</v>
      </c>
      <c r="E341">
        <f t="shared" si="44"/>
        <v>237954.82350620301</v>
      </c>
      <c r="F341">
        <f t="shared" si="45"/>
        <v>0.9416025516845441</v>
      </c>
      <c r="G341">
        <f t="shared" si="46"/>
        <v>224058.86899908609</v>
      </c>
      <c r="H341" s="11">
        <f t="shared" si="47"/>
        <v>-6736.8689990860876</v>
      </c>
      <c r="I341">
        <f t="shared" si="48"/>
        <v>6736.8689990860876</v>
      </c>
      <c r="J341">
        <f t="shared" si="49"/>
        <v>45385403.910847187</v>
      </c>
      <c r="K341" s="6">
        <f t="shared" si="50"/>
        <v>3.0999480030029575E-2</v>
      </c>
    </row>
    <row r="342" spans="1:11" x14ac:dyDescent="0.25">
      <c r="A342" s="2">
        <v>43221</v>
      </c>
      <c r="B342" s="2" t="str">
        <f t="shared" si="43"/>
        <v>May</v>
      </c>
      <c r="C342" s="5">
        <v>341</v>
      </c>
      <c r="D342" s="1">
        <v>201870</v>
      </c>
      <c r="E342">
        <f t="shared" si="44"/>
        <v>238398.47139097925</v>
      </c>
      <c r="F342">
        <f t="shared" si="45"/>
        <v>0.98337603895459824</v>
      </c>
      <c r="G342">
        <f t="shared" si="46"/>
        <v>234435.34448929227</v>
      </c>
      <c r="H342" s="11">
        <f t="shared" si="47"/>
        <v>-32565.344489292271</v>
      </c>
      <c r="I342">
        <f t="shared" si="48"/>
        <v>32565.344489292271</v>
      </c>
      <c r="J342">
        <f t="shared" si="49"/>
        <v>1060501661.7062784</v>
      </c>
      <c r="K342" s="6">
        <f t="shared" si="50"/>
        <v>0.16131839544901308</v>
      </c>
    </row>
    <row r="343" spans="1:11" x14ac:dyDescent="0.25">
      <c r="A343" s="2">
        <v>43252</v>
      </c>
      <c r="B343" s="2" t="str">
        <f t="shared" si="43"/>
        <v>June</v>
      </c>
      <c r="C343" s="5">
        <v>342</v>
      </c>
      <c r="D343" s="1">
        <v>201963</v>
      </c>
      <c r="E343">
        <f t="shared" si="44"/>
        <v>238842.11927575545</v>
      </c>
      <c r="F343">
        <f t="shared" si="45"/>
        <v>0.98974120811763366</v>
      </c>
      <c r="G343">
        <f t="shared" si="46"/>
        <v>236391.88768136216</v>
      </c>
      <c r="H343" s="11">
        <f t="shared" si="47"/>
        <v>-34428.887681362161</v>
      </c>
      <c r="I343">
        <f t="shared" si="48"/>
        <v>34428.887681362161</v>
      </c>
      <c r="J343">
        <f t="shared" si="49"/>
        <v>1185348306.9758511</v>
      </c>
      <c r="K343" s="6">
        <f t="shared" si="50"/>
        <v>0.17047126296085005</v>
      </c>
    </row>
    <row r="344" spans="1:11" x14ac:dyDescent="0.25">
      <c r="A344" s="2">
        <v>43282</v>
      </c>
      <c r="B344" s="2" t="str">
        <f t="shared" si="43"/>
        <v>July</v>
      </c>
      <c r="C344" s="5">
        <v>343</v>
      </c>
      <c r="D344" s="1">
        <v>217476</v>
      </c>
      <c r="E344">
        <f t="shared" si="44"/>
        <v>239285.76716053166</v>
      </c>
      <c r="F344">
        <f t="shared" si="45"/>
        <v>1.0502030128691504</v>
      </c>
      <c r="G344">
        <f t="shared" si="46"/>
        <v>251298.63360869637</v>
      </c>
      <c r="H344" s="11">
        <f t="shared" si="47"/>
        <v>-33822.633608696371</v>
      </c>
      <c r="I344">
        <f t="shared" si="48"/>
        <v>33822.633608696371</v>
      </c>
      <c r="J344">
        <f t="shared" si="49"/>
        <v>1143970544.2281172</v>
      </c>
      <c r="K344" s="6">
        <f t="shared" si="50"/>
        <v>0.15552352263558447</v>
      </c>
    </row>
    <row r="345" spans="1:11" x14ac:dyDescent="0.25">
      <c r="A345" s="2">
        <v>43313</v>
      </c>
      <c r="B345" s="2" t="str">
        <f t="shared" si="43"/>
        <v>August</v>
      </c>
      <c r="C345" s="5">
        <v>344</v>
      </c>
      <c r="D345" s="1">
        <v>248598</v>
      </c>
      <c r="E345">
        <f t="shared" si="44"/>
        <v>239729.41504530789</v>
      </c>
      <c r="F345">
        <f t="shared" si="45"/>
        <v>1.0905414248518051</v>
      </c>
      <c r="G345">
        <f t="shared" si="46"/>
        <v>261434.85786239983</v>
      </c>
      <c r="H345" s="11">
        <f t="shared" si="47"/>
        <v>-12836.857862399833</v>
      </c>
      <c r="I345">
        <f t="shared" si="48"/>
        <v>12836.857862399833</v>
      </c>
      <c r="J345">
        <f t="shared" si="49"/>
        <v>164784919.77945641</v>
      </c>
      <c r="K345" s="6">
        <f t="shared" si="50"/>
        <v>5.1637011811840133E-2</v>
      </c>
    </row>
    <row r="346" spans="1:11" x14ac:dyDescent="0.25">
      <c r="A346" s="2">
        <v>43344</v>
      </c>
      <c r="B346" s="2" t="str">
        <f t="shared" si="43"/>
        <v>September</v>
      </c>
      <c r="C346" s="5">
        <v>345</v>
      </c>
      <c r="D346" s="1">
        <v>213323</v>
      </c>
      <c r="E346">
        <f t="shared" si="44"/>
        <v>240173.0629300841</v>
      </c>
      <c r="F346">
        <f t="shared" si="45"/>
        <v>1.0290291107386602</v>
      </c>
      <c r="G346">
        <f t="shared" si="46"/>
        <v>247145.07337032471</v>
      </c>
      <c r="H346" s="11">
        <f t="shared" si="47"/>
        <v>-33822.07337032471</v>
      </c>
      <c r="I346">
        <f t="shared" si="48"/>
        <v>33822.07337032471</v>
      </c>
      <c r="J346">
        <f t="shared" si="49"/>
        <v>1143932647.0676279</v>
      </c>
      <c r="K346" s="6">
        <f t="shared" si="50"/>
        <v>0.15854864862356477</v>
      </c>
    </row>
    <row r="347" spans="1:11" x14ac:dyDescent="0.25">
      <c r="A347" s="2">
        <v>43374</v>
      </c>
      <c r="B347" s="2" t="str">
        <f t="shared" si="43"/>
        <v>October</v>
      </c>
      <c r="C347" s="5">
        <v>346</v>
      </c>
      <c r="D347" s="1">
        <v>254565</v>
      </c>
      <c r="E347">
        <f t="shared" si="44"/>
        <v>240616.7108148603</v>
      </c>
      <c r="F347">
        <f t="shared" si="45"/>
        <v>1.059552713531954</v>
      </c>
      <c r="G347">
        <f t="shared" si="46"/>
        <v>254946.08886501871</v>
      </c>
      <c r="H347" s="11">
        <f t="shared" si="47"/>
        <v>-381.08886501871166</v>
      </c>
      <c r="I347">
        <f t="shared" si="48"/>
        <v>381.08886501871166</v>
      </c>
      <c r="J347">
        <f t="shared" si="49"/>
        <v>145228.72304124985</v>
      </c>
      <c r="K347" s="6">
        <f t="shared" si="50"/>
        <v>1.4970198771186599E-3</v>
      </c>
    </row>
    <row r="348" spans="1:11" x14ac:dyDescent="0.25">
      <c r="A348" s="2">
        <v>43405</v>
      </c>
      <c r="B348" s="2" t="str">
        <f t="shared" si="43"/>
        <v>November</v>
      </c>
      <c r="C348" s="5">
        <v>347</v>
      </c>
      <c r="D348" s="1">
        <v>230909</v>
      </c>
      <c r="E348">
        <f t="shared" si="44"/>
        <v>241060.3586996365</v>
      </c>
      <c r="F348">
        <f t="shared" si="45"/>
        <v>1.0317867059628194</v>
      </c>
      <c r="G348">
        <f t="shared" si="46"/>
        <v>248722.87344091362</v>
      </c>
      <c r="H348" s="11">
        <f t="shared" si="47"/>
        <v>-17813.873440913623</v>
      </c>
      <c r="I348">
        <f t="shared" si="48"/>
        <v>17813.873440913623</v>
      </c>
      <c r="J348">
        <f t="shared" si="49"/>
        <v>317334086.96888775</v>
      </c>
      <c r="K348" s="6">
        <f t="shared" si="50"/>
        <v>7.7146726376683558E-2</v>
      </c>
    </row>
    <row r="349" spans="1:11" x14ac:dyDescent="0.25">
      <c r="A349" s="2">
        <v>43435</v>
      </c>
      <c r="B349" s="2" t="str">
        <f t="shared" si="43"/>
        <v>December</v>
      </c>
      <c r="C349" s="5">
        <v>348</v>
      </c>
      <c r="D349" s="1">
        <v>234505</v>
      </c>
      <c r="E349">
        <f t="shared" si="44"/>
        <v>241504.00658441274</v>
      </c>
      <c r="F349">
        <f t="shared" si="45"/>
        <v>1.1330055116776814</v>
      </c>
      <c r="G349">
        <f t="shared" si="46"/>
        <v>273625.37055238266</v>
      </c>
      <c r="H349" s="11">
        <f t="shared" si="47"/>
        <v>-39120.370552382665</v>
      </c>
      <c r="I349">
        <f t="shared" si="48"/>
        <v>39120.370552382665</v>
      </c>
      <c r="J349">
        <f t="shared" si="49"/>
        <v>1530403392.1557288</v>
      </c>
      <c r="K349" s="6">
        <f t="shared" si="50"/>
        <v>0.16682105094724065</v>
      </c>
    </row>
    <row r="350" spans="1:11" x14ac:dyDescent="0.25">
      <c r="A350" s="2">
        <v>43466</v>
      </c>
      <c r="B350" s="2" t="str">
        <f t="shared" si="43"/>
        <v>January</v>
      </c>
      <c r="C350" s="5">
        <v>349</v>
      </c>
      <c r="D350" s="1">
        <v>199775</v>
      </c>
      <c r="E350">
        <f t="shared" si="44"/>
        <v>241947.65446918894</v>
      </c>
      <c r="F350">
        <f t="shared" si="45"/>
        <v>0.88086830169734098</v>
      </c>
      <c r="G350">
        <f t="shared" si="46"/>
        <v>213124.01949192953</v>
      </c>
      <c r="H350" s="11">
        <f t="shared" si="47"/>
        <v>-13349.019491929532</v>
      </c>
      <c r="I350">
        <f t="shared" si="48"/>
        <v>13349.019491929532</v>
      </c>
      <c r="J350">
        <f t="shared" si="49"/>
        <v>178196321.39591458</v>
      </c>
      <c r="K350" s="6">
        <f t="shared" si="50"/>
        <v>6.6820270263694317E-2</v>
      </c>
    </row>
    <row r="351" spans="1:11" x14ac:dyDescent="0.25">
      <c r="A351" s="2">
        <v>43497</v>
      </c>
      <c r="B351" s="2" t="str">
        <f t="shared" si="43"/>
        <v>February</v>
      </c>
      <c r="C351" s="5">
        <v>350</v>
      </c>
      <c r="D351" s="1">
        <v>198634</v>
      </c>
      <c r="E351">
        <f t="shared" si="44"/>
        <v>242391.30235396515</v>
      </c>
      <c r="F351">
        <f t="shared" si="45"/>
        <v>0.83143992046634385</v>
      </c>
      <c r="G351">
        <f t="shared" si="46"/>
        <v>201533.8051509143</v>
      </c>
      <c r="H351" s="11">
        <f t="shared" si="47"/>
        <v>-2899.805150914297</v>
      </c>
      <c r="I351">
        <f t="shared" si="48"/>
        <v>2899.805150914297</v>
      </c>
      <c r="J351">
        <f t="shared" si="49"/>
        <v>8408869.9132690895</v>
      </c>
      <c r="K351" s="6">
        <f t="shared" si="50"/>
        <v>1.4598735115409734E-2</v>
      </c>
    </row>
    <row r="352" spans="1:11" x14ac:dyDescent="0.25">
      <c r="A352" s="2">
        <v>43525</v>
      </c>
      <c r="B352" s="2" t="str">
        <f t="shared" si="43"/>
        <v>March</v>
      </c>
      <c r="C352" s="5">
        <v>351</v>
      </c>
      <c r="D352" s="1">
        <v>209148</v>
      </c>
      <c r="E352">
        <f t="shared" si="44"/>
        <v>242834.95023874138</v>
      </c>
      <c r="F352">
        <f t="shared" si="45"/>
        <v>0.98653150071750251</v>
      </c>
      <c r="G352">
        <f t="shared" si="46"/>
        <v>239564.32788568558</v>
      </c>
      <c r="H352" s="11">
        <f t="shared" si="47"/>
        <v>-30416.327885685576</v>
      </c>
      <c r="I352">
        <f t="shared" si="48"/>
        <v>30416.327885685576</v>
      </c>
      <c r="J352">
        <f t="shared" si="49"/>
        <v>925153002.04953396</v>
      </c>
      <c r="K352" s="6">
        <f t="shared" si="50"/>
        <v>0.14542968560868655</v>
      </c>
    </row>
    <row r="353" spans="1:11" x14ac:dyDescent="0.25">
      <c r="A353" s="2">
        <v>43556</v>
      </c>
      <c r="B353" s="2" t="str">
        <f t="shared" si="43"/>
        <v>April</v>
      </c>
      <c r="C353" s="5">
        <v>352</v>
      </c>
      <c r="D353" s="1">
        <v>231922</v>
      </c>
      <c r="E353">
        <f t="shared" si="44"/>
        <v>243278.59812351759</v>
      </c>
      <c r="F353">
        <f t="shared" si="45"/>
        <v>0.9416025516845441</v>
      </c>
      <c r="G353">
        <f t="shared" si="46"/>
        <v>229071.74876334291</v>
      </c>
      <c r="H353" s="11">
        <f t="shared" si="47"/>
        <v>2850.2512366570882</v>
      </c>
      <c r="I353">
        <f t="shared" si="48"/>
        <v>2850.2512366570882</v>
      </c>
      <c r="J353">
        <f t="shared" si="49"/>
        <v>8123932.1120652603</v>
      </c>
      <c r="K353" s="6">
        <f t="shared" si="50"/>
        <v>1.228969755632104E-2</v>
      </c>
    </row>
    <row r="354" spans="1:11" x14ac:dyDescent="0.25">
      <c r="A354" s="2">
        <v>43586</v>
      </c>
      <c r="B354" s="2" t="str">
        <f t="shared" si="43"/>
        <v>May</v>
      </c>
      <c r="C354" s="5">
        <v>353</v>
      </c>
      <c r="D354" s="1">
        <v>245440</v>
      </c>
      <c r="E354">
        <f t="shared" si="44"/>
        <v>243722.24600829379</v>
      </c>
      <c r="F354">
        <f t="shared" si="45"/>
        <v>0.98337603895459824</v>
      </c>
      <c r="G354">
        <f t="shared" si="46"/>
        <v>239670.6168847541</v>
      </c>
      <c r="H354" s="11">
        <f t="shared" si="47"/>
        <v>5769.3831152459024</v>
      </c>
      <c r="I354">
        <f t="shared" si="48"/>
        <v>5769.3831152459024</v>
      </c>
      <c r="J354">
        <f t="shared" si="49"/>
        <v>33285781.530484512</v>
      </c>
      <c r="K354" s="6">
        <f t="shared" si="50"/>
        <v>2.3506287138387802E-2</v>
      </c>
    </row>
    <row r="355" spans="1:11" x14ac:dyDescent="0.25">
      <c r="A355" s="2">
        <v>43617</v>
      </c>
      <c r="B355" s="2" t="str">
        <f t="shared" si="43"/>
        <v>June</v>
      </c>
      <c r="C355" s="5">
        <v>354</v>
      </c>
      <c r="D355" s="1">
        <v>223191</v>
      </c>
      <c r="E355">
        <f t="shared" si="44"/>
        <v>244165.89389307002</v>
      </c>
      <c r="F355">
        <f t="shared" si="45"/>
        <v>0.98974120811763366</v>
      </c>
      <c r="G355">
        <f t="shared" si="46"/>
        <v>241661.04680284907</v>
      </c>
      <c r="H355" s="11">
        <f t="shared" si="47"/>
        <v>-18470.046802849072</v>
      </c>
      <c r="I355">
        <f t="shared" si="48"/>
        <v>18470.046802849072</v>
      </c>
      <c r="J355">
        <f t="shared" si="49"/>
        <v>341142628.89943522</v>
      </c>
      <c r="K355" s="6">
        <f t="shared" si="50"/>
        <v>8.2754442620217986E-2</v>
      </c>
    </row>
    <row r="356" spans="1:11" x14ac:dyDescent="0.25">
      <c r="A356" s="2">
        <v>43647</v>
      </c>
      <c r="B356" s="2" t="str">
        <f t="shared" si="43"/>
        <v>July</v>
      </c>
      <c r="C356" s="5">
        <v>355</v>
      </c>
      <c r="D356" s="1">
        <v>243599</v>
      </c>
      <c r="E356">
        <f t="shared" si="44"/>
        <v>244609.54177784623</v>
      </c>
      <c r="F356">
        <f t="shared" si="45"/>
        <v>1.0502030128691504</v>
      </c>
      <c r="G356">
        <f t="shared" si="46"/>
        <v>256889.67775163642</v>
      </c>
      <c r="H356" s="11">
        <f t="shared" si="47"/>
        <v>-13290.677751636424</v>
      </c>
      <c r="I356">
        <f t="shared" si="48"/>
        <v>13290.677751636424</v>
      </c>
      <c r="J356">
        <f t="shared" si="49"/>
        <v>176642115.09784341</v>
      </c>
      <c r="K356" s="6">
        <f t="shared" si="50"/>
        <v>5.4559656450299157E-2</v>
      </c>
    </row>
    <row r="357" spans="1:11" x14ac:dyDescent="0.25">
      <c r="A357" s="2">
        <v>43678</v>
      </c>
      <c r="B357" s="2" t="str">
        <f t="shared" si="43"/>
        <v>August</v>
      </c>
      <c r="C357" s="5">
        <v>356</v>
      </c>
      <c r="D357" s="1">
        <v>242981</v>
      </c>
      <c r="E357">
        <f t="shared" si="44"/>
        <v>245053.18966262243</v>
      </c>
      <c r="F357">
        <f t="shared" si="45"/>
        <v>1.0905414248518051</v>
      </c>
      <c r="G357">
        <f t="shared" si="46"/>
        <v>267240.65461915592</v>
      </c>
      <c r="H357" s="11">
        <f t="shared" si="47"/>
        <v>-24259.654619155917</v>
      </c>
      <c r="I357">
        <f t="shared" si="48"/>
        <v>24259.654619155917</v>
      </c>
      <c r="J357">
        <f t="shared" si="49"/>
        <v>588530842.24073303</v>
      </c>
      <c r="K357" s="6">
        <f t="shared" si="50"/>
        <v>9.9841776184787775E-2</v>
      </c>
    </row>
    <row r="358" spans="1:11" x14ac:dyDescent="0.25">
      <c r="A358" s="2">
        <v>43709</v>
      </c>
      <c r="B358" s="2" t="str">
        <f t="shared" si="43"/>
        <v>September</v>
      </c>
      <c r="C358" s="5">
        <v>357</v>
      </c>
      <c r="D358" s="1">
        <v>234774</v>
      </c>
      <c r="E358">
        <f t="shared" si="44"/>
        <v>245496.83754739867</v>
      </c>
      <c r="F358">
        <f t="shared" si="45"/>
        <v>1.0290291107386602</v>
      </c>
      <c r="G358">
        <f t="shared" si="46"/>
        <v>252623.39243055298</v>
      </c>
      <c r="H358" s="11">
        <f t="shared" si="47"/>
        <v>-17849.39243055298</v>
      </c>
      <c r="I358">
        <f t="shared" si="48"/>
        <v>17849.39243055298</v>
      </c>
      <c r="J358">
        <f t="shared" si="49"/>
        <v>318600810.13988203</v>
      </c>
      <c r="K358" s="6">
        <f t="shared" si="50"/>
        <v>7.6027977674499647E-2</v>
      </c>
    </row>
    <row r="359" spans="1:11" x14ac:dyDescent="0.25">
      <c r="A359" s="2">
        <v>43739</v>
      </c>
      <c r="B359" s="2" t="str">
        <f t="shared" si="43"/>
        <v>October</v>
      </c>
      <c r="C359" s="5">
        <v>358</v>
      </c>
      <c r="D359" s="1">
        <v>253340</v>
      </c>
      <c r="E359">
        <f t="shared" si="44"/>
        <v>245940.48543217487</v>
      </c>
      <c r="F359">
        <f t="shared" si="45"/>
        <v>1.059552713531954</v>
      </c>
      <c r="G359">
        <f t="shared" si="46"/>
        <v>260586.90870702689</v>
      </c>
      <c r="H359" s="11">
        <f t="shared" si="47"/>
        <v>-7246.908707026887</v>
      </c>
      <c r="I359">
        <f t="shared" si="48"/>
        <v>7246.908707026887</v>
      </c>
      <c r="J359">
        <f t="shared" si="49"/>
        <v>52517685.807982109</v>
      </c>
      <c r="K359" s="6">
        <f t="shared" si="50"/>
        <v>2.8605465804953371E-2</v>
      </c>
    </row>
    <row r="360" spans="1:11" x14ac:dyDescent="0.25">
      <c r="A360" s="2">
        <v>43770</v>
      </c>
      <c r="B360" s="2" t="str">
        <f t="shared" si="43"/>
        <v>November</v>
      </c>
      <c r="C360" s="5">
        <v>359</v>
      </c>
      <c r="D360" s="1">
        <v>242277</v>
      </c>
      <c r="E360">
        <f t="shared" si="44"/>
        <v>246384.13331695108</v>
      </c>
      <c r="F360">
        <f t="shared" si="45"/>
        <v>1.0317867059628194</v>
      </c>
      <c r="G360">
        <f t="shared" si="46"/>
        <v>254215.87331660109</v>
      </c>
      <c r="H360" s="11">
        <f t="shared" si="47"/>
        <v>-11938.873316601093</v>
      </c>
      <c r="I360">
        <f t="shared" si="48"/>
        <v>11938.873316601093</v>
      </c>
      <c r="J360">
        <f t="shared" si="49"/>
        <v>142536696.06984958</v>
      </c>
      <c r="K360" s="6">
        <f t="shared" si="50"/>
        <v>4.9277782524140112E-2</v>
      </c>
    </row>
    <row r="361" spans="1:11" x14ac:dyDescent="0.25">
      <c r="A361" s="2">
        <v>43800</v>
      </c>
      <c r="B361" s="2" t="str">
        <f t="shared" si="43"/>
        <v>December</v>
      </c>
      <c r="C361" s="5">
        <v>360</v>
      </c>
      <c r="D361" s="1">
        <v>262537</v>
      </c>
      <c r="E361">
        <f t="shared" si="44"/>
        <v>246827.78120172731</v>
      </c>
      <c r="F361">
        <f t="shared" si="45"/>
        <v>1.1330055116776814</v>
      </c>
      <c r="G361">
        <f t="shared" si="46"/>
        <v>279657.23653672985</v>
      </c>
      <c r="H361" s="11">
        <f t="shared" si="47"/>
        <v>-17120.236536729848</v>
      </c>
      <c r="I361">
        <f t="shared" si="48"/>
        <v>17120.236536729848</v>
      </c>
      <c r="J361">
        <f t="shared" si="49"/>
        <v>293102499.07357961</v>
      </c>
      <c r="K361" s="6">
        <f t="shared" si="50"/>
        <v>6.5210757099874866E-2</v>
      </c>
    </row>
    <row r="362" spans="1:11" x14ac:dyDescent="0.25">
      <c r="A362" s="2">
        <v>43831</v>
      </c>
      <c r="B362" s="2" t="str">
        <f t="shared" si="43"/>
        <v>January</v>
      </c>
      <c r="C362" s="5">
        <v>361</v>
      </c>
      <c r="D362" s="1">
        <v>193451</v>
      </c>
      <c r="E362">
        <f t="shared" si="44"/>
        <v>247271.42908650351</v>
      </c>
      <c r="F362">
        <f t="shared" si="45"/>
        <v>0.88086830169734098</v>
      </c>
      <c r="G362">
        <f t="shared" si="46"/>
        <v>217813.56379770284</v>
      </c>
      <c r="H362" s="11">
        <f t="shared" si="47"/>
        <v>-24362.563797702838</v>
      </c>
      <c r="I362">
        <f t="shared" si="48"/>
        <v>24362.563797702838</v>
      </c>
      <c r="J362">
        <f t="shared" si="49"/>
        <v>593534514.79714096</v>
      </c>
      <c r="K362" s="6">
        <f t="shared" si="50"/>
        <v>0.12593661339410414</v>
      </c>
    </row>
    <row r="363" spans="1:11" x14ac:dyDescent="0.25">
      <c r="A363" s="2">
        <v>43862</v>
      </c>
      <c r="B363" s="2" t="str">
        <f t="shared" si="43"/>
        <v>February</v>
      </c>
      <c r="C363" s="5">
        <v>362</v>
      </c>
      <c r="D363" s="1">
        <v>200967</v>
      </c>
      <c r="E363">
        <f t="shared" si="44"/>
        <v>247715.07697127972</v>
      </c>
      <c r="F363">
        <f t="shared" si="45"/>
        <v>0.83143992046634385</v>
      </c>
      <c r="G363">
        <f t="shared" si="46"/>
        <v>205960.20389531506</v>
      </c>
      <c r="H363" s="11">
        <f t="shared" si="47"/>
        <v>-4993.2038953150623</v>
      </c>
      <c r="I363">
        <f t="shared" si="48"/>
        <v>4993.2038953150623</v>
      </c>
      <c r="J363">
        <f t="shared" si="49"/>
        <v>24932085.14018951</v>
      </c>
      <c r="K363" s="6">
        <f t="shared" si="50"/>
        <v>2.4845889600357583E-2</v>
      </c>
    </row>
    <row r="364" spans="1:11" x14ac:dyDescent="0.25">
      <c r="A364" s="2">
        <v>43891</v>
      </c>
      <c r="B364" s="2" t="str">
        <f t="shared" si="43"/>
        <v>March</v>
      </c>
      <c r="C364" s="5">
        <v>363</v>
      </c>
      <c r="D364" s="1">
        <v>163591</v>
      </c>
      <c r="E364">
        <f t="shared" si="44"/>
        <v>248158.72485605595</v>
      </c>
      <c r="F364">
        <f t="shared" si="45"/>
        <v>0.98653150071750251</v>
      </c>
      <c r="G364">
        <f t="shared" si="46"/>
        <v>244816.39924838668</v>
      </c>
      <c r="H364" s="11">
        <f t="shared" si="47"/>
        <v>-81225.399248386675</v>
      </c>
      <c r="I364">
        <f t="shared" si="48"/>
        <v>81225.399248386675</v>
      </c>
      <c r="J364">
        <f t="shared" si="49"/>
        <v>6597565483.0598145</v>
      </c>
      <c r="K364" s="6">
        <f t="shared" si="50"/>
        <v>0.49651508486644541</v>
      </c>
    </row>
    <row r="365" spans="1:11" x14ac:dyDescent="0.25">
      <c r="A365" s="2">
        <v>43922</v>
      </c>
      <c r="B365" s="2" t="str">
        <f t="shared" si="43"/>
        <v>April</v>
      </c>
      <c r="C365" s="5">
        <v>364</v>
      </c>
      <c r="D365" s="1">
        <v>55706</v>
      </c>
      <c r="E365">
        <f t="shared" si="44"/>
        <v>248602.37274083216</v>
      </c>
      <c r="F365">
        <f t="shared" si="45"/>
        <v>0.9416025516845441</v>
      </c>
      <c r="G365">
        <f t="shared" si="46"/>
        <v>234084.62852759971</v>
      </c>
      <c r="H365" s="11">
        <f t="shared" si="47"/>
        <v>-178378.62852759971</v>
      </c>
      <c r="I365">
        <f t="shared" si="48"/>
        <v>178378.62852759971</v>
      </c>
      <c r="J365">
        <f t="shared" si="49"/>
        <v>31818935115.387409</v>
      </c>
      <c r="K365" s="6">
        <f t="shared" si="50"/>
        <v>3.2021439077944871</v>
      </c>
    </row>
    <row r="366" spans="1:11" x14ac:dyDescent="0.25">
      <c r="A366" s="2">
        <v>43952</v>
      </c>
      <c r="B366" s="2" t="str">
        <f t="shared" si="43"/>
        <v>May</v>
      </c>
      <c r="C366" s="5">
        <v>365</v>
      </c>
      <c r="D366" s="1">
        <v>62173</v>
      </c>
      <c r="E366">
        <f t="shared" si="44"/>
        <v>249046.02062560836</v>
      </c>
      <c r="F366">
        <f t="shared" si="45"/>
        <v>0.98337603895459824</v>
      </c>
      <c r="G366">
        <f t="shared" si="46"/>
        <v>244905.88928021592</v>
      </c>
      <c r="H366" s="11">
        <f t="shared" si="47"/>
        <v>-182732.88928021592</v>
      </c>
      <c r="I366">
        <f t="shared" si="48"/>
        <v>182732.88928021592</v>
      </c>
      <c r="J366">
        <f t="shared" si="49"/>
        <v>33391308824.695652</v>
      </c>
      <c r="K366" s="6">
        <f t="shared" si="50"/>
        <v>2.9391036186160542</v>
      </c>
    </row>
    <row r="367" spans="1:11" x14ac:dyDescent="0.25">
      <c r="A367" s="2">
        <v>43983</v>
      </c>
      <c r="B367" s="2" t="str">
        <f t="shared" si="43"/>
        <v>June</v>
      </c>
      <c r="C367" s="5">
        <v>366</v>
      </c>
      <c r="D367" s="1">
        <v>132794</v>
      </c>
      <c r="E367">
        <f t="shared" si="44"/>
        <v>249489.6685103846</v>
      </c>
      <c r="F367">
        <f t="shared" si="45"/>
        <v>0.98974120811763366</v>
      </c>
      <c r="G367">
        <f t="shared" si="46"/>
        <v>246930.20592433598</v>
      </c>
      <c r="H367" s="11">
        <f t="shared" si="47"/>
        <v>-114136.20592433598</v>
      </c>
      <c r="I367">
        <f t="shared" si="48"/>
        <v>114136.20592433598</v>
      </c>
      <c r="J367">
        <f t="shared" si="49"/>
        <v>13027073502.802429</v>
      </c>
      <c r="K367" s="6">
        <f t="shared" si="50"/>
        <v>0.85949821471102594</v>
      </c>
    </row>
    <row r="368" spans="1:11" x14ac:dyDescent="0.25">
      <c r="A368" s="2">
        <v>44013</v>
      </c>
      <c r="B368" s="2" t="str">
        <f t="shared" si="43"/>
        <v>July</v>
      </c>
      <c r="C368" s="5">
        <v>367</v>
      </c>
      <c r="D368" s="1">
        <v>174454</v>
      </c>
      <c r="E368">
        <f t="shared" si="44"/>
        <v>249933.3163951608</v>
      </c>
      <c r="F368">
        <f t="shared" si="45"/>
        <v>1.0502030128691504</v>
      </c>
      <c r="G368">
        <f t="shared" si="46"/>
        <v>262480.72189457651</v>
      </c>
      <c r="H368" s="11">
        <f t="shared" si="47"/>
        <v>-88026.721894576505</v>
      </c>
      <c r="I368">
        <f t="shared" si="48"/>
        <v>88026.721894576505</v>
      </c>
      <c r="J368">
        <f t="shared" si="49"/>
        <v>7748703767.5051146</v>
      </c>
      <c r="K368" s="6">
        <f t="shared" si="50"/>
        <v>0.5045841419203716</v>
      </c>
    </row>
    <row r="369" spans="1:11" x14ac:dyDescent="0.25">
      <c r="A369" s="2">
        <v>44044</v>
      </c>
      <c r="B369" s="2" t="str">
        <f t="shared" si="43"/>
        <v>August</v>
      </c>
      <c r="C369" s="5">
        <v>368</v>
      </c>
      <c r="D369" s="1">
        <v>183365</v>
      </c>
      <c r="E369">
        <f t="shared" si="44"/>
        <v>250376.964279937</v>
      </c>
      <c r="F369">
        <f t="shared" si="45"/>
        <v>1.0905414248518051</v>
      </c>
      <c r="G369">
        <f t="shared" si="46"/>
        <v>273046.451375912</v>
      </c>
      <c r="H369" s="11">
        <f t="shared" si="47"/>
        <v>-89681.451375912002</v>
      </c>
      <c r="I369">
        <f t="shared" si="48"/>
        <v>89681.451375912002</v>
      </c>
      <c r="J369">
        <f t="shared" si="49"/>
        <v>8042762720.890069</v>
      </c>
      <c r="K369" s="6">
        <f t="shared" si="50"/>
        <v>0.48908707428305292</v>
      </c>
    </row>
    <row r="370" spans="1:11" x14ac:dyDescent="0.25">
      <c r="A370" s="2">
        <v>44075</v>
      </c>
      <c r="B370" s="2" t="str">
        <f t="shared" si="43"/>
        <v>September</v>
      </c>
      <c r="C370" s="5">
        <v>369</v>
      </c>
      <c r="D370" s="1">
        <v>207688</v>
      </c>
      <c r="E370">
        <f t="shared" si="44"/>
        <v>250820.61216471321</v>
      </c>
      <c r="F370">
        <f t="shared" si="45"/>
        <v>1.0290291107386602</v>
      </c>
      <c r="G370">
        <f t="shared" si="46"/>
        <v>258101.71149078122</v>
      </c>
      <c r="H370" s="11">
        <f t="shared" si="47"/>
        <v>-50413.711490781221</v>
      </c>
      <c r="I370">
        <f t="shared" si="48"/>
        <v>50413.711490781221</v>
      </c>
      <c r="J370">
        <f t="shared" si="49"/>
        <v>2541542306.2757263</v>
      </c>
      <c r="K370" s="6">
        <f t="shared" si="50"/>
        <v>0.24273771951572176</v>
      </c>
    </row>
    <row r="371" spans="1:11" x14ac:dyDescent="0.25">
      <c r="A371" s="2">
        <v>44105</v>
      </c>
      <c r="B371" s="2" t="str">
        <f t="shared" si="43"/>
        <v>October</v>
      </c>
      <c r="C371" s="5">
        <v>370</v>
      </c>
      <c r="D371" s="1">
        <v>215024</v>
      </c>
      <c r="E371">
        <f t="shared" si="44"/>
        <v>251264.26004948944</v>
      </c>
      <c r="F371">
        <f t="shared" si="45"/>
        <v>1.059552713531954</v>
      </c>
      <c r="G371">
        <f t="shared" si="46"/>
        <v>266227.72854903509</v>
      </c>
      <c r="H371" s="11">
        <f t="shared" si="47"/>
        <v>-51203.728549035091</v>
      </c>
      <c r="I371">
        <f t="shared" si="48"/>
        <v>51203.728549035091</v>
      </c>
      <c r="J371">
        <f t="shared" si="49"/>
        <v>2621821817.3232713</v>
      </c>
      <c r="K371" s="6">
        <f t="shared" si="50"/>
        <v>0.23813029498583921</v>
      </c>
    </row>
    <row r="372" spans="1:11" x14ac:dyDescent="0.25">
      <c r="A372" s="2">
        <v>44136</v>
      </c>
      <c r="B372" s="2" t="str">
        <f t="shared" si="43"/>
        <v>November</v>
      </c>
      <c r="C372" s="5">
        <v>371</v>
      </c>
      <c r="D372" s="1">
        <v>225000</v>
      </c>
      <c r="E372">
        <f t="shared" si="44"/>
        <v>251707.90793426565</v>
      </c>
      <c r="F372">
        <f t="shared" si="45"/>
        <v>1.0317867059628194</v>
      </c>
      <c r="G372">
        <f t="shared" si="46"/>
        <v>259708.87319228856</v>
      </c>
      <c r="H372" s="11">
        <f t="shared" si="47"/>
        <v>-34708.873192288564</v>
      </c>
      <c r="I372">
        <f t="shared" si="48"/>
        <v>34708.873192288564</v>
      </c>
      <c r="J372">
        <f t="shared" si="49"/>
        <v>1204705878.2783678</v>
      </c>
      <c r="K372" s="6">
        <f t="shared" si="50"/>
        <v>0.15426165863239361</v>
      </c>
    </row>
    <row r="373" spans="1:11" x14ac:dyDescent="0.25">
      <c r="A373" s="2">
        <v>44166</v>
      </c>
      <c r="B373" s="2" t="str">
        <f t="shared" si="43"/>
        <v>December</v>
      </c>
      <c r="C373" s="5">
        <v>372</v>
      </c>
      <c r="D373" s="1">
        <v>243933</v>
      </c>
      <c r="E373">
        <f t="shared" si="44"/>
        <v>252151.55581904185</v>
      </c>
      <c r="F373">
        <f t="shared" si="45"/>
        <v>1.1330055116776814</v>
      </c>
      <c r="G373">
        <f t="shared" si="46"/>
        <v>285689.10252107697</v>
      </c>
      <c r="H373" s="11">
        <f t="shared" si="47"/>
        <v>-41756.102521076973</v>
      </c>
      <c r="I373">
        <f t="shared" si="48"/>
        <v>41756.102521076973</v>
      </c>
      <c r="J373">
        <f t="shared" si="49"/>
        <v>1743572097.7506907</v>
      </c>
      <c r="K373" s="6">
        <f t="shared" si="50"/>
        <v>0.17117857166138642</v>
      </c>
    </row>
    <row r="374" spans="1:11" x14ac:dyDescent="0.25">
      <c r="A374" s="2">
        <v>44197</v>
      </c>
      <c r="B374" s="2" t="str">
        <f t="shared" si="43"/>
        <v>January</v>
      </c>
      <c r="C374" s="5">
        <v>373</v>
      </c>
      <c r="D374" s="1">
        <v>171114</v>
      </c>
      <c r="E374">
        <f t="shared" si="44"/>
        <v>252595.20370381809</v>
      </c>
      <c r="F374">
        <f t="shared" si="45"/>
        <v>0.88086830169734098</v>
      </c>
      <c r="G374">
        <f t="shared" si="46"/>
        <v>222503.10810347614</v>
      </c>
      <c r="H374" s="11">
        <f t="shared" si="47"/>
        <v>-51389.108103476145</v>
      </c>
      <c r="I374">
        <f t="shared" si="48"/>
        <v>51389.108103476145</v>
      </c>
      <c r="J374">
        <f t="shared" si="49"/>
        <v>2640840431.6707578</v>
      </c>
      <c r="K374" s="6">
        <f t="shared" si="50"/>
        <v>0.30032088609626417</v>
      </c>
    </row>
    <row r="375" spans="1:11" x14ac:dyDescent="0.25">
      <c r="A375" s="2">
        <v>44228</v>
      </c>
      <c r="B375" s="2" t="str">
        <f t="shared" si="43"/>
        <v>February</v>
      </c>
      <c r="C375" s="5">
        <v>374</v>
      </c>
      <c r="D375" s="1">
        <v>167341</v>
      </c>
      <c r="E375">
        <f t="shared" si="44"/>
        <v>253038.85158859429</v>
      </c>
      <c r="F375">
        <f t="shared" si="45"/>
        <v>0.83143992046634385</v>
      </c>
      <c r="G375">
        <f t="shared" si="46"/>
        <v>210386.60263971583</v>
      </c>
      <c r="H375" s="11">
        <f t="shared" si="47"/>
        <v>-43045.602639715828</v>
      </c>
      <c r="I375">
        <f t="shared" si="48"/>
        <v>43045.602639715828</v>
      </c>
      <c r="J375">
        <f t="shared" si="49"/>
        <v>1852923906.6163101</v>
      </c>
      <c r="K375" s="6">
        <f t="shared" si="50"/>
        <v>0.25723285172023491</v>
      </c>
    </row>
    <row r="376" spans="1:11" x14ac:dyDescent="0.25">
      <c r="A376" s="2">
        <v>44256</v>
      </c>
      <c r="B376" s="2" t="str">
        <f t="shared" si="43"/>
        <v>March</v>
      </c>
      <c r="C376" s="5">
        <v>375</v>
      </c>
      <c r="D376" s="1">
        <v>189372</v>
      </c>
      <c r="E376">
        <f t="shared" si="44"/>
        <v>253482.4994733705</v>
      </c>
      <c r="F376">
        <f t="shared" si="45"/>
        <v>0.98653150071750251</v>
      </c>
      <c r="G376">
        <f t="shared" si="46"/>
        <v>250068.47061108775</v>
      </c>
      <c r="H376" s="11">
        <f t="shared" si="47"/>
        <v>-60696.470611087745</v>
      </c>
      <c r="I376">
        <f t="shared" si="48"/>
        <v>60696.470611087745</v>
      </c>
      <c r="J376">
        <f t="shared" si="49"/>
        <v>3684061544.6426382</v>
      </c>
      <c r="K376" s="6">
        <f t="shared" si="50"/>
        <v>0.32051449322543851</v>
      </c>
    </row>
    <row r="377" spans="1:11" x14ac:dyDescent="0.25">
      <c r="A377" s="2">
        <v>44287</v>
      </c>
      <c r="B377" s="2" t="str">
        <f t="shared" si="43"/>
        <v>April</v>
      </c>
      <c r="C377" s="5">
        <v>376</v>
      </c>
      <c r="D377" s="1">
        <v>175074</v>
      </c>
      <c r="E377">
        <f t="shared" si="44"/>
        <v>253926.14735814673</v>
      </c>
      <c r="F377">
        <f t="shared" si="45"/>
        <v>0.9416025516845441</v>
      </c>
      <c r="G377">
        <f t="shared" si="46"/>
        <v>239097.5082918565</v>
      </c>
      <c r="H377" s="11">
        <f t="shared" si="47"/>
        <v>-64023.508291856502</v>
      </c>
      <c r="I377">
        <f t="shared" si="48"/>
        <v>64023.508291856502</v>
      </c>
      <c r="J377">
        <f t="shared" si="49"/>
        <v>4099009613.9974184</v>
      </c>
      <c r="K377" s="6">
        <f t="shared" si="50"/>
        <v>0.36569398249800944</v>
      </c>
    </row>
    <row r="378" spans="1:11" x14ac:dyDescent="0.25">
      <c r="A378" s="2">
        <v>44317</v>
      </c>
      <c r="B378" s="2" t="str">
        <f t="shared" si="43"/>
        <v>May</v>
      </c>
      <c r="C378" s="5">
        <v>377</v>
      </c>
      <c r="D378" s="1">
        <v>188612</v>
      </c>
      <c r="E378">
        <f t="shared" si="44"/>
        <v>254369.79524292293</v>
      </c>
      <c r="F378">
        <f t="shared" si="45"/>
        <v>0.98337603895459824</v>
      </c>
      <c r="G378">
        <f t="shared" si="46"/>
        <v>250141.16167567775</v>
      </c>
      <c r="H378" s="11">
        <f t="shared" si="47"/>
        <v>-61529.161675677751</v>
      </c>
      <c r="I378">
        <f t="shared" si="48"/>
        <v>61529.161675677751</v>
      </c>
      <c r="J378">
        <f t="shared" si="49"/>
        <v>3785837736.5116916</v>
      </c>
      <c r="K378" s="6">
        <f t="shared" si="50"/>
        <v>0.32622082198204649</v>
      </c>
    </row>
    <row r="379" spans="1:11" x14ac:dyDescent="0.25">
      <c r="A379" s="2">
        <v>44348</v>
      </c>
      <c r="B379" s="2" t="str">
        <f t="shared" si="43"/>
        <v>June</v>
      </c>
      <c r="C379" s="5">
        <v>378</v>
      </c>
      <c r="D379" s="1">
        <v>182408</v>
      </c>
      <c r="E379">
        <f t="shared" si="44"/>
        <v>254813.44312769914</v>
      </c>
      <c r="F379">
        <f t="shared" si="45"/>
        <v>0.98974120811763366</v>
      </c>
      <c r="G379">
        <f t="shared" si="46"/>
        <v>252199.36504582289</v>
      </c>
      <c r="H379" s="11">
        <f t="shared" si="47"/>
        <v>-69791.365045822895</v>
      </c>
      <c r="I379">
        <f t="shared" si="48"/>
        <v>69791.365045822895</v>
      </c>
      <c r="J379">
        <f t="shared" si="49"/>
        <v>4870834634.9593096</v>
      </c>
      <c r="K379" s="6">
        <f t="shared" si="50"/>
        <v>0.38261131664084302</v>
      </c>
    </row>
    <row r="380" spans="1:11" x14ac:dyDescent="0.25">
      <c r="A380" s="2">
        <v>44378</v>
      </c>
      <c r="B380" s="2" t="str">
        <f t="shared" si="43"/>
        <v>July</v>
      </c>
      <c r="C380" s="5">
        <v>379</v>
      </c>
      <c r="D380" s="1">
        <v>175426</v>
      </c>
      <c r="E380">
        <f t="shared" si="44"/>
        <v>255257.09101247537</v>
      </c>
      <c r="F380">
        <f t="shared" si="45"/>
        <v>1.0502030128691504</v>
      </c>
      <c r="G380">
        <f t="shared" si="46"/>
        <v>268071.76603751659</v>
      </c>
      <c r="H380" s="11">
        <f t="shared" si="47"/>
        <v>-92645.766037516587</v>
      </c>
      <c r="I380">
        <f t="shared" si="48"/>
        <v>92645.766037516587</v>
      </c>
      <c r="J380">
        <f t="shared" si="49"/>
        <v>8583237964.6782618</v>
      </c>
      <c r="K380" s="6">
        <f t="shared" si="50"/>
        <v>0.52811878534263212</v>
      </c>
    </row>
    <row r="381" spans="1:11" x14ac:dyDescent="0.25">
      <c r="A381" s="2">
        <v>44409</v>
      </c>
      <c r="B381" s="2" t="str">
        <f t="shared" si="43"/>
        <v>August</v>
      </c>
      <c r="C381" s="5">
        <v>380</v>
      </c>
      <c r="D381" s="1">
        <v>172763</v>
      </c>
      <c r="E381">
        <f t="shared" si="44"/>
        <v>255700.73889725158</v>
      </c>
      <c r="F381">
        <f t="shared" si="45"/>
        <v>1.0905414248518051</v>
      </c>
      <c r="G381">
        <f t="shared" si="46"/>
        <v>278852.24813266809</v>
      </c>
      <c r="H381" s="11">
        <f t="shared" si="47"/>
        <v>-106089.24813266809</v>
      </c>
      <c r="I381">
        <f t="shared" si="48"/>
        <v>106089.24813266809</v>
      </c>
      <c r="J381">
        <f t="shared" si="49"/>
        <v>11254928569.354818</v>
      </c>
      <c r="K381" s="6">
        <f t="shared" si="50"/>
        <v>0.61407389390476019</v>
      </c>
    </row>
    <row r="382" spans="1:11" x14ac:dyDescent="0.25">
      <c r="A382" s="2">
        <v>44440</v>
      </c>
      <c r="B382" s="2" t="str">
        <f t="shared" si="43"/>
        <v>September</v>
      </c>
      <c r="C382" s="5">
        <v>381</v>
      </c>
      <c r="D382" s="1">
        <v>155067</v>
      </c>
      <c r="E382">
        <f t="shared" si="44"/>
        <v>256144.38678202778</v>
      </c>
      <c r="F382">
        <f t="shared" si="45"/>
        <v>1.0290291107386602</v>
      </c>
      <c r="G382">
        <f t="shared" si="46"/>
        <v>263580.03055100946</v>
      </c>
      <c r="H382" s="11">
        <f t="shared" si="47"/>
        <v>-108513.03055100946</v>
      </c>
      <c r="I382">
        <f t="shared" si="48"/>
        <v>108513.03055100946</v>
      </c>
      <c r="J382">
        <f t="shared" si="49"/>
        <v>11775077799.364313</v>
      </c>
      <c r="K382" s="6">
        <f t="shared" si="50"/>
        <v>0.69978158183887906</v>
      </c>
    </row>
    <row r="383" spans="1:11" x14ac:dyDescent="0.25">
      <c r="A383" s="2">
        <v>44470</v>
      </c>
      <c r="B383" s="2" t="str">
        <f t="shared" si="43"/>
        <v>October</v>
      </c>
      <c r="C383" s="5">
        <v>382</v>
      </c>
      <c r="D383" s="1">
        <v>162353</v>
      </c>
      <c r="E383">
        <f t="shared" si="44"/>
        <v>256588.03466680401</v>
      </c>
      <c r="F383">
        <f t="shared" si="45"/>
        <v>1.059552713531954</v>
      </c>
      <c r="G383">
        <f t="shared" si="46"/>
        <v>271868.54839104327</v>
      </c>
      <c r="H383" s="11">
        <f t="shared" si="47"/>
        <v>-109515.54839104327</v>
      </c>
      <c r="I383">
        <f t="shared" si="48"/>
        <v>109515.54839104327</v>
      </c>
      <c r="J383">
        <f t="shared" si="49"/>
        <v>11993655339.39094</v>
      </c>
      <c r="K383" s="6">
        <f t="shared" si="50"/>
        <v>0.67455204641148159</v>
      </c>
    </row>
    <row r="384" spans="1:11" x14ac:dyDescent="0.25">
      <c r="A384" s="2">
        <v>44501</v>
      </c>
      <c r="B384" s="2" t="str">
        <f t="shared" si="43"/>
        <v>November</v>
      </c>
      <c r="C384" s="5">
        <v>383</v>
      </c>
      <c r="D384" s="1">
        <v>172946</v>
      </c>
      <c r="E384">
        <f t="shared" si="44"/>
        <v>257031.68255158022</v>
      </c>
      <c r="F384">
        <f t="shared" si="45"/>
        <v>1.0317867059628194</v>
      </c>
      <c r="G384">
        <f t="shared" si="46"/>
        <v>265201.87306797603</v>
      </c>
      <c r="H384" s="11">
        <f t="shared" si="47"/>
        <v>-92255.873067976034</v>
      </c>
      <c r="I384">
        <f t="shared" si="48"/>
        <v>92255.873067976034</v>
      </c>
      <c r="J384">
        <f t="shared" si="49"/>
        <v>8511146115.5345058</v>
      </c>
      <c r="K384" s="6">
        <f t="shared" si="50"/>
        <v>0.53343744907645185</v>
      </c>
    </row>
    <row r="385" spans="1:11" x14ac:dyDescent="0.25">
      <c r="A385" s="2">
        <v>44531</v>
      </c>
      <c r="B385" s="2" t="str">
        <f t="shared" si="43"/>
        <v>December</v>
      </c>
      <c r="C385" s="5">
        <v>384</v>
      </c>
      <c r="D385" s="1">
        <v>207062</v>
      </c>
      <c r="E385">
        <f t="shared" si="44"/>
        <v>257475.33043635642</v>
      </c>
      <c r="F385">
        <f t="shared" si="45"/>
        <v>1.1330055116776814</v>
      </c>
      <c r="G385">
        <f t="shared" si="46"/>
        <v>291720.9685054241</v>
      </c>
      <c r="H385" s="11">
        <f t="shared" si="47"/>
        <v>-84658.968505424098</v>
      </c>
      <c r="I385">
        <f t="shared" si="48"/>
        <v>84658.968505424098</v>
      </c>
      <c r="J385">
        <f t="shared" si="49"/>
        <v>7167140948.4023895</v>
      </c>
      <c r="K385" s="6">
        <f t="shared" si="50"/>
        <v>0.40885806427748256</v>
      </c>
    </row>
    <row r="386" spans="1:11" x14ac:dyDescent="0.25">
      <c r="A386" s="2">
        <v>44562</v>
      </c>
      <c r="B386" s="2" t="str">
        <f t="shared" si="43"/>
        <v>January</v>
      </c>
      <c r="C386" s="5">
        <v>385</v>
      </c>
      <c r="D386" s="1">
        <v>126480</v>
      </c>
      <c r="E386">
        <f t="shared" si="44"/>
        <v>257918.97832113266</v>
      </c>
      <c r="F386">
        <f t="shared" si="45"/>
        <v>0.88086830169734098</v>
      </c>
      <c r="G386">
        <f t="shared" si="46"/>
        <v>227192.65240924942</v>
      </c>
      <c r="H386" s="11">
        <f t="shared" si="47"/>
        <v>-100712.65240924942</v>
      </c>
      <c r="I386">
        <f t="shared" si="48"/>
        <v>100712.65240924942</v>
      </c>
      <c r="J386">
        <f t="shared" si="49"/>
        <v>10143038355.306293</v>
      </c>
      <c r="K386" s="6">
        <f t="shared" si="50"/>
        <v>0.79627334289412888</v>
      </c>
    </row>
    <row r="387" spans="1:11" x14ac:dyDescent="0.25">
      <c r="A387" s="2">
        <v>44593</v>
      </c>
      <c r="B387" s="2" t="str">
        <f t="shared" ref="B387:B393" si="51">TEXT(A387,"mmmm")</f>
        <v>February</v>
      </c>
      <c r="C387" s="5">
        <v>386</v>
      </c>
      <c r="D387" s="1">
        <v>132323</v>
      </c>
      <c r="E387">
        <f t="shared" ref="E387:E393" si="52">$Q$2+($Q$3*C387)</f>
        <v>258362.62620590886</v>
      </c>
      <c r="F387">
        <f t="shared" ref="F387:F393" si="53">VLOOKUP(B387,$P$7:$S$19,4,FALSE)</f>
        <v>0.83143992046634385</v>
      </c>
      <c r="G387">
        <f t="shared" ref="G387:G393" si="54">E387*F387</f>
        <v>214813.00138411659</v>
      </c>
      <c r="H387" s="11">
        <f t="shared" ref="H387:H393" si="55">D387-G387</f>
        <v>-82490.001384116593</v>
      </c>
      <c r="I387">
        <f t="shared" ref="I387:I393" si="56">ABS(H387)</f>
        <v>82490.001384116593</v>
      </c>
      <c r="J387">
        <f t="shared" ref="J387:J393" si="57">I387^2</f>
        <v>6804600328.3515577</v>
      </c>
      <c r="K387" s="6">
        <f t="shared" ref="K387:K393" si="58">I387/D387</f>
        <v>0.62339881490078519</v>
      </c>
    </row>
    <row r="388" spans="1:11" x14ac:dyDescent="0.25">
      <c r="A388" s="2">
        <v>44621</v>
      </c>
      <c r="B388" s="2" t="str">
        <f t="shared" si="51"/>
        <v>March</v>
      </c>
      <c r="C388" s="5">
        <v>387</v>
      </c>
      <c r="D388" s="1">
        <v>146800</v>
      </c>
      <c r="E388">
        <f t="shared" si="52"/>
        <v>258806.27409068507</v>
      </c>
      <c r="F388">
        <f t="shared" si="53"/>
        <v>0.98653150071750251</v>
      </c>
      <c r="G388">
        <f t="shared" si="54"/>
        <v>255320.54197378882</v>
      </c>
      <c r="H388" s="11">
        <f t="shared" si="55"/>
        <v>-108520.54197378882</v>
      </c>
      <c r="I388">
        <f t="shared" si="56"/>
        <v>108520.54197378882</v>
      </c>
      <c r="J388">
        <f t="shared" si="57"/>
        <v>11776708030.284861</v>
      </c>
      <c r="K388" s="6">
        <f t="shared" si="58"/>
        <v>0.73924074914025073</v>
      </c>
    </row>
    <row r="389" spans="1:11" x14ac:dyDescent="0.25">
      <c r="A389" s="2">
        <v>44652</v>
      </c>
      <c r="B389" s="2" t="str">
        <f t="shared" si="51"/>
        <v>April</v>
      </c>
      <c r="C389" s="5">
        <v>388</v>
      </c>
      <c r="D389" s="1">
        <v>147236</v>
      </c>
      <c r="E389">
        <f t="shared" si="52"/>
        <v>259249.9219754613</v>
      </c>
      <c r="F389">
        <f t="shared" si="53"/>
        <v>0.9416025516845441</v>
      </c>
      <c r="G389">
        <f t="shared" si="54"/>
        <v>244110.38805611333</v>
      </c>
      <c r="H389" s="11">
        <f t="shared" si="55"/>
        <v>-96874.388056113326</v>
      </c>
      <c r="I389">
        <f t="shared" si="56"/>
        <v>96874.388056113326</v>
      </c>
      <c r="J389">
        <f t="shared" si="57"/>
        <v>9384647061.2464333</v>
      </c>
      <c r="K389" s="6">
        <f t="shared" si="58"/>
        <v>0.65795313684230305</v>
      </c>
    </row>
    <row r="390" spans="1:11" x14ac:dyDescent="0.25">
      <c r="A390" s="2">
        <v>44682</v>
      </c>
      <c r="B390" s="2" t="str">
        <f t="shared" si="51"/>
        <v>May</v>
      </c>
      <c r="C390" s="5">
        <v>389</v>
      </c>
      <c r="D390" s="1">
        <v>187062</v>
      </c>
      <c r="E390">
        <f t="shared" si="52"/>
        <v>259693.56986023751</v>
      </c>
      <c r="F390">
        <f t="shared" si="53"/>
        <v>0.98337603895459824</v>
      </c>
      <c r="G390">
        <f t="shared" si="54"/>
        <v>255376.43407113961</v>
      </c>
      <c r="H390" s="11">
        <f t="shared" si="55"/>
        <v>-68314.434071139607</v>
      </c>
      <c r="I390">
        <f t="shared" si="56"/>
        <v>68314.434071139607</v>
      </c>
      <c r="J390">
        <f t="shared" si="57"/>
        <v>4666861902.4600801</v>
      </c>
      <c r="K390" s="6">
        <f t="shared" si="58"/>
        <v>0.3651967479826988</v>
      </c>
    </row>
    <row r="391" spans="1:11" x14ac:dyDescent="0.25">
      <c r="A391" s="2">
        <v>44713</v>
      </c>
      <c r="B391" s="2" t="str">
        <f t="shared" si="51"/>
        <v>June</v>
      </c>
      <c r="C391" s="5">
        <v>390</v>
      </c>
      <c r="D391" s="1">
        <v>178047</v>
      </c>
      <c r="E391">
        <f t="shared" si="52"/>
        <v>260137.21774501371</v>
      </c>
      <c r="F391">
        <f t="shared" si="53"/>
        <v>0.98974120811763366</v>
      </c>
      <c r="G391">
        <f t="shared" si="54"/>
        <v>257468.52416730981</v>
      </c>
      <c r="H391" s="11">
        <f t="shared" si="55"/>
        <v>-79421.524167309806</v>
      </c>
      <c r="I391">
        <f t="shared" si="56"/>
        <v>79421.524167309806</v>
      </c>
      <c r="J391">
        <f t="shared" si="57"/>
        <v>6307778501.0585756</v>
      </c>
      <c r="K391" s="6">
        <f t="shared" si="58"/>
        <v>0.4460705553438688</v>
      </c>
    </row>
    <row r="392" spans="1:11" x14ac:dyDescent="0.25">
      <c r="A392" s="2">
        <v>44743</v>
      </c>
      <c r="B392" s="2" t="str">
        <f t="shared" si="51"/>
        <v>July</v>
      </c>
      <c r="C392" s="5">
        <v>391</v>
      </c>
      <c r="D392" s="1">
        <v>181975</v>
      </c>
      <c r="E392">
        <f t="shared" si="52"/>
        <v>260580.86562978991</v>
      </c>
      <c r="F392">
        <f t="shared" si="53"/>
        <v>1.0502030128691504</v>
      </c>
      <c r="G392">
        <f t="shared" si="54"/>
        <v>273662.81018045661</v>
      </c>
      <c r="H392" s="11">
        <f t="shared" si="55"/>
        <v>-91687.81018045661</v>
      </c>
      <c r="I392">
        <f t="shared" si="56"/>
        <v>91687.81018045661</v>
      </c>
      <c r="J392">
        <f t="shared" si="57"/>
        <v>8406654535.6874428</v>
      </c>
      <c r="K392" s="6">
        <f t="shared" si="58"/>
        <v>0.50384838675893173</v>
      </c>
    </row>
    <row r="393" spans="1:11" x14ac:dyDescent="0.25">
      <c r="A393" s="2">
        <v>44774</v>
      </c>
      <c r="B393" s="2" t="str">
        <f t="shared" si="51"/>
        <v>August</v>
      </c>
      <c r="C393" s="5">
        <v>392</v>
      </c>
      <c r="D393" s="1">
        <v>208493</v>
      </c>
      <c r="E393">
        <f t="shared" si="52"/>
        <v>261024.51351456615</v>
      </c>
      <c r="F393">
        <f t="shared" si="53"/>
        <v>1.0905414248518051</v>
      </c>
      <c r="G393">
        <f t="shared" si="54"/>
        <v>284658.04488942423</v>
      </c>
      <c r="H393" s="11">
        <f t="shared" si="55"/>
        <v>-76165.044889424229</v>
      </c>
      <c r="I393">
        <f t="shared" si="56"/>
        <v>76165.044889424229</v>
      </c>
      <c r="J393">
        <f t="shared" si="57"/>
        <v>5801114063.008008</v>
      </c>
      <c r="K393" s="6">
        <f t="shared" si="58"/>
        <v>0.36531224016837127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161-6062-43DE-A32F-E3F69B149742}">
  <dimension ref="A1:D393"/>
  <sheetViews>
    <sheetView workbookViewId="0">
      <selection activeCell="E3" sqref="E3"/>
    </sheetView>
  </sheetViews>
  <sheetFormatPr defaultRowHeight="15" x14ac:dyDescent="0.25"/>
  <cols>
    <col min="2" max="3" width="15.28515625" customWidth="1"/>
    <col min="5" max="5" width="13.42578125" customWidth="1"/>
    <col min="7" max="7" width="14.140625" customWidth="1"/>
    <col min="8" max="8" width="16.140625" customWidth="1"/>
    <col min="9" max="9" width="17" customWidth="1"/>
  </cols>
  <sheetData>
    <row r="1" spans="1:4" s="3" customFormat="1" x14ac:dyDescent="0.25">
      <c r="A1" s="3" t="s">
        <v>14</v>
      </c>
      <c r="B1" s="3" t="s">
        <v>0</v>
      </c>
      <c r="C1" s="3" t="s">
        <v>19</v>
      </c>
      <c r="D1" s="4" t="s">
        <v>1</v>
      </c>
    </row>
    <row r="2" spans="1:4" x14ac:dyDescent="0.25">
      <c r="A2" s="5">
        <v>1</v>
      </c>
      <c r="B2" s="2">
        <v>32874</v>
      </c>
      <c r="C2" s="2" t="str">
        <f>TEXT(B2,"mmmm")</f>
        <v>January</v>
      </c>
      <c r="D2" s="1">
        <v>69792</v>
      </c>
    </row>
    <row r="3" spans="1:4" x14ac:dyDescent="0.25">
      <c r="A3" s="5">
        <v>2</v>
      </c>
      <c r="B3" s="2">
        <v>32905</v>
      </c>
      <c r="C3" s="2" t="str">
        <f t="shared" ref="C3:C6" si="0">TEXT(B3,"mmmm")</f>
        <v>February</v>
      </c>
      <c r="D3" s="1">
        <v>57258</v>
      </c>
    </row>
    <row r="4" spans="1:4" x14ac:dyDescent="0.25">
      <c r="A4">
        <v>3</v>
      </c>
      <c r="B4" s="2">
        <v>32933</v>
      </c>
      <c r="C4" s="2" t="str">
        <f t="shared" si="0"/>
        <v>March</v>
      </c>
      <c r="D4" s="1">
        <v>32740</v>
      </c>
    </row>
    <row r="5" spans="1:4" x14ac:dyDescent="0.25">
      <c r="A5" s="5">
        <v>4</v>
      </c>
      <c r="B5" s="2">
        <v>32964</v>
      </c>
      <c r="C5" s="2" t="str">
        <f t="shared" si="0"/>
        <v>April</v>
      </c>
      <c r="D5" s="1">
        <v>32812</v>
      </c>
    </row>
    <row r="6" spans="1:4" x14ac:dyDescent="0.25">
      <c r="A6" s="5">
        <v>5</v>
      </c>
      <c r="B6" s="2">
        <v>32994</v>
      </c>
      <c r="C6" s="2" t="str">
        <f t="shared" si="0"/>
        <v>May</v>
      </c>
      <c r="D6" s="1">
        <v>58464</v>
      </c>
    </row>
    <row r="7" spans="1:4" x14ac:dyDescent="0.25">
      <c r="A7">
        <v>6</v>
      </c>
      <c r="B7" s="2">
        <v>33025</v>
      </c>
      <c r="C7" s="2" t="str">
        <f t="shared" ref="C7" si="1">TEXT(B7,"mmmm")</f>
        <v>June</v>
      </c>
      <c r="D7" s="1">
        <v>37632</v>
      </c>
    </row>
    <row r="8" spans="1:4" x14ac:dyDescent="0.25">
      <c r="A8" s="5">
        <v>7</v>
      </c>
      <c r="B8" s="2">
        <v>33055</v>
      </c>
      <c r="C8" s="2" t="str">
        <f t="shared" ref="C8" si="2">TEXT(B8,"mmmm")</f>
        <v>July</v>
      </c>
      <c r="D8" s="1">
        <v>43697</v>
      </c>
    </row>
    <row r="9" spans="1:4" x14ac:dyDescent="0.25">
      <c r="A9" s="5">
        <v>8</v>
      </c>
      <c r="B9" s="2">
        <v>33086</v>
      </c>
      <c r="C9" s="2" t="str">
        <f t="shared" ref="C9" si="3">TEXT(B9,"mmmm")</f>
        <v>August</v>
      </c>
      <c r="D9" s="1">
        <v>84707</v>
      </c>
    </row>
    <row r="10" spans="1:4" x14ac:dyDescent="0.25">
      <c r="A10">
        <v>9</v>
      </c>
      <c r="B10" s="2">
        <v>33117</v>
      </c>
      <c r="C10" s="2" t="str">
        <f t="shared" ref="C10" si="4">TEXT(B10,"mmmm")</f>
        <v>September</v>
      </c>
      <c r="D10" s="1">
        <v>75195</v>
      </c>
    </row>
    <row r="11" spans="1:4" x14ac:dyDescent="0.25">
      <c r="A11" s="5">
        <v>10</v>
      </c>
      <c r="B11" s="2">
        <v>33147</v>
      </c>
      <c r="C11" s="2" t="str">
        <f t="shared" ref="C11:C12" si="5">TEXT(B11,"mmmm")</f>
        <v>October</v>
      </c>
      <c r="D11" s="1">
        <v>80938</v>
      </c>
    </row>
    <row r="12" spans="1:4" x14ac:dyDescent="0.25">
      <c r="A12" s="5">
        <v>11</v>
      </c>
      <c r="B12" s="2">
        <v>33178</v>
      </c>
      <c r="C12" s="2" t="str">
        <f t="shared" si="5"/>
        <v>November</v>
      </c>
      <c r="D12" s="1">
        <v>73082</v>
      </c>
    </row>
    <row r="13" spans="1:4" x14ac:dyDescent="0.25">
      <c r="A13" s="5">
        <v>12</v>
      </c>
      <c r="B13" s="2">
        <v>33208</v>
      </c>
      <c r="C13" s="2" t="str">
        <f t="shared" ref="C13" si="6">TEXT(B13,"mmmm")</f>
        <v>December</v>
      </c>
      <c r="D13" s="1">
        <v>66391</v>
      </c>
    </row>
    <row r="14" spans="1:4" x14ac:dyDescent="0.25">
      <c r="A14">
        <v>13</v>
      </c>
      <c r="B14" s="2">
        <v>33239</v>
      </c>
      <c r="C14" s="2" t="str">
        <f t="shared" ref="C14" si="7">TEXT(B14,"mmmm")</f>
        <v>January</v>
      </c>
      <c r="D14" s="1">
        <v>60486</v>
      </c>
    </row>
    <row r="15" spans="1:4" x14ac:dyDescent="0.25">
      <c r="A15" s="5">
        <v>14</v>
      </c>
      <c r="B15" s="2">
        <v>33270</v>
      </c>
      <c r="C15" s="2" t="str">
        <f t="shared" ref="C15" si="8">TEXT(B15,"mmmm")</f>
        <v>February</v>
      </c>
      <c r="D15" s="1">
        <v>58540</v>
      </c>
    </row>
    <row r="16" spans="1:4" x14ac:dyDescent="0.25">
      <c r="A16" s="5">
        <v>15</v>
      </c>
      <c r="B16" s="2">
        <v>33298</v>
      </c>
      <c r="C16" s="2" t="str">
        <f t="shared" ref="C16:C17" si="9">TEXT(B16,"mmmm")</f>
        <v>March</v>
      </c>
      <c r="D16" s="1">
        <v>66155</v>
      </c>
    </row>
    <row r="17" spans="1:4" x14ac:dyDescent="0.25">
      <c r="A17">
        <v>16</v>
      </c>
      <c r="B17" s="2">
        <v>33329</v>
      </c>
      <c r="C17" s="2" t="str">
        <f t="shared" si="9"/>
        <v>April</v>
      </c>
      <c r="D17" s="1">
        <v>39851</v>
      </c>
    </row>
    <row r="18" spans="1:4" x14ac:dyDescent="0.25">
      <c r="A18" s="5">
        <v>17</v>
      </c>
      <c r="B18" s="2">
        <v>33359</v>
      </c>
      <c r="C18" s="2" t="str">
        <f t="shared" ref="C18" si="10">TEXT(B18,"mmmm")</f>
        <v>May</v>
      </c>
      <c r="D18" s="1">
        <v>55941</v>
      </c>
    </row>
    <row r="19" spans="1:4" x14ac:dyDescent="0.25">
      <c r="A19" s="5">
        <v>18</v>
      </c>
      <c r="B19" s="2">
        <v>33390</v>
      </c>
      <c r="C19" s="2" t="str">
        <f t="shared" ref="C19" si="11">TEXT(B19,"mmmm")</f>
        <v>June</v>
      </c>
      <c r="D19" s="1">
        <v>68826</v>
      </c>
    </row>
    <row r="20" spans="1:4" x14ac:dyDescent="0.25">
      <c r="A20">
        <v>19</v>
      </c>
      <c r="B20" s="2">
        <v>33420</v>
      </c>
      <c r="C20" s="2" t="str">
        <f t="shared" ref="C20" si="12">TEXT(B20,"mmmm")</f>
        <v>July</v>
      </c>
      <c r="D20" s="1">
        <v>85112</v>
      </c>
    </row>
    <row r="21" spans="1:4" x14ac:dyDescent="0.25">
      <c r="A21" s="5">
        <v>20</v>
      </c>
      <c r="B21" s="2">
        <v>33451</v>
      </c>
      <c r="C21" s="2" t="str">
        <f t="shared" ref="C21:C22" si="13">TEXT(B21,"mmmm")</f>
        <v>August</v>
      </c>
      <c r="D21" s="1">
        <v>78648</v>
      </c>
    </row>
    <row r="22" spans="1:4" x14ac:dyDescent="0.25">
      <c r="A22" s="5">
        <v>21</v>
      </c>
      <c r="B22" s="2">
        <v>33482</v>
      </c>
      <c r="C22" s="2" t="str">
        <f t="shared" si="13"/>
        <v>September</v>
      </c>
      <c r="D22" s="1">
        <v>73080</v>
      </c>
    </row>
    <row r="23" spans="1:4" x14ac:dyDescent="0.25">
      <c r="A23" s="5">
        <v>22</v>
      </c>
      <c r="B23" s="2">
        <v>33512</v>
      </c>
      <c r="C23" s="2" t="str">
        <f t="shared" ref="C23" si="14">TEXT(B23,"mmmm")</f>
        <v>October</v>
      </c>
      <c r="D23" s="1">
        <v>80372</v>
      </c>
    </row>
    <row r="24" spans="1:4" x14ac:dyDescent="0.25">
      <c r="A24">
        <v>23</v>
      </c>
      <c r="B24" s="2">
        <v>33543</v>
      </c>
      <c r="C24" s="2" t="str">
        <f t="shared" ref="C24" si="15">TEXT(B24,"mmmm")</f>
        <v>November</v>
      </c>
      <c r="D24" s="1">
        <v>69039</v>
      </c>
    </row>
    <row r="25" spans="1:4" x14ac:dyDescent="0.25">
      <c r="A25" s="5">
        <v>24</v>
      </c>
      <c r="B25" s="2">
        <v>33573</v>
      </c>
      <c r="C25" s="2" t="str">
        <f t="shared" ref="C25" si="16">TEXT(B25,"mmmm")</f>
        <v>December</v>
      </c>
      <c r="D25" s="1">
        <v>55458</v>
      </c>
    </row>
    <row r="26" spans="1:4" x14ac:dyDescent="0.25">
      <c r="A26" s="5">
        <v>25</v>
      </c>
      <c r="B26" s="2">
        <v>33604</v>
      </c>
      <c r="C26" s="2" t="str">
        <f t="shared" ref="C26:C27" si="17">TEXT(B26,"mmmm")</f>
        <v>January</v>
      </c>
      <c r="D26" s="1">
        <v>55747</v>
      </c>
    </row>
    <row r="27" spans="1:4" x14ac:dyDescent="0.25">
      <c r="A27">
        <v>26</v>
      </c>
      <c r="B27" s="2">
        <v>33635</v>
      </c>
      <c r="C27" s="2" t="str">
        <f t="shared" si="17"/>
        <v>February</v>
      </c>
      <c r="D27" s="1">
        <v>45472</v>
      </c>
    </row>
    <row r="28" spans="1:4" x14ac:dyDescent="0.25">
      <c r="A28" s="5">
        <v>27</v>
      </c>
      <c r="B28" s="2">
        <v>33664</v>
      </c>
      <c r="C28" s="2" t="str">
        <f t="shared" ref="C28" si="18">TEXT(B28,"mmmm")</f>
        <v>March</v>
      </c>
      <c r="D28" s="1">
        <v>39612</v>
      </c>
    </row>
    <row r="29" spans="1:4" x14ac:dyDescent="0.25">
      <c r="A29" s="5">
        <v>28</v>
      </c>
      <c r="B29" s="2">
        <v>33695</v>
      </c>
      <c r="C29" s="2" t="str">
        <f t="shared" ref="C29" si="19">TEXT(B29,"mmmm")</f>
        <v>April</v>
      </c>
      <c r="D29" s="1">
        <v>76270</v>
      </c>
    </row>
    <row r="30" spans="1:4" x14ac:dyDescent="0.25">
      <c r="A30">
        <v>29</v>
      </c>
      <c r="B30" s="2">
        <v>33725</v>
      </c>
      <c r="C30" s="2" t="str">
        <f t="shared" ref="C30" si="20">TEXT(B30,"mmmm")</f>
        <v>May</v>
      </c>
      <c r="D30" s="1">
        <v>62091</v>
      </c>
    </row>
    <row r="31" spans="1:4" x14ac:dyDescent="0.25">
      <c r="A31" s="5">
        <v>30</v>
      </c>
      <c r="B31" s="2">
        <v>33756</v>
      </c>
      <c r="C31" s="2" t="str">
        <f t="shared" ref="C31:C32" si="21">TEXT(B31,"mmmm")</f>
        <v>June</v>
      </c>
      <c r="D31" s="1">
        <v>67800</v>
      </c>
    </row>
    <row r="32" spans="1:4" x14ac:dyDescent="0.25">
      <c r="A32" s="5">
        <v>31</v>
      </c>
      <c r="B32" s="2">
        <v>33786</v>
      </c>
      <c r="C32" s="2" t="str">
        <f t="shared" si="21"/>
        <v>July</v>
      </c>
      <c r="D32" s="1">
        <v>71403</v>
      </c>
    </row>
    <row r="33" spans="1:4" x14ac:dyDescent="0.25">
      <c r="A33" s="5">
        <v>32</v>
      </c>
      <c r="B33" s="2">
        <v>33817</v>
      </c>
      <c r="C33" s="2" t="str">
        <f t="shared" ref="C33" si="22">TEXT(B33,"mmmm")</f>
        <v>August</v>
      </c>
      <c r="D33" s="1">
        <v>67980</v>
      </c>
    </row>
    <row r="34" spans="1:4" x14ac:dyDescent="0.25">
      <c r="A34">
        <v>33</v>
      </c>
      <c r="B34" s="2">
        <v>33848</v>
      </c>
      <c r="C34" s="2" t="str">
        <f t="shared" ref="C34" si="23">TEXT(B34,"mmmm")</f>
        <v>September</v>
      </c>
      <c r="D34" s="1">
        <v>69585</v>
      </c>
    </row>
    <row r="35" spans="1:4" x14ac:dyDescent="0.25">
      <c r="A35" s="5">
        <v>34</v>
      </c>
      <c r="B35" s="2">
        <v>33878</v>
      </c>
      <c r="C35" s="2" t="str">
        <f t="shared" ref="C35" si="24">TEXT(B35,"mmmm")</f>
        <v>October</v>
      </c>
      <c r="D35" s="1">
        <v>72163</v>
      </c>
    </row>
    <row r="36" spans="1:4" x14ac:dyDescent="0.25">
      <c r="A36" s="5">
        <v>35</v>
      </c>
      <c r="B36" s="2">
        <v>33909</v>
      </c>
      <c r="C36" s="2" t="str">
        <f t="shared" ref="C36:C37" si="25">TEXT(B36,"mmmm")</f>
        <v>November</v>
      </c>
      <c r="D36" s="1">
        <v>75357</v>
      </c>
    </row>
    <row r="37" spans="1:4" x14ac:dyDescent="0.25">
      <c r="A37">
        <v>36</v>
      </c>
      <c r="B37" s="2">
        <v>33939</v>
      </c>
      <c r="C37" s="2" t="str">
        <f t="shared" si="25"/>
        <v>December</v>
      </c>
      <c r="D37" s="1">
        <v>67997</v>
      </c>
    </row>
    <row r="38" spans="1:4" x14ac:dyDescent="0.25">
      <c r="A38" s="5">
        <v>37</v>
      </c>
      <c r="B38" s="2">
        <v>33970</v>
      </c>
      <c r="C38" s="2" t="str">
        <f t="shared" ref="C38" si="26">TEXT(B38,"mmmm")</f>
        <v>January</v>
      </c>
      <c r="D38" s="1">
        <v>61071</v>
      </c>
    </row>
    <row r="39" spans="1:4" x14ac:dyDescent="0.25">
      <c r="A39" s="5">
        <v>38</v>
      </c>
      <c r="B39" s="2">
        <v>34001</v>
      </c>
      <c r="C39" s="2" t="str">
        <f t="shared" ref="C39" si="27">TEXT(B39,"mmmm")</f>
        <v>February</v>
      </c>
      <c r="D39" s="1">
        <v>66606</v>
      </c>
    </row>
    <row r="40" spans="1:4" x14ac:dyDescent="0.25">
      <c r="A40">
        <v>39</v>
      </c>
      <c r="B40" s="2">
        <v>34029</v>
      </c>
      <c r="C40" s="2" t="str">
        <f t="shared" ref="C40" si="28">TEXT(B40,"mmmm")</f>
        <v>March</v>
      </c>
      <c r="D40" s="1">
        <v>90636</v>
      </c>
    </row>
    <row r="41" spans="1:4" x14ac:dyDescent="0.25">
      <c r="A41" s="5">
        <v>40</v>
      </c>
      <c r="B41" s="2">
        <v>34060</v>
      </c>
      <c r="C41" s="2" t="str">
        <f t="shared" ref="C41:C42" si="29">TEXT(B41,"mmmm")</f>
        <v>April</v>
      </c>
      <c r="D41" s="1">
        <v>82832</v>
      </c>
    </row>
    <row r="42" spans="1:4" x14ac:dyDescent="0.25">
      <c r="A42" s="5">
        <v>41</v>
      </c>
      <c r="B42" s="2">
        <v>34090</v>
      </c>
      <c r="C42" s="2" t="str">
        <f t="shared" si="29"/>
        <v>May</v>
      </c>
      <c r="D42" s="1">
        <v>90675</v>
      </c>
    </row>
    <row r="43" spans="1:4" x14ac:dyDescent="0.25">
      <c r="A43" s="5">
        <v>42</v>
      </c>
      <c r="B43" s="2">
        <v>34121</v>
      </c>
      <c r="C43" s="2" t="str">
        <f t="shared" ref="C43" si="30">TEXT(B43,"mmmm")</f>
        <v>June</v>
      </c>
      <c r="D43" s="1">
        <v>92286</v>
      </c>
    </row>
    <row r="44" spans="1:4" x14ac:dyDescent="0.25">
      <c r="A44">
        <v>43</v>
      </c>
      <c r="B44" s="2">
        <v>34151</v>
      </c>
      <c r="C44" s="2" t="str">
        <f t="shared" ref="C44" si="31">TEXT(B44,"mmmm")</f>
        <v>July</v>
      </c>
      <c r="D44" s="1">
        <v>94397</v>
      </c>
    </row>
    <row r="45" spans="1:4" x14ac:dyDescent="0.25">
      <c r="A45" s="5">
        <v>44</v>
      </c>
      <c r="B45" s="2">
        <v>34182</v>
      </c>
      <c r="C45" s="2" t="str">
        <f t="shared" ref="C45" si="32">TEXT(B45,"mmmm")</f>
        <v>August</v>
      </c>
      <c r="D45" s="1">
        <v>109283</v>
      </c>
    </row>
    <row r="46" spans="1:4" x14ac:dyDescent="0.25">
      <c r="A46" s="5">
        <v>45</v>
      </c>
      <c r="B46" s="2">
        <v>34213</v>
      </c>
      <c r="C46" s="2" t="str">
        <f t="shared" ref="C46:C47" si="33">TEXT(B46,"mmmm")</f>
        <v>September</v>
      </c>
      <c r="D46" s="1">
        <v>101182</v>
      </c>
    </row>
    <row r="47" spans="1:4" x14ac:dyDescent="0.25">
      <c r="A47">
        <v>46</v>
      </c>
      <c r="B47" s="2">
        <v>34243</v>
      </c>
      <c r="C47" s="2" t="str">
        <f t="shared" si="33"/>
        <v>October</v>
      </c>
      <c r="D47" s="1">
        <v>97551</v>
      </c>
    </row>
    <row r="48" spans="1:4" x14ac:dyDescent="0.25">
      <c r="A48" s="5">
        <v>47</v>
      </c>
      <c r="B48" s="2">
        <v>34274</v>
      </c>
      <c r="C48" s="2" t="str">
        <f t="shared" ref="C48" si="34">TEXT(B48,"mmmm")</f>
        <v>November</v>
      </c>
      <c r="D48" s="1">
        <v>105926</v>
      </c>
    </row>
    <row r="49" spans="1:4" x14ac:dyDescent="0.25">
      <c r="A49" s="5">
        <v>48</v>
      </c>
      <c r="B49" s="2">
        <v>34304</v>
      </c>
      <c r="C49" s="2" t="str">
        <f t="shared" ref="C49" si="35">TEXT(B49,"mmmm")</f>
        <v>December</v>
      </c>
      <c r="D49" s="1">
        <v>105746</v>
      </c>
    </row>
    <row r="50" spans="1:4" x14ac:dyDescent="0.25">
      <c r="A50">
        <v>49</v>
      </c>
      <c r="B50" s="2">
        <v>34335</v>
      </c>
      <c r="C50" s="2" t="str">
        <f t="shared" ref="C50" si="36">TEXT(B50,"mmmm")</f>
        <v>January</v>
      </c>
      <c r="D50" s="1">
        <v>93915</v>
      </c>
    </row>
    <row r="51" spans="1:4" x14ac:dyDescent="0.25">
      <c r="A51" s="5">
        <v>50</v>
      </c>
      <c r="B51" s="2">
        <v>34366</v>
      </c>
      <c r="C51" s="2" t="str">
        <f t="shared" ref="C51:C52" si="37">TEXT(B51,"mmmm")</f>
        <v>February</v>
      </c>
      <c r="D51" s="1">
        <v>91542</v>
      </c>
    </row>
    <row r="52" spans="1:4" x14ac:dyDescent="0.25">
      <c r="A52" s="5">
        <v>51</v>
      </c>
      <c r="B52" s="2">
        <v>34394</v>
      </c>
      <c r="C52" s="2" t="str">
        <f t="shared" si="37"/>
        <v>March</v>
      </c>
      <c r="D52" s="1">
        <v>114805</v>
      </c>
    </row>
    <row r="53" spans="1:4" x14ac:dyDescent="0.25">
      <c r="A53" s="5">
        <v>52</v>
      </c>
      <c r="B53" s="2">
        <v>34425</v>
      </c>
      <c r="C53" s="2" t="str">
        <f t="shared" ref="C53" si="38">TEXT(B53,"mmmm")</f>
        <v>April</v>
      </c>
      <c r="D53" s="1">
        <v>96698</v>
      </c>
    </row>
    <row r="54" spans="1:4" x14ac:dyDescent="0.25">
      <c r="A54">
        <v>53</v>
      </c>
      <c r="B54" s="2">
        <v>34455</v>
      </c>
      <c r="C54" s="2" t="str">
        <f t="shared" ref="C54" si="39">TEXT(B54,"mmmm")</f>
        <v>May</v>
      </c>
      <c r="D54" s="1">
        <v>118772</v>
      </c>
    </row>
    <row r="55" spans="1:4" x14ac:dyDescent="0.25">
      <c r="A55" s="5">
        <v>54</v>
      </c>
      <c r="B55" s="2">
        <v>34486</v>
      </c>
      <c r="C55" s="2" t="str">
        <f t="shared" ref="C55" si="40">TEXT(B55,"mmmm")</f>
        <v>June</v>
      </c>
      <c r="D55" s="1">
        <v>120281</v>
      </c>
    </row>
    <row r="56" spans="1:4" x14ac:dyDescent="0.25">
      <c r="A56" s="5">
        <v>55</v>
      </c>
      <c r="B56" s="2">
        <v>34516</v>
      </c>
      <c r="C56" s="2" t="str">
        <f t="shared" ref="C56:C57" si="41">TEXT(B56,"mmmm")</f>
        <v>July</v>
      </c>
      <c r="D56" s="1">
        <v>109044</v>
      </c>
    </row>
    <row r="57" spans="1:4" x14ac:dyDescent="0.25">
      <c r="A57">
        <v>56</v>
      </c>
      <c r="B57" s="2">
        <v>34547</v>
      </c>
      <c r="C57" s="2" t="str">
        <f t="shared" si="41"/>
        <v>August</v>
      </c>
      <c r="D57" s="1">
        <v>159083</v>
      </c>
    </row>
    <row r="58" spans="1:4" x14ac:dyDescent="0.25">
      <c r="A58" s="5">
        <v>57</v>
      </c>
      <c r="B58" s="2">
        <v>34578</v>
      </c>
      <c r="C58" s="2" t="str">
        <f t="shared" ref="C58" si="42">TEXT(B58,"mmmm")</f>
        <v>September</v>
      </c>
      <c r="D58" s="1">
        <v>114803</v>
      </c>
    </row>
    <row r="59" spans="1:4" x14ac:dyDescent="0.25">
      <c r="A59" s="5">
        <v>58</v>
      </c>
      <c r="B59" s="2">
        <v>34608</v>
      </c>
      <c r="C59" s="2" t="str">
        <f t="shared" ref="C59" si="43">TEXT(B59,"mmmm")</f>
        <v>October</v>
      </c>
      <c r="D59" s="1">
        <v>127987</v>
      </c>
    </row>
    <row r="60" spans="1:4" x14ac:dyDescent="0.25">
      <c r="A60">
        <v>59</v>
      </c>
      <c r="B60" s="2">
        <v>34639</v>
      </c>
      <c r="C60" s="2" t="str">
        <f t="shared" ref="C60" si="44">TEXT(B60,"mmmm")</f>
        <v>November</v>
      </c>
      <c r="D60" s="1">
        <v>139273</v>
      </c>
    </row>
    <row r="61" spans="1:4" x14ac:dyDescent="0.25">
      <c r="A61" s="5">
        <v>60</v>
      </c>
      <c r="B61" s="2">
        <v>34669</v>
      </c>
      <c r="C61" s="2" t="str">
        <f t="shared" ref="C61:C62" si="45">TEXT(B61,"mmmm")</f>
        <v>December</v>
      </c>
      <c r="D61" s="1">
        <v>140448</v>
      </c>
    </row>
    <row r="62" spans="1:4" x14ac:dyDescent="0.25">
      <c r="A62" s="5">
        <v>61</v>
      </c>
      <c r="B62" s="2">
        <v>34700</v>
      </c>
      <c r="C62" s="2" t="str">
        <f t="shared" si="45"/>
        <v>January</v>
      </c>
      <c r="D62" s="1">
        <v>110921</v>
      </c>
    </row>
    <row r="63" spans="1:4" x14ac:dyDescent="0.25">
      <c r="A63" s="5">
        <v>62</v>
      </c>
      <c r="B63" s="2">
        <v>34731</v>
      </c>
      <c r="C63" s="2" t="str">
        <f t="shared" ref="C63" si="46">TEXT(B63,"mmmm")</f>
        <v>February</v>
      </c>
      <c r="D63" s="1">
        <v>132244</v>
      </c>
    </row>
    <row r="64" spans="1:4" x14ac:dyDescent="0.25">
      <c r="A64">
        <v>63</v>
      </c>
      <c r="B64" s="2">
        <v>34759</v>
      </c>
      <c r="C64" s="2" t="str">
        <f t="shared" ref="C64" si="47">TEXT(B64,"mmmm")</f>
        <v>March</v>
      </c>
      <c r="D64" s="1">
        <v>178474</v>
      </c>
    </row>
    <row r="65" spans="1:4" x14ac:dyDescent="0.25">
      <c r="A65" s="5">
        <v>64</v>
      </c>
      <c r="B65" s="2">
        <v>34790</v>
      </c>
      <c r="C65" s="2" t="str">
        <f t="shared" ref="C65" si="48">TEXT(B65,"mmmm")</f>
        <v>April</v>
      </c>
      <c r="D65" s="1">
        <v>135202</v>
      </c>
    </row>
    <row r="66" spans="1:4" x14ac:dyDescent="0.25">
      <c r="A66" s="5">
        <v>65</v>
      </c>
      <c r="B66" s="2">
        <v>34820</v>
      </c>
      <c r="C66" s="2" t="str">
        <f t="shared" ref="C66:C67" si="49">TEXT(B66,"mmmm")</f>
        <v>May</v>
      </c>
      <c r="D66" s="1">
        <v>135837</v>
      </c>
    </row>
    <row r="67" spans="1:4" x14ac:dyDescent="0.25">
      <c r="A67">
        <v>66</v>
      </c>
      <c r="B67" s="2">
        <v>34851</v>
      </c>
      <c r="C67" s="2" t="str">
        <f t="shared" si="49"/>
        <v>June</v>
      </c>
      <c r="D67" s="1">
        <v>137598</v>
      </c>
    </row>
    <row r="68" spans="1:4" x14ac:dyDescent="0.25">
      <c r="A68" s="5">
        <v>67</v>
      </c>
      <c r="B68" s="2">
        <v>34881</v>
      </c>
      <c r="C68" s="2" t="str">
        <f t="shared" ref="C68" si="50">TEXT(B68,"mmmm")</f>
        <v>July</v>
      </c>
      <c r="D68" s="1">
        <v>133326</v>
      </c>
    </row>
    <row r="69" spans="1:4" x14ac:dyDescent="0.25">
      <c r="A69" s="5">
        <v>68</v>
      </c>
      <c r="B69" s="2">
        <v>34912</v>
      </c>
      <c r="C69" s="2" t="str">
        <f t="shared" ref="C69" si="51">TEXT(B69,"mmmm")</f>
        <v>August</v>
      </c>
      <c r="D69" s="1">
        <v>155183</v>
      </c>
    </row>
    <row r="70" spans="1:4" x14ac:dyDescent="0.25">
      <c r="A70">
        <v>69</v>
      </c>
      <c r="B70" s="2">
        <v>34943</v>
      </c>
      <c r="C70" s="2" t="str">
        <f t="shared" ref="C70" si="52">TEXT(B70,"mmmm")</f>
        <v>September</v>
      </c>
      <c r="D70" s="1">
        <v>137920</v>
      </c>
    </row>
    <row r="71" spans="1:4" x14ac:dyDescent="0.25">
      <c r="A71" s="5">
        <v>70</v>
      </c>
      <c r="B71" s="2">
        <v>34973</v>
      </c>
      <c r="C71" s="2" t="str">
        <f t="shared" ref="C71:C72" si="53">TEXT(B71,"mmmm")</f>
        <v>October</v>
      </c>
      <c r="D71" s="1">
        <v>146628</v>
      </c>
    </row>
    <row r="72" spans="1:4" x14ac:dyDescent="0.25">
      <c r="A72" s="5">
        <v>71</v>
      </c>
      <c r="B72" s="2">
        <v>35004</v>
      </c>
      <c r="C72" s="2" t="str">
        <f t="shared" si="53"/>
        <v>November</v>
      </c>
      <c r="D72" s="1">
        <v>146066</v>
      </c>
    </row>
    <row r="73" spans="1:4" x14ac:dyDescent="0.25">
      <c r="A73" s="5">
        <v>72</v>
      </c>
      <c r="B73" s="2">
        <v>35034</v>
      </c>
      <c r="C73" s="2" t="str">
        <f t="shared" ref="C73" si="54">TEXT(B73,"mmmm")</f>
        <v>December</v>
      </c>
      <c r="D73" s="1">
        <v>135447</v>
      </c>
    </row>
    <row r="74" spans="1:4" x14ac:dyDescent="0.25">
      <c r="A74">
        <v>73</v>
      </c>
      <c r="B74" s="2">
        <v>35065</v>
      </c>
      <c r="C74" s="2" t="str">
        <f t="shared" ref="C74" si="55">TEXT(B74,"mmmm")</f>
        <v>January</v>
      </c>
      <c r="D74" s="1">
        <v>113611</v>
      </c>
    </row>
    <row r="75" spans="1:4" x14ac:dyDescent="0.25">
      <c r="A75" s="5">
        <v>74</v>
      </c>
      <c r="B75" s="2">
        <v>35096</v>
      </c>
      <c r="C75" s="2" t="str">
        <f t="shared" ref="C75" si="56">TEXT(B75,"mmmm")</f>
        <v>February</v>
      </c>
      <c r="D75" s="1">
        <v>129557</v>
      </c>
    </row>
    <row r="76" spans="1:4" x14ac:dyDescent="0.25">
      <c r="A76" s="5">
        <v>75</v>
      </c>
      <c r="B76" s="2">
        <v>35125</v>
      </c>
      <c r="C76" s="2" t="str">
        <f t="shared" ref="C76:C77" si="57">TEXT(B76,"mmmm")</f>
        <v>March</v>
      </c>
      <c r="D76" s="1">
        <v>135244</v>
      </c>
    </row>
    <row r="77" spans="1:4" x14ac:dyDescent="0.25">
      <c r="A77">
        <v>76</v>
      </c>
      <c r="B77" s="2">
        <v>35156</v>
      </c>
      <c r="C77" s="2" t="str">
        <f t="shared" si="57"/>
        <v>April</v>
      </c>
      <c r="D77" s="1">
        <v>128993</v>
      </c>
    </row>
    <row r="78" spans="1:4" x14ac:dyDescent="0.25">
      <c r="A78" s="5">
        <v>77</v>
      </c>
      <c r="B78" s="2">
        <v>35186</v>
      </c>
      <c r="C78" s="2" t="str">
        <f t="shared" ref="C78" si="58">TEXT(B78,"mmmm")</f>
        <v>May</v>
      </c>
      <c r="D78" s="1">
        <v>147166</v>
      </c>
    </row>
    <row r="79" spans="1:4" x14ac:dyDescent="0.25">
      <c r="A79" s="5">
        <v>78</v>
      </c>
      <c r="B79" s="2">
        <v>35217</v>
      </c>
      <c r="C79" s="2" t="str">
        <f t="shared" ref="C79" si="59">TEXT(B79,"mmmm")</f>
        <v>June</v>
      </c>
      <c r="D79" s="1">
        <v>129070</v>
      </c>
    </row>
    <row r="80" spans="1:4" x14ac:dyDescent="0.25">
      <c r="A80">
        <v>79</v>
      </c>
      <c r="B80" s="2">
        <v>35247</v>
      </c>
      <c r="C80" s="2" t="str">
        <f t="shared" ref="C80" si="60">TEXT(B80,"mmmm")</f>
        <v>July</v>
      </c>
      <c r="D80" s="1">
        <v>153716</v>
      </c>
    </row>
    <row r="81" spans="1:4" x14ac:dyDescent="0.25">
      <c r="A81" s="5">
        <v>80</v>
      </c>
      <c r="B81" s="2">
        <v>35278</v>
      </c>
      <c r="C81" s="2" t="str">
        <f t="shared" ref="C81:C82" si="61">TEXT(B81,"mmmm")</f>
        <v>August</v>
      </c>
      <c r="D81" s="1">
        <v>151652</v>
      </c>
    </row>
    <row r="82" spans="1:4" x14ac:dyDescent="0.25">
      <c r="A82" s="5">
        <v>81</v>
      </c>
      <c r="B82" s="2">
        <v>35309</v>
      </c>
      <c r="C82" s="2" t="str">
        <f t="shared" si="61"/>
        <v>September</v>
      </c>
      <c r="D82" s="1">
        <v>165120</v>
      </c>
    </row>
    <row r="83" spans="1:4" x14ac:dyDescent="0.25">
      <c r="A83" s="5">
        <v>82</v>
      </c>
      <c r="B83" s="2">
        <v>35339</v>
      </c>
      <c r="C83" s="2" t="str">
        <f t="shared" ref="C83" si="62">TEXT(B83,"mmmm")</f>
        <v>October</v>
      </c>
      <c r="D83" s="1">
        <v>163423</v>
      </c>
    </row>
    <row r="84" spans="1:4" x14ac:dyDescent="0.25">
      <c r="A84">
        <v>83</v>
      </c>
      <c r="B84" s="2">
        <v>35370</v>
      </c>
      <c r="C84" s="2" t="str">
        <f t="shared" ref="C84" si="63">TEXT(B84,"mmmm")</f>
        <v>November</v>
      </c>
      <c r="D84" s="1">
        <v>158599</v>
      </c>
    </row>
    <row r="85" spans="1:4" x14ac:dyDescent="0.25">
      <c r="A85" s="5">
        <v>84</v>
      </c>
      <c r="B85" s="2">
        <v>35400</v>
      </c>
      <c r="C85" s="2" t="str">
        <f t="shared" ref="C85" si="64">TEXT(B85,"mmmm")</f>
        <v>December</v>
      </c>
      <c r="D85" s="1">
        <v>152407</v>
      </c>
    </row>
    <row r="86" spans="1:4" x14ac:dyDescent="0.25">
      <c r="A86" s="5">
        <v>85</v>
      </c>
      <c r="B86" s="2">
        <v>35431</v>
      </c>
      <c r="C86" s="2" t="str">
        <f t="shared" ref="C86:C87" si="65">TEXT(B86,"mmmm")</f>
        <v>January</v>
      </c>
      <c r="D86" s="1">
        <v>150152</v>
      </c>
    </row>
    <row r="87" spans="1:4" x14ac:dyDescent="0.25">
      <c r="A87">
        <v>86</v>
      </c>
      <c r="B87" s="2">
        <v>35462</v>
      </c>
      <c r="C87" s="2" t="str">
        <f t="shared" si="65"/>
        <v>February</v>
      </c>
      <c r="D87" s="1">
        <v>137523</v>
      </c>
    </row>
    <row r="88" spans="1:4" x14ac:dyDescent="0.25">
      <c r="A88" s="5">
        <v>87</v>
      </c>
      <c r="B88" s="2">
        <v>35490</v>
      </c>
      <c r="C88" s="2" t="str">
        <f t="shared" ref="C88" si="66">TEXT(B88,"mmmm")</f>
        <v>March</v>
      </c>
      <c r="D88" s="1">
        <v>159027</v>
      </c>
    </row>
    <row r="89" spans="1:4" x14ac:dyDescent="0.25">
      <c r="A89" s="5">
        <v>88</v>
      </c>
      <c r="B89" s="2">
        <v>35521</v>
      </c>
      <c r="C89" s="2" t="str">
        <f t="shared" ref="C89" si="67">TEXT(B89,"mmmm")</f>
        <v>April</v>
      </c>
      <c r="D89" s="1">
        <v>176706</v>
      </c>
    </row>
    <row r="90" spans="1:4" x14ac:dyDescent="0.25">
      <c r="A90">
        <v>89</v>
      </c>
      <c r="B90" s="2">
        <v>35551</v>
      </c>
      <c r="C90" s="2" t="str">
        <f t="shared" ref="C90" si="68">TEXT(B90,"mmmm")</f>
        <v>May</v>
      </c>
      <c r="D90" s="1">
        <v>167344</v>
      </c>
    </row>
    <row r="91" spans="1:4" x14ac:dyDescent="0.25">
      <c r="A91" s="5">
        <v>90</v>
      </c>
      <c r="B91" s="2">
        <v>35582</v>
      </c>
      <c r="C91" s="2" t="str">
        <f t="shared" ref="C91:C92" si="69">TEXT(B91,"mmmm")</f>
        <v>June</v>
      </c>
      <c r="D91" s="1">
        <v>167959</v>
      </c>
    </row>
    <row r="92" spans="1:4" x14ac:dyDescent="0.25">
      <c r="A92" s="5">
        <v>91</v>
      </c>
      <c r="B92" s="2">
        <v>35612</v>
      </c>
      <c r="C92" s="2" t="str">
        <f t="shared" si="69"/>
        <v>July</v>
      </c>
      <c r="D92" s="1">
        <v>175383</v>
      </c>
    </row>
    <row r="93" spans="1:4" x14ac:dyDescent="0.25">
      <c r="A93" s="5">
        <v>92</v>
      </c>
      <c r="B93" s="2">
        <v>35643</v>
      </c>
      <c r="C93" s="2" t="str">
        <f t="shared" ref="C93" si="70">TEXT(B93,"mmmm")</f>
        <v>August</v>
      </c>
      <c r="D93" s="1">
        <v>173822</v>
      </c>
    </row>
    <row r="94" spans="1:4" x14ac:dyDescent="0.25">
      <c r="A94">
        <v>93</v>
      </c>
      <c r="B94" s="2">
        <v>35674</v>
      </c>
      <c r="C94" s="2" t="str">
        <f t="shared" ref="C94" si="71">TEXT(B94,"mmmm")</f>
        <v>September</v>
      </c>
      <c r="D94" s="1">
        <v>180865</v>
      </c>
    </row>
    <row r="95" spans="1:4" x14ac:dyDescent="0.25">
      <c r="A95" s="5">
        <v>94</v>
      </c>
      <c r="B95" s="2">
        <v>35704</v>
      </c>
      <c r="C95" s="2" t="str">
        <f t="shared" ref="C95" si="72">TEXT(B95,"mmmm")</f>
        <v>October</v>
      </c>
      <c r="D95" s="1">
        <v>185697</v>
      </c>
    </row>
    <row r="96" spans="1:4" x14ac:dyDescent="0.25">
      <c r="A96" s="5">
        <v>95</v>
      </c>
      <c r="B96" s="2">
        <v>35735</v>
      </c>
      <c r="C96" s="2" t="str">
        <f t="shared" ref="C96:C97" si="73">TEXT(B96,"mmmm")</f>
        <v>November</v>
      </c>
      <c r="D96" s="1">
        <v>140970</v>
      </c>
    </row>
    <row r="97" spans="1:4" x14ac:dyDescent="0.25">
      <c r="A97">
        <v>96</v>
      </c>
      <c r="B97" s="2">
        <v>35765</v>
      </c>
      <c r="C97" s="2" t="str">
        <f t="shared" si="73"/>
        <v>December</v>
      </c>
      <c r="D97" s="1">
        <v>115568</v>
      </c>
    </row>
    <row r="98" spans="1:4" x14ac:dyDescent="0.25">
      <c r="A98" s="5">
        <v>97</v>
      </c>
      <c r="B98" s="2">
        <v>35796</v>
      </c>
      <c r="C98" s="2" t="str">
        <f t="shared" ref="C98" si="74">TEXT(B98,"mmmm")</f>
        <v>January</v>
      </c>
      <c r="D98" s="1">
        <v>125788</v>
      </c>
    </row>
    <row r="99" spans="1:4" x14ac:dyDescent="0.25">
      <c r="A99" s="5">
        <v>98</v>
      </c>
      <c r="B99" s="2">
        <v>35827</v>
      </c>
      <c r="C99" s="2" t="str">
        <f t="shared" ref="C99" si="75">TEXT(B99,"mmmm")</f>
        <v>February</v>
      </c>
      <c r="D99" s="1">
        <v>115902</v>
      </c>
    </row>
    <row r="100" spans="1:4" x14ac:dyDescent="0.25">
      <c r="A100">
        <v>99</v>
      </c>
      <c r="B100" s="2">
        <v>35855</v>
      </c>
      <c r="C100" s="2" t="str">
        <f t="shared" ref="C100" si="76">TEXT(B100,"mmmm")</f>
        <v>March</v>
      </c>
      <c r="D100" s="1">
        <v>128629</v>
      </c>
    </row>
    <row r="101" spans="1:4" x14ac:dyDescent="0.25">
      <c r="A101" s="5">
        <v>100</v>
      </c>
      <c r="B101" s="2">
        <v>35886</v>
      </c>
      <c r="C101" s="2" t="str">
        <f t="shared" ref="C101:C102" si="77">TEXT(B101,"mmmm")</f>
        <v>April</v>
      </c>
      <c r="D101" s="1">
        <v>138591</v>
      </c>
    </row>
    <row r="102" spans="1:4" x14ac:dyDescent="0.25">
      <c r="A102" s="5">
        <v>101</v>
      </c>
      <c r="B102" s="2">
        <v>35916</v>
      </c>
      <c r="C102" s="2" t="str">
        <f t="shared" si="77"/>
        <v>May</v>
      </c>
      <c r="D102" s="1">
        <v>154580</v>
      </c>
    </row>
    <row r="103" spans="1:4" x14ac:dyDescent="0.25">
      <c r="A103" s="5">
        <v>102</v>
      </c>
      <c r="B103" s="2">
        <v>35947</v>
      </c>
      <c r="C103" s="2" t="str">
        <f t="shared" ref="C103" si="78">TEXT(B103,"mmmm")</f>
        <v>June</v>
      </c>
      <c r="D103" s="1">
        <v>129611</v>
      </c>
    </row>
    <row r="104" spans="1:4" x14ac:dyDescent="0.25">
      <c r="A104">
        <v>103</v>
      </c>
      <c r="B104" s="2">
        <v>35977</v>
      </c>
      <c r="C104" s="2" t="str">
        <f t="shared" ref="C104" si="79">TEXT(B104,"mmmm")</f>
        <v>July</v>
      </c>
      <c r="D104" s="1">
        <v>135337</v>
      </c>
    </row>
    <row r="105" spans="1:4" x14ac:dyDescent="0.25">
      <c r="A105" s="5">
        <v>104</v>
      </c>
      <c r="B105" s="2">
        <v>36008</v>
      </c>
      <c r="C105" s="2" t="str">
        <f t="shared" ref="C105" si="80">TEXT(B105,"mmmm")</f>
        <v>August</v>
      </c>
      <c r="D105" s="1">
        <v>146373</v>
      </c>
    </row>
    <row r="106" spans="1:4" x14ac:dyDescent="0.25">
      <c r="A106" s="5">
        <v>105</v>
      </c>
      <c r="B106" s="2">
        <v>36039</v>
      </c>
      <c r="C106" s="2" t="str">
        <f t="shared" ref="C106:C107" si="81">TEXT(B106,"mmmm")</f>
        <v>September</v>
      </c>
      <c r="D106" s="1">
        <v>124538</v>
      </c>
    </row>
    <row r="107" spans="1:4" x14ac:dyDescent="0.25">
      <c r="A107">
        <v>106</v>
      </c>
      <c r="B107" s="2">
        <v>36069</v>
      </c>
      <c r="C107" s="2" t="str">
        <f t="shared" si="81"/>
        <v>October</v>
      </c>
      <c r="D107" s="1">
        <v>108528</v>
      </c>
    </row>
    <row r="108" spans="1:4" x14ac:dyDescent="0.25">
      <c r="A108" s="5">
        <v>107</v>
      </c>
      <c r="B108" s="2">
        <v>36100</v>
      </c>
      <c r="C108" s="2" t="str">
        <f t="shared" ref="C108" si="82">TEXT(B108,"mmmm")</f>
        <v>November</v>
      </c>
      <c r="D108" s="1">
        <v>111375</v>
      </c>
    </row>
    <row r="109" spans="1:4" x14ac:dyDescent="0.25">
      <c r="A109" s="5">
        <v>108</v>
      </c>
      <c r="B109" s="2">
        <v>36130</v>
      </c>
      <c r="C109" s="2" t="str">
        <f t="shared" ref="C109" si="83">TEXT(B109,"mmmm")</f>
        <v>December</v>
      </c>
      <c r="D109" s="1">
        <v>127366</v>
      </c>
    </row>
    <row r="110" spans="1:4" x14ac:dyDescent="0.25">
      <c r="A110">
        <v>109</v>
      </c>
      <c r="B110" s="2">
        <v>36161</v>
      </c>
      <c r="C110" s="2" t="str">
        <f t="shared" ref="C110" si="84">TEXT(B110,"mmmm")</f>
        <v>January</v>
      </c>
      <c r="D110" s="1">
        <v>93861</v>
      </c>
    </row>
    <row r="111" spans="1:4" x14ac:dyDescent="0.25">
      <c r="A111" s="5">
        <v>110</v>
      </c>
      <c r="B111" s="2">
        <v>36192</v>
      </c>
      <c r="C111" s="2" t="str">
        <f t="shared" ref="C111:C112" si="85">TEXT(B111,"mmmm")</f>
        <v>February</v>
      </c>
      <c r="D111" s="1">
        <v>57175</v>
      </c>
    </row>
    <row r="112" spans="1:4" x14ac:dyDescent="0.25">
      <c r="A112" s="5">
        <v>111</v>
      </c>
      <c r="B112" s="2">
        <v>36220</v>
      </c>
      <c r="C112" s="2" t="str">
        <f t="shared" si="85"/>
        <v>March</v>
      </c>
      <c r="D112" s="1">
        <v>105723</v>
      </c>
    </row>
    <row r="113" spans="1:4" x14ac:dyDescent="0.25">
      <c r="A113" s="5">
        <v>112</v>
      </c>
      <c r="B113" s="2">
        <v>36251</v>
      </c>
      <c r="C113" s="2" t="str">
        <f t="shared" ref="C113" si="86">TEXT(B113,"mmmm")</f>
        <v>April</v>
      </c>
      <c r="D113" s="1">
        <v>129560</v>
      </c>
    </row>
    <row r="114" spans="1:4" x14ac:dyDescent="0.25">
      <c r="A114">
        <v>113</v>
      </c>
      <c r="B114" s="2">
        <v>36281</v>
      </c>
      <c r="C114" s="2" t="str">
        <f t="shared" ref="C114" si="87">TEXT(B114,"mmmm")</f>
        <v>May</v>
      </c>
      <c r="D114" s="1">
        <v>101648</v>
      </c>
    </row>
    <row r="115" spans="1:4" x14ac:dyDescent="0.25">
      <c r="A115" s="5">
        <v>114</v>
      </c>
      <c r="B115" s="2">
        <v>36312</v>
      </c>
      <c r="C115" s="2" t="str">
        <f t="shared" ref="C115" si="88">TEXT(B115,"mmmm")</f>
        <v>June</v>
      </c>
      <c r="D115" s="1">
        <v>103799</v>
      </c>
    </row>
    <row r="116" spans="1:4" x14ac:dyDescent="0.25">
      <c r="A116" s="5">
        <v>115</v>
      </c>
      <c r="B116" s="2">
        <v>36342</v>
      </c>
      <c r="C116" s="2" t="str">
        <f t="shared" ref="C116:C117" si="89">TEXT(B116,"mmmm")</f>
        <v>July</v>
      </c>
      <c r="D116" s="1">
        <v>115943</v>
      </c>
    </row>
    <row r="117" spans="1:4" x14ac:dyDescent="0.25">
      <c r="A117">
        <v>116</v>
      </c>
      <c r="B117" s="2">
        <v>36373</v>
      </c>
      <c r="C117" s="2" t="str">
        <f t="shared" si="89"/>
        <v>August</v>
      </c>
      <c r="D117" s="1">
        <v>121715</v>
      </c>
    </row>
    <row r="118" spans="1:4" x14ac:dyDescent="0.25">
      <c r="A118" s="5">
        <v>117</v>
      </c>
      <c r="B118" s="2">
        <v>36404</v>
      </c>
      <c r="C118" s="2" t="str">
        <f t="shared" ref="C118" si="90">TEXT(B118,"mmmm")</f>
        <v>September</v>
      </c>
      <c r="D118" s="1">
        <v>107371</v>
      </c>
    </row>
    <row r="119" spans="1:4" x14ac:dyDescent="0.25">
      <c r="A119" s="5">
        <v>118</v>
      </c>
      <c r="B119" s="2">
        <v>36434</v>
      </c>
      <c r="C119" s="2" t="str">
        <f t="shared" ref="C119" si="91">TEXT(B119,"mmmm")</f>
        <v>October</v>
      </c>
      <c r="D119" s="1">
        <v>81339</v>
      </c>
    </row>
    <row r="120" spans="1:4" x14ac:dyDescent="0.25">
      <c r="A120">
        <v>119</v>
      </c>
      <c r="B120" s="2">
        <v>36465</v>
      </c>
      <c r="C120" s="2" t="str">
        <f t="shared" ref="C120" si="92">TEXT(B120,"mmmm")</f>
        <v>November</v>
      </c>
      <c r="D120" s="1">
        <v>80401</v>
      </c>
    </row>
    <row r="121" spans="1:4" x14ac:dyDescent="0.25">
      <c r="A121" s="5">
        <v>120</v>
      </c>
      <c r="B121" s="2">
        <v>36495</v>
      </c>
      <c r="C121" s="2" t="str">
        <f t="shared" ref="C121:C122" si="93">TEXT(B121,"mmmm")</f>
        <v>December</v>
      </c>
      <c r="D121" s="1">
        <v>78346</v>
      </c>
    </row>
    <row r="122" spans="1:4" x14ac:dyDescent="0.25">
      <c r="A122" s="5">
        <v>121</v>
      </c>
      <c r="B122" s="2">
        <v>36526</v>
      </c>
      <c r="C122" s="2" t="str">
        <f t="shared" si="93"/>
        <v>January</v>
      </c>
      <c r="D122" s="1">
        <v>83998</v>
      </c>
    </row>
    <row r="123" spans="1:4" x14ac:dyDescent="0.25">
      <c r="A123" s="5">
        <v>122</v>
      </c>
      <c r="B123" s="2">
        <v>36557</v>
      </c>
      <c r="C123" s="2" t="str">
        <f t="shared" ref="C123" si="94">TEXT(B123,"mmmm")</f>
        <v>February</v>
      </c>
      <c r="D123" s="1">
        <v>98936</v>
      </c>
    </row>
    <row r="124" spans="1:4" x14ac:dyDescent="0.25">
      <c r="A124">
        <v>123</v>
      </c>
      <c r="B124" s="2">
        <v>36586</v>
      </c>
      <c r="C124" s="2" t="str">
        <f t="shared" ref="C124" si="95">TEXT(B124,"mmmm")</f>
        <v>March</v>
      </c>
      <c r="D124" s="1">
        <v>92716</v>
      </c>
    </row>
    <row r="125" spans="1:4" x14ac:dyDescent="0.25">
      <c r="A125" s="5">
        <v>124</v>
      </c>
      <c r="B125" s="2">
        <v>36617</v>
      </c>
      <c r="C125" s="2" t="str">
        <f t="shared" ref="C125" si="96">TEXT(B125,"mmmm")</f>
        <v>April</v>
      </c>
      <c r="D125" s="1">
        <v>113309</v>
      </c>
    </row>
    <row r="126" spans="1:4" x14ac:dyDescent="0.25">
      <c r="A126" s="5">
        <v>125</v>
      </c>
      <c r="B126" s="2">
        <v>36647</v>
      </c>
      <c r="C126" s="2" t="str">
        <f t="shared" ref="C126:C127" si="97">TEXT(B126,"mmmm")</f>
        <v>May</v>
      </c>
      <c r="D126" s="1">
        <v>123089</v>
      </c>
    </row>
    <row r="127" spans="1:4" x14ac:dyDescent="0.25">
      <c r="A127">
        <v>126</v>
      </c>
      <c r="B127" s="2">
        <v>36678</v>
      </c>
      <c r="C127" s="2" t="str">
        <f t="shared" si="97"/>
        <v>June</v>
      </c>
      <c r="D127" s="1">
        <v>115922</v>
      </c>
    </row>
    <row r="128" spans="1:4" x14ac:dyDescent="0.25">
      <c r="A128" s="5">
        <v>127</v>
      </c>
      <c r="B128" s="2">
        <v>36708</v>
      </c>
      <c r="C128" s="2" t="str">
        <f t="shared" ref="C128" si="98">TEXT(B128,"mmmm")</f>
        <v>July</v>
      </c>
      <c r="D128" s="1">
        <v>121700</v>
      </c>
    </row>
    <row r="129" spans="1:4" x14ac:dyDescent="0.25">
      <c r="A129" s="5">
        <v>128</v>
      </c>
      <c r="B129" s="2">
        <v>36739</v>
      </c>
      <c r="C129" s="2" t="str">
        <f t="shared" ref="C129" si="99">TEXT(B129,"mmmm")</f>
        <v>August</v>
      </c>
      <c r="D129" s="1">
        <v>134259</v>
      </c>
    </row>
    <row r="130" spans="1:4" x14ac:dyDescent="0.25">
      <c r="A130">
        <v>129</v>
      </c>
      <c r="B130" s="2">
        <v>36770</v>
      </c>
      <c r="C130" s="2" t="str">
        <f t="shared" ref="C130" si="100">TEXT(B130,"mmmm")</f>
        <v>September</v>
      </c>
      <c r="D130" s="1">
        <v>120680</v>
      </c>
    </row>
    <row r="131" spans="1:4" x14ac:dyDescent="0.25">
      <c r="A131" s="5">
        <v>130</v>
      </c>
      <c r="B131" s="2">
        <v>36800</v>
      </c>
      <c r="C131" s="2" t="str">
        <f t="shared" ref="C131:C132" si="101">TEXT(B131,"mmmm")</f>
        <v>October</v>
      </c>
      <c r="D131" s="1">
        <v>130493</v>
      </c>
    </row>
    <row r="132" spans="1:4" x14ac:dyDescent="0.25">
      <c r="A132" s="5">
        <v>131</v>
      </c>
      <c r="B132" s="2">
        <v>36831</v>
      </c>
      <c r="C132" s="2" t="str">
        <f t="shared" si="101"/>
        <v>November</v>
      </c>
      <c r="D132" s="1">
        <v>125055</v>
      </c>
    </row>
    <row r="133" spans="1:4" x14ac:dyDescent="0.25">
      <c r="A133" s="5">
        <v>132</v>
      </c>
      <c r="B133" s="2">
        <v>36861</v>
      </c>
      <c r="C133" s="2" t="str">
        <f t="shared" ref="C133" si="102">TEXT(B133,"mmmm")</f>
        <v>December</v>
      </c>
      <c r="D133" s="1">
        <v>151595</v>
      </c>
    </row>
    <row r="134" spans="1:4" x14ac:dyDescent="0.25">
      <c r="A134">
        <v>133</v>
      </c>
      <c r="B134" s="2">
        <v>36892</v>
      </c>
      <c r="C134" s="2" t="str">
        <f t="shared" ref="C134" si="103">TEXT(B134,"mmmm")</f>
        <v>January</v>
      </c>
      <c r="D134" s="1">
        <v>123877</v>
      </c>
    </row>
    <row r="135" spans="1:4" x14ac:dyDescent="0.25">
      <c r="A135" s="5">
        <v>134</v>
      </c>
      <c r="B135" s="2">
        <v>36923</v>
      </c>
      <c r="C135" s="2" t="str">
        <f t="shared" ref="C135" si="104">TEXT(B135,"mmmm")</f>
        <v>February</v>
      </c>
      <c r="D135" s="1">
        <v>118303</v>
      </c>
    </row>
    <row r="136" spans="1:4" x14ac:dyDescent="0.25">
      <c r="A136" s="5">
        <v>135</v>
      </c>
      <c r="B136" s="2">
        <v>36951</v>
      </c>
      <c r="C136" s="2" t="str">
        <f t="shared" ref="C136:C137" si="105">TEXT(B136,"mmmm")</f>
        <v>March</v>
      </c>
      <c r="D136" s="1">
        <v>155105</v>
      </c>
    </row>
    <row r="137" spans="1:4" x14ac:dyDescent="0.25">
      <c r="A137">
        <v>136</v>
      </c>
      <c r="B137" s="2">
        <v>36982</v>
      </c>
      <c r="C137" s="2" t="str">
        <f t="shared" si="105"/>
        <v>April</v>
      </c>
      <c r="D137" s="1">
        <v>139920</v>
      </c>
    </row>
    <row r="138" spans="1:4" x14ac:dyDescent="0.25">
      <c r="A138" s="5">
        <v>137</v>
      </c>
      <c r="B138" s="2">
        <v>37012</v>
      </c>
      <c r="C138" s="2" t="str">
        <f t="shared" ref="C138" si="106">TEXT(B138,"mmmm")</f>
        <v>May</v>
      </c>
      <c r="D138" s="1">
        <v>152816</v>
      </c>
    </row>
    <row r="139" spans="1:4" x14ac:dyDescent="0.25">
      <c r="A139" s="5">
        <v>138</v>
      </c>
      <c r="B139" s="2">
        <v>37043</v>
      </c>
      <c r="C139" s="2" t="str">
        <f t="shared" ref="C139" si="107">TEXT(B139,"mmmm")</f>
        <v>June</v>
      </c>
      <c r="D139" s="1">
        <v>133510</v>
      </c>
    </row>
    <row r="140" spans="1:4" x14ac:dyDescent="0.25">
      <c r="A140">
        <v>139</v>
      </c>
      <c r="B140" s="2">
        <v>37073</v>
      </c>
      <c r="C140" s="2" t="str">
        <f t="shared" ref="C140" si="108">TEXT(B140,"mmmm")</f>
        <v>July</v>
      </c>
      <c r="D140" s="1">
        <v>138828</v>
      </c>
    </row>
    <row r="141" spans="1:4" x14ac:dyDescent="0.25">
      <c r="A141" s="5">
        <v>140</v>
      </c>
      <c r="B141" s="2">
        <v>37104</v>
      </c>
      <c r="C141" s="2" t="str">
        <f t="shared" ref="C141:C142" si="109">TEXT(B141,"mmmm")</f>
        <v>August</v>
      </c>
      <c r="D141" s="1">
        <v>139347</v>
      </c>
    </row>
    <row r="142" spans="1:4" x14ac:dyDescent="0.25">
      <c r="A142" s="5">
        <v>141</v>
      </c>
      <c r="B142" s="2">
        <v>37135</v>
      </c>
      <c r="C142" s="2" t="str">
        <f t="shared" si="109"/>
        <v>September</v>
      </c>
      <c r="D142" s="1">
        <v>108303</v>
      </c>
    </row>
    <row r="143" spans="1:4" x14ac:dyDescent="0.25">
      <c r="A143" s="5">
        <v>142</v>
      </c>
      <c r="B143" s="2">
        <v>37165</v>
      </c>
      <c r="C143" s="2" t="str">
        <f t="shared" ref="C143" si="110">TEXT(B143,"mmmm")</f>
        <v>October</v>
      </c>
      <c r="D143" s="1">
        <v>125664</v>
      </c>
    </row>
    <row r="144" spans="1:4" x14ac:dyDescent="0.25">
      <c r="A144">
        <v>143</v>
      </c>
      <c r="B144" s="2">
        <v>37196</v>
      </c>
      <c r="C144" s="2" t="str">
        <f t="shared" ref="C144" si="111">TEXT(B144,"mmmm")</f>
        <v>November</v>
      </c>
      <c r="D144" s="1">
        <v>126197</v>
      </c>
    </row>
    <row r="145" spans="1:4" x14ac:dyDescent="0.25">
      <c r="A145" s="5">
        <v>144</v>
      </c>
      <c r="B145" s="2">
        <v>37226</v>
      </c>
      <c r="C145" s="2" t="str">
        <f t="shared" ref="C145" si="112">TEXT(B145,"mmmm")</f>
        <v>December</v>
      </c>
      <c r="D145" s="1">
        <v>125058</v>
      </c>
    </row>
    <row r="146" spans="1:4" x14ac:dyDescent="0.25">
      <c r="A146" s="5">
        <v>145</v>
      </c>
      <c r="B146" s="2">
        <v>37257</v>
      </c>
      <c r="C146" s="2" t="str">
        <f t="shared" ref="C146:C147" si="113">TEXT(B146,"mmmm")</f>
        <v>January</v>
      </c>
      <c r="D146" s="1">
        <v>114671</v>
      </c>
    </row>
    <row r="147" spans="1:4" x14ac:dyDescent="0.25">
      <c r="A147">
        <v>146</v>
      </c>
      <c r="B147" s="2">
        <v>37288</v>
      </c>
      <c r="C147" s="2" t="str">
        <f t="shared" si="113"/>
        <v>February</v>
      </c>
      <c r="D147" s="1">
        <v>97388</v>
      </c>
    </row>
    <row r="148" spans="1:4" x14ac:dyDescent="0.25">
      <c r="A148" s="5">
        <v>147</v>
      </c>
      <c r="B148" s="2">
        <v>37316</v>
      </c>
      <c r="C148" s="2" t="str">
        <f t="shared" ref="C148" si="114">TEXT(B148,"mmmm")</f>
        <v>March</v>
      </c>
      <c r="D148" s="1">
        <v>123553</v>
      </c>
    </row>
    <row r="149" spans="1:4" x14ac:dyDescent="0.25">
      <c r="A149" s="5">
        <v>148</v>
      </c>
      <c r="B149" s="2">
        <v>37347</v>
      </c>
      <c r="C149" s="2" t="str">
        <f t="shared" ref="C149" si="115">TEXT(B149,"mmmm")</f>
        <v>April</v>
      </c>
      <c r="D149" s="1">
        <v>138638</v>
      </c>
    </row>
    <row r="150" spans="1:4" x14ac:dyDescent="0.25">
      <c r="A150">
        <v>149</v>
      </c>
      <c r="B150" s="2">
        <v>37377</v>
      </c>
      <c r="C150" s="2" t="str">
        <f t="shared" ref="C150" si="116">TEXT(B150,"mmmm")</f>
        <v>May</v>
      </c>
      <c r="D150" s="1">
        <v>122965</v>
      </c>
    </row>
    <row r="151" spans="1:4" x14ac:dyDescent="0.25">
      <c r="A151" s="5">
        <v>150</v>
      </c>
      <c r="B151" s="2">
        <v>37408</v>
      </c>
      <c r="C151" s="2" t="str">
        <f t="shared" ref="C151:C152" si="117">TEXT(B151,"mmmm")</f>
        <v>June</v>
      </c>
      <c r="D151" s="1">
        <v>107277</v>
      </c>
    </row>
    <row r="152" spans="1:4" x14ac:dyDescent="0.25">
      <c r="A152" s="5">
        <v>151</v>
      </c>
      <c r="B152" s="2">
        <v>37438</v>
      </c>
      <c r="C152" s="2" t="str">
        <f t="shared" si="117"/>
        <v>July</v>
      </c>
      <c r="D152" s="1">
        <v>123485</v>
      </c>
    </row>
    <row r="153" spans="1:4" x14ac:dyDescent="0.25">
      <c r="A153" s="5">
        <v>152</v>
      </c>
      <c r="B153" s="2">
        <v>37469</v>
      </c>
      <c r="C153" s="2" t="str">
        <f t="shared" ref="C153" si="118">TEXT(B153,"mmmm")</f>
        <v>August</v>
      </c>
      <c r="D153" s="1">
        <v>126754</v>
      </c>
    </row>
    <row r="154" spans="1:4" x14ac:dyDescent="0.25">
      <c r="A154">
        <v>153</v>
      </c>
      <c r="B154" s="2">
        <v>37500</v>
      </c>
      <c r="C154" s="2" t="str">
        <f t="shared" ref="C154" si="119">TEXT(B154,"mmmm")</f>
        <v>September</v>
      </c>
      <c r="D154" s="1">
        <v>129428</v>
      </c>
    </row>
    <row r="155" spans="1:4" x14ac:dyDescent="0.25">
      <c r="A155" s="5">
        <v>154</v>
      </c>
      <c r="B155" s="2">
        <v>37530</v>
      </c>
      <c r="C155" s="2" t="str">
        <f t="shared" ref="C155" si="120">TEXT(B155,"mmmm")</f>
        <v>October</v>
      </c>
      <c r="D155" s="1">
        <v>137811</v>
      </c>
    </row>
    <row r="156" spans="1:4" x14ac:dyDescent="0.25">
      <c r="A156" s="5">
        <v>155</v>
      </c>
      <c r="B156" s="2">
        <v>37561</v>
      </c>
      <c r="C156" s="2" t="str">
        <f t="shared" ref="C156:C157" si="121">TEXT(B156,"mmmm")</f>
        <v>November</v>
      </c>
      <c r="D156" s="1">
        <v>118278</v>
      </c>
    </row>
    <row r="157" spans="1:4" x14ac:dyDescent="0.25">
      <c r="A157">
        <v>156</v>
      </c>
      <c r="B157" s="2">
        <v>37591</v>
      </c>
      <c r="C157" s="2" t="str">
        <f t="shared" si="121"/>
        <v>December</v>
      </c>
      <c r="D157" s="1">
        <v>126239</v>
      </c>
    </row>
    <row r="158" spans="1:4" x14ac:dyDescent="0.25">
      <c r="A158" s="5">
        <v>157</v>
      </c>
      <c r="B158" s="2">
        <v>37622</v>
      </c>
      <c r="C158" s="2" t="str">
        <f t="shared" ref="C158" si="122">TEXT(B158,"mmmm")</f>
        <v>January</v>
      </c>
      <c r="D158" s="1">
        <v>117222</v>
      </c>
    </row>
    <row r="159" spans="1:4" x14ac:dyDescent="0.25">
      <c r="A159" s="5">
        <v>158</v>
      </c>
      <c r="B159" s="2">
        <v>37653</v>
      </c>
      <c r="C159" s="2" t="str">
        <f t="shared" ref="C159" si="123">TEXT(B159,"mmmm")</f>
        <v>February</v>
      </c>
      <c r="D159" s="1">
        <v>117920</v>
      </c>
    </row>
    <row r="160" spans="1:4" x14ac:dyDescent="0.25">
      <c r="A160">
        <v>159</v>
      </c>
      <c r="B160" s="2">
        <v>37681</v>
      </c>
      <c r="C160" s="2" t="str">
        <f t="shared" ref="C160" si="124">TEXT(B160,"mmmm")</f>
        <v>March</v>
      </c>
      <c r="D160" s="1">
        <v>102578</v>
      </c>
    </row>
    <row r="161" spans="1:4" x14ac:dyDescent="0.25">
      <c r="A161" s="5">
        <v>160</v>
      </c>
      <c r="B161" s="2">
        <v>37712</v>
      </c>
      <c r="C161" s="2" t="str">
        <f t="shared" ref="C161:C162" si="125">TEXT(B161,"mmmm")</f>
        <v>April</v>
      </c>
      <c r="D161" s="1">
        <v>108860</v>
      </c>
    </row>
    <row r="162" spans="1:4" x14ac:dyDescent="0.25">
      <c r="A162" s="5">
        <v>161</v>
      </c>
      <c r="B162" s="2">
        <v>37742</v>
      </c>
      <c r="C162" s="2" t="str">
        <f t="shared" si="125"/>
        <v>May</v>
      </c>
      <c r="D162" s="1">
        <v>106581</v>
      </c>
    </row>
    <row r="163" spans="1:4" x14ac:dyDescent="0.25">
      <c r="A163" s="5">
        <v>162</v>
      </c>
      <c r="B163" s="2">
        <v>37773</v>
      </c>
      <c r="C163" s="2" t="str">
        <f t="shared" ref="C163" si="126">TEXT(B163,"mmmm")</f>
        <v>June</v>
      </c>
      <c r="D163" s="1">
        <v>99897</v>
      </c>
    </row>
    <row r="164" spans="1:4" x14ac:dyDescent="0.25">
      <c r="A164">
        <v>163</v>
      </c>
      <c r="B164" s="2">
        <v>37803</v>
      </c>
      <c r="C164" s="2" t="str">
        <f t="shared" ref="C164" si="127">TEXT(B164,"mmmm")</f>
        <v>July</v>
      </c>
      <c r="D164" s="1">
        <v>113171</v>
      </c>
    </row>
    <row r="165" spans="1:4" x14ac:dyDescent="0.25">
      <c r="A165" s="5">
        <v>164</v>
      </c>
      <c r="B165" s="2">
        <v>37834</v>
      </c>
      <c r="C165" s="2" t="str">
        <f t="shared" ref="C165" si="128">TEXT(B165,"mmmm")</f>
        <v>August</v>
      </c>
      <c r="D165" s="1">
        <v>99252</v>
      </c>
    </row>
    <row r="166" spans="1:4" x14ac:dyDescent="0.25">
      <c r="A166" s="5">
        <v>165</v>
      </c>
      <c r="B166" s="2">
        <v>37865</v>
      </c>
      <c r="C166" s="2" t="str">
        <f t="shared" ref="C166:C167" si="129">TEXT(B166,"mmmm")</f>
        <v>September</v>
      </c>
      <c r="D166" s="1">
        <v>125557</v>
      </c>
    </row>
    <row r="167" spans="1:4" x14ac:dyDescent="0.25">
      <c r="A167">
        <v>166</v>
      </c>
      <c r="B167" s="2">
        <v>37895</v>
      </c>
      <c r="C167" s="2" t="str">
        <f t="shared" si="129"/>
        <v>October</v>
      </c>
      <c r="D167" s="1">
        <v>140872</v>
      </c>
    </row>
    <row r="168" spans="1:4" x14ac:dyDescent="0.25">
      <c r="A168" s="5">
        <v>167</v>
      </c>
      <c r="B168" s="2">
        <v>37926</v>
      </c>
      <c r="C168" s="2" t="str">
        <f t="shared" ref="C168" si="130">TEXT(B168,"mmmm")</f>
        <v>November</v>
      </c>
      <c r="D168" s="1">
        <v>130398</v>
      </c>
    </row>
    <row r="169" spans="1:4" x14ac:dyDescent="0.25">
      <c r="A169" s="5">
        <v>168</v>
      </c>
      <c r="B169" s="2">
        <v>37956</v>
      </c>
      <c r="C169" s="2" t="str">
        <f t="shared" ref="C169" si="131">TEXT(B169,"mmmm")</f>
        <v>December</v>
      </c>
      <c r="D169" s="1">
        <v>169073</v>
      </c>
    </row>
    <row r="170" spans="1:4" x14ac:dyDescent="0.25">
      <c r="A170">
        <v>169</v>
      </c>
      <c r="B170" s="2">
        <v>37987</v>
      </c>
      <c r="C170" s="2" t="str">
        <f t="shared" ref="C170" si="132">TEXT(B170,"mmmm")</f>
        <v>January</v>
      </c>
      <c r="D170" s="1">
        <v>107522</v>
      </c>
    </row>
    <row r="171" spans="1:4" x14ac:dyDescent="0.25">
      <c r="A171" s="5">
        <v>170</v>
      </c>
      <c r="B171" s="2">
        <v>38018</v>
      </c>
      <c r="C171" s="2" t="str">
        <f t="shared" ref="C171:C172" si="133">TEXT(B171,"mmmm")</f>
        <v>February</v>
      </c>
      <c r="D171" s="1">
        <v>104931</v>
      </c>
    </row>
    <row r="172" spans="1:4" x14ac:dyDescent="0.25">
      <c r="A172" s="5">
        <v>171</v>
      </c>
      <c r="B172" s="2">
        <v>38047</v>
      </c>
      <c r="C172" s="2" t="str">
        <f t="shared" si="133"/>
        <v>March</v>
      </c>
      <c r="D172" s="1">
        <v>141465</v>
      </c>
    </row>
    <row r="173" spans="1:4" x14ac:dyDescent="0.25">
      <c r="A173" s="5">
        <v>172</v>
      </c>
      <c r="B173" s="2">
        <v>38078</v>
      </c>
      <c r="C173" s="2" t="str">
        <f t="shared" ref="C173" si="134">TEXT(B173,"mmmm")</f>
        <v>April</v>
      </c>
      <c r="D173" s="1">
        <v>115479</v>
      </c>
    </row>
    <row r="174" spans="1:4" x14ac:dyDescent="0.25">
      <c r="A174">
        <v>173</v>
      </c>
      <c r="B174" s="2">
        <v>38108</v>
      </c>
      <c r="C174" s="2" t="str">
        <f t="shared" ref="C174" si="135">TEXT(B174,"mmmm")</f>
        <v>May</v>
      </c>
      <c r="D174" s="1">
        <v>123311</v>
      </c>
    </row>
    <row r="175" spans="1:4" x14ac:dyDescent="0.25">
      <c r="A175" s="5">
        <v>174</v>
      </c>
      <c r="B175" s="2">
        <v>38139</v>
      </c>
      <c r="C175" s="2" t="str">
        <f t="shared" ref="C175" si="136">TEXT(B175,"mmmm")</f>
        <v>June</v>
      </c>
      <c r="D175" s="1">
        <v>130753</v>
      </c>
    </row>
    <row r="176" spans="1:4" x14ac:dyDescent="0.25">
      <c r="A176" s="5">
        <v>175</v>
      </c>
      <c r="B176" s="2">
        <v>38169</v>
      </c>
      <c r="C176" s="2" t="str">
        <f t="shared" ref="C176:C177" si="137">TEXT(B176,"mmmm")</f>
        <v>July</v>
      </c>
      <c r="D176" s="1">
        <v>133848</v>
      </c>
    </row>
    <row r="177" spans="1:4" x14ac:dyDescent="0.25">
      <c r="A177">
        <v>176</v>
      </c>
      <c r="B177" s="2">
        <v>38200</v>
      </c>
      <c r="C177" s="2" t="str">
        <f t="shared" si="137"/>
        <v>August</v>
      </c>
      <c r="D177" s="1">
        <v>130234</v>
      </c>
    </row>
    <row r="178" spans="1:4" x14ac:dyDescent="0.25">
      <c r="A178" s="5">
        <v>177</v>
      </c>
      <c r="B178" s="2">
        <v>38231</v>
      </c>
      <c r="C178" s="2" t="str">
        <f t="shared" ref="C178" si="138">TEXT(B178,"mmmm")</f>
        <v>September</v>
      </c>
      <c r="D178" s="1">
        <v>137402</v>
      </c>
    </row>
    <row r="179" spans="1:4" x14ac:dyDescent="0.25">
      <c r="A179" s="5">
        <v>178</v>
      </c>
      <c r="B179" s="2">
        <v>38261</v>
      </c>
      <c r="C179" s="2" t="str">
        <f t="shared" ref="C179" si="139">TEXT(B179,"mmmm")</f>
        <v>October</v>
      </c>
      <c r="D179" s="1">
        <v>137196</v>
      </c>
    </row>
    <row r="180" spans="1:4" x14ac:dyDescent="0.25">
      <c r="A180">
        <v>179</v>
      </c>
      <c r="B180" s="2">
        <v>38292</v>
      </c>
      <c r="C180" s="2" t="str">
        <f t="shared" ref="C180" si="140">TEXT(B180,"mmmm")</f>
        <v>November</v>
      </c>
      <c r="D180" s="1">
        <v>138814</v>
      </c>
    </row>
    <row r="181" spans="1:4" x14ac:dyDescent="0.25">
      <c r="A181" s="5">
        <v>180</v>
      </c>
      <c r="B181" s="2">
        <v>38322</v>
      </c>
      <c r="C181" s="2" t="str">
        <f t="shared" ref="C181:C182" si="141">TEXT(B181,"mmmm")</f>
        <v>December</v>
      </c>
      <c r="D181" s="1">
        <v>177881</v>
      </c>
    </row>
    <row r="182" spans="1:4" x14ac:dyDescent="0.25">
      <c r="A182" s="5">
        <v>181</v>
      </c>
      <c r="B182" s="2">
        <v>38353</v>
      </c>
      <c r="C182" s="2" t="str">
        <f t="shared" si="141"/>
        <v>January</v>
      </c>
      <c r="D182" s="1">
        <v>106660</v>
      </c>
    </row>
    <row r="183" spans="1:4" x14ac:dyDescent="0.25">
      <c r="A183" s="5">
        <v>182</v>
      </c>
      <c r="B183" s="2">
        <v>38384</v>
      </c>
      <c r="C183" s="2" t="str">
        <f t="shared" ref="C183" si="142">TEXT(B183,"mmmm")</f>
        <v>February</v>
      </c>
      <c r="D183" s="1">
        <v>114816</v>
      </c>
    </row>
    <row r="184" spans="1:4" x14ac:dyDescent="0.25">
      <c r="A184">
        <v>183</v>
      </c>
      <c r="B184" s="2">
        <v>38412</v>
      </c>
      <c r="C184" s="2" t="str">
        <f t="shared" ref="C184" si="143">TEXT(B184,"mmmm")</f>
        <v>March</v>
      </c>
      <c r="D184" s="1">
        <v>149478</v>
      </c>
    </row>
    <row r="185" spans="1:4" x14ac:dyDescent="0.25">
      <c r="A185" s="5">
        <v>184</v>
      </c>
      <c r="B185" s="2">
        <v>38443</v>
      </c>
      <c r="C185" s="2" t="str">
        <f t="shared" ref="C185" si="144">TEXT(B185,"mmmm")</f>
        <v>April</v>
      </c>
      <c r="D185" s="1">
        <v>137605</v>
      </c>
    </row>
    <row r="186" spans="1:4" x14ac:dyDescent="0.25">
      <c r="A186" s="5">
        <v>185</v>
      </c>
      <c r="B186" s="2">
        <v>38473</v>
      </c>
      <c r="C186" s="2" t="str">
        <f t="shared" ref="C186:C187" si="145">TEXT(B186,"mmmm")</f>
        <v>May</v>
      </c>
      <c r="D186" s="1">
        <v>143000</v>
      </c>
    </row>
    <row r="187" spans="1:4" x14ac:dyDescent="0.25">
      <c r="A187">
        <v>186</v>
      </c>
      <c r="B187" s="2">
        <v>38504</v>
      </c>
      <c r="C187" s="2" t="str">
        <f t="shared" si="145"/>
        <v>June</v>
      </c>
      <c r="D187" s="1">
        <v>148526</v>
      </c>
    </row>
    <row r="188" spans="1:4" x14ac:dyDescent="0.25">
      <c r="A188" s="5">
        <v>187</v>
      </c>
      <c r="B188" s="2">
        <v>38534</v>
      </c>
      <c r="C188" s="2" t="str">
        <f t="shared" ref="C188" si="146">TEXT(B188,"mmmm")</f>
        <v>July</v>
      </c>
      <c r="D188" s="1">
        <v>138779</v>
      </c>
    </row>
    <row r="189" spans="1:4" x14ac:dyDescent="0.25">
      <c r="A189" s="5">
        <v>188</v>
      </c>
      <c r="B189" s="2">
        <v>38565</v>
      </c>
      <c r="C189" s="2" t="str">
        <f t="shared" ref="C189" si="147">TEXT(B189,"mmmm")</f>
        <v>August</v>
      </c>
      <c r="D189" s="1">
        <v>151723</v>
      </c>
    </row>
    <row r="190" spans="1:4" x14ac:dyDescent="0.25">
      <c r="A190">
        <v>189</v>
      </c>
      <c r="B190" s="2">
        <v>38596</v>
      </c>
      <c r="C190" s="2" t="str">
        <f t="shared" ref="C190" si="148">TEXT(B190,"mmmm")</f>
        <v>September</v>
      </c>
      <c r="D190" s="1">
        <v>144472</v>
      </c>
    </row>
    <row r="191" spans="1:4" x14ac:dyDescent="0.25">
      <c r="A191" s="5">
        <v>190</v>
      </c>
      <c r="B191" s="2">
        <v>38626</v>
      </c>
      <c r="C191" s="2" t="str">
        <f t="shared" ref="C191:C192" si="149">TEXT(B191,"mmmm")</f>
        <v>October</v>
      </c>
      <c r="D191" s="1">
        <v>137644</v>
      </c>
    </row>
    <row r="192" spans="1:4" x14ac:dyDescent="0.25">
      <c r="A192" s="5">
        <v>191</v>
      </c>
      <c r="B192" s="2">
        <v>38657</v>
      </c>
      <c r="C192" s="2" t="str">
        <f t="shared" si="149"/>
        <v>November</v>
      </c>
      <c r="D192" s="1">
        <v>158334</v>
      </c>
    </row>
    <row r="193" spans="1:4" x14ac:dyDescent="0.25">
      <c r="A193" s="5">
        <v>192</v>
      </c>
      <c r="B193" s="2">
        <v>38687</v>
      </c>
      <c r="C193" s="2" t="str">
        <f t="shared" ref="C193" si="150">TEXT(B193,"mmmm")</f>
        <v>December</v>
      </c>
      <c r="D193" s="1">
        <v>183687</v>
      </c>
    </row>
    <row r="194" spans="1:4" x14ac:dyDescent="0.25">
      <c r="A194">
        <v>193</v>
      </c>
      <c r="B194" s="2">
        <v>38718</v>
      </c>
      <c r="C194" s="2" t="str">
        <f t="shared" ref="C194" si="151">TEXT(B194,"mmmm")</f>
        <v>January</v>
      </c>
      <c r="D194" s="1">
        <v>132900</v>
      </c>
    </row>
    <row r="195" spans="1:4" x14ac:dyDescent="0.25">
      <c r="A195" s="5">
        <v>194</v>
      </c>
      <c r="B195" s="2">
        <v>38749</v>
      </c>
      <c r="C195" s="2" t="str">
        <f t="shared" ref="C195" si="152">TEXT(B195,"mmmm")</f>
        <v>February</v>
      </c>
      <c r="D195" s="1">
        <v>127821</v>
      </c>
    </row>
    <row r="196" spans="1:4" x14ac:dyDescent="0.25">
      <c r="A196" s="5">
        <v>195</v>
      </c>
      <c r="B196" s="2">
        <v>38777</v>
      </c>
      <c r="C196" s="2" t="str">
        <f t="shared" ref="C196:C197" si="153">TEXT(B196,"mmmm")</f>
        <v>March</v>
      </c>
      <c r="D196" s="1">
        <v>156775</v>
      </c>
    </row>
    <row r="197" spans="1:4" x14ac:dyDescent="0.25">
      <c r="A197">
        <v>196</v>
      </c>
      <c r="B197" s="2">
        <v>38808</v>
      </c>
      <c r="C197" s="2" t="str">
        <f t="shared" si="153"/>
        <v>April</v>
      </c>
      <c r="D197" s="1">
        <v>131139</v>
      </c>
    </row>
    <row r="198" spans="1:4" x14ac:dyDescent="0.25">
      <c r="A198" s="5">
        <v>197</v>
      </c>
      <c r="B198" s="2">
        <v>38838</v>
      </c>
      <c r="C198" s="2" t="str">
        <f t="shared" ref="C198" si="154">TEXT(B198,"mmmm")</f>
        <v>May</v>
      </c>
      <c r="D198" s="1">
        <v>164066</v>
      </c>
    </row>
    <row r="199" spans="1:4" x14ac:dyDescent="0.25">
      <c r="A199" s="5">
        <v>198</v>
      </c>
      <c r="B199" s="2">
        <v>38869</v>
      </c>
      <c r="C199" s="2" t="str">
        <f t="shared" ref="C199" si="155">TEXT(B199,"mmmm")</f>
        <v>June</v>
      </c>
      <c r="D199" s="1">
        <v>146954</v>
      </c>
    </row>
    <row r="200" spans="1:4" x14ac:dyDescent="0.25">
      <c r="A200">
        <v>199</v>
      </c>
      <c r="B200" s="2">
        <v>38899</v>
      </c>
      <c r="C200" s="2" t="str">
        <f t="shared" ref="C200" si="156">TEXT(B200,"mmmm")</f>
        <v>July</v>
      </c>
      <c r="D200" s="1">
        <v>165746</v>
      </c>
    </row>
    <row r="201" spans="1:4" x14ac:dyDescent="0.25">
      <c r="A201" s="5">
        <v>200</v>
      </c>
      <c r="B201" s="2">
        <v>38930</v>
      </c>
      <c r="C201" s="2" t="str">
        <f t="shared" ref="C201:C202" si="157">TEXT(B201,"mmmm")</f>
        <v>August</v>
      </c>
      <c r="D201" s="1">
        <v>178513</v>
      </c>
    </row>
    <row r="202" spans="1:4" x14ac:dyDescent="0.25">
      <c r="A202" s="5">
        <v>201</v>
      </c>
      <c r="B202" s="2">
        <v>38961</v>
      </c>
      <c r="C202" s="2" t="str">
        <f t="shared" si="157"/>
        <v>September</v>
      </c>
      <c r="D202" s="1">
        <v>159288</v>
      </c>
    </row>
    <row r="203" spans="1:4" x14ac:dyDescent="0.25">
      <c r="A203" s="5">
        <v>202</v>
      </c>
      <c r="B203" s="2">
        <v>38991</v>
      </c>
      <c r="C203" s="2" t="str">
        <f t="shared" ref="C203" si="158">TEXT(B203,"mmmm")</f>
        <v>October</v>
      </c>
      <c r="D203" s="1">
        <v>175186</v>
      </c>
    </row>
    <row r="204" spans="1:4" x14ac:dyDescent="0.25">
      <c r="A204">
        <v>203</v>
      </c>
      <c r="B204" s="2">
        <v>39022</v>
      </c>
      <c r="C204" s="2" t="str">
        <f t="shared" ref="C204" si="159">TEXT(B204,"mmmm")</f>
        <v>November</v>
      </c>
      <c r="D204" s="1">
        <v>182709</v>
      </c>
    </row>
    <row r="205" spans="1:4" x14ac:dyDescent="0.25">
      <c r="A205" s="5">
        <v>204</v>
      </c>
      <c r="B205" s="2">
        <v>39052</v>
      </c>
      <c r="C205" s="2" t="str">
        <f t="shared" ref="C205" si="160">TEXT(B205,"mmmm")</f>
        <v>December</v>
      </c>
      <c r="D205" s="1">
        <v>204801</v>
      </c>
    </row>
    <row r="206" spans="1:4" x14ac:dyDescent="0.25">
      <c r="A206" s="5">
        <v>205</v>
      </c>
      <c r="B206" s="2">
        <v>39083</v>
      </c>
      <c r="C206" s="2" t="str">
        <f t="shared" ref="C206:C207" si="161">TEXT(B206,"mmmm")</f>
        <v>January</v>
      </c>
      <c r="D206" s="1">
        <v>152953</v>
      </c>
    </row>
    <row r="207" spans="1:4" x14ac:dyDescent="0.25">
      <c r="A207">
        <v>206</v>
      </c>
      <c r="B207" s="2">
        <v>39114</v>
      </c>
      <c r="C207" s="2" t="str">
        <f t="shared" si="161"/>
        <v>February</v>
      </c>
      <c r="D207" s="1">
        <v>146473</v>
      </c>
    </row>
    <row r="208" spans="1:4" x14ac:dyDescent="0.25">
      <c r="A208" s="5">
        <v>207</v>
      </c>
      <c r="B208" s="2">
        <v>39142</v>
      </c>
      <c r="C208" s="2" t="str">
        <f t="shared" ref="C208" si="162">TEXT(B208,"mmmm")</f>
        <v>March</v>
      </c>
      <c r="D208" s="1">
        <v>193464</v>
      </c>
    </row>
    <row r="209" spans="1:4" x14ac:dyDescent="0.25">
      <c r="A209" s="5">
        <v>208</v>
      </c>
      <c r="B209" s="2">
        <v>39173</v>
      </c>
      <c r="C209" s="2" t="str">
        <f t="shared" ref="C209" si="163">TEXT(B209,"mmmm")</f>
        <v>April</v>
      </c>
      <c r="D209" s="1">
        <v>179334</v>
      </c>
    </row>
    <row r="210" spans="1:4" x14ac:dyDescent="0.25">
      <c r="A210">
        <v>209</v>
      </c>
      <c r="B210" s="2">
        <v>39203</v>
      </c>
      <c r="C210" s="2" t="str">
        <f t="shared" ref="C210" si="164">TEXT(B210,"mmmm")</f>
        <v>May</v>
      </c>
      <c r="D210" s="1">
        <v>211155</v>
      </c>
    </row>
    <row r="211" spans="1:4" x14ac:dyDescent="0.25">
      <c r="A211" s="5">
        <v>210</v>
      </c>
      <c r="B211" s="2">
        <v>39234</v>
      </c>
      <c r="C211" s="2" t="str">
        <f t="shared" ref="C211:C212" si="165">TEXT(B211,"mmmm")</f>
        <v>June</v>
      </c>
      <c r="D211" s="1">
        <v>198767</v>
      </c>
    </row>
    <row r="212" spans="1:4" x14ac:dyDescent="0.25">
      <c r="A212" s="5">
        <v>211</v>
      </c>
      <c r="B212" s="2">
        <v>39264</v>
      </c>
      <c r="C212" s="2" t="str">
        <f t="shared" si="165"/>
        <v>July</v>
      </c>
      <c r="D212" s="1">
        <v>217374</v>
      </c>
    </row>
    <row r="213" spans="1:4" x14ac:dyDescent="0.25">
      <c r="A213" s="5">
        <v>212</v>
      </c>
      <c r="B213" s="2">
        <v>39295</v>
      </c>
      <c r="C213" s="2" t="str">
        <f t="shared" ref="C213" si="166">TEXT(B213,"mmmm")</f>
        <v>August</v>
      </c>
      <c r="D213" s="1">
        <v>235270</v>
      </c>
    </row>
    <row r="214" spans="1:4" x14ac:dyDescent="0.25">
      <c r="A214">
        <v>213</v>
      </c>
      <c r="B214" s="2">
        <v>39326</v>
      </c>
      <c r="C214" s="2" t="str">
        <f t="shared" ref="C214" si="167">TEXT(B214,"mmmm")</f>
        <v>September</v>
      </c>
      <c r="D214" s="1">
        <v>204034</v>
      </c>
    </row>
    <row r="215" spans="1:4" x14ac:dyDescent="0.25">
      <c r="A215" s="5">
        <v>214</v>
      </c>
      <c r="B215" s="2">
        <v>39356</v>
      </c>
      <c r="C215" s="2" t="str">
        <f t="shared" ref="C215" si="168">TEXT(B215,"mmmm")</f>
        <v>October</v>
      </c>
      <c r="D215" s="1">
        <v>244463</v>
      </c>
    </row>
    <row r="216" spans="1:4" x14ac:dyDescent="0.25">
      <c r="A216" s="5">
        <v>215</v>
      </c>
      <c r="B216" s="2">
        <v>39387</v>
      </c>
      <c r="C216" s="2" t="str">
        <f t="shared" ref="C216:C217" si="169">TEXT(B216,"mmmm")</f>
        <v>November</v>
      </c>
      <c r="D216" s="1">
        <v>237060</v>
      </c>
    </row>
    <row r="217" spans="1:4" x14ac:dyDescent="0.25">
      <c r="A217">
        <v>216</v>
      </c>
      <c r="B217" s="2">
        <v>39417</v>
      </c>
      <c r="C217" s="2" t="str">
        <f t="shared" si="169"/>
        <v>December</v>
      </c>
      <c r="D217" s="1">
        <v>242258</v>
      </c>
    </row>
    <row r="218" spans="1:4" x14ac:dyDescent="0.25">
      <c r="A218" s="5">
        <v>217</v>
      </c>
      <c r="B218" s="2">
        <v>39448</v>
      </c>
      <c r="C218" s="2" t="str">
        <f t="shared" ref="C218" si="170">TEXT(B218,"mmmm")</f>
        <v>January</v>
      </c>
      <c r="D218" s="1">
        <v>215041</v>
      </c>
    </row>
    <row r="219" spans="1:4" x14ac:dyDescent="0.25">
      <c r="A219" s="5">
        <v>218</v>
      </c>
      <c r="B219" s="2">
        <v>39479</v>
      </c>
      <c r="C219" s="2" t="str">
        <f t="shared" ref="C219" si="171">TEXT(B219,"mmmm")</f>
        <v>February</v>
      </c>
      <c r="D219" s="1">
        <v>200841</v>
      </c>
    </row>
    <row r="220" spans="1:4" x14ac:dyDescent="0.25">
      <c r="A220">
        <v>219</v>
      </c>
      <c r="B220" s="2">
        <v>39508</v>
      </c>
      <c r="C220" s="2" t="str">
        <f t="shared" ref="C220" si="172">TEXT(B220,"mmmm")</f>
        <v>March</v>
      </c>
      <c r="D220" s="1">
        <v>232177</v>
      </c>
    </row>
    <row r="221" spans="1:4" x14ac:dyDescent="0.25">
      <c r="A221" s="5">
        <v>220</v>
      </c>
      <c r="B221" s="2">
        <v>39539</v>
      </c>
      <c r="C221" s="2" t="str">
        <f t="shared" ref="C221:C222" si="173">TEXT(B221,"mmmm")</f>
        <v>April</v>
      </c>
      <c r="D221" s="1">
        <v>261292</v>
      </c>
    </row>
    <row r="222" spans="1:4" x14ac:dyDescent="0.25">
      <c r="A222" s="5">
        <v>221</v>
      </c>
      <c r="B222" s="2">
        <v>39569</v>
      </c>
      <c r="C222" s="2" t="str">
        <f t="shared" si="173"/>
        <v>May</v>
      </c>
      <c r="D222" s="1">
        <v>242047</v>
      </c>
    </row>
    <row r="223" spans="1:4" x14ac:dyDescent="0.25">
      <c r="A223" s="5">
        <v>222</v>
      </c>
      <c r="B223" s="2">
        <v>39600</v>
      </c>
      <c r="C223" s="2" t="str">
        <f t="shared" ref="C223" si="174">TEXT(B223,"mmmm")</f>
        <v>June</v>
      </c>
      <c r="D223" s="1">
        <v>256070</v>
      </c>
    </row>
    <row r="224" spans="1:4" x14ac:dyDescent="0.25">
      <c r="A224">
        <v>223</v>
      </c>
      <c r="B224" s="2">
        <v>39630</v>
      </c>
      <c r="C224" s="2" t="str">
        <f t="shared" ref="C224" si="175">TEXT(B224,"mmmm")</f>
        <v>July</v>
      </c>
      <c r="D224" s="1">
        <v>288177</v>
      </c>
    </row>
    <row r="225" spans="1:4" x14ac:dyDescent="0.25">
      <c r="A225" s="5">
        <v>224</v>
      </c>
      <c r="B225" s="2">
        <v>39661</v>
      </c>
      <c r="C225" s="2" t="str">
        <f t="shared" ref="C225" si="176">TEXT(B225,"mmmm")</f>
        <v>August</v>
      </c>
      <c r="D225" s="1">
        <v>244799</v>
      </c>
    </row>
    <row r="226" spans="1:4" x14ac:dyDescent="0.25">
      <c r="A226" s="5">
        <v>225</v>
      </c>
      <c r="B226" s="2">
        <v>39692</v>
      </c>
      <c r="C226" s="2" t="str">
        <f t="shared" ref="C226:C227" si="177">TEXT(B226,"mmmm")</f>
        <v>September</v>
      </c>
      <c r="D226" s="1">
        <v>268734</v>
      </c>
    </row>
    <row r="227" spans="1:4" x14ac:dyDescent="0.25">
      <c r="A227">
        <v>226</v>
      </c>
      <c r="B227" s="2">
        <v>39722</v>
      </c>
      <c r="C227" s="2" t="str">
        <f t="shared" si="177"/>
        <v>October</v>
      </c>
      <c r="D227" s="1">
        <v>239329</v>
      </c>
    </row>
    <row r="228" spans="1:4" x14ac:dyDescent="0.25">
      <c r="A228" s="5">
        <v>227</v>
      </c>
      <c r="B228" s="2">
        <v>39753</v>
      </c>
      <c r="C228" s="2" t="str">
        <f t="shared" ref="C228" si="178">TEXT(B228,"mmmm")</f>
        <v>November</v>
      </c>
      <c r="D228" s="1">
        <v>177906</v>
      </c>
    </row>
    <row r="229" spans="1:4" x14ac:dyDescent="0.25">
      <c r="A229" s="5">
        <v>228</v>
      </c>
      <c r="B229" s="2">
        <v>39783</v>
      </c>
      <c r="C229" s="2" t="str">
        <f t="shared" ref="C229" si="179">TEXT(B229,"mmmm")</f>
        <v>December</v>
      </c>
      <c r="D229" s="1">
        <v>194550</v>
      </c>
    </row>
    <row r="230" spans="1:4" x14ac:dyDescent="0.25">
      <c r="A230">
        <v>229</v>
      </c>
      <c r="B230" s="2">
        <v>39814</v>
      </c>
      <c r="C230" s="2" t="str">
        <f t="shared" ref="C230" si="180">TEXT(B230,"mmmm")</f>
        <v>January</v>
      </c>
      <c r="D230" s="1">
        <v>197433</v>
      </c>
    </row>
    <row r="231" spans="1:4" x14ac:dyDescent="0.25">
      <c r="A231" s="5">
        <v>230</v>
      </c>
      <c r="B231" s="2">
        <v>39845</v>
      </c>
      <c r="C231" s="2" t="str">
        <f t="shared" ref="C231:C232" si="181">TEXT(B231,"mmmm")</f>
        <v>February</v>
      </c>
      <c r="D231" s="1">
        <v>199356</v>
      </c>
    </row>
    <row r="232" spans="1:4" x14ac:dyDescent="0.25">
      <c r="A232" s="5">
        <v>231</v>
      </c>
      <c r="B232" s="2">
        <v>39873</v>
      </c>
      <c r="C232" s="2" t="str">
        <f t="shared" si="181"/>
        <v>March</v>
      </c>
      <c r="D232" s="1">
        <v>271417</v>
      </c>
    </row>
    <row r="233" spans="1:4" x14ac:dyDescent="0.25">
      <c r="A233" s="5">
        <v>232</v>
      </c>
      <c r="B233" s="2">
        <v>39904</v>
      </c>
      <c r="C233" s="2" t="str">
        <f t="shared" ref="C233" si="182">TEXT(B233,"mmmm")</f>
        <v>April</v>
      </c>
      <c r="D233" s="1">
        <v>234359</v>
      </c>
    </row>
    <row r="234" spans="1:4" x14ac:dyDescent="0.25">
      <c r="A234">
        <v>233</v>
      </c>
      <c r="B234" s="2">
        <v>39934</v>
      </c>
      <c r="C234" s="2" t="str">
        <f t="shared" ref="C234" si="183">TEXT(B234,"mmmm")</f>
        <v>May</v>
      </c>
      <c r="D234" s="1">
        <v>246944</v>
      </c>
    </row>
    <row r="235" spans="1:4" x14ac:dyDescent="0.25">
      <c r="A235" s="5">
        <v>234</v>
      </c>
      <c r="B235" s="2">
        <v>39965</v>
      </c>
      <c r="C235" s="2" t="str">
        <f t="shared" ref="C235" si="184">TEXT(B235,"mmmm")</f>
        <v>June</v>
      </c>
      <c r="D235" s="1">
        <v>300129</v>
      </c>
    </row>
    <row r="236" spans="1:4" x14ac:dyDescent="0.25">
      <c r="A236" s="5">
        <v>235</v>
      </c>
      <c r="B236" s="2">
        <v>39995</v>
      </c>
      <c r="C236" s="2" t="str">
        <f t="shared" ref="C236:C237" si="185">TEXT(B236,"mmmm")</f>
        <v>July</v>
      </c>
      <c r="D236" s="1">
        <v>285370</v>
      </c>
    </row>
    <row r="237" spans="1:4" x14ac:dyDescent="0.25">
      <c r="A237">
        <v>236</v>
      </c>
      <c r="B237" s="2">
        <v>40026</v>
      </c>
      <c r="C237" s="2" t="str">
        <f t="shared" si="185"/>
        <v>August</v>
      </c>
      <c r="D237" s="1">
        <v>258104</v>
      </c>
    </row>
    <row r="238" spans="1:4" x14ac:dyDescent="0.25">
      <c r="A238" s="5">
        <v>237</v>
      </c>
      <c r="B238" s="2">
        <v>40057</v>
      </c>
      <c r="C238" s="2" t="str">
        <f t="shared" ref="C238" si="186">TEXT(B238,"mmmm")</f>
        <v>September</v>
      </c>
      <c r="D238" s="1">
        <v>308690</v>
      </c>
    </row>
    <row r="239" spans="1:4" x14ac:dyDescent="0.25">
      <c r="A239" s="5">
        <v>238</v>
      </c>
      <c r="B239" s="2">
        <v>40087</v>
      </c>
      <c r="C239" s="2" t="str">
        <f t="shared" ref="C239" si="187">TEXT(B239,"mmmm")</f>
        <v>October</v>
      </c>
      <c r="D239" s="1">
        <v>294465</v>
      </c>
    </row>
    <row r="240" spans="1:4" x14ac:dyDescent="0.25">
      <c r="A240">
        <v>239</v>
      </c>
      <c r="B240" s="2">
        <v>40118</v>
      </c>
      <c r="C240" s="2" t="str">
        <f t="shared" ref="C240" si="188">TEXT(B240,"mmmm")</f>
        <v>November</v>
      </c>
      <c r="D240" s="1">
        <v>251723</v>
      </c>
    </row>
    <row r="241" spans="1:4" x14ac:dyDescent="0.25">
      <c r="A241" s="5">
        <v>240</v>
      </c>
      <c r="B241" s="2">
        <v>40148</v>
      </c>
      <c r="C241" s="2" t="str">
        <f t="shared" ref="C241:C242" si="189">TEXT(B241,"mmmm")</f>
        <v>December</v>
      </c>
      <c r="D241" s="1">
        <v>293019</v>
      </c>
    </row>
    <row r="242" spans="1:4" x14ac:dyDescent="0.25">
      <c r="A242" s="5">
        <v>241</v>
      </c>
      <c r="B242" s="2">
        <v>40179</v>
      </c>
      <c r="C242" s="2" t="str">
        <f t="shared" si="189"/>
        <v>January</v>
      </c>
      <c r="D242" s="1">
        <v>213313</v>
      </c>
    </row>
    <row r="243" spans="1:4" x14ac:dyDescent="0.25">
      <c r="A243" s="5">
        <v>242</v>
      </c>
      <c r="B243" s="2">
        <v>40210</v>
      </c>
      <c r="C243" s="2" t="str">
        <f t="shared" ref="C243" si="190">TEXT(B243,"mmmm")</f>
        <v>February</v>
      </c>
      <c r="D243" s="1">
        <v>220957</v>
      </c>
    </row>
    <row r="244" spans="1:4" x14ac:dyDescent="0.25">
      <c r="A244">
        <v>243</v>
      </c>
      <c r="B244" s="2">
        <v>40238</v>
      </c>
      <c r="C244" s="2" t="str">
        <f t="shared" ref="C244" si="191">TEXT(B244,"mmmm")</f>
        <v>March</v>
      </c>
      <c r="D244" s="1">
        <v>353741</v>
      </c>
    </row>
    <row r="245" spans="1:4" x14ac:dyDescent="0.25">
      <c r="A245" s="5">
        <v>244</v>
      </c>
      <c r="B245" s="2">
        <v>40269</v>
      </c>
      <c r="C245" s="2" t="str">
        <f t="shared" ref="C245" si="192">TEXT(B245,"mmmm")</f>
        <v>April</v>
      </c>
      <c r="D245" s="1">
        <v>277835</v>
      </c>
    </row>
    <row r="246" spans="1:4" x14ac:dyDescent="0.25">
      <c r="A246" s="5">
        <v>245</v>
      </c>
      <c r="B246" s="2">
        <v>40299</v>
      </c>
      <c r="C246" s="2" t="str">
        <f t="shared" ref="C246:C247" si="193">TEXT(B246,"mmmm")</f>
        <v>May</v>
      </c>
      <c r="D246" s="1">
        <v>251094</v>
      </c>
    </row>
    <row r="247" spans="1:4" x14ac:dyDescent="0.25">
      <c r="A247">
        <v>246</v>
      </c>
      <c r="B247" s="2">
        <v>40330</v>
      </c>
      <c r="C247" s="2" t="str">
        <f t="shared" si="193"/>
        <v>June</v>
      </c>
      <c r="D247" s="1">
        <v>262773</v>
      </c>
    </row>
    <row r="248" spans="1:4" x14ac:dyDescent="0.25">
      <c r="A248" s="5">
        <v>247</v>
      </c>
      <c r="B248" s="2">
        <v>40360</v>
      </c>
      <c r="C248" s="2" t="str">
        <f t="shared" ref="C248" si="194">TEXT(B248,"mmmm")</f>
        <v>July</v>
      </c>
      <c r="D248" s="1">
        <v>302349</v>
      </c>
    </row>
    <row r="249" spans="1:4" x14ac:dyDescent="0.25">
      <c r="A249" s="5">
        <v>248</v>
      </c>
      <c r="B249" s="2">
        <v>40391</v>
      </c>
      <c r="C249" s="2" t="str">
        <f t="shared" ref="C249" si="195">TEXT(B249,"mmmm")</f>
        <v>August</v>
      </c>
      <c r="D249" s="1">
        <v>312774</v>
      </c>
    </row>
    <row r="250" spans="1:4" x14ac:dyDescent="0.25">
      <c r="A250">
        <v>249</v>
      </c>
      <c r="B250" s="2">
        <v>40422</v>
      </c>
      <c r="C250" s="2" t="str">
        <f t="shared" ref="C250" si="196">TEXT(B250,"mmmm")</f>
        <v>September</v>
      </c>
      <c r="D250" s="1">
        <v>307034</v>
      </c>
    </row>
    <row r="251" spans="1:4" x14ac:dyDescent="0.25">
      <c r="A251" s="5">
        <v>250</v>
      </c>
      <c r="B251" s="2">
        <v>40452</v>
      </c>
      <c r="C251" s="2" t="str">
        <f t="shared" ref="C251:C252" si="197">TEXT(B251,"mmmm")</f>
        <v>October</v>
      </c>
      <c r="D251" s="1">
        <v>303159</v>
      </c>
    </row>
    <row r="252" spans="1:4" x14ac:dyDescent="0.25">
      <c r="A252" s="5">
        <v>251</v>
      </c>
      <c r="B252" s="2">
        <v>40483</v>
      </c>
      <c r="C252" s="2" t="str">
        <f t="shared" si="197"/>
        <v>November</v>
      </c>
      <c r="D252" s="1">
        <v>328468</v>
      </c>
    </row>
    <row r="253" spans="1:4" x14ac:dyDescent="0.25">
      <c r="A253" s="5">
        <v>252</v>
      </c>
      <c r="B253" s="2">
        <v>40513</v>
      </c>
      <c r="C253" s="2" t="str">
        <f t="shared" ref="C253" si="198">TEXT(B253,"mmmm")</f>
        <v>December</v>
      </c>
      <c r="D253" s="1">
        <v>381542</v>
      </c>
    </row>
    <row r="254" spans="1:4" x14ac:dyDescent="0.25">
      <c r="A254">
        <v>253</v>
      </c>
      <c r="B254" s="2">
        <v>40544</v>
      </c>
      <c r="C254" s="2" t="str">
        <f t="shared" ref="C254" si="199">TEXT(B254,"mmmm")</f>
        <v>January</v>
      </c>
      <c r="D254" s="1">
        <v>244863</v>
      </c>
    </row>
    <row r="255" spans="1:4" x14ac:dyDescent="0.25">
      <c r="A255" s="5">
        <v>254</v>
      </c>
      <c r="B255" s="2">
        <v>40575</v>
      </c>
      <c r="C255" s="2" t="str">
        <f t="shared" ref="C255" si="200">TEXT(B255,"mmmm")</f>
        <v>February</v>
      </c>
      <c r="D255" s="1">
        <v>274128</v>
      </c>
    </row>
    <row r="256" spans="1:4" x14ac:dyDescent="0.25">
      <c r="A256" s="5">
        <v>255</v>
      </c>
      <c r="B256" s="2">
        <v>40603</v>
      </c>
      <c r="C256" s="2" t="str">
        <f t="shared" ref="C256:C257" si="201">TEXT(B256,"mmmm")</f>
        <v>March</v>
      </c>
      <c r="D256" s="1">
        <v>306135</v>
      </c>
    </row>
    <row r="257" spans="1:4" x14ac:dyDescent="0.25">
      <c r="A257">
        <v>256</v>
      </c>
      <c r="B257" s="2">
        <v>40634</v>
      </c>
      <c r="C257" s="2" t="str">
        <f t="shared" si="201"/>
        <v>April</v>
      </c>
      <c r="D257" s="1">
        <v>289172</v>
      </c>
    </row>
    <row r="258" spans="1:4" x14ac:dyDescent="0.25">
      <c r="A258" s="5">
        <v>257</v>
      </c>
      <c r="B258" s="2">
        <v>40664</v>
      </c>
      <c r="C258" s="2" t="str">
        <f t="shared" ref="C258" si="202">TEXT(B258,"mmmm")</f>
        <v>May</v>
      </c>
      <c r="D258" s="1">
        <v>318510</v>
      </c>
    </row>
    <row r="259" spans="1:4" x14ac:dyDescent="0.25">
      <c r="A259" s="5">
        <v>258</v>
      </c>
      <c r="B259" s="2">
        <v>40695</v>
      </c>
      <c r="C259" s="2" t="str">
        <f t="shared" ref="C259" si="203">TEXT(B259,"mmmm")</f>
        <v>June</v>
      </c>
      <c r="D259" s="1">
        <v>304319</v>
      </c>
    </row>
    <row r="260" spans="1:4" x14ac:dyDescent="0.25">
      <c r="A260">
        <v>259</v>
      </c>
      <c r="B260" s="2">
        <v>40725</v>
      </c>
      <c r="C260" s="2" t="str">
        <f t="shared" ref="C260" si="204">TEXT(B260,"mmmm")</f>
        <v>July</v>
      </c>
      <c r="D260" s="1">
        <v>306221</v>
      </c>
    </row>
    <row r="261" spans="1:4" x14ac:dyDescent="0.25">
      <c r="A261" s="5">
        <v>260</v>
      </c>
      <c r="B261" s="2">
        <v>40756</v>
      </c>
      <c r="C261" s="2" t="str">
        <f t="shared" ref="C261:C262" si="205">TEXT(B261,"mmmm")</f>
        <v>August</v>
      </c>
      <c r="D261" s="1">
        <v>327360</v>
      </c>
    </row>
    <row r="262" spans="1:4" x14ac:dyDescent="0.25">
      <c r="A262" s="5">
        <v>261</v>
      </c>
      <c r="B262" s="2">
        <v>40787</v>
      </c>
      <c r="C262" s="2" t="str">
        <f t="shared" si="205"/>
        <v>September</v>
      </c>
      <c r="D262" s="1">
        <v>311648</v>
      </c>
    </row>
    <row r="263" spans="1:4" x14ac:dyDescent="0.25">
      <c r="A263" s="5">
        <v>262</v>
      </c>
      <c r="B263" s="2">
        <v>40817</v>
      </c>
      <c r="C263" s="2" t="str">
        <f t="shared" ref="C263" si="206">TEXT(B263,"mmmm")</f>
        <v>October</v>
      </c>
      <c r="D263" s="1">
        <v>280582</v>
      </c>
    </row>
    <row r="264" spans="1:4" x14ac:dyDescent="0.25">
      <c r="A264">
        <v>263</v>
      </c>
      <c r="B264" s="2">
        <v>40848</v>
      </c>
      <c r="C264" s="2" t="str">
        <f t="shared" ref="C264" si="207">TEXT(B264,"mmmm")</f>
        <v>November</v>
      </c>
      <c r="D264" s="1">
        <v>321622</v>
      </c>
    </row>
    <row r="265" spans="1:4" x14ac:dyDescent="0.25">
      <c r="A265" s="5">
        <v>264</v>
      </c>
      <c r="B265" s="2">
        <v>40878</v>
      </c>
      <c r="C265" s="2" t="str">
        <f t="shared" ref="C265" si="208">TEXT(B265,"mmmm")</f>
        <v>December</v>
      </c>
      <c r="D265" s="1">
        <v>348414</v>
      </c>
    </row>
    <row r="266" spans="1:4" x14ac:dyDescent="0.25">
      <c r="A266" s="5">
        <v>265</v>
      </c>
      <c r="B266" s="2">
        <v>40909</v>
      </c>
      <c r="C266" s="2" t="str">
        <f t="shared" ref="C266:C267" si="209">TEXT(B266,"mmmm")</f>
        <v>January</v>
      </c>
      <c r="D266" s="1">
        <v>268237</v>
      </c>
    </row>
    <row r="267" spans="1:4" x14ac:dyDescent="0.25">
      <c r="A267">
        <v>266</v>
      </c>
      <c r="B267" s="2">
        <v>40940</v>
      </c>
      <c r="C267" s="2" t="str">
        <f t="shared" si="209"/>
        <v>February</v>
      </c>
      <c r="D267" s="1">
        <v>249473</v>
      </c>
    </row>
    <row r="268" spans="1:4" x14ac:dyDescent="0.25">
      <c r="A268" s="5">
        <v>267</v>
      </c>
      <c r="B268" s="2">
        <v>40969</v>
      </c>
      <c r="C268" s="2" t="str">
        <f t="shared" ref="C268" si="210">TEXT(B268,"mmmm")</f>
        <v>March</v>
      </c>
      <c r="D268" s="1">
        <v>300512</v>
      </c>
    </row>
    <row r="269" spans="1:4" x14ac:dyDescent="0.25">
      <c r="A269" s="5">
        <v>268</v>
      </c>
      <c r="B269" s="2">
        <v>41000</v>
      </c>
      <c r="C269" s="2" t="str">
        <f t="shared" ref="C269" si="211">TEXT(B269,"mmmm")</f>
        <v>April</v>
      </c>
      <c r="D269" s="1">
        <v>257849</v>
      </c>
    </row>
    <row r="270" spans="1:4" x14ac:dyDescent="0.25">
      <c r="A270">
        <v>269</v>
      </c>
      <c r="B270" s="2">
        <v>41030</v>
      </c>
      <c r="C270" s="2" t="str">
        <f t="shared" ref="C270" si="212">TEXT(B270,"mmmm")</f>
        <v>May</v>
      </c>
      <c r="D270" s="1">
        <v>287481</v>
      </c>
    </row>
    <row r="271" spans="1:4" x14ac:dyDescent="0.25">
      <c r="A271" s="5">
        <v>270</v>
      </c>
      <c r="B271" s="2">
        <v>41061</v>
      </c>
      <c r="C271" s="2" t="str">
        <f t="shared" ref="C271:C272" si="213">TEXT(B271,"mmmm")</f>
        <v>June</v>
      </c>
      <c r="D271" s="1">
        <v>353169</v>
      </c>
    </row>
    <row r="272" spans="1:4" x14ac:dyDescent="0.25">
      <c r="A272" s="5">
        <v>271</v>
      </c>
      <c r="B272" s="2">
        <v>41091</v>
      </c>
      <c r="C272" s="2" t="str">
        <f t="shared" si="213"/>
        <v>July</v>
      </c>
      <c r="D272" s="1">
        <v>364174</v>
      </c>
    </row>
    <row r="273" spans="1:4" x14ac:dyDescent="0.25">
      <c r="A273" s="5">
        <v>272</v>
      </c>
      <c r="B273" s="2">
        <v>41122</v>
      </c>
      <c r="C273" s="2" t="str">
        <f t="shared" ref="C273" si="214">TEXT(B273,"mmmm")</f>
        <v>August</v>
      </c>
      <c r="D273" s="1">
        <v>420048</v>
      </c>
    </row>
    <row r="274" spans="1:4" x14ac:dyDescent="0.25">
      <c r="A274">
        <v>273</v>
      </c>
      <c r="B274" s="2">
        <v>41153</v>
      </c>
      <c r="C274" s="2" t="str">
        <f t="shared" ref="C274" si="215">TEXT(B274,"mmmm")</f>
        <v>September</v>
      </c>
      <c r="D274" s="1">
        <v>288079</v>
      </c>
    </row>
    <row r="275" spans="1:4" x14ac:dyDescent="0.25">
      <c r="A275" s="5">
        <v>274</v>
      </c>
      <c r="B275" s="2">
        <v>41183</v>
      </c>
      <c r="C275" s="2" t="str">
        <f t="shared" ref="C275" si="216">TEXT(B275,"mmmm")</f>
        <v>October</v>
      </c>
      <c r="D275" s="1">
        <v>341633</v>
      </c>
    </row>
    <row r="276" spans="1:4" x14ac:dyDescent="0.25">
      <c r="A276" s="5">
        <v>275</v>
      </c>
      <c r="B276" s="2">
        <v>41214</v>
      </c>
      <c r="C276" s="2" t="str">
        <f t="shared" ref="C276:C277" si="217">TEXT(B276,"mmmm")</f>
        <v>November</v>
      </c>
      <c r="D276" s="1">
        <v>311742</v>
      </c>
    </row>
    <row r="277" spans="1:4" x14ac:dyDescent="0.25">
      <c r="A277">
        <v>276</v>
      </c>
      <c r="B277" s="2">
        <v>41244</v>
      </c>
      <c r="C277" s="2" t="str">
        <f t="shared" si="217"/>
        <v>December</v>
      </c>
      <c r="D277" s="1">
        <v>359306</v>
      </c>
    </row>
    <row r="278" spans="1:4" x14ac:dyDescent="0.25">
      <c r="A278" s="5">
        <v>277</v>
      </c>
      <c r="B278" s="2">
        <v>41275</v>
      </c>
      <c r="C278" s="2" t="str">
        <f t="shared" ref="C278" si="218">TEXT(B278,"mmmm")</f>
        <v>January</v>
      </c>
      <c r="D278" s="1">
        <v>311458</v>
      </c>
    </row>
    <row r="279" spans="1:4" x14ac:dyDescent="0.25">
      <c r="A279" s="5">
        <v>278</v>
      </c>
      <c r="B279" s="2">
        <v>41306</v>
      </c>
      <c r="C279" s="2" t="str">
        <f t="shared" ref="C279" si="219">TEXT(B279,"mmmm")</f>
        <v>February</v>
      </c>
      <c r="D279" s="1">
        <v>235087</v>
      </c>
    </row>
    <row r="280" spans="1:4" x14ac:dyDescent="0.25">
      <c r="A280">
        <v>279</v>
      </c>
      <c r="B280" s="2">
        <v>41334</v>
      </c>
      <c r="C280" s="2" t="str">
        <f t="shared" ref="C280" si="220">TEXT(B280,"mmmm")</f>
        <v>March</v>
      </c>
      <c r="D280" s="1">
        <v>283889</v>
      </c>
    </row>
    <row r="281" spans="1:4" x14ac:dyDescent="0.25">
      <c r="A281" s="5">
        <v>280</v>
      </c>
      <c r="B281" s="2">
        <v>41365</v>
      </c>
      <c r="C281" s="2" t="str">
        <f t="shared" ref="C281:C282" si="221">TEXT(B281,"mmmm")</f>
        <v>April</v>
      </c>
      <c r="D281" s="1">
        <v>333716</v>
      </c>
    </row>
    <row r="282" spans="1:4" x14ac:dyDescent="0.25">
      <c r="A282" s="5">
        <v>281</v>
      </c>
      <c r="B282" s="2">
        <v>41395</v>
      </c>
      <c r="C282" s="2" t="str">
        <f t="shared" si="221"/>
        <v>May</v>
      </c>
      <c r="D282" s="1">
        <v>316191</v>
      </c>
    </row>
    <row r="283" spans="1:4" x14ac:dyDescent="0.25">
      <c r="A283" s="5">
        <v>282</v>
      </c>
      <c r="B283" s="2">
        <v>41426</v>
      </c>
      <c r="C283" s="2" t="str">
        <f t="shared" ref="C283" si="222">TEXT(B283,"mmmm")</f>
        <v>June</v>
      </c>
      <c r="D283" s="1">
        <v>318602</v>
      </c>
    </row>
    <row r="284" spans="1:4" x14ac:dyDescent="0.25">
      <c r="A284">
        <v>283</v>
      </c>
      <c r="B284" s="2">
        <v>41456</v>
      </c>
      <c r="C284" s="2" t="str">
        <f t="shared" ref="C284" si="223">TEXT(B284,"mmmm")</f>
        <v>July</v>
      </c>
      <c r="D284" s="1">
        <v>342291</v>
      </c>
    </row>
    <row r="285" spans="1:4" x14ac:dyDescent="0.25">
      <c r="A285" s="5">
        <v>284</v>
      </c>
      <c r="B285" s="2">
        <v>41487</v>
      </c>
      <c r="C285" s="2" t="str">
        <f t="shared" ref="C285" si="224">TEXT(B285,"mmmm")</f>
        <v>August</v>
      </c>
      <c r="D285" s="1">
        <v>329175</v>
      </c>
    </row>
    <row r="286" spans="1:4" x14ac:dyDescent="0.25">
      <c r="A286" s="5">
        <v>285</v>
      </c>
      <c r="B286" s="2">
        <v>41518</v>
      </c>
      <c r="C286" s="2" t="str">
        <f t="shared" ref="C286:C287" si="225">TEXT(B286,"mmmm")</f>
        <v>September</v>
      </c>
      <c r="D286" s="1">
        <v>309837</v>
      </c>
    </row>
    <row r="287" spans="1:4" x14ac:dyDescent="0.25">
      <c r="A287">
        <v>286</v>
      </c>
      <c r="B287" s="2">
        <v>41548</v>
      </c>
      <c r="C287" s="2" t="str">
        <f t="shared" si="225"/>
        <v>October</v>
      </c>
      <c r="D287" s="1">
        <v>330187</v>
      </c>
    </row>
    <row r="288" spans="1:4" x14ac:dyDescent="0.25">
      <c r="A288" s="5">
        <v>287</v>
      </c>
      <c r="B288" s="2">
        <v>41579</v>
      </c>
      <c r="C288" s="2" t="str">
        <f t="shared" ref="C288" si="226">TEXT(B288,"mmmm")</f>
        <v>November</v>
      </c>
      <c r="D288" s="1">
        <v>302919</v>
      </c>
    </row>
    <row r="289" spans="1:4" x14ac:dyDescent="0.25">
      <c r="A289" s="5">
        <v>288</v>
      </c>
      <c r="B289" s="2">
        <v>41609</v>
      </c>
      <c r="C289" s="2" t="str">
        <f t="shared" ref="C289" si="227">TEXT(B289,"mmmm")</f>
        <v>December</v>
      </c>
      <c r="D289" s="1">
        <v>353813</v>
      </c>
    </row>
    <row r="290" spans="1:4" x14ac:dyDescent="0.25">
      <c r="A290">
        <v>289</v>
      </c>
      <c r="B290" s="2">
        <v>41640</v>
      </c>
      <c r="C290" s="2" t="str">
        <f t="shared" ref="C290" si="228">TEXT(B290,"mmmm")</f>
        <v>January</v>
      </c>
      <c r="D290" s="1">
        <v>312593</v>
      </c>
    </row>
    <row r="291" spans="1:4" x14ac:dyDescent="0.25">
      <c r="A291" s="5">
        <v>290</v>
      </c>
      <c r="B291" s="2">
        <v>41671</v>
      </c>
      <c r="C291" s="2" t="str">
        <f t="shared" ref="C291:C292" si="229">TEXT(B291,"mmmm")</f>
        <v>February</v>
      </c>
      <c r="D291" s="1">
        <v>259325</v>
      </c>
    </row>
    <row r="292" spans="1:4" x14ac:dyDescent="0.25">
      <c r="A292" s="5">
        <v>291</v>
      </c>
      <c r="B292" s="2">
        <v>41699</v>
      </c>
      <c r="C292" s="2" t="str">
        <f t="shared" si="229"/>
        <v>March</v>
      </c>
      <c r="D292" s="1">
        <v>240793</v>
      </c>
    </row>
    <row r="293" spans="1:4" x14ac:dyDescent="0.25">
      <c r="A293" s="5">
        <v>292</v>
      </c>
      <c r="B293" s="2">
        <v>41730</v>
      </c>
      <c r="C293" s="2" t="str">
        <f t="shared" ref="C293" si="230">TEXT(B293,"mmmm")</f>
        <v>April</v>
      </c>
      <c r="D293" s="1">
        <v>293229</v>
      </c>
    </row>
    <row r="294" spans="1:4" x14ac:dyDescent="0.25">
      <c r="A294">
        <v>293</v>
      </c>
      <c r="B294" s="2">
        <v>41760</v>
      </c>
      <c r="C294" s="2" t="str">
        <f t="shared" ref="C294" si="231">TEXT(B294,"mmmm")</f>
        <v>May</v>
      </c>
      <c r="D294" s="1">
        <v>293344</v>
      </c>
    </row>
    <row r="295" spans="1:4" x14ac:dyDescent="0.25">
      <c r="A295" s="5">
        <v>294</v>
      </c>
      <c r="B295" s="2">
        <v>41791</v>
      </c>
      <c r="C295" s="2" t="str">
        <f t="shared" ref="C295" si="232">TEXT(B295,"mmmm")</f>
        <v>June</v>
      </c>
      <c r="D295" s="1">
        <v>263557</v>
      </c>
    </row>
    <row r="296" spans="1:4" x14ac:dyDescent="0.25">
      <c r="A296" s="5">
        <v>295</v>
      </c>
      <c r="B296" s="2">
        <v>41821</v>
      </c>
      <c r="C296" s="2" t="str">
        <f t="shared" ref="C296:C297" si="233">TEXT(B296,"mmmm")</f>
        <v>July</v>
      </c>
      <c r="D296" s="1">
        <v>294757</v>
      </c>
    </row>
    <row r="297" spans="1:4" x14ac:dyDescent="0.25">
      <c r="A297">
        <v>296</v>
      </c>
      <c r="B297" s="2">
        <v>41852</v>
      </c>
      <c r="C297" s="2" t="str">
        <f t="shared" si="233"/>
        <v>August</v>
      </c>
      <c r="D297" s="1">
        <v>272448</v>
      </c>
    </row>
    <row r="298" spans="1:4" x14ac:dyDescent="0.25">
      <c r="A298" s="5">
        <v>297</v>
      </c>
      <c r="B298" s="2">
        <v>41883</v>
      </c>
      <c r="C298" s="2" t="str">
        <f t="shared" ref="C298" si="234">TEXT(B298,"mmmm")</f>
        <v>September</v>
      </c>
      <c r="D298" s="1">
        <v>296286</v>
      </c>
    </row>
    <row r="299" spans="1:4" x14ac:dyDescent="0.25">
      <c r="A299" s="5">
        <v>298</v>
      </c>
      <c r="B299" s="2">
        <v>41913</v>
      </c>
      <c r="C299" s="2" t="str">
        <f t="shared" ref="C299" si="235">TEXT(B299,"mmmm")</f>
        <v>October</v>
      </c>
      <c r="D299" s="1">
        <v>306849</v>
      </c>
    </row>
    <row r="300" spans="1:4" x14ac:dyDescent="0.25">
      <c r="A300">
        <v>299</v>
      </c>
      <c r="B300" s="2">
        <v>41944</v>
      </c>
      <c r="C300" s="2" t="str">
        <f t="shared" ref="C300" si="236">TEXT(B300,"mmmm")</f>
        <v>November</v>
      </c>
      <c r="D300" s="1">
        <v>294636</v>
      </c>
    </row>
    <row r="301" spans="1:4" x14ac:dyDescent="0.25">
      <c r="A301" s="5">
        <v>300</v>
      </c>
      <c r="B301" s="2">
        <v>41974</v>
      </c>
      <c r="C301" s="2" t="str">
        <f t="shared" ref="C301:C302" si="237">TEXT(B301,"mmmm")</f>
        <v>December</v>
      </c>
      <c r="D301" s="1">
        <v>370001</v>
      </c>
    </row>
    <row r="302" spans="1:4" x14ac:dyDescent="0.25">
      <c r="A302" s="5">
        <v>301</v>
      </c>
      <c r="B302" s="2">
        <v>42005</v>
      </c>
      <c r="C302" s="2" t="str">
        <f t="shared" si="237"/>
        <v>January</v>
      </c>
      <c r="D302" s="1">
        <v>253788</v>
      </c>
    </row>
    <row r="303" spans="1:4" x14ac:dyDescent="0.25">
      <c r="A303" s="5">
        <v>302</v>
      </c>
      <c r="B303" s="2">
        <v>42036</v>
      </c>
      <c r="C303" s="2" t="str">
        <f t="shared" ref="C303" si="238">TEXT(B303,"mmmm")</f>
        <v>February</v>
      </c>
      <c r="D303" s="1">
        <v>185938</v>
      </c>
    </row>
    <row r="304" spans="1:4" x14ac:dyDescent="0.25">
      <c r="A304">
        <v>303</v>
      </c>
      <c r="B304" s="2">
        <v>42064</v>
      </c>
      <c r="C304" s="2" t="str">
        <f t="shared" ref="C304" si="239">TEXT(B304,"mmmm")</f>
        <v>March</v>
      </c>
      <c r="D304" s="1">
        <v>234658</v>
      </c>
    </row>
    <row r="305" spans="1:4" x14ac:dyDescent="0.25">
      <c r="A305" s="5">
        <v>304</v>
      </c>
      <c r="B305" s="2">
        <v>42095</v>
      </c>
      <c r="C305" s="2" t="str">
        <f t="shared" ref="C305" si="240">TEXT(B305,"mmmm")</f>
        <v>April</v>
      </c>
      <c r="D305" s="1">
        <v>219371</v>
      </c>
    </row>
    <row r="306" spans="1:4" x14ac:dyDescent="0.25">
      <c r="A306" s="5">
        <v>305</v>
      </c>
      <c r="B306" s="2">
        <v>42125</v>
      </c>
      <c r="C306" s="2" t="str">
        <f t="shared" ref="C306:C307" si="241">TEXT(B306,"mmmm")</f>
        <v>May</v>
      </c>
      <c r="D306" s="1">
        <v>212693</v>
      </c>
    </row>
    <row r="307" spans="1:4" x14ac:dyDescent="0.25">
      <c r="A307">
        <v>306</v>
      </c>
      <c r="B307" s="2">
        <v>42156</v>
      </c>
      <c r="C307" s="2" t="str">
        <f t="shared" si="241"/>
        <v>June</v>
      </c>
      <c r="D307" s="1">
        <v>212522</v>
      </c>
    </row>
    <row r="308" spans="1:4" x14ac:dyDescent="0.25">
      <c r="A308" s="5">
        <v>307</v>
      </c>
      <c r="B308" s="2">
        <v>42186</v>
      </c>
      <c r="C308" s="2" t="str">
        <f t="shared" ref="C308" si="242">TEXT(B308,"mmmm")</f>
        <v>July</v>
      </c>
      <c r="D308" s="1">
        <v>227606</v>
      </c>
    </row>
    <row r="309" spans="1:4" x14ac:dyDescent="0.25">
      <c r="A309" s="5">
        <v>308</v>
      </c>
      <c r="B309" s="2">
        <v>42217</v>
      </c>
      <c r="C309" s="2" t="str">
        <f t="shared" ref="C309" si="243">TEXT(B309,"mmmm")</f>
        <v>August</v>
      </c>
      <c r="D309" s="1">
        <v>207261</v>
      </c>
    </row>
    <row r="310" spans="1:4" x14ac:dyDescent="0.25">
      <c r="A310">
        <v>309</v>
      </c>
      <c r="B310" s="2">
        <v>42248</v>
      </c>
      <c r="C310" s="2" t="str">
        <f t="shared" ref="C310" si="244">TEXT(B310,"mmmm")</f>
        <v>September</v>
      </c>
      <c r="D310" s="1">
        <v>200075</v>
      </c>
    </row>
    <row r="311" spans="1:4" x14ac:dyDescent="0.25">
      <c r="A311" s="5">
        <v>310</v>
      </c>
      <c r="B311" s="2">
        <v>42278</v>
      </c>
      <c r="C311" s="2" t="str">
        <f t="shared" ref="C311:C312" si="245">TEXT(B311,"mmmm")</f>
        <v>October</v>
      </c>
      <c r="D311" s="1">
        <v>192151</v>
      </c>
    </row>
    <row r="312" spans="1:4" x14ac:dyDescent="0.25">
      <c r="A312" s="5">
        <v>311</v>
      </c>
      <c r="B312" s="2">
        <v>42309</v>
      </c>
      <c r="C312" s="2" t="str">
        <f t="shared" si="245"/>
        <v>November</v>
      </c>
      <c r="D312" s="1">
        <v>195193</v>
      </c>
    </row>
    <row r="313" spans="1:4" x14ac:dyDescent="0.25">
      <c r="A313" s="5">
        <v>312</v>
      </c>
      <c r="B313" s="2">
        <v>42339</v>
      </c>
      <c r="C313" s="2" t="str">
        <f t="shared" ref="C313" si="246">TEXT(B313,"mmmm")</f>
        <v>December</v>
      </c>
      <c r="D313" s="1">
        <v>227724</v>
      </c>
    </row>
    <row r="314" spans="1:4" x14ac:dyDescent="0.25">
      <c r="A314">
        <v>313</v>
      </c>
      <c r="B314" s="2">
        <v>42370</v>
      </c>
      <c r="C314" s="2" t="str">
        <f t="shared" ref="C314" si="247">TEXT(B314,"mmmm")</f>
        <v>January</v>
      </c>
      <c r="D314" s="1">
        <v>155277</v>
      </c>
    </row>
    <row r="315" spans="1:4" x14ac:dyDescent="0.25">
      <c r="A315" s="5">
        <v>314</v>
      </c>
      <c r="B315" s="2">
        <v>42401</v>
      </c>
      <c r="C315" s="2" t="str">
        <f t="shared" ref="C315" si="248">TEXT(B315,"mmmm")</f>
        <v>February</v>
      </c>
      <c r="D315" s="1">
        <v>146816</v>
      </c>
    </row>
    <row r="316" spans="1:4" x14ac:dyDescent="0.25">
      <c r="A316" s="5">
        <v>315</v>
      </c>
      <c r="B316" s="2">
        <v>42430</v>
      </c>
      <c r="C316" s="2" t="str">
        <f t="shared" ref="C316:C317" si="249">TEXT(B316,"mmmm")</f>
        <v>March</v>
      </c>
      <c r="D316" s="1">
        <v>179279</v>
      </c>
    </row>
    <row r="317" spans="1:4" x14ac:dyDescent="0.25">
      <c r="A317">
        <v>316</v>
      </c>
      <c r="B317" s="2">
        <v>42461</v>
      </c>
      <c r="C317" s="2" t="str">
        <f t="shared" si="249"/>
        <v>April</v>
      </c>
      <c r="D317" s="1">
        <v>162946</v>
      </c>
    </row>
    <row r="318" spans="1:4" x14ac:dyDescent="0.25">
      <c r="A318" s="5">
        <v>317</v>
      </c>
      <c r="B318" s="2">
        <v>42491</v>
      </c>
      <c r="C318" s="2" t="str">
        <f t="shared" ref="C318" si="250">TEXT(B318,"mmmm")</f>
        <v>May</v>
      </c>
      <c r="D318" s="1">
        <v>167487</v>
      </c>
    </row>
    <row r="319" spans="1:4" x14ac:dyDescent="0.25">
      <c r="A319" s="5">
        <v>318</v>
      </c>
      <c r="B319" s="2">
        <v>42522</v>
      </c>
      <c r="C319" s="2" t="str">
        <f t="shared" ref="C319" si="251">TEXT(B319,"mmmm")</f>
        <v>June</v>
      </c>
      <c r="D319" s="1">
        <v>171802</v>
      </c>
    </row>
    <row r="320" spans="1:4" x14ac:dyDescent="0.25">
      <c r="A320">
        <v>319</v>
      </c>
      <c r="B320" s="2">
        <v>42552</v>
      </c>
      <c r="C320" s="2" t="str">
        <f t="shared" ref="C320" si="252">TEXT(B320,"mmmm")</f>
        <v>July</v>
      </c>
      <c r="D320" s="1">
        <v>181399</v>
      </c>
    </row>
    <row r="321" spans="1:4" x14ac:dyDescent="0.25">
      <c r="A321" s="5">
        <v>320</v>
      </c>
      <c r="B321" s="2">
        <v>42583</v>
      </c>
      <c r="C321" s="2" t="str">
        <f t="shared" ref="C321:C322" si="253">TEXT(B321,"mmmm")</f>
        <v>August</v>
      </c>
      <c r="D321" s="1">
        <v>183887</v>
      </c>
    </row>
    <row r="322" spans="1:4" x14ac:dyDescent="0.25">
      <c r="A322" s="5">
        <v>321</v>
      </c>
      <c r="B322" s="2">
        <v>42614</v>
      </c>
      <c r="C322" s="2" t="str">
        <f t="shared" si="253"/>
        <v>September</v>
      </c>
      <c r="D322" s="1">
        <v>159953</v>
      </c>
    </row>
    <row r="323" spans="1:4" x14ac:dyDescent="0.25">
      <c r="A323" s="5">
        <v>322</v>
      </c>
      <c r="B323" s="2">
        <v>42644</v>
      </c>
      <c r="C323" s="2" t="str">
        <f t="shared" ref="C323" si="254">TEXT(B323,"mmmm")</f>
        <v>October</v>
      </c>
      <c r="D323" s="1">
        <v>159032</v>
      </c>
    </row>
    <row r="324" spans="1:4" x14ac:dyDescent="0.25">
      <c r="A324">
        <v>323</v>
      </c>
      <c r="B324" s="2">
        <v>42675</v>
      </c>
      <c r="C324" s="2" t="str">
        <f t="shared" ref="C324" si="255">TEXT(B324,"mmmm")</f>
        <v>November</v>
      </c>
      <c r="D324" s="1">
        <v>178138</v>
      </c>
    </row>
    <row r="325" spans="1:4" x14ac:dyDescent="0.25">
      <c r="A325" s="5">
        <v>324</v>
      </c>
      <c r="B325" s="2">
        <v>42705</v>
      </c>
      <c r="C325" s="2" t="str">
        <f t="shared" ref="C325" si="256">TEXT(B325,"mmmm")</f>
        <v>December</v>
      </c>
      <c r="D325" s="1">
        <v>204346</v>
      </c>
    </row>
    <row r="326" spans="1:4" x14ac:dyDescent="0.25">
      <c r="A326" s="5">
        <v>325</v>
      </c>
      <c r="B326" s="2">
        <v>42736</v>
      </c>
      <c r="C326" s="2" t="str">
        <f t="shared" ref="C326:C327" si="257">TEXT(B326,"mmmm")</f>
        <v>January</v>
      </c>
      <c r="D326" s="1">
        <v>147200</v>
      </c>
    </row>
    <row r="327" spans="1:4" x14ac:dyDescent="0.25">
      <c r="A327">
        <v>326</v>
      </c>
      <c r="B327" s="2">
        <v>42767</v>
      </c>
      <c r="C327" s="2" t="str">
        <f t="shared" si="257"/>
        <v>February</v>
      </c>
      <c r="D327" s="1">
        <v>135649</v>
      </c>
    </row>
    <row r="328" spans="1:4" x14ac:dyDescent="0.25">
      <c r="A328" s="5">
        <v>327</v>
      </c>
      <c r="B328" s="2">
        <v>42795</v>
      </c>
      <c r="C328" s="2" t="str">
        <f t="shared" ref="C328" si="258">TEXT(B328,"mmmm")</f>
        <v>March</v>
      </c>
      <c r="D328" s="1">
        <v>189105</v>
      </c>
    </row>
    <row r="329" spans="1:4" x14ac:dyDescent="0.25">
      <c r="A329" s="5">
        <v>328</v>
      </c>
      <c r="B329" s="2">
        <v>42826</v>
      </c>
      <c r="C329" s="2" t="str">
        <f t="shared" ref="C329" si="259">TEXT(B329,"mmmm")</f>
        <v>April</v>
      </c>
      <c r="D329" s="1">
        <v>156907</v>
      </c>
    </row>
    <row r="330" spans="1:4" x14ac:dyDescent="0.25">
      <c r="A330">
        <v>329</v>
      </c>
      <c r="B330" s="2">
        <v>42856</v>
      </c>
      <c r="C330" s="2" t="str">
        <f t="shared" ref="C330" si="260">TEXT(B330,"mmmm")</f>
        <v>May</v>
      </c>
      <c r="D330" s="1">
        <v>195551</v>
      </c>
    </row>
    <row r="331" spans="1:4" x14ac:dyDescent="0.25">
      <c r="A331" s="5">
        <v>330</v>
      </c>
      <c r="B331" s="2">
        <v>42887</v>
      </c>
      <c r="C331" s="2" t="str">
        <f t="shared" ref="C331:C332" si="261">TEXT(B331,"mmmm")</f>
        <v>June</v>
      </c>
      <c r="D331" s="1">
        <v>194796</v>
      </c>
    </row>
    <row r="332" spans="1:4" x14ac:dyDescent="0.25">
      <c r="A332" s="5">
        <v>331</v>
      </c>
      <c r="B332" s="2">
        <v>42917</v>
      </c>
      <c r="C332" s="2" t="str">
        <f t="shared" si="261"/>
        <v>July</v>
      </c>
      <c r="D332" s="1">
        <v>184800</v>
      </c>
    </row>
    <row r="333" spans="1:4" x14ac:dyDescent="0.25">
      <c r="A333" s="5">
        <v>332</v>
      </c>
      <c r="B333" s="2">
        <v>42948</v>
      </c>
      <c r="C333" s="2" t="str">
        <f t="shared" ref="C333" si="262">TEXT(B333,"mmmm")</f>
        <v>August</v>
      </c>
      <c r="D333" s="1">
        <v>216520</v>
      </c>
    </row>
    <row r="334" spans="1:4" x14ac:dyDescent="0.25">
      <c r="A334">
        <v>333</v>
      </c>
      <c r="B334" s="2">
        <v>42979</v>
      </c>
      <c r="C334" s="2" t="str">
        <f t="shared" ref="C334" si="263">TEXT(B334,"mmmm")</f>
        <v>September</v>
      </c>
      <c r="D334" s="1">
        <v>199217</v>
      </c>
    </row>
    <row r="335" spans="1:4" x14ac:dyDescent="0.25">
      <c r="A335" s="5">
        <v>334</v>
      </c>
      <c r="B335" s="2">
        <v>43009</v>
      </c>
      <c r="C335" s="2" t="str">
        <f t="shared" ref="C335" si="264">TEXT(B335,"mmmm")</f>
        <v>October</v>
      </c>
      <c r="D335" s="1">
        <v>202844</v>
      </c>
    </row>
    <row r="336" spans="1:4" x14ac:dyDescent="0.25">
      <c r="A336" s="5">
        <v>335</v>
      </c>
      <c r="B336" s="2">
        <v>43040</v>
      </c>
      <c r="C336" s="2" t="str">
        <f t="shared" ref="C336:C337" si="265">TEXT(B336,"mmmm")</f>
        <v>November</v>
      </c>
      <c r="D336" s="1">
        <v>204196</v>
      </c>
    </row>
    <row r="337" spans="1:4" x14ac:dyDescent="0.25">
      <c r="A337">
        <v>336</v>
      </c>
      <c r="B337" s="2">
        <v>43070</v>
      </c>
      <c r="C337" s="2" t="str">
        <f t="shared" si="265"/>
        <v>December</v>
      </c>
      <c r="D337" s="1">
        <v>212620</v>
      </c>
    </row>
    <row r="338" spans="1:4" x14ac:dyDescent="0.25">
      <c r="A338" s="5">
        <v>337</v>
      </c>
      <c r="B338" s="2">
        <v>43101</v>
      </c>
      <c r="C338" s="2" t="str">
        <f t="shared" ref="C338" si="266">TEXT(B338,"mmmm")</f>
        <v>January</v>
      </c>
      <c r="D338" s="1">
        <v>181245</v>
      </c>
    </row>
    <row r="339" spans="1:4" x14ac:dyDescent="0.25">
      <c r="A339" s="5">
        <v>338</v>
      </c>
      <c r="B339" s="2">
        <v>43132</v>
      </c>
      <c r="C339" s="2" t="str">
        <f t="shared" ref="C339" si="267">TEXT(B339,"mmmm")</f>
        <v>February</v>
      </c>
      <c r="D339" s="1">
        <v>156880</v>
      </c>
    </row>
    <row r="340" spans="1:4" x14ac:dyDescent="0.25">
      <c r="A340">
        <v>339</v>
      </c>
      <c r="B340" s="2">
        <v>43160</v>
      </c>
      <c r="C340" s="2" t="str">
        <f t="shared" ref="C340" si="268">TEXT(B340,"mmmm")</f>
        <v>March</v>
      </c>
      <c r="D340" s="1">
        <v>207353</v>
      </c>
    </row>
    <row r="341" spans="1:4" x14ac:dyDescent="0.25">
      <c r="A341" s="5">
        <v>340</v>
      </c>
      <c r="B341" s="2">
        <v>43191</v>
      </c>
      <c r="C341" s="2" t="str">
        <f t="shared" ref="C341:C342" si="269">TEXT(B341,"mmmm")</f>
        <v>April</v>
      </c>
      <c r="D341" s="1">
        <v>217322</v>
      </c>
    </row>
    <row r="342" spans="1:4" x14ac:dyDescent="0.25">
      <c r="A342" s="5">
        <v>341</v>
      </c>
      <c r="B342" s="2">
        <v>43221</v>
      </c>
      <c r="C342" s="2" t="str">
        <f t="shared" si="269"/>
        <v>May</v>
      </c>
      <c r="D342" s="1">
        <v>201870</v>
      </c>
    </row>
    <row r="343" spans="1:4" x14ac:dyDescent="0.25">
      <c r="A343" s="5">
        <v>342</v>
      </c>
      <c r="B343" s="2">
        <v>43252</v>
      </c>
      <c r="C343" s="2" t="str">
        <f t="shared" ref="C343" si="270">TEXT(B343,"mmmm")</f>
        <v>June</v>
      </c>
      <c r="D343" s="1">
        <v>201963</v>
      </c>
    </row>
    <row r="344" spans="1:4" x14ac:dyDescent="0.25">
      <c r="A344">
        <v>343</v>
      </c>
      <c r="B344" s="2">
        <v>43282</v>
      </c>
      <c r="C344" s="2" t="str">
        <f t="shared" ref="C344" si="271">TEXT(B344,"mmmm")</f>
        <v>July</v>
      </c>
      <c r="D344" s="1">
        <v>217476</v>
      </c>
    </row>
    <row r="345" spans="1:4" x14ac:dyDescent="0.25">
      <c r="A345" s="5">
        <v>344</v>
      </c>
      <c r="B345" s="2">
        <v>43313</v>
      </c>
      <c r="C345" s="2" t="str">
        <f t="shared" ref="C345" si="272">TEXT(B345,"mmmm")</f>
        <v>August</v>
      </c>
      <c r="D345" s="1">
        <v>248598</v>
      </c>
    </row>
    <row r="346" spans="1:4" x14ac:dyDescent="0.25">
      <c r="A346" s="5">
        <v>345</v>
      </c>
      <c r="B346" s="2">
        <v>43344</v>
      </c>
      <c r="C346" s="2" t="str">
        <f t="shared" ref="C346:C347" si="273">TEXT(B346,"mmmm")</f>
        <v>September</v>
      </c>
      <c r="D346" s="1">
        <v>213323</v>
      </c>
    </row>
    <row r="347" spans="1:4" x14ac:dyDescent="0.25">
      <c r="A347">
        <v>346</v>
      </c>
      <c r="B347" s="2">
        <v>43374</v>
      </c>
      <c r="C347" s="2" t="str">
        <f t="shared" si="273"/>
        <v>October</v>
      </c>
      <c r="D347" s="1">
        <v>254565</v>
      </c>
    </row>
    <row r="348" spans="1:4" x14ac:dyDescent="0.25">
      <c r="A348" s="5">
        <v>347</v>
      </c>
      <c r="B348" s="2">
        <v>43405</v>
      </c>
      <c r="C348" s="2" t="str">
        <f t="shared" ref="C348" si="274">TEXT(B348,"mmmm")</f>
        <v>November</v>
      </c>
      <c r="D348" s="1">
        <v>230909</v>
      </c>
    </row>
    <row r="349" spans="1:4" x14ac:dyDescent="0.25">
      <c r="A349" s="5">
        <v>348</v>
      </c>
      <c r="B349" s="2">
        <v>43435</v>
      </c>
      <c r="C349" s="2" t="str">
        <f t="shared" ref="C349" si="275">TEXT(B349,"mmmm")</f>
        <v>December</v>
      </c>
      <c r="D349" s="1">
        <v>234505</v>
      </c>
    </row>
    <row r="350" spans="1:4" x14ac:dyDescent="0.25">
      <c r="A350">
        <v>349</v>
      </c>
      <c r="B350" s="2">
        <v>43466</v>
      </c>
      <c r="C350" s="2" t="str">
        <f t="shared" ref="C350" si="276">TEXT(B350,"mmmm")</f>
        <v>January</v>
      </c>
      <c r="D350" s="1">
        <v>199775</v>
      </c>
    </row>
    <row r="351" spans="1:4" x14ac:dyDescent="0.25">
      <c r="A351" s="5">
        <v>350</v>
      </c>
      <c r="B351" s="2">
        <v>43497</v>
      </c>
      <c r="C351" s="2" t="str">
        <f t="shared" ref="C351:C352" si="277">TEXT(B351,"mmmm")</f>
        <v>February</v>
      </c>
      <c r="D351" s="1">
        <v>198634</v>
      </c>
    </row>
    <row r="352" spans="1:4" x14ac:dyDescent="0.25">
      <c r="A352" s="5">
        <v>351</v>
      </c>
      <c r="B352" s="2">
        <v>43525</v>
      </c>
      <c r="C352" s="2" t="str">
        <f t="shared" si="277"/>
        <v>March</v>
      </c>
      <c r="D352" s="1">
        <v>209148</v>
      </c>
    </row>
    <row r="353" spans="1:4" x14ac:dyDescent="0.25">
      <c r="A353" s="5">
        <v>352</v>
      </c>
      <c r="B353" s="2">
        <v>43556</v>
      </c>
      <c r="C353" s="2" t="str">
        <f t="shared" ref="C353" si="278">TEXT(B353,"mmmm")</f>
        <v>April</v>
      </c>
      <c r="D353" s="1">
        <v>231922</v>
      </c>
    </row>
    <row r="354" spans="1:4" x14ac:dyDescent="0.25">
      <c r="A354">
        <v>353</v>
      </c>
      <c r="B354" s="2">
        <v>43586</v>
      </c>
      <c r="C354" s="2" t="str">
        <f t="shared" ref="C354" si="279">TEXT(B354,"mmmm")</f>
        <v>May</v>
      </c>
      <c r="D354" s="1">
        <v>245440</v>
      </c>
    </row>
    <row r="355" spans="1:4" x14ac:dyDescent="0.25">
      <c r="A355" s="5">
        <v>354</v>
      </c>
      <c r="B355" s="2">
        <v>43617</v>
      </c>
      <c r="C355" s="2" t="str">
        <f t="shared" ref="C355" si="280">TEXT(B355,"mmmm")</f>
        <v>June</v>
      </c>
      <c r="D355" s="1">
        <v>223191</v>
      </c>
    </row>
    <row r="356" spans="1:4" x14ac:dyDescent="0.25">
      <c r="A356" s="5">
        <v>355</v>
      </c>
      <c r="B356" s="2">
        <v>43647</v>
      </c>
      <c r="C356" s="2" t="str">
        <f t="shared" ref="C356:C357" si="281">TEXT(B356,"mmmm")</f>
        <v>July</v>
      </c>
      <c r="D356" s="1">
        <v>243599</v>
      </c>
    </row>
    <row r="357" spans="1:4" x14ac:dyDescent="0.25">
      <c r="A357">
        <v>356</v>
      </c>
      <c r="B357" s="2">
        <v>43678</v>
      </c>
      <c r="C357" s="2" t="str">
        <f t="shared" si="281"/>
        <v>August</v>
      </c>
      <c r="D357" s="1">
        <v>242981</v>
      </c>
    </row>
    <row r="358" spans="1:4" x14ac:dyDescent="0.25">
      <c r="A358" s="5">
        <v>357</v>
      </c>
      <c r="B358" s="2">
        <v>43709</v>
      </c>
      <c r="C358" s="2" t="str">
        <f t="shared" ref="C358" si="282">TEXT(B358,"mmmm")</f>
        <v>September</v>
      </c>
      <c r="D358" s="1">
        <v>234774</v>
      </c>
    </row>
    <row r="359" spans="1:4" x14ac:dyDescent="0.25">
      <c r="A359" s="5">
        <v>358</v>
      </c>
      <c r="B359" s="2">
        <v>43739</v>
      </c>
      <c r="C359" s="2" t="str">
        <f t="shared" ref="C359" si="283">TEXT(B359,"mmmm")</f>
        <v>October</v>
      </c>
      <c r="D359" s="1">
        <v>253340</v>
      </c>
    </row>
    <row r="360" spans="1:4" x14ac:dyDescent="0.25">
      <c r="A360">
        <v>359</v>
      </c>
      <c r="B360" s="2">
        <v>43770</v>
      </c>
      <c r="C360" s="2" t="str">
        <f t="shared" ref="C360" si="284">TEXT(B360,"mmmm")</f>
        <v>November</v>
      </c>
      <c r="D360" s="1">
        <v>242277</v>
      </c>
    </row>
    <row r="361" spans="1:4" x14ac:dyDescent="0.25">
      <c r="A361" s="5">
        <v>360</v>
      </c>
      <c r="B361" s="2">
        <v>43800</v>
      </c>
      <c r="C361" s="2" t="str">
        <f t="shared" ref="C361:C362" si="285">TEXT(B361,"mmmm")</f>
        <v>December</v>
      </c>
      <c r="D361" s="1">
        <v>262537</v>
      </c>
    </row>
    <row r="362" spans="1:4" x14ac:dyDescent="0.25">
      <c r="A362" s="5">
        <v>361</v>
      </c>
      <c r="B362" s="2">
        <v>43831</v>
      </c>
      <c r="C362" s="2" t="str">
        <f t="shared" si="285"/>
        <v>January</v>
      </c>
      <c r="D362" s="1">
        <v>193451</v>
      </c>
    </row>
    <row r="363" spans="1:4" x14ac:dyDescent="0.25">
      <c r="A363" s="5">
        <v>362</v>
      </c>
      <c r="B363" s="2">
        <v>43862</v>
      </c>
      <c r="C363" s="2" t="str">
        <f t="shared" ref="C363" si="286">TEXT(B363,"mmmm")</f>
        <v>February</v>
      </c>
      <c r="D363" s="1">
        <v>200967</v>
      </c>
    </row>
    <row r="364" spans="1:4" x14ac:dyDescent="0.25">
      <c r="A364">
        <v>363</v>
      </c>
      <c r="B364" s="2">
        <v>43891</v>
      </c>
      <c r="C364" s="2" t="str">
        <f t="shared" ref="C364" si="287">TEXT(B364,"mmmm")</f>
        <v>March</v>
      </c>
      <c r="D364" s="1">
        <v>163591</v>
      </c>
    </row>
    <row r="365" spans="1:4" x14ac:dyDescent="0.25">
      <c r="A365" s="5">
        <v>364</v>
      </c>
      <c r="B365" s="2">
        <v>43922</v>
      </c>
      <c r="C365" s="2" t="str">
        <f t="shared" ref="C365" si="288">TEXT(B365,"mmmm")</f>
        <v>April</v>
      </c>
      <c r="D365" s="1">
        <v>55706</v>
      </c>
    </row>
    <row r="366" spans="1:4" x14ac:dyDescent="0.25">
      <c r="A366" s="5">
        <v>365</v>
      </c>
      <c r="B366" s="2">
        <v>43952</v>
      </c>
      <c r="C366" s="2" t="str">
        <f t="shared" ref="C366:C367" si="289">TEXT(B366,"mmmm")</f>
        <v>May</v>
      </c>
      <c r="D366" s="1">
        <v>62173</v>
      </c>
    </row>
    <row r="367" spans="1:4" x14ac:dyDescent="0.25">
      <c r="A367">
        <v>366</v>
      </c>
      <c r="B367" s="2">
        <v>43983</v>
      </c>
      <c r="C367" s="2" t="str">
        <f t="shared" si="289"/>
        <v>June</v>
      </c>
      <c r="D367" s="1">
        <v>132794</v>
      </c>
    </row>
    <row r="368" spans="1:4" x14ac:dyDescent="0.25">
      <c r="A368" s="5">
        <v>367</v>
      </c>
      <c r="B368" s="2">
        <v>44013</v>
      </c>
      <c r="C368" s="2" t="str">
        <f t="shared" ref="C368" si="290">TEXT(B368,"mmmm")</f>
        <v>July</v>
      </c>
      <c r="D368" s="1">
        <v>174454</v>
      </c>
    </row>
    <row r="369" spans="1:4" x14ac:dyDescent="0.25">
      <c r="A369" s="5">
        <v>368</v>
      </c>
      <c r="B369" s="2">
        <v>44044</v>
      </c>
      <c r="C369" s="2" t="str">
        <f t="shared" ref="C369" si="291">TEXT(B369,"mmmm")</f>
        <v>August</v>
      </c>
      <c r="D369" s="1">
        <v>183365</v>
      </c>
    </row>
    <row r="370" spans="1:4" x14ac:dyDescent="0.25">
      <c r="A370">
        <v>369</v>
      </c>
      <c r="B370" s="2">
        <v>44075</v>
      </c>
      <c r="C370" s="2" t="str">
        <f t="shared" ref="C370" si="292">TEXT(B370,"mmmm")</f>
        <v>September</v>
      </c>
      <c r="D370" s="1">
        <v>207688</v>
      </c>
    </row>
    <row r="371" spans="1:4" x14ac:dyDescent="0.25">
      <c r="A371" s="5">
        <v>370</v>
      </c>
      <c r="B371" s="2">
        <v>44105</v>
      </c>
      <c r="C371" s="2" t="str">
        <f t="shared" ref="C371:C372" si="293">TEXT(B371,"mmmm")</f>
        <v>October</v>
      </c>
      <c r="D371" s="1">
        <v>215024</v>
      </c>
    </row>
    <row r="372" spans="1:4" x14ac:dyDescent="0.25">
      <c r="A372" s="5">
        <v>371</v>
      </c>
      <c r="B372" s="2">
        <v>44136</v>
      </c>
      <c r="C372" s="2" t="str">
        <f t="shared" si="293"/>
        <v>November</v>
      </c>
      <c r="D372" s="1">
        <v>225000</v>
      </c>
    </row>
    <row r="373" spans="1:4" x14ac:dyDescent="0.25">
      <c r="A373" s="5">
        <v>372</v>
      </c>
      <c r="B373" s="2">
        <v>44166</v>
      </c>
      <c r="C373" s="2" t="str">
        <f t="shared" ref="C373" si="294">TEXT(B373,"mmmm")</f>
        <v>December</v>
      </c>
      <c r="D373" s="1">
        <v>243933</v>
      </c>
    </row>
    <row r="374" spans="1:4" x14ac:dyDescent="0.25">
      <c r="A374">
        <v>373</v>
      </c>
      <c r="B374" s="2">
        <v>44197</v>
      </c>
      <c r="C374" s="2" t="str">
        <f t="shared" ref="C374" si="295">TEXT(B374,"mmmm")</f>
        <v>January</v>
      </c>
      <c r="D374" s="1">
        <v>171114</v>
      </c>
    </row>
    <row r="375" spans="1:4" x14ac:dyDescent="0.25">
      <c r="A375" s="5">
        <v>374</v>
      </c>
      <c r="B375" s="2">
        <v>44228</v>
      </c>
      <c r="C375" s="2" t="str">
        <f t="shared" ref="C375" si="296">TEXT(B375,"mmmm")</f>
        <v>February</v>
      </c>
      <c r="D375" s="1">
        <v>167341</v>
      </c>
    </row>
    <row r="376" spans="1:4" x14ac:dyDescent="0.25">
      <c r="A376" s="5">
        <v>375</v>
      </c>
      <c r="B376" s="2">
        <v>44256</v>
      </c>
      <c r="C376" s="2" t="str">
        <f t="shared" ref="C376:C377" si="297">TEXT(B376,"mmmm")</f>
        <v>March</v>
      </c>
      <c r="D376" s="1">
        <v>189372</v>
      </c>
    </row>
    <row r="377" spans="1:4" x14ac:dyDescent="0.25">
      <c r="A377">
        <v>376</v>
      </c>
      <c r="B377" s="2">
        <v>44287</v>
      </c>
      <c r="C377" s="2" t="str">
        <f t="shared" si="297"/>
        <v>April</v>
      </c>
      <c r="D377" s="1">
        <v>175074</v>
      </c>
    </row>
    <row r="378" spans="1:4" x14ac:dyDescent="0.25">
      <c r="A378" s="5">
        <v>377</v>
      </c>
      <c r="B378" s="2">
        <v>44317</v>
      </c>
      <c r="C378" s="2" t="str">
        <f t="shared" ref="C378" si="298">TEXT(B378,"mmmm")</f>
        <v>May</v>
      </c>
      <c r="D378" s="1">
        <v>188612</v>
      </c>
    </row>
    <row r="379" spans="1:4" x14ac:dyDescent="0.25">
      <c r="A379" s="5">
        <v>378</v>
      </c>
      <c r="B379" s="2">
        <v>44348</v>
      </c>
      <c r="C379" s="2" t="str">
        <f t="shared" ref="C379" si="299">TEXT(B379,"mmmm")</f>
        <v>June</v>
      </c>
      <c r="D379" s="1">
        <v>182408</v>
      </c>
    </row>
    <row r="380" spans="1:4" x14ac:dyDescent="0.25">
      <c r="A380">
        <v>379</v>
      </c>
      <c r="B380" s="2">
        <v>44378</v>
      </c>
      <c r="C380" s="2" t="str">
        <f t="shared" ref="C380" si="300">TEXT(B380,"mmmm")</f>
        <v>July</v>
      </c>
      <c r="D380" s="1">
        <v>175426</v>
      </c>
    </row>
    <row r="381" spans="1:4" x14ac:dyDescent="0.25">
      <c r="A381" s="5">
        <v>380</v>
      </c>
      <c r="B381" s="2">
        <v>44409</v>
      </c>
      <c r="C381" s="2" t="str">
        <f t="shared" ref="C381:C382" si="301">TEXT(B381,"mmmm")</f>
        <v>August</v>
      </c>
      <c r="D381" s="1">
        <v>172763</v>
      </c>
    </row>
    <row r="382" spans="1:4" x14ac:dyDescent="0.25">
      <c r="A382" s="5">
        <v>381</v>
      </c>
      <c r="B382" s="2">
        <v>44440</v>
      </c>
      <c r="C382" s="2" t="str">
        <f t="shared" si="301"/>
        <v>September</v>
      </c>
      <c r="D382" s="1">
        <v>155067</v>
      </c>
    </row>
    <row r="383" spans="1:4" x14ac:dyDescent="0.25">
      <c r="A383" s="5">
        <v>382</v>
      </c>
      <c r="B383" s="2">
        <v>44470</v>
      </c>
      <c r="C383" s="2" t="str">
        <f t="shared" ref="C383" si="302">TEXT(B383,"mmmm")</f>
        <v>October</v>
      </c>
      <c r="D383" s="1">
        <v>162353</v>
      </c>
    </row>
    <row r="384" spans="1:4" x14ac:dyDescent="0.25">
      <c r="A384">
        <v>383</v>
      </c>
      <c r="B384" s="2">
        <v>44501</v>
      </c>
      <c r="C384" s="2" t="str">
        <f t="shared" ref="C384" si="303">TEXT(B384,"mmmm")</f>
        <v>November</v>
      </c>
      <c r="D384" s="1">
        <v>172946</v>
      </c>
    </row>
    <row r="385" spans="1:4" x14ac:dyDescent="0.25">
      <c r="A385" s="5">
        <v>384</v>
      </c>
      <c r="B385" s="2">
        <v>44531</v>
      </c>
      <c r="C385" s="2" t="str">
        <f t="shared" ref="C385" si="304">TEXT(B385,"mmmm")</f>
        <v>December</v>
      </c>
      <c r="D385" s="1">
        <v>207062</v>
      </c>
    </row>
    <row r="386" spans="1:4" x14ac:dyDescent="0.25">
      <c r="A386" s="5">
        <v>385</v>
      </c>
      <c r="B386" s="2">
        <v>44562</v>
      </c>
      <c r="C386" s="2" t="str">
        <f t="shared" ref="C386:C387" si="305">TEXT(B386,"mmmm")</f>
        <v>January</v>
      </c>
      <c r="D386" s="1">
        <v>126480</v>
      </c>
    </row>
    <row r="387" spans="1:4" x14ac:dyDescent="0.25">
      <c r="A387">
        <v>386</v>
      </c>
      <c r="B387" s="2">
        <v>44593</v>
      </c>
      <c r="C387" s="2" t="str">
        <f t="shared" si="305"/>
        <v>February</v>
      </c>
      <c r="D387" s="1">
        <v>132323</v>
      </c>
    </row>
    <row r="388" spans="1:4" x14ac:dyDescent="0.25">
      <c r="A388" s="5">
        <v>387</v>
      </c>
      <c r="B388" s="2">
        <v>44621</v>
      </c>
      <c r="C388" s="2" t="str">
        <f t="shared" ref="C388" si="306">TEXT(B388,"mmmm")</f>
        <v>March</v>
      </c>
      <c r="D388" s="1">
        <v>146800</v>
      </c>
    </row>
    <row r="389" spans="1:4" x14ac:dyDescent="0.25">
      <c r="A389" s="5">
        <v>388</v>
      </c>
      <c r="B389" s="2">
        <v>44652</v>
      </c>
      <c r="C389" s="2" t="str">
        <f t="shared" ref="C389" si="307">TEXT(B389,"mmmm")</f>
        <v>April</v>
      </c>
      <c r="D389" s="1">
        <v>147236</v>
      </c>
    </row>
    <row r="390" spans="1:4" x14ac:dyDescent="0.25">
      <c r="A390">
        <v>389</v>
      </c>
      <c r="B390" s="2">
        <v>44682</v>
      </c>
      <c r="C390" s="2" t="str">
        <f t="shared" ref="C390" si="308">TEXT(B390,"mmmm")</f>
        <v>May</v>
      </c>
      <c r="D390" s="1">
        <v>187062</v>
      </c>
    </row>
    <row r="391" spans="1:4" x14ac:dyDescent="0.25">
      <c r="A391" s="5">
        <v>390</v>
      </c>
      <c r="B391" s="2">
        <v>44713</v>
      </c>
      <c r="C391" s="2" t="str">
        <f t="shared" ref="C391:C392" si="309">TEXT(B391,"mmmm")</f>
        <v>June</v>
      </c>
      <c r="D391" s="1">
        <v>178047</v>
      </c>
    </row>
    <row r="392" spans="1:4" x14ac:dyDescent="0.25">
      <c r="A392" s="5">
        <v>391</v>
      </c>
      <c r="B392" s="2">
        <v>44743</v>
      </c>
      <c r="C392" s="2" t="str">
        <f t="shared" si="309"/>
        <v>July</v>
      </c>
      <c r="D392" s="1">
        <v>181975</v>
      </c>
    </row>
    <row r="393" spans="1:4" x14ac:dyDescent="0.25">
      <c r="A393" s="5">
        <v>392</v>
      </c>
      <c r="B393" s="2">
        <v>44774</v>
      </c>
      <c r="C393" s="2" t="str">
        <f t="shared" ref="C393" si="310">TEXT(B393,"mmmm")</f>
        <v>August</v>
      </c>
      <c r="D393" s="1">
        <v>208493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D278-E92D-48A3-9570-96808652716E}">
  <dimension ref="A1:M393"/>
  <sheetViews>
    <sheetView workbookViewId="0">
      <selection activeCell="M8" sqref="M8"/>
    </sheetView>
  </sheetViews>
  <sheetFormatPr defaultRowHeight="15" x14ac:dyDescent="0.25"/>
  <cols>
    <col min="2" max="3" width="14" customWidth="1"/>
    <col min="5" max="5" width="19.85546875" customWidth="1"/>
    <col min="6" max="6" width="15.85546875" customWidth="1"/>
    <col min="7" max="7" width="19.7109375" customWidth="1"/>
    <col min="8" max="8" width="19" customWidth="1"/>
    <col min="9" max="9" width="17.42578125" customWidth="1"/>
    <col min="12" max="12" width="12.42578125" customWidth="1"/>
    <col min="13" max="13" width="23.85546875" customWidth="1"/>
  </cols>
  <sheetData>
    <row r="1" spans="1:13" s="3" customFormat="1" x14ac:dyDescent="0.25">
      <c r="A1" s="3" t="s">
        <v>14</v>
      </c>
      <c r="B1" s="3" t="s">
        <v>0</v>
      </c>
      <c r="C1" s="3" t="s">
        <v>19</v>
      </c>
      <c r="D1" s="4" t="s">
        <v>1</v>
      </c>
      <c r="E1" s="3" t="s">
        <v>3</v>
      </c>
      <c r="F1" s="3" t="s">
        <v>36</v>
      </c>
      <c r="G1" s="3" t="s">
        <v>5</v>
      </c>
      <c r="H1" s="3" t="s">
        <v>6</v>
      </c>
      <c r="I1" s="3" t="s">
        <v>7</v>
      </c>
    </row>
    <row r="2" spans="1:13" x14ac:dyDescent="0.25">
      <c r="A2">
        <v>1</v>
      </c>
      <c r="B2" s="2">
        <v>32874</v>
      </c>
      <c r="C2" s="2" t="str">
        <f>TEXT(B2,"mmmm")</f>
        <v>January</v>
      </c>
      <c r="D2" s="1">
        <v>69792</v>
      </c>
      <c r="E2">
        <f>_xlfn.FORECAST.LINEAR(A2,$D$2:$D$393,$A$2:$A$393)</f>
        <v>87558.190567066529</v>
      </c>
      <c r="F2" s="5">
        <f>D2-E2</f>
        <v>-17766.190567066529</v>
      </c>
      <c r="G2">
        <f>ABS(F2)</f>
        <v>17766.190567066529</v>
      </c>
      <c r="H2">
        <f>G2^2</f>
        <v>315637527.2653237</v>
      </c>
      <c r="I2" s="6">
        <f>G2/D2</f>
        <v>0.25455912664870656</v>
      </c>
    </row>
    <row r="3" spans="1:13" x14ac:dyDescent="0.25">
      <c r="A3">
        <v>2</v>
      </c>
      <c r="B3" s="2">
        <v>32905</v>
      </c>
      <c r="C3" s="2" t="str">
        <f t="shared" ref="C3:C66" si="0">TEXT(B3,"mmmm")</f>
        <v>February</v>
      </c>
      <c r="D3" s="1">
        <v>57258</v>
      </c>
      <c r="E3">
        <f t="shared" ref="E3:E66" si="1">_xlfn.FORECAST.LINEAR(A3,$D$2:$D$393,$A$2:$A$393)</f>
        <v>88001.838451842734</v>
      </c>
      <c r="F3" s="5">
        <f t="shared" ref="F3:F66" si="2">D3-E3</f>
        <v>-30743.838451842734</v>
      </c>
      <c r="G3">
        <f t="shared" ref="G3:G66" si="3">ABS(F3)</f>
        <v>30743.838451842734</v>
      </c>
      <c r="H3">
        <f t="shared" ref="H3:H66" si="4">G3^2</f>
        <v>945183602.75300384</v>
      </c>
      <c r="I3" s="6">
        <f t="shared" ref="I3:I66" si="5">G3/D3</f>
        <v>0.53693524838175855</v>
      </c>
      <c r="L3" s="3" t="s">
        <v>13</v>
      </c>
      <c r="M3">
        <f>AVERAGE(G2:G393)</f>
        <v>45609.58450239896</v>
      </c>
    </row>
    <row r="4" spans="1:13" x14ac:dyDescent="0.25">
      <c r="A4">
        <v>3</v>
      </c>
      <c r="B4" s="2">
        <v>32933</v>
      </c>
      <c r="C4" s="2" t="str">
        <f t="shared" si="0"/>
        <v>March</v>
      </c>
      <c r="D4" s="1">
        <v>32740</v>
      </c>
      <c r="E4">
        <f t="shared" si="1"/>
        <v>88445.486336618953</v>
      </c>
      <c r="F4" s="5">
        <f t="shared" si="2"/>
        <v>-55705.486336618953</v>
      </c>
      <c r="G4">
        <f t="shared" si="3"/>
        <v>55705.486336618953</v>
      </c>
      <c r="H4">
        <f t="shared" si="4"/>
        <v>3103101207.9992409</v>
      </c>
      <c r="I4" s="6">
        <f t="shared" si="5"/>
        <v>1.7014504073493877</v>
      </c>
      <c r="L4" s="3" t="s">
        <v>10</v>
      </c>
      <c r="M4">
        <f>AVERAGE(H2:H393)</f>
        <v>3467340091.1848593</v>
      </c>
    </row>
    <row r="5" spans="1:13" x14ac:dyDescent="0.25">
      <c r="A5">
        <v>4</v>
      </c>
      <c r="B5" s="2">
        <v>32964</v>
      </c>
      <c r="C5" s="2" t="str">
        <f t="shared" si="0"/>
        <v>April</v>
      </c>
      <c r="D5" s="1">
        <v>32812</v>
      </c>
      <c r="E5">
        <f t="shared" si="1"/>
        <v>88889.134221395172</v>
      </c>
      <c r="F5" s="5">
        <f t="shared" si="2"/>
        <v>-56077.134221395172</v>
      </c>
      <c r="G5">
        <f t="shared" si="3"/>
        <v>56077.134221395172</v>
      </c>
      <c r="H5">
        <f t="shared" si="4"/>
        <v>3144644982.4843693</v>
      </c>
      <c r="I5" s="6">
        <f t="shared" si="5"/>
        <v>1.7090434664572465</v>
      </c>
      <c r="L5" s="3" t="s">
        <v>11</v>
      </c>
      <c r="M5" s="9">
        <f>AVERAGE(I2:I393)</f>
        <v>0.29661248867643653</v>
      </c>
    </row>
    <row r="6" spans="1:13" x14ac:dyDescent="0.25">
      <c r="A6">
        <v>5</v>
      </c>
      <c r="B6" s="2">
        <v>32994</v>
      </c>
      <c r="C6" s="2" t="str">
        <f t="shared" si="0"/>
        <v>May</v>
      </c>
      <c r="D6" s="1">
        <v>58464</v>
      </c>
      <c r="E6">
        <f t="shared" si="1"/>
        <v>89332.782106171377</v>
      </c>
      <c r="F6" s="5">
        <f t="shared" si="2"/>
        <v>-30868.782106171377</v>
      </c>
      <c r="G6">
        <f t="shared" si="3"/>
        <v>30868.782106171377</v>
      </c>
      <c r="H6">
        <f t="shared" si="4"/>
        <v>952881708.71828616</v>
      </c>
      <c r="I6" s="6">
        <f t="shared" si="5"/>
        <v>0.52799640986198992</v>
      </c>
      <c r="L6" s="3"/>
    </row>
    <row r="7" spans="1:13" x14ac:dyDescent="0.25">
      <c r="A7">
        <v>6</v>
      </c>
      <c r="B7" s="2">
        <v>33025</v>
      </c>
      <c r="C7" s="2" t="str">
        <f t="shared" si="0"/>
        <v>June</v>
      </c>
      <c r="D7" s="1">
        <v>37632</v>
      </c>
      <c r="E7">
        <f t="shared" si="1"/>
        <v>89776.429990947596</v>
      </c>
      <c r="F7" s="5">
        <f t="shared" si="2"/>
        <v>-52144.429990947596</v>
      </c>
      <c r="G7">
        <f t="shared" si="3"/>
        <v>52144.429990947596</v>
      </c>
      <c r="H7">
        <f t="shared" si="4"/>
        <v>2719041579.0808349</v>
      </c>
      <c r="I7" s="6">
        <f t="shared" si="5"/>
        <v>1.3856406779057078</v>
      </c>
      <c r="L7" s="3" t="s">
        <v>12</v>
      </c>
      <c r="M7" s="9">
        <f>100%-M5</f>
        <v>0.70338751132356347</v>
      </c>
    </row>
    <row r="8" spans="1:13" x14ac:dyDescent="0.25">
      <c r="A8">
        <v>7</v>
      </c>
      <c r="B8" s="2">
        <v>33055</v>
      </c>
      <c r="C8" s="2" t="str">
        <f t="shared" si="0"/>
        <v>July</v>
      </c>
      <c r="D8" s="1">
        <v>43697</v>
      </c>
      <c r="E8">
        <f t="shared" si="1"/>
        <v>90220.0778757238</v>
      </c>
      <c r="F8" s="5">
        <f t="shared" si="2"/>
        <v>-46523.0778757238</v>
      </c>
      <c r="G8">
        <f t="shared" si="3"/>
        <v>46523.0778757238</v>
      </c>
      <c r="H8">
        <f t="shared" si="4"/>
        <v>2164396775.0306616</v>
      </c>
      <c r="I8" s="6">
        <f t="shared" si="5"/>
        <v>1.0646744141639883</v>
      </c>
    </row>
    <row r="9" spans="1:13" x14ac:dyDescent="0.25">
      <c r="A9">
        <v>8</v>
      </c>
      <c r="B9" s="2">
        <v>33086</v>
      </c>
      <c r="C9" s="2" t="str">
        <f t="shared" si="0"/>
        <v>August</v>
      </c>
      <c r="D9" s="1">
        <v>84707</v>
      </c>
      <c r="E9">
        <f t="shared" si="1"/>
        <v>90663.72576050002</v>
      </c>
      <c r="F9" s="5">
        <f t="shared" si="2"/>
        <v>-5956.7257605000195</v>
      </c>
      <c r="G9">
        <f t="shared" si="3"/>
        <v>5956.7257605000195</v>
      </c>
      <c r="H9">
        <f t="shared" si="4"/>
        <v>35482581.785804532</v>
      </c>
      <c r="I9" s="6">
        <f t="shared" si="5"/>
        <v>7.032152904128372E-2</v>
      </c>
    </row>
    <row r="10" spans="1:13" x14ac:dyDescent="0.25">
      <c r="A10">
        <v>9</v>
      </c>
      <c r="B10" s="2">
        <v>33117</v>
      </c>
      <c r="C10" s="2" t="str">
        <f t="shared" si="0"/>
        <v>September</v>
      </c>
      <c r="D10" s="1">
        <v>75195</v>
      </c>
      <c r="E10">
        <f t="shared" si="1"/>
        <v>91107.373645276239</v>
      </c>
      <c r="F10" s="5">
        <f t="shared" si="2"/>
        <v>-15912.373645276239</v>
      </c>
      <c r="G10">
        <f t="shared" si="3"/>
        <v>15912.373645276239</v>
      </c>
      <c r="H10">
        <f t="shared" si="4"/>
        <v>253203635.02688181</v>
      </c>
      <c r="I10" s="6">
        <f t="shared" si="5"/>
        <v>0.21161478349991672</v>
      </c>
    </row>
    <row r="11" spans="1:13" x14ac:dyDescent="0.25">
      <c r="A11">
        <v>10</v>
      </c>
      <c r="B11" s="2">
        <v>33147</v>
      </c>
      <c r="C11" s="2" t="str">
        <f t="shared" si="0"/>
        <v>October</v>
      </c>
      <c r="D11" s="1">
        <v>80938</v>
      </c>
      <c r="E11">
        <f t="shared" si="1"/>
        <v>91551.021530052443</v>
      </c>
      <c r="F11" s="5">
        <f t="shared" si="2"/>
        <v>-10613.021530052443</v>
      </c>
      <c r="G11">
        <f t="shared" si="3"/>
        <v>10613.021530052443</v>
      </c>
      <c r="H11">
        <f t="shared" si="4"/>
        <v>112636225.9973567</v>
      </c>
      <c r="I11" s="6">
        <f t="shared" si="5"/>
        <v>0.13112532469362281</v>
      </c>
    </row>
    <row r="12" spans="1:13" x14ac:dyDescent="0.25">
      <c r="A12">
        <v>11</v>
      </c>
      <c r="B12" s="2">
        <v>33178</v>
      </c>
      <c r="C12" s="2" t="str">
        <f t="shared" si="0"/>
        <v>November</v>
      </c>
      <c r="D12" s="1">
        <v>73082</v>
      </c>
      <c r="E12">
        <f t="shared" si="1"/>
        <v>91994.669414828662</v>
      </c>
      <c r="F12" s="5">
        <f t="shared" si="2"/>
        <v>-18912.669414828662</v>
      </c>
      <c r="G12">
        <f t="shared" si="3"/>
        <v>18912.669414828662</v>
      </c>
      <c r="H12">
        <f t="shared" si="4"/>
        <v>357689064.39459556</v>
      </c>
      <c r="I12" s="6">
        <f t="shared" si="5"/>
        <v>0.25878697100282783</v>
      </c>
    </row>
    <row r="13" spans="1:13" x14ac:dyDescent="0.25">
      <c r="A13">
        <v>12</v>
      </c>
      <c r="B13" s="2">
        <v>33208</v>
      </c>
      <c r="C13" s="2" t="str">
        <f t="shared" si="0"/>
        <v>December</v>
      </c>
      <c r="D13" s="1">
        <v>66391</v>
      </c>
      <c r="E13">
        <f t="shared" si="1"/>
        <v>92438.317299604882</v>
      </c>
      <c r="F13" s="5">
        <f t="shared" si="2"/>
        <v>-26047.317299604882</v>
      </c>
      <c r="G13">
        <f t="shared" si="3"/>
        <v>26047.317299604882</v>
      </c>
      <c r="H13">
        <f t="shared" si="4"/>
        <v>678462738.50629568</v>
      </c>
      <c r="I13" s="6">
        <f t="shared" si="5"/>
        <v>0.39233205253129011</v>
      </c>
    </row>
    <row r="14" spans="1:13" x14ac:dyDescent="0.25">
      <c r="A14">
        <v>13</v>
      </c>
      <c r="B14" s="2">
        <v>33239</v>
      </c>
      <c r="C14" s="2" t="str">
        <f t="shared" si="0"/>
        <v>January</v>
      </c>
      <c r="D14" s="1">
        <v>60486</v>
      </c>
      <c r="E14">
        <f t="shared" si="1"/>
        <v>92881.965184381086</v>
      </c>
      <c r="F14" s="5">
        <f t="shared" si="2"/>
        <v>-32395.965184381086</v>
      </c>
      <c r="G14">
        <f t="shared" si="3"/>
        <v>32395.965184381086</v>
      </c>
      <c r="H14">
        <f t="shared" si="4"/>
        <v>1049498560.2276314</v>
      </c>
      <c r="I14" s="6">
        <f t="shared" si="5"/>
        <v>0.53559443812421204</v>
      </c>
    </row>
    <row r="15" spans="1:13" x14ac:dyDescent="0.25">
      <c r="A15">
        <v>14</v>
      </c>
      <c r="B15" s="2">
        <v>33270</v>
      </c>
      <c r="C15" s="2" t="str">
        <f t="shared" si="0"/>
        <v>February</v>
      </c>
      <c r="D15" s="1">
        <v>58540</v>
      </c>
      <c r="E15">
        <f t="shared" si="1"/>
        <v>93325.613069157305</v>
      </c>
      <c r="F15" s="5">
        <f t="shared" si="2"/>
        <v>-34785.613069157305</v>
      </c>
      <c r="G15">
        <f t="shared" si="3"/>
        <v>34785.613069157305</v>
      </c>
      <c r="H15">
        <f t="shared" si="4"/>
        <v>1210038876.5971274</v>
      </c>
      <c r="I15" s="6">
        <f t="shared" si="5"/>
        <v>0.59421956045707736</v>
      </c>
    </row>
    <row r="16" spans="1:13" x14ac:dyDescent="0.25">
      <c r="A16">
        <v>15</v>
      </c>
      <c r="B16" s="2">
        <v>33298</v>
      </c>
      <c r="C16" s="2" t="str">
        <f t="shared" si="0"/>
        <v>March</v>
      </c>
      <c r="D16" s="1">
        <v>66155</v>
      </c>
      <c r="E16">
        <f t="shared" si="1"/>
        <v>93769.260953933524</v>
      </c>
      <c r="F16" s="5">
        <f t="shared" si="2"/>
        <v>-27614.260953933524</v>
      </c>
      <c r="G16">
        <f t="shared" si="3"/>
        <v>27614.260953933524</v>
      </c>
      <c r="H16">
        <f t="shared" si="4"/>
        <v>762547408.0319376</v>
      </c>
      <c r="I16" s="6">
        <f t="shared" si="5"/>
        <v>0.41741759434560538</v>
      </c>
    </row>
    <row r="17" spans="1:9" x14ac:dyDescent="0.25">
      <c r="A17">
        <v>16</v>
      </c>
      <c r="B17" s="2">
        <v>33329</v>
      </c>
      <c r="C17" s="2" t="str">
        <f t="shared" si="0"/>
        <v>April</v>
      </c>
      <c r="D17" s="1">
        <v>39851</v>
      </c>
      <c r="E17">
        <f t="shared" si="1"/>
        <v>94212.908838709729</v>
      </c>
      <c r="F17" s="5">
        <f t="shared" si="2"/>
        <v>-54361.908838709729</v>
      </c>
      <c r="G17">
        <f t="shared" si="3"/>
        <v>54361.908838709729</v>
      </c>
      <c r="H17">
        <f t="shared" si="4"/>
        <v>2955217132.5881867</v>
      </c>
      <c r="I17" s="6">
        <f t="shared" si="5"/>
        <v>1.3641291018722173</v>
      </c>
    </row>
    <row r="18" spans="1:9" x14ac:dyDescent="0.25">
      <c r="A18">
        <v>17</v>
      </c>
      <c r="B18" s="2">
        <v>33359</v>
      </c>
      <c r="C18" s="2" t="str">
        <f t="shared" si="0"/>
        <v>May</v>
      </c>
      <c r="D18" s="1">
        <v>55941</v>
      </c>
      <c r="E18">
        <f t="shared" si="1"/>
        <v>94656.556723485948</v>
      </c>
      <c r="F18" s="5">
        <f t="shared" si="2"/>
        <v>-38715.556723485948</v>
      </c>
      <c r="G18">
        <f t="shared" si="3"/>
        <v>38715.556723485948</v>
      </c>
      <c r="H18">
        <f t="shared" si="4"/>
        <v>1498894332.4094579</v>
      </c>
      <c r="I18" s="6">
        <f t="shared" si="5"/>
        <v>0.6920783812138851</v>
      </c>
    </row>
    <row r="19" spans="1:9" x14ac:dyDescent="0.25">
      <c r="A19">
        <v>18</v>
      </c>
      <c r="B19" s="2">
        <v>33390</v>
      </c>
      <c r="C19" s="2" t="str">
        <f t="shared" si="0"/>
        <v>June</v>
      </c>
      <c r="D19" s="1">
        <v>68826</v>
      </c>
      <c r="E19">
        <f t="shared" si="1"/>
        <v>95100.204608262153</v>
      </c>
      <c r="F19" s="5">
        <f t="shared" si="2"/>
        <v>-26274.204608262153</v>
      </c>
      <c r="G19">
        <f t="shared" si="3"/>
        <v>26274.204608262153</v>
      </c>
      <c r="H19">
        <f t="shared" si="4"/>
        <v>690333827.7968241</v>
      </c>
      <c r="I19" s="6">
        <f t="shared" si="5"/>
        <v>0.38174824351643494</v>
      </c>
    </row>
    <row r="20" spans="1:9" x14ac:dyDescent="0.25">
      <c r="A20">
        <v>19</v>
      </c>
      <c r="B20" s="2">
        <v>33420</v>
      </c>
      <c r="C20" s="2" t="str">
        <f t="shared" si="0"/>
        <v>July</v>
      </c>
      <c r="D20" s="1">
        <v>85112</v>
      </c>
      <c r="E20">
        <f t="shared" si="1"/>
        <v>95543.852493038372</v>
      </c>
      <c r="F20" s="5">
        <f t="shared" si="2"/>
        <v>-10431.852493038372</v>
      </c>
      <c r="G20">
        <f t="shared" si="3"/>
        <v>10431.852493038372</v>
      </c>
      <c r="H20">
        <f t="shared" si="4"/>
        <v>108823546.43651089</v>
      </c>
      <c r="I20" s="6">
        <f t="shared" si="5"/>
        <v>0.12256617742549079</v>
      </c>
    </row>
    <row r="21" spans="1:9" x14ac:dyDescent="0.25">
      <c r="A21">
        <v>20</v>
      </c>
      <c r="B21" s="2">
        <v>33451</v>
      </c>
      <c r="C21" s="2" t="str">
        <f t="shared" si="0"/>
        <v>August</v>
      </c>
      <c r="D21" s="1">
        <v>78648</v>
      </c>
      <c r="E21">
        <f t="shared" si="1"/>
        <v>95987.500377814591</v>
      </c>
      <c r="F21" s="5">
        <f t="shared" si="2"/>
        <v>-17339.500377814591</v>
      </c>
      <c r="G21">
        <f t="shared" si="3"/>
        <v>17339.500377814591</v>
      </c>
      <c r="H21">
        <f t="shared" si="4"/>
        <v>300658273.35223234</v>
      </c>
      <c r="I21" s="6">
        <f t="shared" si="5"/>
        <v>0.22046969252637819</v>
      </c>
    </row>
    <row r="22" spans="1:9" x14ac:dyDescent="0.25">
      <c r="A22">
        <v>21</v>
      </c>
      <c r="B22" s="2">
        <v>33482</v>
      </c>
      <c r="C22" s="2" t="str">
        <f t="shared" si="0"/>
        <v>September</v>
      </c>
      <c r="D22" s="1">
        <v>73080</v>
      </c>
      <c r="E22">
        <f t="shared" si="1"/>
        <v>96431.148262590796</v>
      </c>
      <c r="F22" s="5">
        <f t="shared" si="2"/>
        <v>-23351.148262590796</v>
      </c>
      <c r="G22">
        <f t="shared" si="3"/>
        <v>23351.148262590796</v>
      </c>
      <c r="H22">
        <f t="shared" si="4"/>
        <v>545276125.1814971</v>
      </c>
      <c r="I22" s="6">
        <f t="shared" si="5"/>
        <v>0.31952857502176785</v>
      </c>
    </row>
    <row r="23" spans="1:9" x14ac:dyDescent="0.25">
      <c r="A23">
        <v>22</v>
      </c>
      <c r="B23" s="2">
        <v>33512</v>
      </c>
      <c r="C23" s="2" t="str">
        <f t="shared" si="0"/>
        <v>October</v>
      </c>
      <c r="D23" s="1">
        <v>80372</v>
      </c>
      <c r="E23">
        <f t="shared" si="1"/>
        <v>96874.796147367015</v>
      </c>
      <c r="F23" s="5">
        <f t="shared" si="2"/>
        <v>-16502.796147367015</v>
      </c>
      <c r="G23">
        <f t="shared" si="3"/>
        <v>16502.796147367015</v>
      </c>
      <c r="H23">
        <f t="shared" si="4"/>
        <v>272342280.68155158</v>
      </c>
      <c r="I23" s="6">
        <f t="shared" si="5"/>
        <v>0.20533016656754857</v>
      </c>
    </row>
    <row r="24" spans="1:9" x14ac:dyDescent="0.25">
      <c r="A24">
        <v>23</v>
      </c>
      <c r="B24" s="2">
        <v>33543</v>
      </c>
      <c r="C24" s="2" t="str">
        <f t="shared" si="0"/>
        <v>November</v>
      </c>
      <c r="D24" s="1">
        <v>69039</v>
      </c>
      <c r="E24">
        <f t="shared" si="1"/>
        <v>97318.444032143234</v>
      </c>
      <c r="F24" s="5">
        <f t="shared" si="2"/>
        <v>-28279.444032143234</v>
      </c>
      <c r="G24">
        <f t="shared" si="3"/>
        <v>28279.444032143234</v>
      </c>
      <c r="H24">
        <f t="shared" si="4"/>
        <v>799726954.76712155</v>
      </c>
      <c r="I24" s="6">
        <f t="shared" si="5"/>
        <v>0.40961549315811691</v>
      </c>
    </row>
    <row r="25" spans="1:9" x14ac:dyDescent="0.25">
      <c r="A25">
        <v>24</v>
      </c>
      <c r="B25" s="2">
        <v>33573</v>
      </c>
      <c r="C25" s="2" t="str">
        <f t="shared" si="0"/>
        <v>December</v>
      </c>
      <c r="D25" s="1">
        <v>55458</v>
      </c>
      <c r="E25">
        <f t="shared" si="1"/>
        <v>97762.091916919439</v>
      </c>
      <c r="F25" s="5">
        <f t="shared" si="2"/>
        <v>-42304.091916919439</v>
      </c>
      <c r="G25">
        <f t="shared" si="3"/>
        <v>42304.091916919439</v>
      </c>
      <c r="H25">
        <f t="shared" si="4"/>
        <v>1789636192.9151685</v>
      </c>
      <c r="I25" s="6">
        <f t="shared" si="5"/>
        <v>0.7628131544036828</v>
      </c>
    </row>
    <row r="26" spans="1:9" x14ac:dyDescent="0.25">
      <c r="A26">
        <v>25</v>
      </c>
      <c r="B26" s="2">
        <v>33604</v>
      </c>
      <c r="C26" s="2" t="str">
        <f t="shared" si="0"/>
        <v>January</v>
      </c>
      <c r="D26" s="1">
        <v>55747</v>
      </c>
      <c r="E26">
        <f t="shared" si="1"/>
        <v>98205.739801695658</v>
      </c>
      <c r="F26" s="5">
        <f t="shared" si="2"/>
        <v>-42458.739801695658</v>
      </c>
      <c r="G26">
        <f t="shared" si="3"/>
        <v>42458.739801695658</v>
      </c>
      <c r="H26">
        <f t="shared" si="4"/>
        <v>1802744585.548095</v>
      </c>
      <c r="I26" s="6">
        <f t="shared" si="5"/>
        <v>0.76163273004279441</v>
      </c>
    </row>
    <row r="27" spans="1:9" x14ac:dyDescent="0.25">
      <c r="A27">
        <v>26</v>
      </c>
      <c r="B27" s="2">
        <v>33635</v>
      </c>
      <c r="C27" s="2" t="str">
        <f t="shared" si="0"/>
        <v>February</v>
      </c>
      <c r="D27" s="1">
        <v>45472</v>
      </c>
      <c r="E27">
        <f t="shared" si="1"/>
        <v>98649.387686471862</v>
      </c>
      <c r="F27" s="5">
        <f t="shared" si="2"/>
        <v>-53177.387686471862</v>
      </c>
      <c r="G27">
        <f t="shared" si="3"/>
        <v>53177.387686471862</v>
      </c>
      <c r="H27">
        <f t="shared" si="4"/>
        <v>2827834561.1573291</v>
      </c>
      <c r="I27" s="6">
        <f t="shared" si="5"/>
        <v>1.169453458974135</v>
      </c>
    </row>
    <row r="28" spans="1:9" x14ac:dyDescent="0.25">
      <c r="A28">
        <v>27</v>
      </c>
      <c r="B28" s="2">
        <v>33664</v>
      </c>
      <c r="C28" s="2" t="str">
        <f t="shared" si="0"/>
        <v>March</v>
      </c>
      <c r="D28" s="1">
        <v>39612</v>
      </c>
      <c r="E28">
        <f t="shared" si="1"/>
        <v>99093.035571248081</v>
      </c>
      <c r="F28" s="5">
        <f t="shared" si="2"/>
        <v>-59481.035571248081</v>
      </c>
      <c r="G28">
        <f t="shared" si="3"/>
        <v>59481.035571248081</v>
      </c>
      <c r="H28">
        <f t="shared" si="4"/>
        <v>3537993592.6280794</v>
      </c>
      <c r="I28" s="6">
        <f t="shared" si="5"/>
        <v>1.5015913251350117</v>
      </c>
    </row>
    <row r="29" spans="1:9" x14ac:dyDescent="0.25">
      <c r="A29">
        <v>28</v>
      </c>
      <c r="B29" s="2">
        <v>33695</v>
      </c>
      <c r="C29" s="2" t="str">
        <f t="shared" si="0"/>
        <v>April</v>
      </c>
      <c r="D29" s="1">
        <v>76270</v>
      </c>
      <c r="E29">
        <f t="shared" si="1"/>
        <v>99536.683456024301</v>
      </c>
      <c r="F29" s="5">
        <f t="shared" si="2"/>
        <v>-23266.683456024301</v>
      </c>
      <c r="G29">
        <f t="shared" si="3"/>
        <v>23266.683456024301</v>
      </c>
      <c r="H29">
        <f t="shared" si="4"/>
        <v>541338559.04283488</v>
      </c>
      <c r="I29" s="6">
        <f t="shared" si="5"/>
        <v>0.30505681730725448</v>
      </c>
    </row>
    <row r="30" spans="1:9" x14ac:dyDescent="0.25">
      <c r="A30">
        <v>29</v>
      </c>
      <c r="B30" s="2">
        <v>33725</v>
      </c>
      <c r="C30" s="2" t="str">
        <f t="shared" si="0"/>
        <v>May</v>
      </c>
      <c r="D30" s="1">
        <v>62091</v>
      </c>
      <c r="E30">
        <f t="shared" si="1"/>
        <v>99980.331340800505</v>
      </c>
      <c r="F30" s="5">
        <f t="shared" si="2"/>
        <v>-37889.331340800505</v>
      </c>
      <c r="G30">
        <f t="shared" si="3"/>
        <v>37889.331340800505</v>
      </c>
      <c r="H30">
        <f t="shared" si="4"/>
        <v>1435601429.4529674</v>
      </c>
      <c r="I30" s="6">
        <f t="shared" si="5"/>
        <v>0.61022259813500357</v>
      </c>
    </row>
    <row r="31" spans="1:9" x14ac:dyDescent="0.25">
      <c r="A31">
        <v>30</v>
      </c>
      <c r="B31" s="2">
        <v>33756</v>
      </c>
      <c r="C31" s="2" t="str">
        <f t="shared" si="0"/>
        <v>June</v>
      </c>
      <c r="D31" s="1">
        <v>67800</v>
      </c>
      <c r="E31">
        <f t="shared" si="1"/>
        <v>100423.97922557672</v>
      </c>
      <c r="F31" s="5">
        <f t="shared" si="2"/>
        <v>-32623.979225576724</v>
      </c>
      <c r="G31">
        <f t="shared" si="3"/>
        <v>32623.979225576724</v>
      </c>
      <c r="H31">
        <f t="shared" si="4"/>
        <v>1064324020.5108616</v>
      </c>
      <c r="I31" s="6">
        <f t="shared" si="5"/>
        <v>0.48117963459552693</v>
      </c>
    </row>
    <row r="32" spans="1:9" x14ac:dyDescent="0.25">
      <c r="A32">
        <v>31</v>
      </c>
      <c r="B32" s="2">
        <v>33786</v>
      </c>
      <c r="C32" s="2" t="str">
        <f t="shared" si="0"/>
        <v>July</v>
      </c>
      <c r="D32" s="1">
        <v>71403</v>
      </c>
      <c r="E32">
        <f t="shared" si="1"/>
        <v>100867.62711035294</v>
      </c>
      <c r="F32" s="5">
        <f t="shared" si="2"/>
        <v>-29464.627110352943</v>
      </c>
      <c r="G32">
        <f t="shared" si="3"/>
        <v>29464.627110352943</v>
      </c>
      <c r="H32">
        <f t="shared" si="4"/>
        <v>868164250.75214565</v>
      </c>
      <c r="I32" s="6">
        <f t="shared" si="5"/>
        <v>0.4126525091432145</v>
      </c>
    </row>
    <row r="33" spans="1:9" x14ac:dyDescent="0.25">
      <c r="A33">
        <v>32</v>
      </c>
      <c r="B33" s="2">
        <v>33817</v>
      </c>
      <c r="C33" s="2" t="str">
        <f t="shared" si="0"/>
        <v>August</v>
      </c>
      <c r="D33" s="1">
        <v>67980</v>
      </c>
      <c r="E33">
        <f t="shared" si="1"/>
        <v>101311.27499512915</v>
      </c>
      <c r="F33" s="5">
        <f t="shared" si="2"/>
        <v>-33331.274995129148</v>
      </c>
      <c r="G33">
        <f t="shared" si="3"/>
        <v>33331.274995129148</v>
      </c>
      <c r="H33">
        <f t="shared" si="4"/>
        <v>1110973892.8009217</v>
      </c>
      <c r="I33" s="6">
        <f t="shared" si="5"/>
        <v>0.49031001758059939</v>
      </c>
    </row>
    <row r="34" spans="1:9" x14ac:dyDescent="0.25">
      <c r="A34">
        <v>33</v>
      </c>
      <c r="B34" s="2">
        <v>33848</v>
      </c>
      <c r="C34" s="2" t="str">
        <f t="shared" si="0"/>
        <v>September</v>
      </c>
      <c r="D34" s="1">
        <v>69585</v>
      </c>
      <c r="E34">
        <f t="shared" si="1"/>
        <v>101754.92287990537</v>
      </c>
      <c r="F34" s="5">
        <f t="shared" si="2"/>
        <v>-32169.922879905367</v>
      </c>
      <c r="G34">
        <f t="shared" si="3"/>
        <v>32169.922879905367</v>
      </c>
      <c r="H34">
        <f t="shared" si="4"/>
        <v>1034903938.0990589</v>
      </c>
      <c r="I34" s="6">
        <f t="shared" si="5"/>
        <v>0.46231117165919905</v>
      </c>
    </row>
    <row r="35" spans="1:9" x14ac:dyDescent="0.25">
      <c r="A35">
        <v>34</v>
      </c>
      <c r="B35" s="2">
        <v>33878</v>
      </c>
      <c r="C35" s="2" t="str">
        <f t="shared" si="0"/>
        <v>October</v>
      </c>
      <c r="D35" s="1">
        <v>72163</v>
      </c>
      <c r="E35">
        <f t="shared" si="1"/>
        <v>102198.57076468159</v>
      </c>
      <c r="F35" s="5">
        <f t="shared" si="2"/>
        <v>-30035.570764681586</v>
      </c>
      <c r="G35">
        <f t="shared" si="3"/>
        <v>30035.570764681586</v>
      </c>
      <c r="H35">
        <f t="shared" si="4"/>
        <v>902135511.16019523</v>
      </c>
      <c r="I35" s="6">
        <f t="shared" si="5"/>
        <v>0.41621843277970133</v>
      </c>
    </row>
    <row r="36" spans="1:9" x14ac:dyDescent="0.25">
      <c r="A36">
        <v>35</v>
      </c>
      <c r="B36" s="2">
        <v>33909</v>
      </c>
      <c r="C36" s="2" t="str">
        <f t="shared" si="0"/>
        <v>November</v>
      </c>
      <c r="D36" s="1">
        <v>75357</v>
      </c>
      <c r="E36">
        <f t="shared" si="1"/>
        <v>102642.21864945779</v>
      </c>
      <c r="F36" s="5">
        <f t="shared" si="2"/>
        <v>-27285.218649457791</v>
      </c>
      <c r="G36">
        <f t="shared" si="3"/>
        <v>27285.218649457791</v>
      </c>
      <c r="H36">
        <f t="shared" si="4"/>
        <v>744483156.74871922</v>
      </c>
      <c r="I36" s="6">
        <f t="shared" si="5"/>
        <v>0.36207941729975701</v>
      </c>
    </row>
    <row r="37" spans="1:9" x14ac:dyDescent="0.25">
      <c r="A37">
        <v>36</v>
      </c>
      <c r="B37" s="2">
        <v>33939</v>
      </c>
      <c r="C37" s="2" t="str">
        <f t="shared" si="0"/>
        <v>December</v>
      </c>
      <c r="D37" s="1">
        <v>67997</v>
      </c>
      <c r="E37">
        <f t="shared" si="1"/>
        <v>103085.86653423401</v>
      </c>
      <c r="F37" s="5">
        <f t="shared" si="2"/>
        <v>-35088.86653423401</v>
      </c>
      <c r="G37">
        <f t="shared" si="3"/>
        <v>35088.86653423401</v>
      </c>
      <c r="H37">
        <f t="shared" si="4"/>
        <v>1231228554.6572874</v>
      </c>
      <c r="I37" s="6">
        <f t="shared" si="5"/>
        <v>0.51603550942297471</v>
      </c>
    </row>
    <row r="38" spans="1:9" x14ac:dyDescent="0.25">
      <c r="A38">
        <v>37</v>
      </c>
      <c r="B38" s="2">
        <v>33970</v>
      </c>
      <c r="C38" s="2" t="str">
        <f t="shared" si="0"/>
        <v>January</v>
      </c>
      <c r="D38" s="1">
        <v>61071</v>
      </c>
      <c r="E38">
        <f t="shared" si="1"/>
        <v>103529.51441901023</v>
      </c>
      <c r="F38" s="5">
        <f t="shared" si="2"/>
        <v>-42458.514419010229</v>
      </c>
      <c r="G38">
        <f t="shared" si="3"/>
        <v>42458.514419010229</v>
      </c>
      <c r="H38">
        <f t="shared" si="4"/>
        <v>1802725446.6692996</v>
      </c>
      <c r="I38" s="6">
        <f t="shared" si="5"/>
        <v>0.6952320155067091</v>
      </c>
    </row>
    <row r="39" spans="1:9" x14ac:dyDescent="0.25">
      <c r="A39">
        <v>38</v>
      </c>
      <c r="B39" s="2">
        <v>34001</v>
      </c>
      <c r="C39" s="2" t="str">
        <f t="shared" si="0"/>
        <v>February</v>
      </c>
      <c r="D39" s="1">
        <v>66606</v>
      </c>
      <c r="E39">
        <f t="shared" si="1"/>
        <v>103973.16230378643</v>
      </c>
      <c r="F39" s="5">
        <f t="shared" si="2"/>
        <v>-37367.162303786434</v>
      </c>
      <c r="G39">
        <f t="shared" si="3"/>
        <v>37367.162303786434</v>
      </c>
      <c r="H39">
        <f t="shared" si="4"/>
        <v>1396304818.6375179</v>
      </c>
      <c r="I39" s="6">
        <f t="shared" si="5"/>
        <v>0.56101796090121658</v>
      </c>
    </row>
    <row r="40" spans="1:9" x14ac:dyDescent="0.25">
      <c r="A40">
        <v>39</v>
      </c>
      <c r="B40" s="2">
        <v>34029</v>
      </c>
      <c r="C40" s="2" t="str">
        <f t="shared" si="0"/>
        <v>March</v>
      </c>
      <c r="D40" s="1">
        <v>90636</v>
      </c>
      <c r="E40">
        <f t="shared" si="1"/>
        <v>104416.81018856265</v>
      </c>
      <c r="F40" s="5">
        <f t="shared" si="2"/>
        <v>-13780.810188562653</v>
      </c>
      <c r="G40">
        <f t="shared" si="3"/>
        <v>13780.810188562653</v>
      </c>
      <c r="H40">
        <f t="shared" si="4"/>
        <v>189910729.45319223</v>
      </c>
      <c r="I40" s="6">
        <f t="shared" si="5"/>
        <v>0.15204565722850361</v>
      </c>
    </row>
    <row r="41" spans="1:9" x14ac:dyDescent="0.25">
      <c r="A41">
        <v>40</v>
      </c>
      <c r="B41" s="2">
        <v>34060</v>
      </c>
      <c r="C41" s="2" t="str">
        <f t="shared" si="0"/>
        <v>April</v>
      </c>
      <c r="D41" s="1">
        <v>82832</v>
      </c>
      <c r="E41">
        <f t="shared" si="1"/>
        <v>104860.45807333887</v>
      </c>
      <c r="F41" s="5">
        <f t="shared" si="2"/>
        <v>-22028.458073338872</v>
      </c>
      <c r="G41">
        <f t="shared" si="3"/>
        <v>22028.458073338872</v>
      </c>
      <c r="H41">
        <f t="shared" si="4"/>
        <v>485252965.08884853</v>
      </c>
      <c r="I41" s="6">
        <f t="shared" si="5"/>
        <v>0.26594140034453922</v>
      </c>
    </row>
    <row r="42" spans="1:9" x14ac:dyDescent="0.25">
      <c r="A42">
        <v>41</v>
      </c>
      <c r="B42" s="2">
        <v>34090</v>
      </c>
      <c r="C42" s="2" t="str">
        <f t="shared" si="0"/>
        <v>May</v>
      </c>
      <c r="D42" s="1">
        <v>90675</v>
      </c>
      <c r="E42">
        <f t="shared" si="1"/>
        <v>105304.10595811508</v>
      </c>
      <c r="F42" s="5">
        <f t="shared" si="2"/>
        <v>-14629.105958115077</v>
      </c>
      <c r="G42">
        <f t="shared" si="3"/>
        <v>14629.105958115077</v>
      </c>
      <c r="H42">
        <f t="shared" si="4"/>
        <v>214010741.13375804</v>
      </c>
      <c r="I42" s="6">
        <f t="shared" si="5"/>
        <v>0.1613356047214235</v>
      </c>
    </row>
    <row r="43" spans="1:9" x14ac:dyDescent="0.25">
      <c r="A43">
        <v>42</v>
      </c>
      <c r="B43" s="2">
        <v>34121</v>
      </c>
      <c r="C43" s="2" t="str">
        <f t="shared" si="0"/>
        <v>June</v>
      </c>
      <c r="D43" s="1">
        <v>92286</v>
      </c>
      <c r="E43">
        <f t="shared" si="1"/>
        <v>105747.7538428913</v>
      </c>
      <c r="F43" s="5">
        <f t="shared" si="2"/>
        <v>-13461.753842891296</v>
      </c>
      <c r="G43">
        <f t="shared" si="3"/>
        <v>13461.753842891296</v>
      </c>
      <c r="H43">
        <f t="shared" si="4"/>
        <v>181218816.52659857</v>
      </c>
      <c r="I43" s="6">
        <f t="shared" si="5"/>
        <v>0.1458699460686485</v>
      </c>
    </row>
    <row r="44" spans="1:9" x14ac:dyDescent="0.25">
      <c r="A44">
        <v>43</v>
      </c>
      <c r="B44" s="2">
        <v>34151</v>
      </c>
      <c r="C44" s="2" t="str">
        <f t="shared" si="0"/>
        <v>July</v>
      </c>
      <c r="D44" s="1">
        <v>94397</v>
      </c>
      <c r="E44">
        <f t="shared" si="1"/>
        <v>106191.40172766751</v>
      </c>
      <c r="F44" s="5">
        <f t="shared" si="2"/>
        <v>-11794.401727667515</v>
      </c>
      <c r="G44">
        <f t="shared" si="3"/>
        <v>11794.401727667515</v>
      </c>
      <c r="H44">
        <f t="shared" si="4"/>
        <v>139107912.11360645</v>
      </c>
      <c r="I44" s="6">
        <f t="shared" si="5"/>
        <v>0.12494466696682643</v>
      </c>
    </row>
    <row r="45" spans="1:9" x14ac:dyDescent="0.25">
      <c r="A45">
        <v>44</v>
      </c>
      <c r="B45" s="2">
        <v>34182</v>
      </c>
      <c r="C45" s="2" t="str">
        <f t="shared" si="0"/>
        <v>August</v>
      </c>
      <c r="D45" s="1">
        <v>109283</v>
      </c>
      <c r="E45">
        <f t="shared" si="1"/>
        <v>106635.04961244372</v>
      </c>
      <c r="F45" s="5">
        <f t="shared" si="2"/>
        <v>2647.9503875562805</v>
      </c>
      <c r="G45">
        <f t="shared" si="3"/>
        <v>2647.9503875562805</v>
      </c>
      <c r="H45">
        <f t="shared" si="4"/>
        <v>7011641.2549594557</v>
      </c>
      <c r="I45" s="6">
        <f t="shared" si="5"/>
        <v>2.4230213185548351E-2</v>
      </c>
    </row>
    <row r="46" spans="1:9" x14ac:dyDescent="0.25">
      <c r="A46">
        <v>45</v>
      </c>
      <c r="B46" s="2">
        <v>34213</v>
      </c>
      <c r="C46" s="2" t="str">
        <f t="shared" si="0"/>
        <v>September</v>
      </c>
      <c r="D46" s="1">
        <v>101182</v>
      </c>
      <c r="E46">
        <f t="shared" si="1"/>
        <v>107078.69749721994</v>
      </c>
      <c r="F46" s="5">
        <f t="shared" si="2"/>
        <v>-5896.6974972199387</v>
      </c>
      <c r="G46">
        <f t="shared" si="3"/>
        <v>5896.6974972199387</v>
      </c>
      <c r="H46">
        <f t="shared" si="4"/>
        <v>34771041.373719886</v>
      </c>
      <c r="I46" s="6">
        <f t="shared" si="5"/>
        <v>5.8278127505089233E-2</v>
      </c>
    </row>
    <row r="47" spans="1:9" x14ac:dyDescent="0.25">
      <c r="A47">
        <v>46</v>
      </c>
      <c r="B47" s="2">
        <v>34243</v>
      </c>
      <c r="C47" s="2" t="str">
        <f t="shared" si="0"/>
        <v>October</v>
      </c>
      <c r="D47" s="1">
        <v>97551</v>
      </c>
      <c r="E47">
        <f t="shared" si="1"/>
        <v>107522.34538199614</v>
      </c>
      <c r="F47" s="5">
        <f t="shared" si="2"/>
        <v>-9971.3453819961433</v>
      </c>
      <c r="G47">
        <f t="shared" si="3"/>
        <v>9971.3453819961433</v>
      </c>
      <c r="H47">
        <f t="shared" si="4"/>
        <v>99427728.727055818</v>
      </c>
      <c r="I47" s="6">
        <f t="shared" si="5"/>
        <v>0.10221674182731232</v>
      </c>
    </row>
    <row r="48" spans="1:9" x14ac:dyDescent="0.25">
      <c r="A48">
        <v>47</v>
      </c>
      <c r="B48" s="2">
        <v>34274</v>
      </c>
      <c r="C48" s="2" t="str">
        <f t="shared" si="0"/>
        <v>November</v>
      </c>
      <c r="D48" s="1">
        <v>105926</v>
      </c>
      <c r="E48">
        <f t="shared" si="1"/>
        <v>107965.99326677236</v>
      </c>
      <c r="F48" s="5">
        <f t="shared" si="2"/>
        <v>-2039.9932667723624</v>
      </c>
      <c r="G48">
        <f t="shared" si="3"/>
        <v>2039.9932667723624</v>
      </c>
      <c r="H48">
        <f t="shared" si="4"/>
        <v>4161572.5284765749</v>
      </c>
      <c r="I48" s="6">
        <f t="shared" si="5"/>
        <v>1.9258664225708159E-2</v>
      </c>
    </row>
    <row r="49" spans="1:9" x14ac:dyDescent="0.25">
      <c r="A49">
        <v>48</v>
      </c>
      <c r="B49" s="2">
        <v>34304</v>
      </c>
      <c r="C49" s="2" t="str">
        <f t="shared" si="0"/>
        <v>December</v>
      </c>
      <c r="D49" s="1">
        <v>105746</v>
      </c>
      <c r="E49">
        <f t="shared" si="1"/>
        <v>108409.64115154857</v>
      </c>
      <c r="F49" s="5">
        <f t="shared" si="2"/>
        <v>-2663.641151548567</v>
      </c>
      <c r="G49">
        <f t="shared" si="3"/>
        <v>2663.641151548567</v>
      </c>
      <c r="H49">
        <f t="shared" si="4"/>
        <v>7094984.1842229757</v>
      </c>
      <c r="I49" s="6">
        <f t="shared" si="5"/>
        <v>2.5189048772989681E-2</v>
      </c>
    </row>
    <row r="50" spans="1:9" x14ac:dyDescent="0.25">
      <c r="A50">
        <v>49</v>
      </c>
      <c r="B50" s="2">
        <v>34335</v>
      </c>
      <c r="C50" s="2" t="str">
        <f t="shared" si="0"/>
        <v>January</v>
      </c>
      <c r="D50" s="1">
        <v>93915</v>
      </c>
      <c r="E50">
        <f t="shared" si="1"/>
        <v>108853.28903632479</v>
      </c>
      <c r="F50" s="5">
        <f t="shared" si="2"/>
        <v>-14938.289036324786</v>
      </c>
      <c r="G50">
        <f t="shared" si="3"/>
        <v>14938.289036324786</v>
      </c>
      <c r="H50">
        <f t="shared" si="4"/>
        <v>223152479.33278131</v>
      </c>
      <c r="I50" s="6">
        <f t="shared" si="5"/>
        <v>0.15906180095112374</v>
      </c>
    </row>
    <row r="51" spans="1:9" x14ac:dyDescent="0.25">
      <c r="A51">
        <v>50</v>
      </c>
      <c r="B51" s="2">
        <v>34366</v>
      </c>
      <c r="C51" s="2" t="str">
        <f t="shared" si="0"/>
        <v>February</v>
      </c>
      <c r="D51" s="1">
        <v>91542</v>
      </c>
      <c r="E51">
        <f t="shared" si="1"/>
        <v>109296.93692110101</v>
      </c>
      <c r="F51" s="5">
        <f t="shared" si="2"/>
        <v>-17754.936921101005</v>
      </c>
      <c r="G51">
        <f t="shared" si="3"/>
        <v>17754.936921101005</v>
      </c>
      <c r="H51">
        <f t="shared" si="4"/>
        <v>315237785.07227564</v>
      </c>
      <c r="I51" s="6">
        <f t="shared" si="5"/>
        <v>0.1939539983952831</v>
      </c>
    </row>
    <row r="52" spans="1:9" x14ac:dyDescent="0.25">
      <c r="A52">
        <v>51</v>
      </c>
      <c r="B52" s="2">
        <v>34394</v>
      </c>
      <c r="C52" s="2" t="str">
        <f t="shared" si="0"/>
        <v>March</v>
      </c>
      <c r="D52" s="1">
        <v>114805</v>
      </c>
      <c r="E52">
        <f t="shared" si="1"/>
        <v>109740.58480587721</v>
      </c>
      <c r="F52" s="5">
        <f t="shared" si="2"/>
        <v>5064.4151941227901</v>
      </c>
      <c r="G52">
        <f t="shared" si="3"/>
        <v>5064.4151941227901</v>
      </c>
      <c r="H52">
        <f t="shared" si="4"/>
        <v>25648301.258461777</v>
      </c>
      <c r="I52" s="6">
        <f t="shared" si="5"/>
        <v>4.4113193625040632E-2</v>
      </c>
    </row>
    <row r="53" spans="1:9" x14ac:dyDescent="0.25">
      <c r="A53">
        <v>52</v>
      </c>
      <c r="B53" s="2">
        <v>34425</v>
      </c>
      <c r="C53" s="2" t="str">
        <f t="shared" si="0"/>
        <v>April</v>
      </c>
      <c r="D53" s="1">
        <v>96698</v>
      </c>
      <c r="E53">
        <f t="shared" si="1"/>
        <v>110184.23269065343</v>
      </c>
      <c r="F53" s="5">
        <f t="shared" si="2"/>
        <v>-13486.232690653429</v>
      </c>
      <c r="G53">
        <f t="shared" si="3"/>
        <v>13486.232690653429</v>
      </c>
      <c r="H53">
        <f t="shared" si="4"/>
        <v>181878472.18644923</v>
      </c>
      <c r="I53" s="6">
        <f t="shared" si="5"/>
        <v>0.13946754525071284</v>
      </c>
    </row>
    <row r="54" spans="1:9" x14ac:dyDescent="0.25">
      <c r="A54">
        <v>53</v>
      </c>
      <c r="B54" s="2">
        <v>34455</v>
      </c>
      <c r="C54" s="2" t="str">
        <f t="shared" si="0"/>
        <v>May</v>
      </c>
      <c r="D54" s="1">
        <v>118772</v>
      </c>
      <c r="E54">
        <f t="shared" si="1"/>
        <v>110627.88057542965</v>
      </c>
      <c r="F54" s="5">
        <f t="shared" si="2"/>
        <v>8144.1194245703518</v>
      </c>
      <c r="G54">
        <f t="shared" si="3"/>
        <v>8144.1194245703518</v>
      </c>
      <c r="H54">
        <f t="shared" si="4"/>
        <v>66326681.20166412</v>
      </c>
      <c r="I54" s="6">
        <f t="shared" si="5"/>
        <v>6.8569354936940954E-2</v>
      </c>
    </row>
    <row r="55" spans="1:9" x14ac:dyDescent="0.25">
      <c r="A55">
        <v>54</v>
      </c>
      <c r="B55" s="2">
        <v>34486</v>
      </c>
      <c r="C55" s="2" t="str">
        <f t="shared" si="0"/>
        <v>June</v>
      </c>
      <c r="D55" s="1">
        <v>120281</v>
      </c>
      <c r="E55">
        <f t="shared" si="1"/>
        <v>111071.52846020585</v>
      </c>
      <c r="F55" s="5">
        <f t="shared" si="2"/>
        <v>9209.4715397941472</v>
      </c>
      <c r="G55">
        <f t="shared" si="3"/>
        <v>9209.4715397941472</v>
      </c>
      <c r="H55">
        <f t="shared" si="4"/>
        <v>84814366.042278379</v>
      </c>
      <c r="I55" s="6">
        <f t="shared" si="5"/>
        <v>7.6566303404479077E-2</v>
      </c>
    </row>
    <row r="56" spans="1:9" x14ac:dyDescent="0.25">
      <c r="A56">
        <v>55</v>
      </c>
      <c r="B56" s="2">
        <v>34516</v>
      </c>
      <c r="C56" s="2" t="str">
        <f t="shared" si="0"/>
        <v>July</v>
      </c>
      <c r="D56" s="1">
        <v>109044</v>
      </c>
      <c r="E56">
        <f t="shared" si="1"/>
        <v>111515.17634498207</v>
      </c>
      <c r="F56" s="5">
        <f t="shared" si="2"/>
        <v>-2471.1763449820719</v>
      </c>
      <c r="G56">
        <f t="shared" si="3"/>
        <v>2471.1763449820719</v>
      </c>
      <c r="H56">
        <f t="shared" si="4"/>
        <v>6106712.5279989522</v>
      </c>
      <c r="I56" s="6">
        <f t="shared" si="5"/>
        <v>2.2662194572668572E-2</v>
      </c>
    </row>
    <row r="57" spans="1:9" x14ac:dyDescent="0.25">
      <c r="A57">
        <v>56</v>
      </c>
      <c r="B57" s="2">
        <v>34547</v>
      </c>
      <c r="C57" s="2" t="str">
        <f t="shared" si="0"/>
        <v>August</v>
      </c>
      <c r="D57" s="1">
        <v>159083</v>
      </c>
      <c r="E57">
        <f t="shared" si="1"/>
        <v>111958.82422975829</v>
      </c>
      <c r="F57" s="5">
        <f t="shared" si="2"/>
        <v>47124.175770241709</v>
      </c>
      <c r="G57">
        <f t="shared" si="3"/>
        <v>47124.175770241709</v>
      </c>
      <c r="H57">
        <f t="shared" si="4"/>
        <v>2220687942.0246358</v>
      </c>
      <c r="I57" s="6">
        <f t="shared" si="5"/>
        <v>0.2962238313977088</v>
      </c>
    </row>
    <row r="58" spans="1:9" x14ac:dyDescent="0.25">
      <c r="A58">
        <v>57</v>
      </c>
      <c r="B58" s="2">
        <v>34578</v>
      </c>
      <c r="C58" s="2" t="str">
        <f t="shared" si="0"/>
        <v>September</v>
      </c>
      <c r="D58" s="1">
        <v>114803</v>
      </c>
      <c r="E58">
        <f t="shared" si="1"/>
        <v>112402.4721145345</v>
      </c>
      <c r="F58" s="5">
        <f t="shared" si="2"/>
        <v>2400.5278854655044</v>
      </c>
      <c r="G58">
        <f t="shared" si="3"/>
        <v>2400.5278854655044</v>
      </c>
      <c r="H58">
        <f t="shared" si="4"/>
        <v>5762534.1288974853</v>
      </c>
      <c r="I58" s="6">
        <f t="shared" si="5"/>
        <v>2.0909975222472447E-2</v>
      </c>
    </row>
    <row r="59" spans="1:9" x14ac:dyDescent="0.25">
      <c r="A59">
        <v>58</v>
      </c>
      <c r="B59" s="2">
        <v>34608</v>
      </c>
      <c r="C59" s="2" t="str">
        <f t="shared" si="0"/>
        <v>October</v>
      </c>
      <c r="D59" s="1">
        <v>127987</v>
      </c>
      <c r="E59">
        <f t="shared" si="1"/>
        <v>112846.11999931071</v>
      </c>
      <c r="F59" s="5">
        <f t="shared" si="2"/>
        <v>15140.880000689285</v>
      </c>
      <c r="G59">
        <f t="shared" si="3"/>
        <v>15140.880000689285</v>
      </c>
      <c r="H59">
        <f t="shared" si="4"/>
        <v>229246247.19527277</v>
      </c>
      <c r="I59" s="6">
        <f t="shared" si="5"/>
        <v>0.11830013986333991</v>
      </c>
    </row>
    <row r="60" spans="1:9" x14ac:dyDescent="0.25">
      <c r="A60">
        <v>59</v>
      </c>
      <c r="B60" s="2">
        <v>34639</v>
      </c>
      <c r="C60" s="2" t="str">
        <f t="shared" si="0"/>
        <v>November</v>
      </c>
      <c r="D60" s="1">
        <v>139273</v>
      </c>
      <c r="E60">
        <f t="shared" si="1"/>
        <v>113289.76788408693</v>
      </c>
      <c r="F60" s="5">
        <f t="shared" si="2"/>
        <v>25983.232115913066</v>
      </c>
      <c r="G60">
        <f t="shared" si="3"/>
        <v>25983.232115913066</v>
      </c>
      <c r="H60">
        <f t="shared" si="4"/>
        <v>675128351.18941617</v>
      </c>
      <c r="I60" s="6">
        <f t="shared" si="5"/>
        <v>0.18656331173962695</v>
      </c>
    </row>
    <row r="61" spans="1:9" x14ac:dyDescent="0.25">
      <c r="A61">
        <v>60</v>
      </c>
      <c r="B61" s="2">
        <v>34669</v>
      </c>
      <c r="C61" s="2" t="str">
        <f t="shared" si="0"/>
        <v>December</v>
      </c>
      <c r="D61" s="1">
        <v>140448</v>
      </c>
      <c r="E61">
        <f t="shared" si="1"/>
        <v>113733.41576886314</v>
      </c>
      <c r="F61" s="5">
        <f t="shared" si="2"/>
        <v>26714.584231136861</v>
      </c>
      <c r="G61">
        <f t="shared" si="3"/>
        <v>26714.584231136861</v>
      </c>
      <c r="H61">
        <f t="shared" si="4"/>
        <v>713669010.64250624</v>
      </c>
      <c r="I61" s="6">
        <f t="shared" si="5"/>
        <v>0.19020978747391817</v>
      </c>
    </row>
    <row r="62" spans="1:9" x14ac:dyDescent="0.25">
      <c r="A62">
        <v>61</v>
      </c>
      <c r="B62" s="2">
        <v>34700</v>
      </c>
      <c r="C62" s="2" t="str">
        <f t="shared" si="0"/>
        <v>January</v>
      </c>
      <c r="D62" s="1">
        <v>110921</v>
      </c>
      <c r="E62">
        <f t="shared" si="1"/>
        <v>114177.06365363936</v>
      </c>
      <c r="F62" s="5">
        <f t="shared" si="2"/>
        <v>-3256.0636536393577</v>
      </c>
      <c r="G62">
        <f t="shared" si="3"/>
        <v>3256.0636536393577</v>
      </c>
      <c r="H62">
        <f t="shared" si="4"/>
        <v>10601950.516551282</v>
      </c>
      <c r="I62" s="6">
        <f t="shared" si="5"/>
        <v>2.9354798943746971E-2</v>
      </c>
    </row>
    <row r="63" spans="1:9" x14ac:dyDescent="0.25">
      <c r="A63">
        <v>62</v>
      </c>
      <c r="B63" s="2">
        <v>34731</v>
      </c>
      <c r="C63" s="2" t="str">
        <f t="shared" si="0"/>
        <v>February</v>
      </c>
      <c r="D63" s="1">
        <v>132244</v>
      </c>
      <c r="E63">
        <f t="shared" si="1"/>
        <v>114620.71153841558</v>
      </c>
      <c r="F63" s="5">
        <f t="shared" si="2"/>
        <v>17623.288461584423</v>
      </c>
      <c r="G63">
        <f t="shared" si="3"/>
        <v>17623.288461584423</v>
      </c>
      <c r="H63">
        <f t="shared" si="4"/>
        <v>310580296.20021468</v>
      </c>
      <c r="I63" s="6">
        <f t="shared" si="5"/>
        <v>0.1332634256494391</v>
      </c>
    </row>
    <row r="64" spans="1:9" x14ac:dyDescent="0.25">
      <c r="A64">
        <v>63</v>
      </c>
      <c r="B64" s="2">
        <v>34759</v>
      </c>
      <c r="C64" s="2" t="str">
        <f t="shared" si="0"/>
        <v>March</v>
      </c>
      <c r="D64" s="1">
        <v>178474</v>
      </c>
      <c r="E64">
        <f t="shared" si="1"/>
        <v>115064.35942319178</v>
      </c>
      <c r="F64" s="5">
        <f t="shared" si="2"/>
        <v>63409.640576808219</v>
      </c>
      <c r="G64">
        <f t="shared" si="3"/>
        <v>63409.640576808219</v>
      </c>
      <c r="H64">
        <f t="shared" si="4"/>
        <v>4020782518.0800033</v>
      </c>
      <c r="I64" s="6">
        <f t="shared" si="5"/>
        <v>0.35528783227141331</v>
      </c>
    </row>
    <row r="65" spans="1:9" x14ac:dyDescent="0.25">
      <c r="A65">
        <v>64</v>
      </c>
      <c r="B65" s="2">
        <v>34790</v>
      </c>
      <c r="C65" s="2" t="str">
        <f t="shared" si="0"/>
        <v>April</v>
      </c>
      <c r="D65" s="1">
        <v>135202</v>
      </c>
      <c r="E65">
        <f t="shared" si="1"/>
        <v>115508.007307968</v>
      </c>
      <c r="F65" s="5">
        <f t="shared" si="2"/>
        <v>19693.992692031999</v>
      </c>
      <c r="G65">
        <f t="shared" si="3"/>
        <v>19693.992692031999</v>
      </c>
      <c r="H65">
        <f t="shared" si="4"/>
        <v>387853348.15380979</v>
      </c>
      <c r="I65" s="6">
        <f t="shared" si="5"/>
        <v>0.14566347163527166</v>
      </c>
    </row>
    <row r="66" spans="1:9" x14ac:dyDescent="0.25">
      <c r="A66">
        <v>65</v>
      </c>
      <c r="B66" s="2">
        <v>34820</v>
      </c>
      <c r="C66" s="2" t="str">
        <f t="shared" si="0"/>
        <v>May</v>
      </c>
      <c r="D66" s="1">
        <v>135837</v>
      </c>
      <c r="E66">
        <f t="shared" si="1"/>
        <v>115951.65519274422</v>
      </c>
      <c r="F66" s="5">
        <f t="shared" si="2"/>
        <v>19885.34480725578</v>
      </c>
      <c r="G66">
        <f t="shared" si="3"/>
        <v>19885.34480725578</v>
      </c>
      <c r="H66">
        <f t="shared" si="4"/>
        <v>395426938.10345441</v>
      </c>
      <c r="I66" s="6">
        <f t="shared" si="5"/>
        <v>0.14639122483016984</v>
      </c>
    </row>
    <row r="67" spans="1:9" x14ac:dyDescent="0.25">
      <c r="A67">
        <v>66</v>
      </c>
      <c r="B67" s="2">
        <v>34851</v>
      </c>
      <c r="C67" s="2" t="str">
        <f t="shared" ref="C67:C130" si="6">TEXT(B67,"mmmm")</f>
        <v>June</v>
      </c>
      <c r="D67" s="1">
        <v>137598</v>
      </c>
      <c r="E67">
        <f t="shared" ref="E67:E130" si="7">_xlfn.FORECAST.LINEAR(A67,$D$2:$D$393,$A$2:$A$393)</f>
        <v>116395.30307752042</v>
      </c>
      <c r="F67" s="5">
        <f t="shared" ref="F67:F130" si="8">D67-E67</f>
        <v>21202.696922479576</v>
      </c>
      <c r="G67">
        <f t="shared" ref="G67:G130" si="9">ABS(F67)</f>
        <v>21202.696922479576</v>
      </c>
      <c r="H67">
        <f t="shared" ref="H67:H130" si="10">G67^2</f>
        <v>449554356.78652489</v>
      </c>
      <c r="I67" s="6">
        <f t="shared" ref="I67:I130" si="11">G67/D67</f>
        <v>0.15409160687277124</v>
      </c>
    </row>
    <row r="68" spans="1:9" x14ac:dyDescent="0.25">
      <c r="A68">
        <v>67</v>
      </c>
      <c r="B68" s="2">
        <v>34881</v>
      </c>
      <c r="C68" s="2" t="str">
        <f t="shared" si="6"/>
        <v>July</v>
      </c>
      <c r="D68" s="1">
        <v>133326</v>
      </c>
      <c r="E68">
        <f t="shared" si="7"/>
        <v>116838.95096229664</v>
      </c>
      <c r="F68" s="5">
        <f t="shared" si="8"/>
        <v>16487.049037703357</v>
      </c>
      <c r="G68">
        <f t="shared" si="9"/>
        <v>16487.049037703357</v>
      </c>
      <c r="H68">
        <f t="shared" si="10"/>
        <v>271822785.97163516</v>
      </c>
      <c r="I68" s="6">
        <f t="shared" si="11"/>
        <v>0.12365966906457372</v>
      </c>
    </row>
    <row r="69" spans="1:9" x14ac:dyDescent="0.25">
      <c r="A69">
        <v>68</v>
      </c>
      <c r="B69" s="2">
        <v>34912</v>
      </c>
      <c r="C69" s="2" t="str">
        <f t="shared" si="6"/>
        <v>August</v>
      </c>
      <c r="D69" s="1">
        <v>155183</v>
      </c>
      <c r="E69">
        <f t="shared" si="7"/>
        <v>117282.59884707285</v>
      </c>
      <c r="F69" s="5">
        <f t="shared" si="8"/>
        <v>37900.401152927152</v>
      </c>
      <c r="G69">
        <f t="shared" si="9"/>
        <v>37900.401152927152</v>
      </c>
      <c r="H69">
        <f t="shared" si="10"/>
        <v>1436440407.5528018</v>
      </c>
      <c r="I69" s="6">
        <f t="shared" si="11"/>
        <v>0.24423036771377762</v>
      </c>
    </row>
    <row r="70" spans="1:9" x14ac:dyDescent="0.25">
      <c r="A70">
        <v>69</v>
      </c>
      <c r="B70" s="2">
        <v>34943</v>
      </c>
      <c r="C70" s="2" t="str">
        <f t="shared" si="6"/>
        <v>September</v>
      </c>
      <c r="D70" s="1">
        <v>137920</v>
      </c>
      <c r="E70">
        <f t="shared" si="7"/>
        <v>117726.24673184907</v>
      </c>
      <c r="F70" s="5">
        <f t="shared" si="8"/>
        <v>20193.753268150933</v>
      </c>
      <c r="G70">
        <f t="shared" si="9"/>
        <v>20193.753268150933</v>
      </c>
      <c r="H70">
        <f t="shared" si="10"/>
        <v>407787671.0549565</v>
      </c>
      <c r="I70" s="6">
        <f t="shared" si="11"/>
        <v>0.14641642450805492</v>
      </c>
    </row>
    <row r="71" spans="1:9" x14ac:dyDescent="0.25">
      <c r="A71">
        <v>70</v>
      </c>
      <c r="B71" s="2">
        <v>34973</v>
      </c>
      <c r="C71" s="2" t="str">
        <f t="shared" si="6"/>
        <v>October</v>
      </c>
      <c r="D71" s="1">
        <v>146628</v>
      </c>
      <c r="E71">
        <f t="shared" si="7"/>
        <v>118169.89461662527</v>
      </c>
      <c r="F71" s="5">
        <f t="shared" si="8"/>
        <v>28458.105383374728</v>
      </c>
      <c r="G71">
        <f t="shared" si="9"/>
        <v>28458.105383374728</v>
      </c>
      <c r="H71">
        <f t="shared" si="10"/>
        <v>809863762.0112617</v>
      </c>
      <c r="I71" s="6">
        <f t="shared" si="11"/>
        <v>0.19408370422685114</v>
      </c>
    </row>
    <row r="72" spans="1:9" x14ac:dyDescent="0.25">
      <c r="A72">
        <v>71</v>
      </c>
      <c r="B72" s="2">
        <v>35004</v>
      </c>
      <c r="C72" s="2" t="str">
        <f t="shared" si="6"/>
        <v>November</v>
      </c>
      <c r="D72" s="1">
        <v>146066</v>
      </c>
      <c r="E72">
        <f t="shared" si="7"/>
        <v>118613.54250140149</v>
      </c>
      <c r="F72" s="5">
        <f t="shared" si="8"/>
        <v>27452.457498598509</v>
      </c>
      <c r="G72">
        <f t="shared" si="9"/>
        <v>27452.457498598509</v>
      </c>
      <c r="H72">
        <f t="shared" si="10"/>
        <v>753637422.71235752</v>
      </c>
      <c r="I72" s="6">
        <f t="shared" si="11"/>
        <v>0.18794556911669047</v>
      </c>
    </row>
    <row r="73" spans="1:9" x14ac:dyDescent="0.25">
      <c r="A73">
        <v>72</v>
      </c>
      <c r="B73" s="2">
        <v>35034</v>
      </c>
      <c r="C73" s="2" t="str">
        <f t="shared" si="6"/>
        <v>December</v>
      </c>
      <c r="D73" s="1">
        <v>135447</v>
      </c>
      <c r="E73">
        <f t="shared" si="7"/>
        <v>119057.19038617771</v>
      </c>
      <c r="F73" s="5">
        <f t="shared" si="8"/>
        <v>16389.80961382229</v>
      </c>
      <c r="G73">
        <f t="shared" si="9"/>
        <v>16389.80961382229</v>
      </c>
      <c r="H73">
        <f t="shared" si="10"/>
        <v>268625859.17734158</v>
      </c>
      <c r="I73" s="6">
        <f t="shared" si="11"/>
        <v>0.12100533503010248</v>
      </c>
    </row>
    <row r="74" spans="1:9" x14ac:dyDescent="0.25">
      <c r="A74">
        <v>73</v>
      </c>
      <c r="B74" s="2">
        <v>35065</v>
      </c>
      <c r="C74" s="2" t="str">
        <f t="shared" si="6"/>
        <v>January</v>
      </c>
      <c r="D74" s="1">
        <v>113611</v>
      </c>
      <c r="E74">
        <f t="shared" si="7"/>
        <v>119500.83827095391</v>
      </c>
      <c r="F74" s="5">
        <f t="shared" si="8"/>
        <v>-5889.8382709539146</v>
      </c>
      <c r="G74">
        <f t="shared" si="9"/>
        <v>5889.8382709539146</v>
      </c>
      <c r="H74">
        <f t="shared" si="10"/>
        <v>34690194.857993402</v>
      </c>
      <c r="I74" s="6">
        <f t="shared" si="11"/>
        <v>5.1842147951817297E-2</v>
      </c>
    </row>
    <row r="75" spans="1:9" x14ac:dyDescent="0.25">
      <c r="A75">
        <v>74</v>
      </c>
      <c r="B75" s="2">
        <v>35096</v>
      </c>
      <c r="C75" s="2" t="str">
        <f t="shared" si="6"/>
        <v>February</v>
      </c>
      <c r="D75" s="1">
        <v>129557</v>
      </c>
      <c r="E75">
        <f t="shared" si="7"/>
        <v>119944.48615573013</v>
      </c>
      <c r="F75" s="5">
        <f t="shared" si="8"/>
        <v>9612.5138442698662</v>
      </c>
      <c r="G75">
        <f t="shared" si="9"/>
        <v>9612.5138442698662</v>
      </c>
      <c r="H75">
        <f t="shared" si="10"/>
        <v>92400422.406279847</v>
      </c>
      <c r="I75" s="6">
        <f t="shared" si="11"/>
        <v>7.4195248765175692E-2</v>
      </c>
    </row>
    <row r="76" spans="1:9" x14ac:dyDescent="0.25">
      <c r="A76">
        <v>75</v>
      </c>
      <c r="B76" s="2">
        <v>35125</v>
      </c>
      <c r="C76" s="2" t="str">
        <f t="shared" si="6"/>
        <v>March</v>
      </c>
      <c r="D76" s="1">
        <v>135244</v>
      </c>
      <c r="E76">
        <f t="shared" si="7"/>
        <v>120388.13404050635</v>
      </c>
      <c r="F76" s="5">
        <f t="shared" si="8"/>
        <v>14855.865959493647</v>
      </c>
      <c r="G76">
        <f t="shared" si="9"/>
        <v>14855.865959493647</v>
      </c>
      <c r="H76">
        <f t="shared" si="10"/>
        <v>220696753.40644211</v>
      </c>
      <c r="I76" s="6">
        <f t="shared" si="11"/>
        <v>0.10984491703508951</v>
      </c>
    </row>
    <row r="77" spans="1:9" x14ac:dyDescent="0.25">
      <c r="A77">
        <v>76</v>
      </c>
      <c r="B77" s="2">
        <v>35156</v>
      </c>
      <c r="C77" s="2" t="str">
        <f t="shared" si="6"/>
        <v>April</v>
      </c>
      <c r="D77" s="1">
        <v>128993</v>
      </c>
      <c r="E77">
        <f t="shared" si="7"/>
        <v>120831.78192528256</v>
      </c>
      <c r="F77" s="5">
        <f t="shared" si="8"/>
        <v>8161.2180747174425</v>
      </c>
      <c r="G77">
        <f t="shared" si="9"/>
        <v>8161.2180747174425</v>
      </c>
      <c r="H77">
        <f t="shared" si="10"/>
        <v>66605480.463094682</v>
      </c>
      <c r="I77" s="6">
        <f t="shared" si="11"/>
        <v>6.3268689577864246E-2</v>
      </c>
    </row>
    <row r="78" spans="1:9" x14ac:dyDescent="0.25">
      <c r="A78">
        <v>77</v>
      </c>
      <c r="B78" s="2">
        <v>35186</v>
      </c>
      <c r="C78" s="2" t="str">
        <f t="shared" si="6"/>
        <v>May</v>
      </c>
      <c r="D78" s="1">
        <v>147166</v>
      </c>
      <c r="E78">
        <f t="shared" si="7"/>
        <v>121275.42981005878</v>
      </c>
      <c r="F78" s="5">
        <f t="shared" si="8"/>
        <v>25890.570189941223</v>
      </c>
      <c r="G78">
        <f t="shared" si="9"/>
        <v>25890.570189941223</v>
      </c>
      <c r="H78">
        <f t="shared" si="10"/>
        <v>670321624.7602731</v>
      </c>
      <c r="I78" s="6">
        <f t="shared" si="11"/>
        <v>0.17592766121210893</v>
      </c>
    </row>
    <row r="79" spans="1:9" x14ac:dyDescent="0.25">
      <c r="A79">
        <v>78</v>
      </c>
      <c r="B79" s="2">
        <v>35217</v>
      </c>
      <c r="C79" s="2" t="str">
        <f t="shared" si="6"/>
        <v>June</v>
      </c>
      <c r="D79" s="1">
        <v>129070</v>
      </c>
      <c r="E79">
        <f t="shared" si="7"/>
        <v>121719.077694835</v>
      </c>
      <c r="F79" s="5">
        <f t="shared" si="8"/>
        <v>7350.9223051650042</v>
      </c>
      <c r="G79">
        <f t="shared" si="9"/>
        <v>7350.9223051650042</v>
      </c>
      <c r="H79">
        <f t="shared" si="10"/>
        <v>54036058.736572377</v>
      </c>
      <c r="I79" s="6">
        <f t="shared" si="11"/>
        <v>5.6952989115712435E-2</v>
      </c>
    </row>
    <row r="80" spans="1:9" x14ac:dyDescent="0.25">
      <c r="A80">
        <v>79</v>
      </c>
      <c r="B80" s="2">
        <v>35247</v>
      </c>
      <c r="C80" s="2" t="str">
        <f t="shared" si="6"/>
        <v>July</v>
      </c>
      <c r="D80" s="1">
        <v>153716</v>
      </c>
      <c r="E80">
        <f t="shared" si="7"/>
        <v>122162.7255796112</v>
      </c>
      <c r="F80" s="5">
        <f t="shared" si="8"/>
        <v>31553.2744203888</v>
      </c>
      <c r="G80">
        <f t="shared" si="9"/>
        <v>31553.2744203888</v>
      </c>
      <c r="H80">
        <f t="shared" si="10"/>
        <v>995609126.64836216</v>
      </c>
      <c r="I80" s="6">
        <f t="shared" si="11"/>
        <v>0.20526994210354679</v>
      </c>
    </row>
    <row r="81" spans="1:9" x14ac:dyDescent="0.25">
      <c r="A81">
        <v>80</v>
      </c>
      <c r="B81" s="2">
        <v>35278</v>
      </c>
      <c r="C81" s="2" t="str">
        <f t="shared" si="6"/>
        <v>August</v>
      </c>
      <c r="D81" s="1">
        <v>151652</v>
      </c>
      <c r="E81">
        <f t="shared" si="7"/>
        <v>122606.37346438742</v>
      </c>
      <c r="F81" s="5">
        <f t="shared" si="8"/>
        <v>29045.62653561258</v>
      </c>
      <c r="G81">
        <f t="shared" si="9"/>
        <v>29045.62653561258</v>
      </c>
      <c r="H81">
        <f t="shared" si="10"/>
        <v>843648420.84628165</v>
      </c>
      <c r="I81" s="6">
        <f t="shared" si="11"/>
        <v>0.19152814691275144</v>
      </c>
    </row>
    <row r="82" spans="1:9" x14ac:dyDescent="0.25">
      <c r="A82">
        <v>81</v>
      </c>
      <c r="B82" s="2">
        <v>35309</v>
      </c>
      <c r="C82" s="2" t="str">
        <f t="shared" si="6"/>
        <v>September</v>
      </c>
      <c r="D82" s="1">
        <v>165120</v>
      </c>
      <c r="E82">
        <f t="shared" si="7"/>
        <v>123050.02134916364</v>
      </c>
      <c r="F82" s="5">
        <f t="shared" si="8"/>
        <v>42069.978650836361</v>
      </c>
      <c r="G82">
        <f t="shared" si="9"/>
        <v>42069.978650836361</v>
      </c>
      <c r="H82">
        <f t="shared" si="10"/>
        <v>1769883103.6818273</v>
      </c>
      <c r="I82" s="6">
        <f t="shared" si="11"/>
        <v>0.25478426992996828</v>
      </c>
    </row>
    <row r="83" spans="1:9" x14ac:dyDescent="0.25">
      <c r="A83">
        <v>82</v>
      </c>
      <c r="B83" s="2">
        <v>35339</v>
      </c>
      <c r="C83" s="2" t="str">
        <f t="shared" si="6"/>
        <v>October</v>
      </c>
      <c r="D83" s="1">
        <v>163423</v>
      </c>
      <c r="E83">
        <f t="shared" si="7"/>
        <v>123493.66923393984</v>
      </c>
      <c r="F83" s="5">
        <f t="shared" si="8"/>
        <v>39929.330766060157</v>
      </c>
      <c r="G83">
        <f t="shared" si="9"/>
        <v>39929.330766060157</v>
      </c>
      <c r="H83">
        <f t="shared" si="10"/>
        <v>1594351455.4254382</v>
      </c>
      <c r="I83" s="6">
        <f t="shared" si="11"/>
        <v>0.24433115758528579</v>
      </c>
    </row>
    <row r="84" spans="1:9" x14ac:dyDescent="0.25">
      <c r="A84">
        <v>83</v>
      </c>
      <c r="B84" s="2">
        <v>35370</v>
      </c>
      <c r="C84" s="2" t="str">
        <f t="shared" si="6"/>
        <v>November</v>
      </c>
      <c r="D84" s="1">
        <v>158599</v>
      </c>
      <c r="E84">
        <f t="shared" si="7"/>
        <v>123937.31711871606</v>
      </c>
      <c r="F84" s="5">
        <f t="shared" si="8"/>
        <v>34661.682881283938</v>
      </c>
      <c r="G84">
        <f t="shared" si="9"/>
        <v>34661.682881283938</v>
      </c>
      <c r="H84">
        <f t="shared" si="10"/>
        <v>1201432260.1626921</v>
      </c>
      <c r="I84" s="6">
        <f t="shared" si="11"/>
        <v>0.21854918934724643</v>
      </c>
    </row>
    <row r="85" spans="1:9" x14ac:dyDescent="0.25">
      <c r="A85">
        <v>84</v>
      </c>
      <c r="B85" s="2">
        <v>35400</v>
      </c>
      <c r="C85" s="2" t="str">
        <f t="shared" si="6"/>
        <v>December</v>
      </c>
      <c r="D85" s="1">
        <v>152407</v>
      </c>
      <c r="E85">
        <f t="shared" si="7"/>
        <v>124380.96500349228</v>
      </c>
      <c r="F85" s="5">
        <f t="shared" si="8"/>
        <v>28026.034996507718</v>
      </c>
      <c r="G85">
        <f t="shared" si="9"/>
        <v>28026.034996507718</v>
      </c>
      <c r="H85">
        <f t="shared" si="10"/>
        <v>785458637.62547541</v>
      </c>
      <c r="I85" s="6">
        <f t="shared" si="11"/>
        <v>0.18388942106666831</v>
      </c>
    </row>
    <row r="86" spans="1:9" x14ac:dyDescent="0.25">
      <c r="A86">
        <v>85</v>
      </c>
      <c r="B86" s="2">
        <v>35431</v>
      </c>
      <c r="C86" s="2" t="str">
        <f t="shared" si="6"/>
        <v>January</v>
      </c>
      <c r="D86" s="1">
        <v>150152</v>
      </c>
      <c r="E86">
        <f t="shared" si="7"/>
        <v>124824.61288826849</v>
      </c>
      <c r="F86" s="5">
        <f t="shared" si="8"/>
        <v>25327.387111731514</v>
      </c>
      <c r="G86">
        <f t="shared" si="9"/>
        <v>25327.387111731514</v>
      </c>
      <c r="H86">
        <f t="shared" si="10"/>
        <v>641476537.9075036</v>
      </c>
      <c r="I86" s="6">
        <f t="shared" si="11"/>
        <v>0.16867832004722891</v>
      </c>
    </row>
    <row r="87" spans="1:9" x14ac:dyDescent="0.25">
      <c r="A87">
        <v>86</v>
      </c>
      <c r="B87" s="2">
        <v>35462</v>
      </c>
      <c r="C87" s="2" t="str">
        <f t="shared" si="6"/>
        <v>February</v>
      </c>
      <c r="D87" s="1">
        <v>137523</v>
      </c>
      <c r="E87">
        <f t="shared" si="7"/>
        <v>125268.26077304471</v>
      </c>
      <c r="F87" s="5">
        <f t="shared" si="8"/>
        <v>12254.739226955295</v>
      </c>
      <c r="G87">
        <f t="shared" si="9"/>
        <v>12254.739226955295</v>
      </c>
      <c r="H87">
        <f t="shared" si="10"/>
        <v>150178633.52067685</v>
      </c>
      <c r="I87" s="6">
        <f t="shared" si="11"/>
        <v>8.9110470444618686E-2</v>
      </c>
    </row>
    <row r="88" spans="1:9" x14ac:dyDescent="0.25">
      <c r="A88">
        <v>87</v>
      </c>
      <c r="B88" s="2">
        <v>35490</v>
      </c>
      <c r="C88" s="2" t="str">
        <f t="shared" si="6"/>
        <v>March</v>
      </c>
      <c r="D88" s="1">
        <v>159027</v>
      </c>
      <c r="E88">
        <f t="shared" si="7"/>
        <v>125711.90865782092</v>
      </c>
      <c r="F88" s="5">
        <f t="shared" si="8"/>
        <v>33315.091342179076</v>
      </c>
      <c r="G88">
        <f t="shared" si="9"/>
        <v>33315.091342179076</v>
      </c>
      <c r="H88">
        <f t="shared" si="10"/>
        <v>1109895311.1377351</v>
      </c>
      <c r="I88" s="6">
        <f t="shared" si="11"/>
        <v>0.20949330203159888</v>
      </c>
    </row>
    <row r="89" spans="1:9" x14ac:dyDescent="0.25">
      <c r="A89">
        <v>88</v>
      </c>
      <c r="B89" s="2">
        <v>35521</v>
      </c>
      <c r="C89" s="2" t="str">
        <f t="shared" si="6"/>
        <v>April</v>
      </c>
      <c r="D89" s="1">
        <v>176706</v>
      </c>
      <c r="E89">
        <f t="shared" si="7"/>
        <v>126155.55654259713</v>
      </c>
      <c r="F89" s="5">
        <f t="shared" si="8"/>
        <v>50550.443457402871</v>
      </c>
      <c r="G89">
        <f t="shared" si="9"/>
        <v>50550.443457402871</v>
      </c>
      <c r="H89">
        <f t="shared" si="10"/>
        <v>2555347333.7400846</v>
      </c>
      <c r="I89" s="6">
        <f t="shared" si="11"/>
        <v>0.28607089435221705</v>
      </c>
    </row>
    <row r="90" spans="1:9" x14ac:dyDescent="0.25">
      <c r="A90">
        <v>89</v>
      </c>
      <c r="B90" s="2">
        <v>35551</v>
      </c>
      <c r="C90" s="2" t="str">
        <f t="shared" si="6"/>
        <v>May</v>
      </c>
      <c r="D90" s="1">
        <v>167344</v>
      </c>
      <c r="E90">
        <f t="shared" si="7"/>
        <v>126599.20442737333</v>
      </c>
      <c r="F90" s="5">
        <f t="shared" si="8"/>
        <v>40744.795572626666</v>
      </c>
      <c r="G90">
        <f t="shared" si="9"/>
        <v>40744.795572626666</v>
      </c>
      <c r="H90">
        <f t="shared" si="10"/>
        <v>1660138366.2551377</v>
      </c>
      <c r="I90" s="6">
        <f t="shared" si="11"/>
        <v>0.24347927366757496</v>
      </c>
    </row>
    <row r="91" spans="1:9" x14ac:dyDescent="0.25">
      <c r="A91">
        <v>90</v>
      </c>
      <c r="B91" s="2">
        <v>35582</v>
      </c>
      <c r="C91" s="2" t="str">
        <f t="shared" si="6"/>
        <v>June</v>
      </c>
      <c r="D91" s="1">
        <v>167959</v>
      </c>
      <c r="E91">
        <f t="shared" si="7"/>
        <v>127042.85231214957</v>
      </c>
      <c r="F91" s="5">
        <f t="shared" si="8"/>
        <v>40916.147687850433</v>
      </c>
      <c r="G91">
        <f t="shared" si="9"/>
        <v>40916.147687850433</v>
      </c>
      <c r="H91">
        <f t="shared" si="10"/>
        <v>1674131141.6139884</v>
      </c>
      <c r="I91" s="6">
        <f t="shared" si="11"/>
        <v>0.24360795008216549</v>
      </c>
    </row>
    <row r="92" spans="1:9" x14ac:dyDescent="0.25">
      <c r="A92">
        <v>91</v>
      </c>
      <c r="B92" s="2">
        <v>35612</v>
      </c>
      <c r="C92" s="2" t="str">
        <f t="shared" si="6"/>
        <v>July</v>
      </c>
      <c r="D92" s="1">
        <v>175383</v>
      </c>
      <c r="E92">
        <f t="shared" si="7"/>
        <v>127486.50019692577</v>
      </c>
      <c r="F92" s="5">
        <f t="shared" si="8"/>
        <v>47896.499803074228</v>
      </c>
      <c r="G92">
        <f t="shared" si="9"/>
        <v>47896.499803074228</v>
      </c>
      <c r="H92">
        <f t="shared" si="10"/>
        <v>2294074693.3858895</v>
      </c>
      <c r="I92" s="6">
        <f t="shared" si="11"/>
        <v>0.27309659318790436</v>
      </c>
    </row>
    <row r="93" spans="1:9" x14ac:dyDescent="0.25">
      <c r="A93">
        <v>92</v>
      </c>
      <c r="B93" s="2">
        <v>35643</v>
      </c>
      <c r="C93" s="2" t="str">
        <f t="shared" si="6"/>
        <v>August</v>
      </c>
      <c r="D93" s="1">
        <v>173822</v>
      </c>
      <c r="E93">
        <f t="shared" si="7"/>
        <v>127930.14808170198</v>
      </c>
      <c r="F93" s="5">
        <f t="shared" si="8"/>
        <v>45891.851918298024</v>
      </c>
      <c r="G93">
        <f t="shared" si="9"/>
        <v>45891.851918298024</v>
      </c>
      <c r="H93">
        <f t="shared" si="10"/>
        <v>2106062072.490994</v>
      </c>
      <c r="I93" s="6">
        <f t="shared" si="11"/>
        <v>0.26401636109524701</v>
      </c>
    </row>
    <row r="94" spans="1:9" x14ac:dyDescent="0.25">
      <c r="A94">
        <v>93</v>
      </c>
      <c r="B94" s="2">
        <v>35674</v>
      </c>
      <c r="C94" s="2" t="str">
        <f t="shared" si="6"/>
        <v>September</v>
      </c>
      <c r="D94" s="1">
        <v>180865</v>
      </c>
      <c r="E94">
        <f t="shared" si="7"/>
        <v>128373.7959664782</v>
      </c>
      <c r="F94" s="5">
        <f t="shared" si="8"/>
        <v>52491.204033521804</v>
      </c>
      <c r="G94">
        <f t="shared" si="9"/>
        <v>52491.204033521804</v>
      </c>
      <c r="H94">
        <f t="shared" si="10"/>
        <v>2755326500.8888159</v>
      </c>
      <c r="I94" s="6">
        <f t="shared" si="11"/>
        <v>0.29022311687458496</v>
      </c>
    </row>
    <row r="95" spans="1:9" x14ac:dyDescent="0.25">
      <c r="A95">
        <v>94</v>
      </c>
      <c r="B95" s="2">
        <v>35704</v>
      </c>
      <c r="C95" s="2" t="str">
        <f t="shared" si="6"/>
        <v>October</v>
      </c>
      <c r="D95" s="1">
        <v>185697</v>
      </c>
      <c r="E95">
        <f t="shared" si="7"/>
        <v>128817.44385125441</v>
      </c>
      <c r="F95" s="5">
        <f t="shared" si="8"/>
        <v>56879.556148745585</v>
      </c>
      <c r="G95">
        <f t="shared" si="9"/>
        <v>56879.556148745585</v>
      </c>
      <c r="H95">
        <f t="shared" si="10"/>
        <v>3235283907.6783018</v>
      </c>
      <c r="I95" s="6">
        <f t="shared" si="11"/>
        <v>0.30630304285338794</v>
      </c>
    </row>
    <row r="96" spans="1:9" x14ac:dyDescent="0.25">
      <c r="A96">
        <v>95</v>
      </c>
      <c r="B96" s="2">
        <v>35735</v>
      </c>
      <c r="C96" s="2" t="str">
        <f t="shared" si="6"/>
        <v>November</v>
      </c>
      <c r="D96" s="1">
        <v>140970</v>
      </c>
      <c r="E96">
        <f t="shared" si="7"/>
        <v>129261.09173603062</v>
      </c>
      <c r="F96" s="5">
        <f t="shared" si="8"/>
        <v>11708.908263969381</v>
      </c>
      <c r="G96">
        <f t="shared" si="9"/>
        <v>11708.908263969381</v>
      </c>
      <c r="H96">
        <f t="shared" si="10"/>
        <v>137098532.73405045</v>
      </c>
      <c r="I96" s="6">
        <f t="shared" si="11"/>
        <v>8.3059574831307229E-2</v>
      </c>
    </row>
    <row r="97" spans="1:9" x14ac:dyDescent="0.25">
      <c r="A97">
        <v>96</v>
      </c>
      <c r="B97" s="2">
        <v>35765</v>
      </c>
      <c r="C97" s="2" t="str">
        <f t="shared" si="6"/>
        <v>December</v>
      </c>
      <c r="D97" s="1">
        <v>115568</v>
      </c>
      <c r="E97">
        <f t="shared" si="7"/>
        <v>129704.73962080684</v>
      </c>
      <c r="F97" s="5">
        <f t="shared" si="8"/>
        <v>-14136.739620806839</v>
      </c>
      <c r="G97">
        <f t="shared" si="9"/>
        <v>14136.739620806839</v>
      </c>
      <c r="H97">
        <f t="shared" si="10"/>
        <v>199847407.10648987</v>
      </c>
      <c r="I97" s="6">
        <f t="shared" si="11"/>
        <v>0.12232399644198082</v>
      </c>
    </row>
    <row r="98" spans="1:9" x14ac:dyDescent="0.25">
      <c r="A98">
        <v>97</v>
      </c>
      <c r="B98" s="2">
        <v>35796</v>
      </c>
      <c r="C98" s="2" t="str">
        <f t="shared" si="6"/>
        <v>January</v>
      </c>
      <c r="D98" s="1">
        <v>125788</v>
      </c>
      <c r="E98">
        <f t="shared" si="7"/>
        <v>130148.38750558306</v>
      </c>
      <c r="F98" s="5">
        <f t="shared" si="8"/>
        <v>-4360.3875055830576</v>
      </c>
      <c r="G98">
        <f t="shared" si="9"/>
        <v>4360.3875055830576</v>
      </c>
      <c r="H98">
        <f t="shared" si="10"/>
        <v>19012979.198844839</v>
      </c>
      <c r="I98" s="6">
        <f t="shared" si="11"/>
        <v>3.4664574566596634E-2</v>
      </c>
    </row>
    <row r="99" spans="1:9" x14ac:dyDescent="0.25">
      <c r="A99">
        <v>98</v>
      </c>
      <c r="B99" s="2">
        <v>35827</v>
      </c>
      <c r="C99" s="2" t="str">
        <f t="shared" si="6"/>
        <v>February</v>
      </c>
      <c r="D99" s="1">
        <v>115902</v>
      </c>
      <c r="E99">
        <f t="shared" si="7"/>
        <v>130592.03539035926</v>
      </c>
      <c r="F99" s="5">
        <f t="shared" si="8"/>
        <v>-14690.035390359262</v>
      </c>
      <c r="G99">
        <f t="shared" si="9"/>
        <v>14690.035390359262</v>
      </c>
      <c r="H99">
        <f t="shared" si="10"/>
        <v>215797139.77000761</v>
      </c>
      <c r="I99" s="6">
        <f t="shared" si="11"/>
        <v>0.12674531406152839</v>
      </c>
    </row>
    <row r="100" spans="1:9" x14ac:dyDescent="0.25">
      <c r="A100">
        <v>99</v>
      </c>
      <c r="B100" s="2">
        <v>35855</v>
      </c>
      <c r="C100" s="2" t="str">
        <f t="shared" si="6"/>
        <v>March</v>
      </c>
      <c r="D100" s="1">
        <v>128629</v>
      </c>
      <c r="E100">
        <f t="shared" si="7"/>
        <v>131035.68327513548</v>
      </c>
      <c r="F100" s="5">
        <f t="shared" si="8"/>
        <v>-2406.6832751354814</v>
      </c>
      <c r="G100">
        <f t="shared" si="9"/>
        <v>2406.6832751354814</v>
      </c>
      <c r="H100">
        <f t="shared" si="10"/>
        <v>5792124.3868168471</v>
      </c>
      <c r="I100" s="6">
        <f t="shared" si="11"/>
        <v>1.8710269652531555E-2</v>
      </c>
    </row>
    <row r="101" spans="1:9" x14ac:dyDescent="0.25">
      <c r="A101">
        <v>100</v>
      </c>
      <c r="B101" s="2">
        <v>35886</v>
      </c>
      <c r="C101" s="2" t="str">
        <f t="shared" si="6"/>
        <v>April</v>
      </c>
      <c r="D101" s="1">
        <v>138591</v>
      </c>
      <c r="E101">
        <f t="shared" si="7"/>
        <v>131479.3311599117</v>
      </c>
      <c r="F101" s="5">
        <f t="shared" si="8"/>
        <v>7111.6688400882995</v>
      </c>
      <c r="G101">
        <f t="shared" si="9"/>
        <v>7111.6688400882995</v>
      </c>
      <c r="H101">
        <f t="shared" si="10"/>
        <v>50575833.691082858</v>
      </c>
      <c r="I101" s="6">
        <f t="shared" si="11"/>
        <v>5.1314074074711197E-2</v>
      </c>
    </row>
    <row r="102" spans="1:9" x14ac:dyDescent="0.25">
      <c r="A102">
        <v>101</v>
      </c>
      <c r="B102" s="2">
        <v>35916</v>
      </c>
      <c r="C102" s="2" t="str">
        <f t="shared" si="6"/>
        <v>May</v>
      </c>
      <c r="D102" s="1">
        <v>154580</v>
      </c>
      <c r="E102">
        <f t="shared" si="7"/>
        <v>131922.97904468791</v>
      </c>
      <c r="F102" s="5">
        <f t="shared" si="8"/>
        <v>22657.020955312095</v>
      </c>
      <c r="G102">
        <f t="shared" si="9"/>
        <v>22657.020955312095</v>
      </c>
      <c r="H102">
        <f t="shared" si="10"/>
        <v>513340598.56945139</v>
      </c>
      <c r="I102" s="6">
        <f t="shared" si="11"/>
        <v>0.14657149020126856</v>
      </c>
    </row>
    <row r="103" spans="1:9" x14ac:dyDescent="0.25">
      <c r="A103">
        <v>102</v>
      </c>
      <c r="B103" s="2">
        <v>35947</v>
      </c>
      <c r="C103" s="2" t="str">
        <f t="shared" si="6"/>
        <v>June</v>
      </c>
      <c r="D103" s="1">
        <v>129611</v>
      </c>
      <c r="E103">
        <f t="shared" si="7"/>
        <v>132366.62692946411</v>
      </c>
      <c r="F103" s="5">
        <f t="shared" si="8"/>
        <v>-2755.6269294641097</v>
      </c>
      <c r="G103">
        <f t="shared" si="9"/>
        <v>2755.6269294641097</v>
      </c>
      <c r="H103">
        <f t="shared" si="10"/>
        <v>7593479.7743877973</v>
      </c>
      <c r="I103" s="6">
        <f t="shared" si="11"/>
        <v>2.1260748929212103E-2</v>
      </c>
    </row>
    <row r="104" spans="1:9" x14ac:dyDescent="0.25">
      <c r="A104">
        <v>103</v>
      </c>
      <c r="B104" s="2">
        <v>35977</v>
      </c>
      <c r="C104" s="2" t="str">
        <f t="shared" si="6"/>
        <v>July</v>
      </c>
      <c r="D104" s="1">
        <v>135337</v>
      </c>
      <c r="E104">
        <f t="shared" si="7"/>
        <v>132810.27481424034</v>
      </c>
      <c r="F104" s="5">
        <f t="shared" si="8"/>
        <v>2526.7251857596566</v>
      </c>
      <c r="G104">
        <f t="shared" si="9"/>
        <v>2526.7251857596566</v>
      </c>
      <c r="H104">
        <f t="shared" si="10"/>
        <v>6384340.1643521711</v>
      </c>
      <c r="I104" s="6">
        <f t="shared" si="11"/>
        <v>1.8669877311892954E-2</v>
      </c>
    </row>
    <row r="105" spans="1:9" x14ac:dyDescent="0.25">
      <c r="A105">
        <v>104</v>
      </c>
      <c r="B105" s="2">
        <v>36008</v>
      </c>
      <c r="C105" s="2" t="str">
        <f t="shared" si="6"/>
        <v>August</v>
      </c>
      <c r="D105" s="1">
        <v>146373</v>
      </c>
      <c r="E105">
        <f t="shared" si="7"/>
        <v>133253.92269901655</v>
      </c>
      <c r="F105" s="5">
        <f t="shared" si="8"/>
        <v>13119.077300983452</v>
      </c>
      <c r="G105">
        <f t="shared" si="9"/>
        <v>13119.077300983452</v>
      </c>
      <c r="H105">
        <f t="shared" si="10"/>
        <v>172110189.22917926</v>
      </c>
      <c r="I105" s="6">
        <f t="shared" si="11"/>
        <v>8.9627713451138208E-2</v>
      </c>
    </row>
    <row r="106" spans="1:9" x14ac:dyDescent="0.25">
      <c r="A106">
        <v>105</v>
      </c>
      <c r="B106" s="2">
        <v>36039</v>
      </c>
      <c r="C106" s="2" t="str">
        <f t="shared" si="6"/>
        <v>September</v>
      </c>
      <c r="D106" s="1">
        <v>124538</v>
      </c>
      <c r="E106">
        <f t="shared" si="7"/>
        <v>133697.57058379275</v>
      </c>
      <c r="F106" s="5">
        <f t="shared" si="8"/>
        <v>-9159.5705837927526</v>
      </c>
      <c r="G106">
        <f t="shared" si="9"/>
        <v>9159.5705837927526</v>
      </c>
      <c r="H106">
        <f t="shared" si="10"/>
        <v>83897733.2794815</v>
      </c>
      <c r="I106" s="6">
        <f t="shared" si="11"/>
        <v>7.3548399555097663E-2</v>
      </c>
    </row>
    <row r="107" spans="1:9" x14ac:dyDescent="0.25">
      <c r="A107">
        <v>106</v>
      </c>
      <c r="B107" s="2">
        <v>36069</v>
      </c>
      <c r="C107" s="2" t="str">
        <f t="shared" si="6"/>
        <v>October</v>
      </c>
      <c r="D107" s="1">
        <v>108528</v>
      </c>
      <c r="E107">
        <f t="shared" si="7"/>
        <v>134141.21846856899</v>
      </c>
      <c r="F107" s="5">
        <f t="shared" si="8"/>
        <v>-25613.218468568986</v>
      </c>
      <c r="G107">
        <f t="shared" si="9"/>
        <v>25613.218468568986</v>
      </c>
      <c r="H107">
        <f t="shared" si="10"/>
        <v>656036960.31864345</v>
      </c>
      <c r="I107" s="6">
        <f t="shared" si="11"/>
        <v>0.23600562498681435</v>
      </c>
    </row>
    <row r="108" spans="1:9" x14ac:dyDescent="0.25">
      <c r="A108">
        <v>107</v>
      </c>
      <c r="B108" s="2">
        <v>36100</v>
      </c>
      <c r="C108" s="2" t="str">
        <f t="shared" si="6"/>
        <v>November</v>
      </c>
      <c r="D108" s="1">
        <v>111375</v>
      </c>
      <c r="E108">
        <f t="shared" si="7"/>
        <v>134584.86635334519</v>
      </c>
      <c r="F108" s="5">
        <f t="shared" si="8"/>
        <v>-23209.866353345191</v>
      </c>
      <c r="G108">
        <f t="shared" si="9"/>
        <v>23209.866353345191</v>
      </c>
      <c r="H108">
        <f t="shared" si="10"/>
        <v>538697896.14014518</v>
      </c>
      <c r="I108" s="6">
        <f t="shared" si="11"/>
        <v>0.20839386175843044</v>
      </c>
    </row>
    <row r="109" spans="1:9" x14ac:dyDescent="0.25">
      <c r="A109">
        <v>108</v>
      </c>
      <c r="B109" s="2">
        <v>36130</v>
      </c>
      <c r="C109" s="2" t="str">
        <f t="shared" si="6"/>
        <v>December</v>
      </c>
      <c r="D109" s="1">
        <v>127366</v>
      </c>
      <c r="E109">
        <f t="shared" si="7"/>
        <v>135028.5142381214</v>
      </c>
      <c r="F109" s="5">
        <f t="shared" si="8"/>
        <v>-7662.5142381213955</v>
      </c>
      <c r="G109">
        <f t="shared" si="9"/>
        <v>7662.5142381213955</v>
      </c>
      <c r="H109">
        <f t="shared" si="10"/>
        <v>58714124.449413113</v>
      </c>
      <c r="I109" s="6">
        <f t="shared" si="11"/>
        <v>6.0161379317254175E-2</v>
      </c>
    </row>
    <row r="110" spans="1:9" x14ac:dyDescent="0.25">
      <c r="A110">
        <v>109</v>
      </c>
      <c r="B110" s="2">
        <v>36161</v>
      </c>
      <c r="C110" s="2" t="str">
        <f t="shared" si="6"/>
        <v>January</v>
      </c>
      <c r="D110" s="1">
        <v>93861</v>
      </c>
      <c r="E110">
        <f t="shared" si="7"/>
        <v>135472.16212289763</v>
      </c>
      <c r="F110" s="5">
        <f t="shared" si="8"/>
        <v>-41611.162122897629</v>
      </c>
      <c r="G110">
        <f t="shared" si="9"/>
        <v>41611.162122897629</v>
      </c>
      <c r="H110">
        <f t="shared" si="10"/>
        <v>1731488813.2180703</v>
      </c>
      <c r="I110" s="6">
        <f t="shared" si="11"/>
        <v>0.44332749622204781</v>
      </c>
    </row>
    <row r="111" spans="1:9" x14ac:dyDescent="0.25">
      <c r="A111">
        <v>110</v>
      </c>
      <c r="B111" s="2">
        <v>36192</v>
      </c>
      <c r="C111" s="2" t="str">
        <f t="shared" si="6"/>
        <v>February</v>
      </c>
      <c r="D111" s="1">
        <v>57175</v>
      </c>
      <c r="E111">
        <f t="shared" si="7"/>
        <v>135915.81000767383</v>
      </c>
      <c r="F111" s="5">
        <f t="shared" si="8"/>
        <v>-78740.810007673834</v>
      </c>
      <c r="G111">
        <f t="shared" si="9"/>
        <v>78740.810007673834</v>
      </c>
      <c r="H111">
        <f t="shared" si="10"/>
        <v>6200115160.664588</v>
      </c>
      <c r="I111" s="6">
        <f t="shared" si="11"/>
        <v>1.3771895060371462</v>
      </c>
    </row>
    <row r="112" spans="1:9" x14ac:dyDescent="0.25">
      <c r="A112">
        <v>111</v>
      </c>
      <c r="B112" s="2">
        <v>36220</v>
      </c>
      <c r="C112" s="2" t="str">
        <f t="shared" si="6"/>
        <v>March</v>
      </c>
      <c r="D112" s="1">
        <v>105723</v>
      </c>
      <c r="E112">
        <f t="shared" si="7"/>
        <v>136359.45789245004</v>
      </c>
      <c r="F112" s="5">
        <f t="shared" si="8"/>
        <v>-30636.457892450038</v>
      </c>
      <c r="G112">
        <f t="shared" si="9"/>
        <v>30636.457892450038</v>
      </c>
      <c r="H112">
        <f t="shared" si="10"/>
        <v>938592552.1958642</v>
      </c>
      <c r="I112" s="6">
        <f t="shared" si="11"/>
        <v>0.28978044410818876</v>
      </c>
    </row>
    <row r="113" spans="1:9" x14ac:dyDescent="0.25">
      <c r="A113">
        <v>112</v>
      </c>
      <c r="B113" s="2">
        <v>36251</v>
      </c>
      <c r="C113" s="2" t="str">
        <f t="shared" si="6"/>
        <v>April</v>
      </c>
      <c r="D113" s="1">
        <v>129560</v>
      </c>
      <c r="E113">
        <f t="shared" si="7"/>
        <v>136803.10577722627</v>
      </c>
      <c r="F113" s="5">
        <f t="shared" si="8"/>
        <v>-7243.105777226272</v>
      </c>
      <c r="G113">
        <f t="shared" si="9"/>
        <v>7243.105777226272</v>
      </c>
      <c r="H113">
        <f t="shared" si="10"/>
        <v>52462581.300088599</v>
      </c>
      <c r="I113" s="6">
        <f t="shared" si="11"/>
        <v>5.5905416619529733E-2</v>
      </c>
    </row>
    <row r="114" spans="1:9" x14ac:dyDescent="0.25">
      <c r="A114">
        <v>113</v>
      </c>
      <c r="B114" s="2">
        <v>36281</v>
      </c>
      <c r="C114" s="2" t="str">
        <f t="shared" si="6"/>
        <v>May</v>
      </c>
      <c r="D114" s="1">
        <v>101648</v>
      </c>
      <c r="E114">
        <f t="shared" si="7"/>
        <v>137246.75366200248</v>
      </c>
      <c r="F114" s="5">
        <f t="shared" si="8"/>
        <v>-35598.753662002477</v>
      </c>
      <c r="G114">
        <f t="shared" si="9"/>
        <v>35598.753662002477</v>
      </c>
      <c r="H114">
        <f t="shared" si="10"/>
        <v>1267271262.2879348</v>
      </c>
      <c r="I114" s="6">
        <f t="shared" si="11"/>
        <v>0.35021597731389181</v>
      </c>
    </row>
    <row r="115" spans="1:9" x14ac:dyDescent="0.25">
      <c r="A115">
        <v>114</v>
      </c>
      <c r="B115" s="2">
        <v>36312</v>
      </c>
      <c r="C115" s="2" t="str">
        <f t="shared" si="6"/>
        <v>June</v>
      </c>
      <c r="D115" s="1">
        <v>103799</v>
      </c>
      <c r="E115">
        <f t="shared" si="7"/>
        <v>137690.40154677868</v>
      </c>
      <c r="F115" s="5">
        <f t="shared" si="8"/>
        <v>-33891.401546778681</v>
      </c>
      <c r="G115">
        <f t="shared" si="9"/>
        <v>33891.401546778681</v>
      </c>
      <c r="H115">
        <f t="shared" si="10"/>
        <v>1148627098.8049924</v>
      </c>
      <c r="I115" s="6">
        <f t="shared" si="11"/>
        <v>0.32650990420696424</v>
      </c>
    </row>
    <row r="116" spans="1:9" x14ac:dyDescent="0.25">
      <c r="A116">
        <v>115</v>
      </c>
      <c r="B116" s="2">
        <v>36342</v>
      </c>
      <c r="C116" s="2" t="str">
        <f t="shared" si="6"/>
        <v>July</v>
      </c>
      <c r="D116" s="1">
        <v>115943</v>
      </c>
      <c r="E116">
        <f t="shared" si="7"/>
        <v>138134.04943155491</v>
      </c>
      <c r="F116" s="5">
        <f t="shared" si="8"/>
        <v>-22191.049431554915</v>
      </c>
      <c r="G116">
        <f t="shared" si="9"/>
        <v>22191.049431554915</v>
      </c>
      <c r="H116">
        <f t="shared" si="10"/>
        <v>492442674.87371373</v>
      </c>
      <c r="I116" s="6">
        <f t="shared" si="11"/>
        <v>0.19139619840399952</v>
      </c>
    </row>
    <row r="117" spans="1:9" x14ac:dyDescent="0.25">
      <c r="A117">
        <v>116</v>
      </c>
      <c r="B117" s="2">
        <v>36373</v>
      </c>
      <c r="C117" s="2" t="str">
        <f t="shared" si="6"/>
        <v>August</v>
      </c>
      <c r="D117" s="1">
        <v>121715</v>
      </c>
      <c r="E117">
        <f t="shared" si="7"/>
        <v>138577.69731633112</v>
      </c>
      <c r="F117" s="5">
        <f t="shared" si="8"/>
        <v>-16862.69731633112</v>
      </c>
      <c r="G117">
        <f t="shared" si="9"/>
        <v>16862.69731633112</v>
      </c>
      <c r="H117">
        <f t="shared" si="10"/>
        <v>284350560.78220075</v>
      </c>
      <c r="I117" s="6">
        <f t="shared" si="11"/>
        <v>0.13854247476753989</v>
      </c>
    </row>
    <row r="118" spans="1:9" x14ac:dyDescent="0.25">
      <c r="A118">
        <v>117</v>
      </c>
      <c r="B118" s="2">
        <v>36404</v>
      </c>
      <c r="C118" s="2" t="str">
        <f t="shared" si="6"/>
        <v>September</v>
      </c>
      <c r="D118" s="1">
        <v>107371</v>
      </c>
      <c r="E118">
        <f t="shared" si="7"/>
        <v>139021.34520110732</v>
      </c>
      <c r="F118" s="5">
        <f t="shared" si="8"/>
        <v>-31650.345201107324</v>
      </c>
      <c r="G118">
        <f t="shared" si="9"/>
        <v>31650.345201107324</v>
      </c>
      <c r="H118">
        <f t="shared" si="10"/>
        <v>1001744351.3492575</v>
      </c>
      <c r="I118" s="6">
        <f t="shared" si="11"/>
        <v>0.29477554648003024</v>
      </c>
    </row>
    <row r="119" spans="1:9" x14ac:dyDescent="0.25">
      <c r="A119">
        <v>118</v>
      </c>
      <c r="B119" s="2">
        <v>36434</v>
      </c>
      <c r="C119" s="2" t="str">
        <f t="shared" si="6"/>
        <v>October</v>
      </c>
      <c r="D119" s="1">
        <v>81339</v>
      </c>
      <c r="E119">
        <f t="shared" si="7"/>
        <v>139464.99308588356</v>
      </c>
      <c r="F119" s="5">
        <f t="shared" si="8"/>
        <v>-58125.993085883558</v>
      </c>
      <c r="G119">
        <f t="shared" si="9"/>
        <v>58125.993085883558</v>
      </c>
      <c r="H119">
        <f t="shared" si="10"/>
        <v>3378631072.2201834</v>
      </c>
      <c r="I119" s="6">
        <f t="shared" si="11"/>
        <v>0.71461406073204192</v>
      </c>
    </row>
    <row r="120" spans="1:9" x14ac:dyDescent="0.25">
      <c r="A120">
        <v>119</v>
      </c>
      <c r="B120" s="2">
        <v>36465</v>
      </c>
      <c r="C120" s="2" t="str">
        <f t="shared" si="6"/>
        <v>November</v>
      </c>
      <c r="D120" s="1">
        <v>80401</v>
      </c>
      <c r="E120">
        <f t="shared" si="7"/>
        <v>139908.64097065976</v>
      </c>
      <c r="F120" s="5">
        <f t="shared" si="8"/>
        <v>-59507.640970659762</v>
      </c>
      <c r="G120">
        <f t="shared" si="9"/>
        <v>59507.640970659762</v>
      </c>
      <c r="H120">
        <f t="shared" si="10"/>
        <v>3541159333.8929443</v>
      </c>
      <c r="I120" s="6">
        <f t="shared" si="11"/>
        <v>0.74013558252583622</v>
      </c>
    </row>
    <row r="121" spans="1:9" x14ac:dyDescent="0.25">
      <c r="A121">
        <v>120</v>
      </c>
      <c r="B121" s="2">
        <v>36495</v>
      </c>
      <c r="C121" s="2" t="str">
        <f t="shared" si="6"/>
        <v>December</v>
      </c>
      <c r="D121" s="1">
        <v>78346</v>
      </c>
      <c r="E121">
        <f t="shared" si="7"/>
        <v>140352.28885543597</v>
      </c>
      <c r="F121" s="5">
        <f t="shared" si="8"/>
        <v>-62006.288855435967</v>
      </c>
      <c r="G121">
        <f t="shared" si="9"/>
        <v>62006.288855435967</v>
      </c>
      <c r="H121">
        <f t="shared" si="10"/>
        <v>3844779857.6237626</v>
      </c>
      <c r="I121" s="6">
        <f t="shared" si="11"/>
        <v>0.79144166716151387</v>
      </c>
    </row>
    <row r="122" spans="1:9" x14ac:dyDescent="0.25">
      <c r="A122">
        <v>121</v>
      </c>
      <c r="B122" s="2">
        <v>36526</v>
      </c>
      <c r="C122" s="2" t="str">
        <f t="shared" si="6"/>
        <v>January</v>
      </c>
      <c r="D122" s="1">
        <v>83998</v>
      </c>
      <c r="E122">
        <f t="shared" si="7"/>
        <v>140795.9367402122</v>
      </c>
      <c r="F122" s="5">
        <f t="shared" si="8"/>
        <v>-56797.936740212201</v>
      </c>
      <c r="G122">
        <f t="shared" si="9"/>
        <v>56797.936740212201</v>
      </c>
      <c r="H122">
        <f t="shared" si="10"/>
        <v>3226005617.945147</v>
      </c>
      <c r="I122" s="6">
        <f t="shared" si="11"/>
        <v>0.67618201314569637</v>
      </c>
    </row>
    <row r="123" spans="1:9" x14ac:dyDescent="0.25">
      <c r="A123">
        <v>122</v>
      </c>
      <c r="B123" s="2">
        <v>36557</v>
      </c>
      <c r="C123" s="2" t="str">
        <f t="shared" si="6"/>
        <v>February</v>
      </c>
      <c r="D123" s="1">
        <v>98936</v>
      </c>
      <c r="E123">
        <f t="shared" si="7"/>
        <v>141239.58462498841</v>
      </c>
      <c r="F123" s="5">
        <f t="shared" si="8"/>
        <v>-42303.584624988405</v>
      </c>
      <c r="G123">
        <f t="shared" si="9"/>
        <v>42303.584624988405</v>
      </c>
      <c r="H123">
        <f t="shared" si="10"/>
        <v>1789593272.1235554</v>
      </c>
      <c r="I123" s="6">
        <f t="shared" si="11"/>
        <v>0.42758535442092266</v>
      </c>
    </row>
    <row r="124" spans="1:9" x14ac:dyDescent="0.25">
      <c r="A124">
        <v>123</v>
      </c>
      <c r="B124" s="2">
        <v>36586</v>
      </c>
      <c r="C124" s="2" t="str">
        <f t="shared" si="6"/>
        <v>March</v>
      </c>
      <c r="D124" s="1">
        <v>92716</v>
      </c>
      <c r="E124">
        <f t="shared" si="7"/>
        <v>141683.23250976461</v>
      </c>
      <c r="F124" s="5">
        <f t="shared" si="8"/>
        <v>-48967.23250976461</v>
      </c>
      <c r="G124">
        <f t="shared" si="9"/>
        <v>48967.23250976461</v>
      </c>
      <c r="H124">
        <f t="shared" si="10"/>
        <v>2397789859.6653481</v>
      </c>
      <c r="I124" s="6">
        <f t="shared" si="11"/>
        <v>0.5281422031770634</v>
      </c>
    </row>
    <row r="125" spans="1:9" x14ac:dyDescent="0.25">
      <c r="A125">
        <v>124</v>
      </c>
      <c r="B125" s="2">
        <v>36617</v>
      </c>
      <c r="C125" s="2" t="str">
        <f t="shared" si="6"/>
        <v>April</v>
      </c>
      <c r="D125" s="1">
        <v>113309</v>
      </c>
      <c r="E125">
        <f t="shared" si="7"/>
        <v>142126.88039454084</v>
      </c>
      <c r="F125" s="5">
        <f t="shared" si="8"/>
        <v>-28817.880394540844</v>
      </c>
      <c r="G125">
        <f t="shared" si="9"/>
        <v>28817.880394540844</v>
      </c>
      <c r="H125">
        <f t="shared" si="10"/>
        <v>830470230.43406153</v>
      </c>
      <c r="I125" s="6">
        <f t="shared" si="11"/>
        <v>0.25433002139760164</v>
      </c>
    </row>
    <row r="126" spans="1:9" x14ac:dyDescent="0.25">
      <c r="A126">
        <v>125</v>
      </c>
      <c r="B126" s="2">
        <v>36647</v>
      </c>
      <c r="C126" s="2" t="str">
        <f t="shared" si="6"/>
        <v>May</v>
      </c>
      <c r="D126" s="1">
        <v>123089</v>
      </c>
      <c r="E126">
        <f t="shared" si="7"/>
        <v>142570.52827931705</v>
      </c>
      <c r="F126" s="5">
        <f t="shared" si="8"/>
        <v>-19481.528279317048</v>
      </c>
      <c r="G126">
        <f t="shared" si="9"/>
        <v>19481.528279317048</v>
      </c>
      <c r="H126">
        <f t="shared" si="10"/>
        <v>379529944.09782988</v>
      </c>
      <c r="I126" s="6">
        <f t="shared" si="11"/>
        <v>0.15827188684055479</v>
      </c>
    </row>
    <row r="127" spans="1:9" x14ac:dyDescent="0.25">
      <c r="A127">
        <v>126</v>
      </c>
      <c r="B127" s="2">
        <v>36678</v>
      </c>
      <c r="C127" s="2" t="str">
        <f t="shared" si="6"/>
        <v>June</v>
      </c>
      <c r="D127" s="1">
        <v>115922</v>
      </c>
      <c r="E127">
        <f t="shared" si="7"/>
        <v>143014.17616409325</v>
      </c>
      <c r="F127" s="5">
        <f t="shared" si="8"/>
        <v>-27092.176164093253</v>
      </c>
      <c r="G127">
        <f t="shared" si="9"/>
        <v>27092.176164093253</v>
      </c>
      <c r="H127">
        <f t="shared" si="10"/>
        <v>733986009.30626261</v>
      </c>
      <c r="I127" s="6">
        <f t="shared" si="11"/>
        <v>0.2337103928856753</v>
      </c>
    </row>
    <row r="128" spans="1:9" x14ac:dyDescent="0.25">
      <c r="A128">
        <v>127</v>
      </c>
      <c r="B128" s="2">
        <v>36708</v>
      </c>
      <c r="C128" s="2" t="str">
        <f t="shared" si="6"/>
        <v>July</v>
      </c>
      <c r="D128" s="1">
        <v>121700</v>
      </c>
      <c r="E128">
        <f t="shared" si="7"/>
        <v>143457.82404886949</v>
      </c>
      <c r="F128" s="5">
        <f t="shared" si="8"/>
        <v>-21757.824048869486</v>
      </c>
      <c r="G128">
        <f t="shared" si="9"/>
        <v>21757.824048869486</v>
      </c>
      <c r="H128">
        <f t="shared" si="10"/>
        <v>473402907.34156334</v>
      </c>
      <c r="I128" s="6">
        <f t="shared" si="11"/>
        <v>0.17878244904576407</v>
      </c>
    </row>
    <row r="129" spans="1:9" x14ac:dyDescent="0.25">
      <c r="A129">
        <v>128</v>
      </c>
      <c r="B129" s="2">
        <v>36739</v>
      </c>
      <c r="C129" s="2" t="str">
        <f t="shared" si="6"/>
        <v>August</v>
      </c>
      <c r="D129" s="1">
        <v>134259</v>
      </c>
      <c r="E129">
        <f t="shared" si="7"/>
        <v>143901.47193364569</v>
      </c>
      <c r="F129" s="5">
        <f t="shared" si="8"/>
        <v>-9642.471933645691</v>
      </c>
      <c r="G129">
        <f t="shared" si="9"/>
        <v>9642.471933645691</v>
      </c>
      <c r="H129">
        <f t="shared" si="10"/>
        <v>92977264.991144866</v>
      </c>
      <c r="I129" s="6">
        <f t="shared" si="11"/>
        <v>7.1819929640811353E-2</v>
      </c>
    </row>
    <row r="130" spans="1:9" x14ac:dyDescent="0.25">
      <c r="A130">
        <v>129</v>
      </c>
      <c r="B130" s="2">
        <v>36770</v>
      </c>
      <c r="C130" s="2" t="str">
        <f t="shared" si="6"/>
        <v>September</v>
      </c>
      <c r="D130" s="1">
        <v>120680</v>
      </c>
      <c r="E130">
        <f t="shared" si="7"/>
        <v>144345.1198184219</v>
      </c>
      <c r="F130" s="5">
        <f t="shared" si="8"/>
        <v>-23665.119818421896</v>
      </c>
      <c r="G130">
        <f t="shared" si="9"/>
        <v>23665.119818421896</v>
      </c>
      <c r="H130">
        <f t="shared" si="10"/>
        <v>560037896.02026474</v>
      </c>
      <c r="I130" s="6">
        <f t="shared" si="11"/>
        <v>0.19609810920137469</v>
      </c>
    </row>
    <row r="131" spans="1:9" x14ac:dyDescent="0.25">
      <c r="A131">
        <v>130</v>
      </c>
      <c r="B131" s="2">
        <v>36800</v>
      </c>
      <c r="C131" s="2" t="str">
        <f t="shared" ref="C131:C194" si="12">TEXT(B131,"mmmm")</f>
        <v>October</v>
      </c>
      <c r="D131" s="1">
        <v>130493</v>
      </c>
      <c r="E131">
        <f t="shared" ref="E131:E194" si="13">_xlfn.FORECAST.LINEAR(A131,$D$2:$D$393,$A$2:$A$393)</f>
        <v>144788.76770319813</v>
      </c>
      <c r="F131" s="5">
        <f t="shared" ref="F131:F194" si="14">D131-E131</f>
        <v>-14295.767703198129</v>
      </c>
      <c r="G131">
        <f t="shared" ref="G131:G194" si="15">ABS(F131)</f>
        <v>14295.767703198129</v>
      </c>
      <c r="H131">
        <f t="shared" ref="H131:H194" si="16">G131^2</f>
        <v>204368974.22380272</v>
      </c>
      <c r="I131" s="6">
        <f t="shared" ref="I131:I194" si="17">G131/D131</f>
        <v>0.10955198902008637</v>
      </c>
    </row>
    <row r="132" spans="1:9" x14ac:dyDescent="0.25">
      <c r="A132">
        <v>131</v>
      </c>
      <c r="B132" s="2">
        <v>36831</v>
      </c>
      <c r="C132" s="2" t="str">
        <f t="shared" si="12"/>
        <v>November</v>
      </c>
      <c r="D132" s="1">
        <v>125055</v>
      </c>
      <c r="E132">
        <f t="shared" si="13"/>
        <v>145232.41558797433</v>
      </c>
      <c r="F132" s="5">
        <f t="shared" si="14"/>
        <v>-20177.415587974334</v>
      </c>
      <c r="G132">
        <f t="shared" si="15"/>
        <v>20177.415587974334</v>
      </c>
      <c r="H132">
        <f t="shared" si="16"/>
        <v>407128099.80982965</v>
      </c>
      <c r="I132" s="6">
        <f t="shared" si="17"/>
        <v>0.16134833143796196</v>
      </c>
    </row>
    <row r="133" spans="1:9" x14ac:dyDescent="0.25">
      <c r="A133">
        <v>132</v>
      </c>
      <c r="B133" s="2">
        <v>36861</v>
      </c>
      <c r="C133" s="2" t="str">
        <f t="shared" si="12"/>
        <v>December</v>
      </c>
      <c r="D133" s="1">
        <v>151595</v>
      </c>
      <c r="E133">
        <f t="shared" si="13"/>
        <v>145676.06347275054</v>
      </c>
      <c r="F133" s="5">
        <f t="shared" si="14"/>
        <v>5918.9365272494615</v>
      </c>
      <c r="G133">
        <f t="shared" si="15"/>
        <v>5918.9365272494615</v>
      </c>
      <c r="H133">
        <f t="shared" si="16"/>
        <v>35033809.613607913</v>
      </c>
      <c r="I133" s="6">
        <f t="shared" si="17"/>
        <v>3.9044404678580835E-2</v>
      </c>
    </row>
    <row r="134" spans="1:9" x14ac:dyDescent="0.25">
      <c r="A134">
        <v>133</v>
      </c>
      <c r="B134" s="2">
        <v>36892</v>
      </c>
      <c r="C134" s="2" t="str">
        <f t="shared" si="12"/>
        <v>January</v>
      </c>
      <c r="D134" s="1">
        <v>123877</v>
      </c>
      <c r="E134">
        <f t="shared" si="13"/>
        <v>146119.71135752674</v>
      </c>
      <c r="F134" s="5">
        <f t="shared" si="14"/>
        <v>-22242.711357526743</v>
      </c>
      <c r="G134">
        <f t="shared" si="15"/>
        <v>22242.711357526743</v>
      </c>
      <c r="H134">
        <f t="shared" si="16"/>
        <v>494738208.53424919</v>
      </c>
      <c r="I134" s="6">
        <f t="shared" si="17"/>
        <v>0.17955481128479656</v>
      </c>
    </row>
    <row r="135" spans="1:9" x14ac:dyDescent="0.25">
      <c r="A135">
        <v>134</v>
      </c>
      <c r="B135" s="2">
        <v>36923</v>
      </c>
      <c r="C135" s="2" t="str">
        <f t="shared" si="12"/>
        <v>February</v>
      </c>
      <c r="D135" s="1">
        <v>118303</v>
      </c>
      <c r="E135">
        <f t="shared" si="13"/>
        <v>146563.35924230298</v>
      </c>
      <c r="F135" s="5">
        <f t="shared" si="14"/>
        <v>-28260.359242302977</v>
      </c>
      <c r="G135">
        <f t="shared" si="15"/>
        <v>28260.359242302977</v>
      </c>
      <c r="H135">
        <f t="shared" si="16"/>
        <v>798647904.50401926</v>
      </c>
      <c r="I135" s="6">
        <f t="shared" si="17"/>
        <v>0.23888117158738981</v>
      </c>
    </row>
    <row r="136" spans="1:9" x14ac:dyDescent="0.25">
      <c r="A136">
        <v>135</v>
      </c>
      <c r="B136" s="2">
        <v>36951</v>
      </c>
      <c r="C136" s="2" t="str">
        <f t="shared" si="12"/>
        <v>March</v>
      </c>
      <c r="D136" s="1">
        <v>155105</v>
      </c>
      <c r="E136">
        <f t="shared" si="13"/>
        <v>147007.00712707918</v>
      </c>
      <c r="F136" s="5">
        <f t="shared" si="14"/>
        <v>8097.9928729208186</v>
      </c>
      <c r="G136">
        <f t="shared" si="15"/>
        <v>8097.9928729208186</v>
      </c>
      <c r="H136">
        <f t="shared" si="16"/>
        <v>65577488.569876373</v>
      </c>
      <c r="I136" s="6">
        <f t="shared" si="17"/>
        <v>5.2209747415755896E-2</v>
      </c>
    </row>
    <row r="137" spans="1:9" x14ac:dyDescent="0.25">
      <c r="A137">
        <v>136</v>
      </c>
      <c r="B137" s="2">
        <v>36982</v>
      </c>
      <c r="C137" s="2" t="str">
        <f t="shared" si="12"/>
        <v>April</v>
      </c>
      <c r="D137" s="1">
        <v>139920</v>
      </c>
      <c r="E137">
        <f t="shared" si="13"/>
        <v>147450.65501185539</v>
      </c>
      <c r="F137" s="5">
        <f t="shared" si="14"/>
        <v>-7530.655011855386</v>
      </c>
      <c r="G137">
        <f t="shared" si="15"/>
        <v>7530.655011855386</v>
      </c>
      <c r="H137">
        <f t="shared" si="16"/>
        <v>56710764.907582641</v>
      </c>
      <c r="I137" s="6">
        <f t="shared" si="17"/>
        <v>5.3821147883471886E-2</v>
      </c>
    </row>
    <row r="138" spans="1:9" x14ac:dyDescent="0.25">
      <c r="A138">
        <v>137</v>
      </c>
      <c r="B138" s="2">
        <v>37012</v>
      </c>
      <c r="C138" s="2" t="str">
        <f t="shared" si="12"/>
        <v>May</v>
      </c>
      <c r="D138" s="1">
        <v>152816</v>
      </c>
      <c r="E138">
        <f t="shared" si="13"/>
        <v>147894.30289663159</v>
      </c>
      <c r="F138" s="5">
        <f t="shared" si="14"/>
        <v>4921.6971033684094</v>
      </c>
      <c r="G138">
        <f t="shared" si="15"/>
        <v>4921.6971033684094</v>
      </c>
      <c r="H138">
        <f t="shared" si="16"/>
        <v>24223102.377304994</v>
      </c>
      <c r="I138" s="6">
        <f t="shared" si="17"/>
        <v>3.2206687149044663E-2</v>
      </c>
    </row>
    <row r="139" spans="1:9" x14ac:dyDescent="0.25">
      <c r="A139">
        <v>138</v>
      </c>
      <c r="B139" s="2">
        <v>37043</v>
      </c>
      <c r="C139" s="2" t="str">
        <f t="shared" si="12"/>
        <v>June</v>
      </c>
      <c r="D139" s="1">
        <v>133510</v>
      </c>
      <c r="E139">
        <f t="shared" si="13"/>
        <v>148337.95078140782</v>
      </c>
      <c r="F139" s="5">
        <f t="shared" si="14"/>
        <v>-14827.950781407824</v>
      </c>
      <c r="G139">
        <f t="shared" si="15"/>
        <v>14827.950781407824</v>
      </c>
      <c r="H139">
        <f t="shared" si="16"/>
        <v>219868124.37585291</v>
      </c>
      <c r="I139" s="6">
        <f t="shared" si="17"/>
        <v>0.11106247308372275</v>
      </c>
    </row>
    <row r="140" spans="1:9" x14ac:dyDescent="0.25">
      <c r="A140">
        <v>139</v>
      </c>
      <c r="B140" s="2">
        <v>37073</v>
      </c>
      <c r="C140" s="2" t="str">
        <f t="shared" si="12"/>
        <v>July</v>
      </c>
      <c r="D140" s="1">
        <v>138828</v>
      </c>
      <c r="E140">
        <f t="shared" si="13"/>
        <v>148781.59866618403</v>
      </c>
      <c r="F140" s="5">
        <f t="shared" si="14"/>
        <v>-9953.5986661840288</v>
      </c>
      <c r="G140">
        <f t="shared" si="15"/>
        <v>9953.5986661840288</v>
      </c>
      <c r="H140">
        <f t="shared" si="16"/>
        <v>99074126.407460481</v>
      </c>
      <c r="I140" s="6">
        <f t="shared" si="17"/>
        <v>7.1697342511482035E-2</v>
      </c>
    </row>
    <row r="141" spans="1:9" x14ac:dyDescent="0.25">
      <c r="A141">
        <v>140</v>
      </c>
      <c r="B141" s="2">
        <v>37104</v>
      </c>
      <c r="C141" s="2" t="str">
        <f t="shared" si="12"/>
        <v>August</v>
      </c>
      <c r="D141" s="1">
        <v>139347</v>
      </c>
      <c r="E141">
        <f t="shared" si="13"/>
        <v>149225.24655096023</v>
      </c>
      <c r="F141" s="5">
        <f t="shared" si="14"/>
        <v>-9878.2465509602334</v>
      </c>
      <c r="G141">
        <f t="shared" si="15"/>
        <v>9878.2465509602334</v>
      </c>
      <c r="H141">
        <f t="shared" si="16"/>
        <v>97579754.921557754</v>
      </c>
      <c r="I141" s="6">
        <f t="shared" si="17"/>
        <v>7.0889553065083807E-2</v>
      </c>
    </row>
    <row r="142" spans="1:9" x14ac:dyDescent="0.25">
      <c r="A142">
        <v>141</v>
      </c>
      <c r="B142" s="2">
        <v>37135</v>
      </c>
      <c r="C142" s="2" t="str">
        <f t="shared" si="12"/>
        <v>September</v>
      </c>
      <c r="D142" s="1">
        <v>108303</v>
      </c>
      <c r="E142">
        <f t="shared" si="13"/>
        <v>149668.89443573647</v>
      </c>
      <c r="F142" s="5">
        <f t="shared" si="14"/>
        <v>-41365.894435736467</v>
      </c>
      <c r="G142">
        <f t="shared" si="15"/>
        <v>41365.894435736467</v>
      </c>
      <c r="H142">
        <f t="shared" si="16"/>
        <v>1711137222.4684932</v>
      </c>
      <c r="I142" s="6">
        <f t="shared" si="17"/>
        <v>0.38194597043236539</v>
      </c>
    </row>
    <row r="143" spans="1:9" x14ac:dyDescent="0.25">
      <c r="A143">
        <v>142</v>
      </c>
      <c r="B143" s="2">
        <v>37165</v>
      </c>
      <c r="C143" s="2" t="str">
        <f t="shared" si="12"/>
        <v>October</v>
      </c>
      <c r="D143" s="1">
        <v>125664</v>
      </c>
      <c r="E143">
        <f t="shared" si="13"/>
        <v>150112.54232051267</v>
      </c>
      <c r="F143" s="5">
        <f t="shared" si="14"/>
        <v>-24448.542320512672</v>
      </c>
      <c r="G143">
        <f t="shared" si="15"/>
        <v>24448.542320512672</v>
      </c>
      <c r="H143">
        <f t="shared" si="16"/>
        <v>597731221.59789908</v>
      </c>
      <c r="I143" s="6">
        <f t="shared" si="17"/>
        <v>0.19455486313114873</v>
      </c>
    </row>
    <row r="144" spans="1:9" x14ac:dyDescent="0.25">
      <c r="A144">
        <v>143</v>
      </c>
      <c r="B144" s="2">
        <v>37196</v>
      </c>
      <c r="C144" s="2" t="str">
        <f t="shared" si="12"/>
        <v>November</v>
      </c>
      <c r="D144" s="1">
        <v>126197</v>
      </c>
      <c r="E144">
        <f t="shared" si="13"/>
        <v>150556.19020528888</v>
      </c>
      <c r="F144" s="5">
        <f t="shared" si="14"/>
        <v>-24359.190205288876</v>
      </c>
      <c r="G144">
        <f t="shared" si="15"/>
        <v>24359.190205288876</v>
      </c>
      <c r="H144">
        <f t="shared" si="16"/>
        <v>593370147.45744157</v>
      </c>
      <c r="I144" s="6">
        <f t="shared" si="17"/>
        <v>0.19302511315870327</v>
      </c>
    </row>
    <row r="145" spans="1:9" x14ac:dyDescent="0.25">
      <c r="A145">
        <v>144</v>
      </c>
      <c r="B145" s="2">
        <v>37226</v>
      </c>
      <c r="C145" s="2" t="str">
        <f t="shared" si="12"/>
        <v>December</v>
      </c>
      <c r="D145" s="1">
        <v>125058</v>
      </c>
      <c r="E145">
        <f t="shared" si="13"/>
        <v>150999.83809006511</v>
      </c>
      <c r="F145" s="5">
        <f t="shared" si="14"/>
        <v>-25941.83809006511</v>
      </c>
      <c r="G145">
        <f t="shared" si="15"/>
        <v>25941.83809006511</v>
      </c>
      <c r="H145">
        <f t="shared" si="16"/>
        <v>672978963.491153</v>
      </c>
      <c r="I145" s="6">
        <f t="shared" si="17"/>
        <v>0.20743845327819979</v>
      </c>
    </row>
    <row r="146" spans="1:9" x14ac:dyDescent="0.25">
      <c r="A146">
        <v>145</v>
      </c>
      <c r="B146" s="2">
        <v>37257</v>
      </c>
      <c r="C146" s="2" t="str">
        <f t="shared" si="12"/>
        <v>January</v>
      </c>
      <c r="D146" s="1">
        <v>114671</v>
      </c>
      <c r="E146">
        <f t="shared" si="13"/>
        <v>151443.48597484131</v>
      </c>
      <c r="F146" s="5">
        <f t="shared" si="14"/>
        <v>-36772.485974841315</v>
      </c>
      <c r="G146">
        <f t="shared" si="15"/>
        <v>36772.485974841315</v>
      </c>
      <c r="H146">
        <f t="shared" si="16"/>
        <v>1352215724.7699013</v>
      </c>
      <c r="I146" s="6">
        <f t="shared" si="17"/>
        <v>0.32067816601269122</v>
      </c>
    </row>
    <row r="147" spans="1:9" x14ac:dyDescent="0.25">
      <c r="A147">
        <v>146</v>
      </c>
      <c r="B147" s="2">
        <v>37288</v>
      </c>
      <c r="C147" s="2" t="str">
        <f t="shared" si="12"/>
        <v>February</v>
      </c>
      <c r="D147" s="1">
        <v>97388</v>
      </c>
      <c r="E147">
        <f t="shared" si="13"/>
        <v>151887.13385961752</v>
      </c>
      <c r="F147" s="5">
        <f t="shared" si="14"/>
        <v>-54499.133859617519</v>
      </c>
      <c r="G147">
        <f t="shared" si="15"/>
        <v>54499.133859617519</v>
      </c>
      <c r="H147">
        <f t="shared" si="16"/>
        <v>2970155591.4485087</v>
      </c>
      <c r="I147" s="6">
        <f t="shared" si="17"/>
        <v>0.55960830759043745</v>
      </c>
    </row>
    <row r="148" spans="1:9" x14ac:dyDescent="0.25">
      <c r="A148">
        <v>147</v>
      </c>
      <c r="B148" s="2">
        <v>37316</v>
      </c>
      <c r="C148" s="2" t="str">
        <f t="shared" si="12"/>
        <v>March</v>
      </c>
      <c r="D148" s="1">
        <v>123553</v>
      </c>
      <c r="E148">
        <f t="shared" si="13"/>
        <v>152330.78174439375</v>
      </c>
      <c r="F148" s="5">
        <f t="shared" si="14"/>
        <v>-28777.781744393753</v>
      </c>
      <c r="G148">
        <f t="shared" si="15"/>
        <v>28777.781744393753</v>
      </c>
      <c r="H148">
        <f t="shared" si="16"/>
        <v>828160722.12796235</v>
      </c>
      <c r="I148" s="6">
        <f t="shared" si="17"/>
        <v>0.23291851872794472</v>
      </c>
    </row>
    <row r="149" spans="1:9" x14ac:dyDescent="0.25">
      <c r="A149">
        <v>148</v>
      </c>
      <c r="B149" s="2">
        <v>37347</v>
      </c>
      <c r="C149" s="2" t="str">
        <f t="shared" si="12"/>
        <v>April</v>
      </c>
      <c r="D149" s="1">
        <v>138638</v>
      </c>
      <c r="E149">
        <f t="shared" si="13"/>
        <v>152774.42962916996</v>
      </c>
      <c r="F149" s="5">
        <f t="shared" si="14"/>
        <v>-14136.429629169957</v>
      </c>
      <c r="G149">
        <f t="shared" si="15"/>
        <v>14136.429629169957</v>
      </c>
      <c r="H149">
        <f t="shared" si="16"/>
        <v>199838642.66047427</v>
      </c>
      <c r="I149" s="6">
        <f t="shared" si="17"/>
        <v>0.10196648558959273</v>
      </c>
    </row>
    <row r="150" spans="1:9" x14ac:dyDescent="0.25">
      <c r="A150">
        <v>149</v>
      </c>
      <c r="B150" s="2">
        <v>37377</v>
      </c>
      <c r="C150" s="2" t="str">
        <f t="shared" si="12"/>
        <v>May</v>
      </c>
      <c r="D150" s="1">
        <v>122965</v>
      </c>
      <c r="E150">
        <f t="shared" si="13"/>
        <v>153218.07751394616</v>
      </c>
      <c r="F150" s="5">
        <f t="shared" si="14"/>
        <v>-30253.077513946162</v>
      </c>
      <c r="G150">
        <f t="shared" si="15"/>
        <v>30253.077513946162</v>
      </c>
      <c r="H150">
        <f t="shared" si="16"/>
        <v>915248699.06483495</v>
      </c>
      <c r="I150" s="6">
        <f t="shared" si="17"/>
        <v>0.24602998832144238</v>
      </c>
    </row>
    <row r="151" spans="1:9" x14ac:dyDescent="0.25">
      <c r="A151">
        <v>150</v>
      </c>
      <c r="B151" s="2">
        <v>37408</v>
      </c>
      <c r="C151" s="2" t="str">
        <f t="shared" si="12"/>
        <v>June</v>
      </c>
      <c r="D151" s="1">
        <v>107277</v>
      </c>
      <c r="E151">
        <f t="shared" si="13"/>
        <v>153661.7253987224</v>
      </c>
      <c r="F151" s="5">
        <f t="shared" si="14"/>
        <v>-46384.725398722396</v>
      </c>
      <c r="G151">
        <f t="shared" si="15"/>
        <v>46384.725398722396</v>
      </c>
      <c r="H151">
        <f t="shared" si="16"/>
        <v>2151542750.3148823</v>
      </c>
      <c r="I151" s="6">
        <f t="shared" si="17"/>
        <v>0.43238276050525642</v>
      </c>
    </row>
    <row r="152" spans="1:9" x14ac:dyDescent="0.25">
      <c r="A152">
        <v>151</v>
      </c>
      <c r="B152" s="2">
        <v>37438</v>
      </c>
      <c r="C152" s="2" t="str">
        <f t="shared" si="12"/>
        <v>July</v>
      </c>
      <c r="D152" s="1">
        <v>123485</v>
      </c>
      <c r="E152">
        <f t="shared" si="13"/>
        <v>154105.3732834986</v>
      </c>
      <c r="F152" s="5">
        <f t="shared" si="14"/>
        <v>-30620.3732834986</v>
      </c>
      <c r="G152">
        <f t="shared" si="15"/>
        <v>30620.3732834986</v>
      </c>
      <c r="H152">
        <f t="shared" si="16"/>
        <v>937607260.02079487</v>
      </c>
      <c r="I152" s="6">
        <f t="shared" si="17"/>
        <v>0.24796836282543305</v>
      </c>
    </row>
    <row r="153" spans="1:9" x14ac:dyDescent="0.25">
      <c r="A153">
        <v>152</v>
      </c>
      <c r="B153" s="2">
        <v>37469</v>
      </c>
      <c r="C153" s="2" t="str">
        <f t="shared" si="12"/>
        <v>August</v>
      </c>
      <c r="D153" s="1">
        <v>126754</v>
      </c>
      <c r="E153">
        <f t="shared" si="13"/>
        <v>154549.0211682748</v>
      </c>
      <c r="F153" s="5">
        <f t="shared" si="14"/>
        <v>-27795.021168274805</v>
      </c>
      <c r="G153">
        <f t="shared" si="15"/>
        <v>27795.021168274805</v>
      </c>
      <c r="H153">
        <f t="shared" si="16"/>
        <v>772563201.74484456</v>
      </c>
      <c r="I153" s="6">
        <f t="shared" si="17"/>
        <v>0.21928318765699548</v>
      </c>
    </row>
    <row r="154" spans="1:9" x14ac:dyDescent="0.25">
      <c r="A154">
        <v>153</v>
      </c>
      <c r="B154" s="2">
        <v>37500</v>
      </c>
      <c r="C154" s="2" t="str">
        <f t="shared" si="12"/>
        <v>September</v>
      </c>
      <c r="D154" s="1">
        <v>129428</v>
      </c>
      <c r="E154">
        <f t="shared" si="13"/>
        <v>154992.66905305104</v>
      </c>
      <c r="F154" s="5">
        <f t="shared" si="14"/>
        <v>-25564.669053051039</v>
      </c>
      <c r="G154">
        <f t="shared" si="15"/>
        <v>25564.669053051039</v>
      </c>
      <c r="H154">
        <f t="shared" si="16"/>
        <v>653552303.79202545</v>
      </c>
      <c r="I154" s="6">
        <f t="shared" si="17"/>
        <v>0.19752039012463329</v>
      </c>
    </row>
    <row r="155" spans="1:9" x14ac:dyDescent="0.25">
      <c r="A155">
        <v>154</v>
      </c>
      <c r="B155" s="2">
        <v>37530</v>
      </c>
      <c r="C155" s="2" t="str">
        <f t="shared" si="12"/>
        <v>October</v>
      </c>
      <c r="D155" s="1">
        <v>137811</v>
      </c>
      <c r="E155">
        <f t="shared" si="13"/>
        <v>155436.31693782724</v>
      </c>
      <c r="F155" s="5">
        <f t="shared" si="14"/>
        <v>-17625.316937827243</v>
      </c>
      <c r="G155">
        <f t="shared" si="15"/>
        <v>17625.316937827243</v>
      </c>
      <c r="H155">
        <f t="shared" si="16"/>
        <v>310651797.15885991</v>
      </c>
      <c r="I155" s="6">
        <f t="shared" si="17"/>
        <v>0.12789484829097272</v>
      </c>
    </row>
    <row r="156" spans="1:9" x14ac:dyDescent="0.25">
      <c r="A156">
        <v>155</v>
      </c>
      <c r="B156" s="2">
        <v>37561</v>
      </c>
      <c r="C156" s="2" t="str">
        <f t="shared" si="12"/>
        <v>November</v>
      </c>
      <c r="D156" s="1">
        <v>118278</v>
      </c>
      <c r="E156">
        <f t="shared" si="13"/>
        <v>155879.96482260345</v>
      </c>
      <c r="F156" s="5">
        <f t="shared" si="14"/>
        <v>-37601.964822603448</v>
      </c>
      <c r="G156">
        <f t="shared" si="15"/>
        <v>37601.964822603448</v>
      </c>
      <c r="H156">
        <f t="shared" si="16"/>
        <v>1413907758.5203071</v>
      </c>
      <c r="I156" s="6">
        <f t="shared" si="17"/>
        <v>0.31791174032874625</v>
      </c>
    </row>
    <row r="157" spans="1:9" x14ac:dyDescent="0.25">
      <c r="A157">
        <v>156</v>
      </c>
      <c r="B157" s="2">
        <v>37591</v>
      </c>
      <c r="C157" s="2" t="str">
        <f t="shared" si="12"/>
        <v>December</v>
      </c>
      <c r="D157" s="1">
        <v>126239</v>
      </c>
      <c r="E157">
        <f t="shared" si="13"/>
        <v>156323.61270737968</v>
      </c>
      <c r="F157" s="5">
        <f t="shared" si="14"/>
        <v>-30084.612707379682</v>
      </c>
      <c r="G157">
        <f t="shared" si="15"/>
        <v>30084.612707379682</v>
      </c>
      <c r="H157">
        <f t="shared" si="16"/>
        <v>905083921.75303102</v>
      </c>
      <c r="I157" s="6">
        <f t="shared" si="17"/>
        <v>0.23831472609399379</v>
      </c>
    </row>
    <row r="158" spans="1:9" x14ac:dyDescent="0.25">
      <c r="A158">
        <v>157</v>
      </c>
      <c r="B158" s="2">
        <v>37622</v>
      </c>
      <c r="C158" s="2" t="str">
        <f t="shared" si="12"/>
        <v>January</v>
      </c>
      <c r="D158" s="1">
        <v>117222</v>
      </c>
      <c r="E158">
        <f t="shared" si="13"/>
        <v>156767.26059215589</v>
      </c>
      <c r="F158" s="5">
        <f t="shared" si="14"/>
        <v>-39545.260592155886</v>
      </c>
      <c r="G158">
        <f t="shared" si="15"/>
        <v>39545.260592155886</v>
      </c>
      <c r="H158">
        <f t="shared" si="16"/>
        <v>1563827635.3015172</v>
      </c>
      <c r="I158" s="6">
        <f t="shared" si="17"/>
        <v>0.33735357349436018</v>
      </c>
    </row>
    <row r="159" spans="1:9" x14ac:dyDescent="0.25">
      <c r="A159">
        <v>158</v>
      </c>
      <c r="B159" s="2">
        <v>37653</v>
      </c>
      <c r="C159" s="2" t="str">
        <f t="shared" si="12"/>
        <v>February</v>
      </c>
      <c r="D159" s="1">
        <v>117920</v>
      </c>
      <c r="E159">
        <f t="shared" si="13"/>
        <v>157210.90847693209</v>
      </c>
      <c r="F159" s="5">
        <f t="shared" si="14"/>
        <v>-39290.908476932091</v>
      </c>
      <c r="G159">
        <f t="shared" si="15"/>
        <v>39290.908476932091</v>
      </c>
      <c r="H159">
        <f t="shared" si="16"/>
        <v>1543775488.9426541</v>
      </c>
      <c r="I159" s="6">
        <f t="shared" si="17"/>
        <v>0.33319969875281624</v>
      </c>
    </row>
    <row r="160" spans="1:9" x14ac:dyDescent="0.25">
      <c r="A160">
        <v>159</v>
      </c>
      <c r="B160" s="2">
        <v>37681</v>
      </c>
      <c r="C160" s="2" t="str">
        <f t="shared" si="12"/>
        <v>March</v>
      </c>
      <c r="D160" s="1">
        <v>102578</v>
      </c>
      <c r="E160">
        <f t="shared" si="13"/>
        <v>157654.55636170832</v>
      </c>
      <c r="F160" s="5">
        <f t="shared" si="14"/>
        <v>-55076.556361708324</v>
      </c>
      <c r="G160">
        <f t="shared" si="15"/>
        <v>55076.556361708324</v>
      </c>
      <c r="H160">
        <f t="shared" si="16"/>
        <v>3033427060.6644335</v>
      </c>
      <c r="I160" s="6">
        <f t="shared" si="17"/>
        <v>0.53692367136918562</v>
      </c>
    </row>
    <row r="161" spans="1:9" x14ac:dyDescent="0.25">
      <c r="A161">
        <v>160</v>
      </c>
      <c r="B161" s="2">
        <v>37712</v>
      </c>
      <c r="C161" s="2" t="str">
        <f t="shared" si="12"/>
        <v>April</v>
      </c>
      <c r="D161" s="1">
        <v>108860</v>
      </c>
      <c r="E161">
        <f t="shared" si="13"/>
        <v>158098.20424648453</v>
      </c>
      <c r="F161" s="5">
        <f t="shared" si="14"/>
        <v>-49238.204246484529</v>
      </c>
      <c r="G161">
        <f t="shared" si="15"/>
        <v>49238.204246484529</v>
      </c>
      <c r="H161">
        <f t="shared" si="16"/>
        <v>2424400757.4185271</v>
      </c>
      <c r="I161" s="6">
        <f t="shared" si="17"/>
        <v>0.45230758999159038</v>
      </c>
    </row>
    <row r="162" spans="1:9" x14ac:dyDescent="0.25">
      <c r="A162">
        <v>161</v>
      </c>
      <c r="B162" s="2">
        <v>37742</v>
      </c>
      <c r="C162" s="2" t="str">
        <f t="shared" si="12"/>
        <v>May</v>
      </c>
      <c r="D162" s="1">
        <v>106581</v>
      </c>
      <c r="E162">
        <f t="shared" si="13"/>
        <v>158541.85213126073</v>
      </c>
      <c r="F162" s="5">
        <f t="shared" si="14"/>
        <v>-51960.852131260734</v>
      </c>
      <c r="G162">
        <f t="shared" si="15"/>
        <v>51960.852131260734</v>
      </c>
      <c r="H162">
        <f t="shared" si="16"/>
        <v>2699930154.2067432</v>
      </c>
      <c r="I162" s="6">
        <f t="shared" si="17"/>
        <v>0.48752453187022765</v>
      </c>
    </row>
    <row r="163" spans="1:9" x14ac:dyDescent="0.25">
      <c r="A163">
        <v>162</v>
      </c>
      <c r="B163" s="2">
        <v>37773</v>
      </c>
      <c r="C163" s="2" t="str">
        <f t="shared" si="12"/>
        <v>June</v>
      </c>
      <c r="D163" s="1">
        <v>99897</v>
      </c>
      <c r="E163">
        <f t="shared" si="13"/>
        <v>158985.50001603697</v>
      </c>
      <c r="F163" s="5">
        <f t="shared" si="14"/>
        <v>-59088.500016036967</v>
      </c>
      <c r="G163">
        <f t="shared" si="15"/>
        <v>59088.500016036967</v>
      </c>
      <c r="H163">
        <f t="shared" si="16"/>
        <v>3491450834.1452007</v>
      </c>
      <c r="I163" s="6">
        <f t="shared" si="17"/>
        <v>0.59149423922677324</v>
      </c>
    </row>
    <row r="164" spans="1:9" x14ac:dyDescent="0.25">
      <c r="A164">
        <v>163</v>
      </c>
      <c r="B164" s="2">
        <v>37803</v>
      </c>
      <c r="C164" s="2" t="str">
        <f t="shared" si="12"/>
        <v>July</v>
      </c>
      <c r="D164" s="1">
        <v>113171</v>
      </c>
      <c r="E164">
        <f t="shared" si="13"/>
        <v>159429.14790081317</v>
      </c>
      <c r="F164" s="5">
        <f t="shared" si="14"/>
        <v>-46258.147900813172</v>
      </c>
      <c r="G164">
        <f t="shared" si="15"/>
        <v>46258.147900813172</v>
      </c>
      <c r="H164">
        <f t="shared" si="16"/>
        <v>2139816247.213506</v>
      </c>
      <c r="I164" s="6">
        <f t="shared" si="17"/>
        <v>0.40874559649391778</v>
      </c>
    </row>
    <row r="165" spans="1:9" x14ac:dyDescent="0.25">
      <c r="A165">
        <v>164</v>
      </c>
      <c r="B165" s="2">
        <v>37834</v>
      </c>
      <c r="C165" s="2" t="str">
        <f t="shared" si="12"/>
        <v>August</v>
      </c>
      <c r="D165" s="1">
        <v>99252</v>
      </c>
      <c r="E165">
        <f t="shared" si="13"/>
        <v>159872.79578558938</v>
      </c>
      <c r="F165" s="5">
        <f t="shared" si="14"/>
        <v>-60620.795785589376</v>
      </c>
      <c r="G165">
        <f t="shared" si="15"/>
        <v>60620.795785589376</v>
      </c>
      <c r="H165">
        <f t="shared" si="16"/>
        <v>3674880881.6781306</v>
      </c>
      <c r="I165" s="6">
        <f t="shared" si="17"/>
        <v>0.61077656657386625</v>
      </c>
    </row>
    <row r="166" spans="1:9" x14ac:dyDescent="0.25">
      <c r="A166">
        <v>165</v>
      </c>
      <c r="B166" s="2">
        <v>37865</v>
      </c>
      <c r="C166" s="2" t="str">
        <f t="shared" si="12"/>
        <v>September</v>
      </c>
      <c r="D166" s="1">
        <v>125557</v>
      </c>
      <c r="E166">
        <f t="shared" si="13"/>
        <v>160316.44367036561</v>
      </c>
      <c r="F166" s="5">
        <f t="shared" si="14"/>
        <v>-34759.44367036561</v>
      </c>
      <c r="G166">
        <f t="shared" si="15"/>
        <v>34759.44367036561</v>
      </c>
      <c r="H166">
        <f t="shared" si="16"/>
        <v>1208218924.27332</v>
      </c>
      <c r="I166" s="6">
        <f t="shared" si="17"/>
        <v>0.27684194167083964</v>
      </c>
    </row>
    <row r="167" spans="1:9" x14ac:dyDescent="0.25">
      <c r="A167">
        <v>166</v>
      </c>
      <c r="B167" s="2">
        <v>37895</v>
      </c>
      <c r="C167" s="2" t="str">
        <f t="shared" si="12"/>
        <v>October</v>
      </c>
      <c r="D167" s="1">
        <v>140872</v>
      </c>
      <c r="E167">
        <f t="shared" si="13"/>
        <v>160760.09155514181</v>
      </c>
      <c r="F167" s="5">
        <f t="shared" si="14"/>
        <v>-19888.091555141815</v>
      </c>
      <c r="G167">
        <f t="shared" si="15"/>
        <v>19888.091555141815</v>
      </c>
      <c r="H167">
        <f t="shared" si="16"/>
        <v>395536185.70570314</v>
      </c>
      <c r="I167" s="6">
        <f t="shared" si="17"/>
        <v>0.14117845672058191</v>
      </c>
    </row>
    <row r="168" spans="1:9" x14ac:dyDescent="0.25">
      <c r="A168">
        <v>167</v>
      </c>
      <c r="B168" s="2">
        <v>37926</v>
      </c>
      <c r="C168" s="2" t="str">
        <f t="shared" si="12"/>
        <v>November</v>
      </c>
      <c r="D168" s="1">
        <v>130398</v>
      </c>
      <c r="E168">
        <f t="shared" si="13"/>
        <v>161203.73943991802</v>
      </c>
      <c r="F168" s="5">
        <f t="shared" si="14"/>
        <v>-30805.739439918019</v>
      </c>
      <c r="G168">
        <f t="shared" si="15"/>
        <v>30805.739439918019</v>
      </c>
      <c r="H168">
        <f t="shared" si="16"/>
        <v>948993582.44012058</v>
      </c>
      <c r="I168" s="6">
        <f t="shared" si="17"/>
        <v>0.23624395650177166</v>
      </c>
    </row>
    <row r="169" spans="1:9" x14ac:dyDescent="0.25">
      <c r="A169">
        <v>168</v>
      </c>
      <c r="B169" s="2">
        <v>37956</v>
      </c>
      <c r="C169" s="2" t="str">
        <f t="shared" si="12"/>
        <v>December</v>
      </c>
      <c r="D169" s="1">
        <v>169073</v>
      </c>
      <c r="E169">
        <f t="shared" si="13"/>
        <v>161647.38732469425</v>
      </c>
      <c r="F169" s="5">
        <f t="shared" si="14"/>
        <v>7425.612675305747</v>
      </c>
      <c r="G169">
        <f t="shared" si="15"/>
        <v>7425.612675305747</v>
      </c>
      <c r="H169">
        <f t="shared" si="16"/>
        <v>55139723.603661373</v>
      </c>
      <c r="I169" s="6">
        <f t="shared" si="17"/>
        <v>4.3919565367064803E-2</v>
      </c>
    </row>
    <row r="170" spans="1:9" x14ac:dyDescent="0.25">
      <c r="A170">
        <v>169</v>
      </c>
      <c r="B170" s="2">
        <v>37987</v>
      </c>
      <c r="C170" s="2" t="str">
        <f t="shared" si="12"/>
        <v>January</v>
      </c>
      <c r="D170" s="1">
        <v>107522</v>
      </c>
      <c r="E170">
        <f t="shared" si="13"/>
        <v>162091.03520947046</v>
      </c>
      <c r="F170" s="5">
        <f t="shared" si="14"/>
        <v>-54569.035209470458</v>
      </c>
      <c r="G170">
        <f t="shared" si="15"/>
        <v>54569.035209470458</v>
      </c>
      <c r="H170">
        <f t="shared" si="16"/>
        <v>2977779603.6924267</v>
      </c>
      <c r="I170" s="6">
        <f t="shared" si="17"/>
        <v>0.5075150686321912</v>
      </c>
    </row>
    <row r="171" spans="1:9" x14ac:dyDescent="0.25">
      <c r="A171">
        <v>170</v>
      </c>
      <c r="B171" s="2">
        <v>38018</v>
      </c>
      <c r="C171" s="2" t="str">
        <f t="shared" si="12"/>
        <v>February</v>
      </c>
      <c r="D171" s="1">
        <v>104931</v>
      </c>
      <c r="E171">
        <f t="shared" si="13"/>
        <v>162534.68309424666</v>
      </c>
      <c r="F171" s="5">
        <f t="shared" si="14"/>
        <v>-57603.683094246662</v>
      </c>
      <c r="G171">
        <f t="shared" si="15"/>
        <v>57603.683094246662</v>
      </c>
      <c r="H171">
        <f t="shared" si="16"/>
        <v>3318184306.0223989</v>
      </c>
      <c r="I171" s="6">
        <f t="shared" si="17"/>
        <v>0.54896725557029535</v>
      </c>
    </row>
    <row r="172" spans="1:9" x14ac:dyDescent="0.25">
      <c r="A172">
        <v>171</v>
      </c>
      <c r="B172" s="2">
        <v>38047</v>
      </c>
      <c r="C172" s="2" t="str">
        <f t="shared" si="12"/>
        <v>March</v>
      </c>
      <c r="D172" s="1">
        <v>141465</v>
      </c>
      <c r="E172">
        <f t="shared" si="13"/>
        <v>162978.3309790229</v>
      </c>
      <c r="F172" s="5">
        <f t="shared" si="14"/>
        <v>-21513.330979022896</v>
      </c>
      <c r="G172">
        <f t="shared" si="15"/>
        <v>21513.330979022896</v>
      </c>
      <c r="H172">
        <f t="shared" si="16"/>
        <v>462823409.81298625</v>
      </c>
      <c r="I172" s="6">
        <f t="shared" si="17"/>
        <v>0.15207529055966421</v>
      </c>
    </row>
    <row r="173" spans="1:9" x14ac:dyDescent="0.25">
      <c r="A173">
        <v>172</v>
      </c>
      <c r="B173" s="2">
        <v>38078</v>
      </c>
      <c r="C173" s="2" t="str">
        <f t="shared" si="12"/>
        <v>April</v>
      </c>
      <c r="D173" s="1">
        <v>115479</v>
      </c>
      <c r="E173">
        <f t="shared" si="13"/>
        <v>163421.9788637991</v>
      </c>
      <c r="F173" s="5">
        <f t="shared" si="14"/>
        <v>-47942.978863799101</v>
      </c>
      <c r="G173">
        <f t="shared" si="15"/>
        <v>47942.978863799101</v>
      </c>
      <c r="H173">
        <f t="shared" si="16"/>
        <v>2298529222.3346872</v>
      </c>
      <c r="I173" s="6">
        <f t="shared" si="17"/>
        <v>0.41516621085910943</v>
      </c>
    </row>
    <row r="174" spans="1:9" x14ac:dyDescent="0.25">
      <c r="A174">
        <v>173</v>
      </c>
      <c r="B174" s="2">
        <v>38108</v>
      </c>
      <c r="C174" s="2" t="str">
        <f t="shared" si="12"/>
        <v>May</v>
      </c>
      <c r="D174" s="1">
        <v>123311</v>
      </c>
      <c r="E174">
        <f t="shared" si="13"/>
        <v>163865.62674857531</v>
      </c>
      <c r="F174" s="5">
        <f t="shared" si="14"/>
        <v>-40554.626748575305</v>
      </c>
      <c r="G174">
        <f t="shared" si="15"/>
        <v>40554.626748575305</v>
      </c>
      <c r="H174">
        <f t="shared" si="16"/>
        <v>1644677750.7162597</v>
      </c>
      <c r="I174" s="6">
        <f t="shared" si="17"/>
        <v>0.32888085206165957</v>
      </c>
    </row>
    <row r="175" spans="1:9" x14ac:dyDescent="0.25">
      <c r="A175">
        <v>174</v>
      </c>
      <c r="B175" s="2">
        <v>38139</v>
      </c>
      <c r="C175" s="2" t="str">
        <f t="shared" si="12"/>
        <v>June</v>
      </c>
      <c r="D175" s="1">
        <v>130753</v>
      </c>
      <c r="E175">
        <f t="shared" si="13"/>
        <v>164309.27463335154</v>
      </c>
      <c r="F175" s="5">
        <f t="shared" si="14"/>
        <v>-33556.274633351539</v>
      </c>
      <c r="G175">
        <f t="shared" si="15"/>
        <v>33556.274633351539</v>
      </c>
      <c r="H175">
        <f t="shared" si="16"/>
        <v>1126023567.2689118</v>
      </c>
      <c r="I175" s="6">
        <f t="shared" si="17"/>
        <v>0.25663865940629688</v>
      </c>
    </row>
    <row r="176" spans="1:9" x14ac:dyDescent="0.25">
      <c r="A176">
        <v>175</v>
      </c>
      <c r="B176" s="2">
        <v>38169</v>
      </c>
      <c r="C176" s="2" t="str">
        <f t="shared" si="12"/>
        <v>July</v>
      </c>
      <c r="D176" s="1">
        <v>133848</v>
      </c>
      <c r="E176">
        <f t="shared" si="13"/>
        <v>164752.92251812771</v>
      </c>
      <c r="F176" s="5">
        <f t="shared" si="14"/>
        <v>-30904.922518127714</v>
      </c>
      <c r="G176">
        <f t="shared" si="15"/>
        <v>30904.922518127714</v>
      </c>
      <c r="H176">
        <f t="shared" si="16"/>
        <v>955114235.8514775</v>
      </c>
      <c r="I176" s="6">
        <f t="shared" si="17"/>
        <v>0.2308956616320581</v>
      </c>
    </row>
    <row r="177" spans="1:9" x14ac:dyDescent="0.25">
      <c r="A177">
        <v>176</v>
      </c>
      <c r="B177" s="2">
        <v>38200</v>
      </c>
      <c r="C177" s="2" t="str">
        <f t="shared" si="12"/>
        <v>August</v>
      </c>
      <c r="D177" s="1">
        <v>130234</v>
      </c>
      <c r="E177">
        <f t="shared" si="13"/>
        <v>165196.57040290395</v>
      </c>
      <c r="F177" s="5">
        <f t="shared" si="14"/>
        <v>-34962.570402903948</v>
      </c>
      <c r="G177">
        <f t="shared" si="15"/>
        <v>34962.570402903948</v>
      </c>
      <c r="H177">
        <f t="shared" si="16"/>
        <v>1222381329.1780152</v>
      </c>
      <c r="I177" s="6">
        <f t="shared" si="17"/>
        <v>0.26845962193362677</v>
      </c>
    </row>
    <row r="178" spans="1:9" x14ac:dyDescent="0.25">
      <c r="A178">
        <v>177</v>
      </c>
      <c r="B178" s="2">
        <v>38231</v>
      </c>
      <c r="C178" s="2" t="str">
        <f t="shared" si="12"/>
        <v>September</v>
      </c>
      <c r="D178" s="1">
        <v>137402</v>
      </c>
      <c r="E178">
        <f t="shared" si="13"/>
        <v>165640.21828768018</v>
      </c>
      <c r="F178" s="5">
        <f t="shared" si="14"/>
        <v>-28238.218287680182</v>
      </c>
      <c r="G178">
        <f t="shared" si="15"/>
        <v>28238.218287680182</v>
      </c>
      <c r="H178">
        <f t="shared" si="16"/>
        <v>797396972.06267548</v>
      </c>
      <c r="I178" s="6">
        <f t="shared" si="17"/>
        <v>0.20551533665943861</v>
      </c>
    </row>
    <row r="179" spans="1:9" x14ac:dyDescent="0.25">
      <c r="A179">
        <v>178</v>
      </c>
      <c r="B179" s="2">
        <v>38261</v>
      </c>
      <c r="C179" s="2" t="str">
        <f t="shared" si="12"/>
        <v>October</v>
      </c>
      <c r="D179" s="1">
        <v>137196</v>
      </c>
      <c r="E179">
        <f t="shared" si="13"/>
        <v>166083.86617245636</v>
      </c>
      <c r="F179" s="5">
        <f t="shared" si="14"/>
        <v>-28887.866172456357</v>
      </c>
      <c r="G179">
        <f t="shared" si="15"/>
        <v>28887.866172456357</v>
      </c>
      <c r="H179">
        <f t="shared" si="16"/>
        <v>834508811.99774826</v>
      </c>
      <c r="I179" s="6">
        <f t="shared" si="17"/>
        <v>0.21055909918989152</v>
      </c>
    </row>
    <row r="180" spans="1:9" x14ac:dyDescent="0.25">
      <c r="A180">
        <v>179</v>
      </c>
      <c r="B180" s="2">
        <v>38292</v>
      </c>
      <c r="C180" s="2" t="str">
        <f t="shared" si="12"/>
        <v>November</v>
      </c>
      <c r="D180" s="1">
        <v>138814</v>
      </c>
      <c r="E180">
        <f t="shared" si="13"/>
        <v>166527.51405723259</v>
      </c>
      <c r="F180" s="5">
        <f t="shared" si="14"/>
        <v>-27713.514057232591</v>
      </c>
      <c r="G180">
        <f t="shared" si="15"/>
        <v>27713.514057232591</v>
      </c>
      <c r="H180">
        <f t="shared" si="16"/>
        <v>768038861.40042841</v>
      </c>
      <c r="I180" s="6">
        <f t="shared" si="17"/>
        <v>0.19964494976899008</v>
      </c>
    </row>
    <row r="181" spans="1:9" x14ac:dyDescent="0.25">
      <c r="A181">
        <v>180</v>
      </c>
      <c r="B181" s="2">
        <v>38322</v>
      </c>
      <c r="C181" s="2" t="str">
        <f t="shared" si="12"/>
        <v>December</v>
      </c>
      <c r="D181" s="1">
        <v>177881</v>
      </c>
      <c r="E181">
        <f t="shared" si="13"/>
        <v>166971.16194200882</v>
      </c>
      <c r="F181" s="5">
        <f t="shared" si="14"/>
        <v>10909.838057991175</v>
      </c>
      <c r="G181">
        <f t="shared" si="15"/>
        <v>10909.838057991175</v>
      </c>
      <c r="H181">
        <f t="shared" si="16"/>
        <v>119024566.45159267</v>
      </c>
      <c r="I181" s="6">
        <f t="shared" si="17"/>
        <v>6.133222805128808E-2</v>
      </c>
    </row>
    <row r="182" spans="1:9" x14ac:dyDescent="0.25">
      <c r="A182">
        <v>181</v>
      </c>
      <c r="B182" s="2">
        <v>38353</v>
      </c>
      <c r="C182" s="2" t="str">
        <f t="shared" si="12"/>
        <v>January</v>
      </c>
      <c r="D182" s="1">
        <v>106660</v>
      </c>
      <c r="E182">
        <f t="shared" si="13"/>
        <v>167414.809826785</v>
      </c>
      <c r="F182" s="5">
        <f t="shared" si="14"/>
        <v>-60754.809826785</v>
      </c>
      <c r="G182">
        <f t="shared" si="15"/>
        <v>60754.809826785</v>
      </c>
      <c r="H182">
        <f t="shared" si="16"/>
        <v>3691146917.0888114</v>
      </c>
      <c r="I182" s="6">
        <f t="shared" si="17"/>
        <v>0.56961194287253891</v>
      </c>
    </row>
    <row r="183" spans="1:9" x14ac:dyDescent="0.25">
      <c r="A183">
        <v>182</v>
      </c>
      <c r="B183" s="2">
        <v>38384</v>
      </c>
      <c r="C183" s="2" t="str">
        <f t="shared" si="12"/>
        <v>February</v>
      </c>
      <c r="D183" s="1">
        <v>114816</v>
      </c>
      <c r="E183">
        <f t="shared" si="13"/>
        <v>167858.45771156123</v>
      </c>
      <c r="F183" s="5">
        <f t="shared" si="14"/>
        <v>-53042.457711561234</v>
      </c>
      <c r="G183">
        <f t="shared" si="15"/>
        <v>53042.457711561234</v>
      </c>
      <c r="H183">
        <f t="shared" si="16"/>
        <v>2813502320.0827618</v>
      </c>
      <c r="I183" s="6">
        <f t="shared" si="17"/>
        <v>0.46197792739305699</v>
      </c>
    </row>
    <row r="184" spans="1:9" x14ac:dyDescent="0.25">
      <c r="A184">
        <v>183</v>
      </c>
      <c r="B184" s="2">
        <v>38412</v>
      </c>
      <c r="C184" s="2" t="str">
        <f t="shared" si="12"/>
        <v>March</v>
      </c>
      <c r="D184" s="1">
        <v>149478</v>
      </c>
      <c r="E184">
        <f t="shared" si="13"/>
        <v>168302.10559633747</v>
      </c>
      <c r="F184" s="5">
        <f t="shared" si="14"/>
        <v>-18824.105596337467</v>
      </c>
      <c r="G184">
        <f t="shared" si="15"/>
        <v>18824.105596337467</v>
      </c>
      <c r="H184">
        <f t="shared" si="16"/>
        <v>354346951.50206357</v>
      </c>
      <c r="I184" s="6">
        <f t="shared" si="17"/>
        <v>0.12593228164905515</v>
      </c>
    </row>
    <row r="185" spans="1:9" x14ac:dyDescent="0.25">
      <c r="A185">
        <v>184</v>
      </c>
      <c r="B185" s="2">
        <v>38443</v>
      </c>
      <c r="C185" s="2" t="str">
        <f t="shared" si="12"/>
        <v>April</v>
      </c>
      <c r="D185" s="1">
        <v>137605</v>
      </c>
      <c r="E185">
        <f t="shared" si="13"/>
        <v>168745.75348111364</v>
      </c>
      <c r="F185" s="5">
        <f t="shared" si="14"/>
        <v>-31140.753481113643</v>
      </c>
      <c r="G185">
        <f t="shared" si="15"/>
        <v>31140.753481113643</v>
      </c>
      <c r="H185">
        <f t="shared" si="16"/>
        <v>969746527.37149143</v>
      </c>
      <c r="I185" s="6">
        <f t="shared" si="17"/>
        <v>0.22630539210867079</v>
      </c>
    </row>
    <row r="186" spans="1:9" x14ac:dyDescent="0.25">
      <c r="A186">
        <v>185</v>
      </c>
      <c r="B186" s="2">
        <v>38473</v>
      </c>
      <c r="C186" s="2" t="str">
        <f t="shared" si="12"/>
        <v>May</v>
      </c>
      <c r="D186" s="1">
        <v>143000</v>
      </c>
      <c r="E186">
        <f t="shared" si="13"/>
        <v>169189.40136588988</v>
      </c>
      <c r="F186" s="5">
        <f t="shared" si="14"/>
        <v>-26189.401365889877</v>
      </c>
      <c r="G186">
        <f t="shared" si="15"/>
        <v>26189.401365889877</v>
      </c>
      <c r="H186">
        <f t="shared" si="16"/>
        <v>685884743.90367448</v>
      </c>
      <c r="I186" s="6">
        <f t="shared" si="17"/>
        <v>0.18314266689433481</v>
      </c>
    </row>
    <row r="187" spans="1:9" x14ac:dyDescent="0.25">
      <c r="A187">
        <v>186</v>
      </c>
      <c r="B187" s="2">
        <v>38504</v>
      </c>
      <c r="C187" s="2" t="str">
        <f t="shared" si="12"/>
        <v>June</v>
      </c>
      <c r="D187" s="1">
        <v>148526</v>
      </c>
      <c r="E187">
        <f t="shared" si="13"/>
        <v>169633.04925066608</v>
      </c>
      <c r="F187" s="5">
        <f t="shared" si="14"/>
        <v>-21107.049250666081</v>
      </c>
      <c r="G187">
        <f t="shared" si="15"/>
        <v>21107.049250666081</v>
      </c>
      <c r="H187">
        <f t="shared" si="16"/>
        <v>445507528.07004356</v>
      </c>
      <c r="I187" s="6">
        <f t="shared" si="17"/>
        <v>0.14211013055401803</v>
      </c>
    </row>
    <row r="188" spans="1:9" x14ac:dyDescent="0.25">
      <c r="A188">
        <v>187</v>
      </c>
      <c r="B188" s="2">
        <v>38534</v>
      </c>
      <c r="C188" s="2" t="str">
        <f t="shared" si="12"/>
        <v>July</v>
      </c>
      <c r="D188" s="1">
        <v>138779</v>
      </c>
      <c r="E188">
        <f t="shared" si="13"/>
        <v>170076.69713544229</v>
      </c>
      <c r="F188" s="5">
        <f t="shared" si="14"/>
        <v>-31297.697135442286</v>
      </c>
      <c r="G188">
        <f t="shared" si="15"/>
        <v>31297.697135442286</v>
      </c>
      <c r="H188">
        <f t="shared" si="16"/>
        <v>979545845.98187232</v>
      </c>
      <c r="I188" s="6">
        <f t="shared" si="17"/>
        <v>0.22552185226469629</v>
      </c>
    </row>
    <row r="189" spans="1:9" x14ac:dyDescent="0.25">
      <c r="A189">
        <v>188</v>
      </c>
      <c r="B189" s="2">
        <v>38565</v>
      </c>
      <c r="C189" s="2" t="str">
        <f t="shared" si="12"/>
        <v>August</v>
      </c>
      <c r="D189" s="1">
        <v>151723</v>
      </c>
      <c r="E189">
        <f t="shared" si="13"/>
        <v>170520.34502021852</v>
      </c>
      <c r="F189" s="5">
        <f t="shared" si="14"/>
        <v>-18797.345020218519</v>
      </c>
      <c r="G189">
        <f t="shared" si="15"/>
        <v>18797.345020218519</v>
      </c>
      <c r="H189">
        <f t="shared" si="16"/>
        <v>353340179.80913395</v>
      </c>
      <c r="I189" s="6">
        <f t="shared" si="17"/>
        <v>0.12389252137262326</v>
      </c>
    </row>
    <row r="190" spans="1:9" x14ac:dyDescent="0.25">
      <c r="A190">
        <v>189</v>
      </c>
      <c r="B190" s="2">
        <v>38596</v>
      </c>
      <c r="C190" s="2" t="str">
        <f t="shared" si="12"/>
        <v>September</v>
      </c>
      <c r="D190" s="1">
        <v>144472</v>
      </c>
      <c r="E190">
        <f t="shared" si="13"/>
        <v>170963.99290499472</v>
      </c>
      <c r="F190" s="5">
        <f t="shared" si="14"/>
        <v>-26491.992904994724</v>
      </c>
      <c r="G190">
        <f t="shared" si="15"/>
        <v>26491.992904994724</v>
      </c>
      <c r="H190">
        <f t="shared" si="16"/>
        <v>701825688.07829082</v>
      </c>
      <c r="I190" s="6">
        <f t="shared" si="17"/>
        <v>0.18337112315877627</v>
      </c>
    </row>
    <row r="191" spans="1:9" x14ac:dyDescent="0.25">
      <c r="A191">
        <v>190</v>
      </c>
      <c r="B191" s="2">
        <v>38626</v>
      </c>
      <c r="C191" s="2" t="str">
        <f t="shared" si="12"/>
        <v>October</v>
      </c>
      <c r="D191" s="1">
        <v>137644</v>
      </c>
      <c r="E191">
        <f t="shared" si="13"/>
        <v>171407.64078977093</v>
      </c>
      <c r="F191" s="5">
        <f t="shared" si="14"/>
        <v>-33763.640789770929</v>
      </c>
      <c r="G191">
        <f t="shared" si="15"/>
        <v>33763.640789770929</v>
      </c>
      <c r="H191">
        <f t="shared" si="16"/>
        <v>1139983439.3806832</v>
      </c>
      <c r="I191" s="6">
        <f t="shared" si="17"/>
        <v>0.2452968584883535</v>
      </c>
    </row>
    <row r="192" spans="1:9" x14ac:dyDescent="0.25">
      <c r="A192">
        <v>191</v>
      </c>
      <c r="B192" s="2">
        <v>38657</v>
      </c>
      <c r="C192" s="2" t="str">
        <f t="shared" si="12"/>
        <v>November</v>
      </c>
      <c r="D192" s="1">
        <v>158334</v>
      </c>
      <c r="E192">
        <f t="shared" si="13"/>
        <v>171851.28867454716</v>
      </c>
      <c r="F192" s="5">
        <f t="shared" si="14"/>
        <v>-13517.288674547162</v>
      </c>
      <c r="G192">
        <f t="shared" si="15"/>
        <v>13517.288674547162</v>
      </c>
      <c r="H192">
        <f t="shared" si="16"/>
        <v>182717093.11104098</v>
      </c>
      <c r="I192" s="6">
        <f t="shared" si="17"/>
        <v>8.5371990062444975E-2</v>
      </c>
    </row>
    <row r="193" spans="1:9" x14ac:dyDescent="0.25">
      <c r="A193">
        <v>192</v>
      </c>
      <c r="B193" s="2">
        <v>38687</v>
      </c>
      <c r="C193" s="2" t="str">
        <f t="shared" si="12"/>
        <v>December</v>
      </c>
      <c r="D193" s="1">
        <v>183687</v>
      </c>
      <c r="E193">
        <f t="shared" si="13"/>
        <v>172294.93655932337</v>
      </c>
      <c r="F193" s="5">
        <f t="shared" si="14"/>
        <v>11392.063440676633</v>
      </c>
      <c r="G193">
        <f t="shared" si="15"/>
        <v>11392.063440676633</v>
      </c>
      <c r="H193">
        <f t="shared" si="16"/>
        <v>129779109.43640113</v>
      </c>
      <c r="I193" s="6">
        <f t="shared" si="17"/>
        <v>6.2018887785617018E-2</v>
      </c>
    </row>
    <row r="194" spans="1:9" x14ac:dyDescent="0.25">
      <c r="A194">
        <v>193</v>
      </c>
      <c r="B194" s="2">
        <v>38718</v>
      </c>
      <c r="C194" s="2" t="str">
        <f t="shared" si="12"/>
        <v>January</v>
      </c>
      <c r="D194" s="1">
        <v>132900</v>
      </c>
      <c r="E194">
        <f t="shared" si="13"/>
        <v>172738.58444409957</v>
      </c>
      <c r="F194" s="5">
        <f t="shared" si="14"/>
        <v>-39838.584444099572</v>
      </c>
      <c r="G194">
        <f t="shared" si="15"/>
        <v>39838.584444099572</v>
      </c>
      <c r="H194">
        <f t="shared" si="16"/>
        <v>1587112810.5096524</v>
      </c>
      <c r="I194" s="6">
        <f t="shared" si="17"/>
        <v>0.29976361507975602</v>
      </c>
    </row>
    <row r="195" spans="1:9" x14ac:dyDescent="0.25">
      <c r="A195">
        <v>194</v>
      </c>
      <c r="B195" s="2">
        <v>38749</v>
      </c>
      <c r="C195" s="2" t="str">
        <f t="shared" ref="C195:C258" si="18">TEXT(B195,"mmmm")</f>
        <v>February</v>
      </c>
      <c r="D195" s="1">
        <v>127821</v>
      </c>
      <c r="E195">
        <f t="shared" ref="E195:E258" si="19">_xlfn.FORECAST.LINEAR(A195,$D$2:$D$393,$A$2:$A$393)</f>
        <v>173182.23232887581</v>
      </c>
      <c r="F195" s="5">
        <f t="shared" ref="F195:F258" si="20">D195-E195</f>
        <v>-45361.232328875805</v>
      </c>
      <c r="G195">
        <f t="shared" ref="G195:G258" si="21">ABS(F195)</f>
        <v>45361.232328875805</v>
      </c>
      <c r="H195">
        <f t="shared" ref="H195:H258" si="22">G195^2</f>
        <v>2057641398.3942475</v>
      </c>
      <c r="I195" s="6">
        <f t="shared" ref="I195:I258" si="23">G195/D195</f>
        <v>0.35488090633679759</v>
      </c>
    </row>
    <row r="196" spans="1:9" x14ac:dyDescent="0.25">
      <c r="A196">
        <v>195</v>
      </c>
      <c r="B196" s="2">
        <v>38777</v>
      </c>
      <c r="C196" s="2" t="str">
        <f t="shared" si="18"/>
        <v>March</v>
      </c>
      <c r="D196" s="1">
        <v>156775</v>
      </c>
      <c r="E196">
        <f t="shared" si="19"/>
        <v>173625.88021365201</v>
      </c>
      <c r="F196" s="5">
        <f t="shared" si="20"/>
        <v>-16850.88021365201</v>
      </c>
      <c r="G196">
        <f t="shared" si="21"/>
        <v>16850.88021365201</v>
      </c>
      <c r="H196">
        <f t="shared" si="22"/>
        <v>283952163.97484881</v>
      </c>
      <c r="I196" s="6">
        <f t="shared" si="23"/>
        <v>0.10748448549610595</v>
      </c>
    </row>
    <row r="197" spans="1:9" x14ac:dyDescent="0.25">
      <c r="A197">
        <v>196</v>
      </c>
      <c r="B197" s="2">
        <v>38808</v>
      </c>
      <c r="C197" s="2" t="str">
        <f t="shared" si="18"/>
        <v>April</v>
      </c>
      <c r="D197" s="1">
        <v>131139</v>
      </c>
      <c r="E197">
        <f t="shared" si="19"/>
        <v>174069.52809842821</v>
      </c>
      <c r="F197" s="5">
        <f t="shared" si="20"/>
        <v>-42930.528098428214</v>
      </c>
      <c r="G197">
        <f t="shared" si="21"/>
        <v>42930.528098428214</v>
      </c>
      <c r="H197">
        <f t="shared" si="22"/>
        <v>1843030242.8099344</v>
      </c>
      <c r="I197" s="6">
        <f t="shared" si="23"/>
        <v>0.32736659650011218</v>
      </c>
    </row>
    <row r="198" spans="1:9" x14ac:dyDescent="0.25">
      <c r="A198">
        <v>197</v>
      </c>
      <c r="B198" s="2">
        <v>38838</v>
      </c>
      <c r="C198" s="2" t="str">
        <f t="shared" si="18"/>
        <v>May</v>
      </c>
      <c r="D198" s="1">
        <v>164066</v>
      </c>
      <c r="E198">
        <f t="shared" si="19"/>
        <v>174513.17598320445</v>
      </c>
      <c r="F198" s="5">
        <f t="shared" si="20"/>
        <v>-10447.175983204448</v>
      </c>
      <c r="G198">
        <f t="shared" si="21"/>
        <v>10447.175983204448</v>
      </c>
      <c r="H198">
        <f t="shared" si="22"/>
        <v>109143486.02404383</v>
      </c>
      <c r="I198" s="6">
        <f t="shared" si="23"/>
        <v>6.3676666604930016E-2</v>
      </c>
    </row>
    <row r="199" spans="1:9" x14ac:dyDescent="0.25">
      <c r="A199">
        <v>198</v>
      </c>
      <c r="B199" s="2">
        <v>38869</v>
      </c>
      <c r="C199" s="2" t="str">
        <f t="shared" si="18"/>
        <v>June</v>
      </c>
      <c r="D199" s="1">
        <v>146954</v>
      </c>
      <c r="E199">
        <f t="shared" si="19"/>
        <v>174956.82386798065</v>
      </c>
      <c r="F199" s="5">
        <f t="shared" si="20"/>
        <v>-28002.823867980653</v>
      </c>
      <c r="G199">
        <f t="shared" si="21"/>
        <v>28002.823867980653</v>
      </c>
      <c r="H199">
        <f t="shared" si="22"/>
        <v>784158144.58114696</v>
      </c>
      <c r="I199" s="6">
        <f t="shared" si="23"/>
        <v>0.19055502992760084</v>
      </c>
    </row>
    <row r="200" spans="1:9" x14ac:dyDescent="0.25">
      <c r="A200">
        <v>199</v>
      </c>
      <c r="B200" s="2">
        <v>38899</v>
      </c>
      <c r="C200" s="2" t="str">
        <f t="shared" si="18"/>
        <v>July</v>
      </c>
      <c r="D200" s="1">
        <v>165746</v>
      </c>
      <c r="E200">
        <f t="shared" si="19"/>
        <v>175400.47175275686</v>
      </c>
      <c r="F200" s="5">
        <f t="shared" si="20"/>
        <v>-9654.4717527568573</v>
      </c>
      <c r="G200">
        <f t="shared" si="21"/>
        <v>9654.4717527568573</v>
      </c>
      <c r="H200">
        <f t="shared" si="22"/>
        <v>93208824.824780062</v>
      </c>
      <c r="I200" s="6">
        <f t="shared" si="23"/>
        <v>5.8248595759516714E-2</v>
      </c>
    </row>
    <row r="201" spans="1:9" x14ac:dyDescent="0.25">
      <c r="A201">
        <v>200</v>
      </c>
      <c r="B201" s="2">
        <v>38930</v>
      </c>
      <c r="C201" s="2" t="str">
        <f t="shared" si="18"/>
        <v>August</v>
      </c>
      <c r="D201" s="1">
        <v>178513</v>
      </c>
      <c r="E201">
        <f t="shared" si="19"/>
        <v>175844.11963753309</v>
      </c>
      <c r="F201" s="5">
        <f t="shared" si="20"/>
        <v>2668.880362466909</v>
      </c>
      <c r="G201">
        <f t="shared" si="21"/>
        <v>2668.880362466909</v>
      </c>
      <c r="H201">
        <f t="shared" si="22"/>
        <v>7122922.3891614992</v>
      </c>
      <c r="I201" s="6">
        <f t="shared" si="23"/>
        <v>1.4950621873291631E-2</v>
      </c>
    </row>
    <row r="202" spans="1:9" x14ac:dyDescent="0.25">
      <c r="A202">
        <v>201</v>
      </c>
      <c r="B202" s="2">
        <v>38961</v>
      </c>
      <c r="C202" s="2" t="str">
        <f t="shared" si="18"/>
        <v>September</v>
      </c>
      <c r="D202" s="1">
        <v>159288</v>
      </c>
      <c r="E202">
        <f t="shared" si="19"/>
        <v>176287.7675223093</v>
      </c>
      <c r="F202" s="5">
        <f t="shared" si="20"/>
        <v>-16999.767522309296</v>
      </c>
      <c r="G202">
        <f t="shared" si="21"/>
        <v>16999.767522309296</v>
      </c>
      <c r="H202">
        <f t="shared" si="22"/>
        <v>288992095.81256193</v>
      </c>
      <c r="I202" s="6">
        <f t="shared" si="23"/>
        <v>0.10672346644009151</v>
      </c>
    </row>
    <row r="203" spans="1:9" x14ac:dyDescent="0.25">
      <c r="A203">
        <v>202</v>
      </c>
      <c r="B203" s="2">
        <v>38991</v>
      </c>
      <c r="C203" s="2" t="str">
        <f t="shared" si="18"/>
        <v>October</v>
      </c>
      <c r="D203" s="1">
        <v>175186</v>
      </c>
      <c r="E203">
        <f t="shared" si="19"/>
        <v>176731.4154070855</v>
      </c>
      <c r="F203" s="5">
        <f t="shared" si="20"/>
        <v>-1545.4154070855002</v>
      </c>
      <c r="G203">
        <f t="shared" si="21"/>
        <v>1545.4154070855002</v>
      </c>
      <c r="H203">
        <f t="shared" si="22"/>
        <v>2388308.7804572424</v>
      </c>
      <c r="I203" s="6">
        <f t="shared" si="23"/>
        <v>8.8215691155999927E-3</v>
      </c>
    </row>
    <row r="204" spans="1:9" x14ac:dyDescent="0.25">
      <c r="A204">
        <v>203</v>
      </c>
      <c r="B204" s="2">
        <v>39022</v>
      </c>
      <c r="C204" s="2" t="str">
        <f t="shared" si="18"/>
        <v>November</v>
      </c>
      <c r="D204" s="1">
        <v>182709</v>
      </c>
      <c r="E204">
        <f t="shared" si="19"/>
        <v>177175.06329186173</v>
      </c>
      <c r="F204" s="5">
        <f t="shared" si="20"/>
        <v>5533.9367081382661</v>
      </c>
      <c r="G204">
        <f t="shared" si="21"/>
        <v>5533.9367081382661</v>
      </c>
      <c r="H204">
        <f t="shared" si="22"/>
        <v>30624455.48968019</v>
      </c>
      <c r="I204" s="6">
        <f t="shared" si="23"/>
        <v>3.0288254591389948E-2</v>
      </c>
    </row>
    <row r="205" spans="1:9" x14ac:dyDescent="0.25">
      <c r="A205">
        <v>204</v>
      </c>
      <c r="B205" s="2">
        <v>39052</v>
      </c>
      <c r="C205" s="2" t="str">
        <f t="shared" si="18"/>
        <v>December</v>
      </c>
      <c r="D205" s="1">
        <v>204801</v>
      </c>
      <c r="E205">
        <f t="shared" si="19"/>
        <v>177618.71117663794</v>
      </c>
      <c r="F205" s="5">
        <f t="shared" si="20"/>
        <v>27182.288823362062</v>
      </c>
      <c r="G205">
        <f t="shared" si="21"/>
        <v>27182.288823362062</v>
      </c>
      <c r="H205">
        <f t="shared" si="22"/>
        <v>738876825.67667401</v>
      </c>
      <c r="I205" s="6">
        <f t="shared" si="23"/>
        <v>0.1327253715722192</v>
      </c>
    </row>
    <row r="206" spans="1:9" x14ac:dyDescent="0.25">
      <c r="A206">
        <v>205</v>
      </c>
      <c r="B206" s="2">
        <v>39083</v>
      </c>
      <c r="C206" s="2" t="str">
        <f t="shared" si="18"/>
        <v>January</v>
      </c>
      <c r="D206" s="1">
        <v>152953</v>
      </c>
      <c r="E206">
        <f t="shared" si="19"/>
        <v>178062.35906141414</v>
      </c>
      <c r="F206" s="5">
        <f t="shared" si="20"/>
        <v>-25109.359061414143</v>
      </c>
      <c r="G206">
        <f t="shared" si="21"/>
        <v>25109.359061414143</v>
      </c>
      <c r="H206">
        <f t="shared" si="22"/>
        <v>630479912.47502053</v>
      </c>
      <c r="I206" s="6">
        <f t="shared" si="23"/>
        <v>0.16416388734718601</v>
      </c>
    </row>
    <row r="207" spans="1:9" x14ac:dyDescent="0.25">
      <c r="A207">
        <v>206</v>
      </c>
      <c r="B207" s="2">
        <v>39114</v>
      </c>
      <c r="C207" s="2" t="str">
        <f t="shared" si="18"/>
        <v>February</v>
      </c>
      <c r="D207" s="1">
        <v>146473</v>
      </c>
      <c r="E207">
        <f t="shared" si="19"/>
        <v>178506.00694619038</v>
      </c>
      <c r="F207" s="5">
        <f t="shared" si="20"/>
        <v>-32033.006946190377</v>
      </c>
      <c r="G207">
        <f t="shared" si="21"/>
        <v>32033.006946190377</v>
      </c>
      <c r="H207">
        <f t="shared" si="22"/>
        <v>1026113534.014681</v>
      </c>
      <c r="I207" s="6">
        <f t="shared" si="23"/>
        <v>0.21869564319833948</v>
      </c>
    </row>
    <row r="208" spans="1:9" x14ac:dyDescent="0.25">
      <c r="A208">
        <v>207</v>
      </c>
      <c r="B208" s="2">
        <v>39142</v>
      </c>
      <c r="C208" s="2" t="str">
        <f t="shared" si="18"/>
        <v>March</v>
      </c>
      <c r="D208" s="1">
        <v>193464</v>
      </c>
      <c r="E208">
        <f t="shared" si="19"/>
        <v>178949.65483096658</v>
      </c>
      <c r="F208" s="5">
        <f t="shared" si="20"/>
        <v>14514.345169033419</v>
      </c>
      <c r="G208">
        <f t="shared" si="21"/>
        <v>14514.345169033419</v>
      </c>
      <c r="H208">
        <f t="shared" si="22"/>
        <v>210666215.68584374</v>
      </c>
      <c r="I208" s="6">
        <f t="shared" si="23"/>
        <v>7.502349361655615E-2</v>
      </c>
    </row>
    <row r="209" spans="1:9" x14ac:dyDescent="0.25">
      <c r="A209">
        <v>208</v>
      </c>
      <c r="B209" s="2">
        <v>39173</v>
      </c>
      <c r="C209" s="2" t="str">
        <f t="shared" si="18"/>
        <v>April</v>
      </c>
      <c r="D209" s="1">
        <v>179334</v>
      </c>
      <c r="E209">
        <f t="shared" si="19"/>
        <v>179393.30271574279</v>
      </c>
      <c r="F209" s="5">
        <f t="shared" si="20"/>
        <v>-59.302715742785949</v>
      </c>
      <c r="G209">
        <f t="shared" si="21"/>
        <v>59.302715742785949</v>
      </c>
      <c r="H209">
        <f t="shared" si="22"/>
        <v>3516.8120944696725</v>
      </c>
      <c r="I209" s="6">
        <f t="shared" si="23"/>
        <v>3.3068305922349332E-4</v>
      </c>
    </row>
    <row r="210" spans="1:9" x14ac:dyDescent="0.25">
      <c r="A210">
        <v>209</v>
      </c>
      <c r="B210" s="2">
        <v>39203</v>
      </c>
      <c r="C210" s="2" t="str">
        <f t="shared" si="18"/>
        <v>May</v>
      </c>
      <c r="D210" s="1">
        <v>211155</v>
      </c>
      <c r="E210">
        <f t="shared" si="19"/>
        <v>179836.95060051902</v>
      </c>
      <c r="F210" s="5">
        <f t="shared" si="20"/>
        <v>31318.04939948098</v>
      </c>
      <c r="G210">
        <f t="shared" si="21"/>
        <v>31318.04939948098</v>
      </c>
      <c r="H210">
        <f t="shared" si="22"/>
        <v>980820218.18833101</v>
      </c>
      <c r="I210" s="6">
        <f t="shared" si="23"/>
        <v>0.14831782055589959</v>
      </c>
    </row>
    <row r="211" spans="1:9" x14ac:dyDescent="0.25">
      <c r="A211">
        <v>210</v>
      </c>
      <c r="B211" s="2">
        <v>39234</v>
      </c>
      <c r="C211" s="2" t="str">
        <f t="shared" si="18"/>
        <v>June</v>
      </c>
      <c r="D211" s="1">
        <v>198767</v>
      </c>
      <c r="E211">
        <f t="shared" si="19"/>
        <v>180280.59848529522</v>
      </c>
      <c r="F211" s="5">
        <f t="shared" si="20"/>
        <v>18486.401514704776</v>
      </c>
      <c r="G211">
        <f t="shared" si="21"/>
        <v>18486.401514704776</v>
      </c>
      <c r="H211">
        <f t="shared" si="22"/>
        <v>341747040.962879</v>
      </c>
      <c r="I211" s="6">
        <f t="shared" si="23"/>
        <v>9.300538577683809E-2</v>
      </c>
    </row>
    <row r="212" spans="1:9" x14ac:dyDescent="0.25">
      <c r="A212">
        <v>211</v>
      </c>
      <c r="B212" s="2">
        <v>39264</v>
      </c>
      <c r="C212" s="2" t="str">
        <f t="shared" si="18"/>
        <v>July</v>
      </c>
      <c r="D212" s="1">
        <v>217374</v>
      </c>
      <c r="E212">
        <f t="shared" si="19"/>
        <v>180724.24637007143</v>
      </c>
      <c r="F212" s="5">
        <f t="shared" si="20"/>
        <v>36649.753629928571</v>
      </c>
      <c r="G212">
        <f t="shared" si="21"/>
        <v>36649.753629928571</v>
      </c>
      <c r="H212">
        <f t="shared" si="22"/>
        <v>1343204441.1344626</v>
      </c>
      <c r="I212" s="6">
        <f t="shared" si="23"/>
        <v>0.16860228743975164</v>
      </c>
    </row>
    <row r="213" spans="1:9" x14ac:dyDescent="0.25">
      <c r="A213">
        <v>212</v>
      </c>
      <c r="B213" s="2">
        <v>39295</v>
      </c>
      <c r="C213" s="2" t="str">
        <f t="shared" si="18"/>
        <v>August</v>
      </c>
      <c r="D213" s="1">
        <v>235270</v>
      </c>
      <c r="E213">
        <f t="shared" si="19"/>
        <v>181167.89425484766</v>
      </c>
      <c r="F213" s="5">
        <f t="shared" si="20"/>
        <v>54102.105745152337</v>
      </c>
      <c r="G213">
        <f t="shared" si="21"/>
        <v>54102.105745152337</v>
      </c>
      <c r="H213">
        <f t="shared" si="22"/>
        <v>2927037846.0596457</v>
      </c>
      <c r="I213" s="6">
        <f t="shared" si="23"/>
        <v>0.22995752006270387</v>
      </c>
    </row>
    <row r="214" spans="1:9" x14ac:dyDescent="0.25">
      <c r="A214">
        <v>213</v>
      </c>
      <c r="B214" s="2">
        <v>39326</v>
      </c>
      <c r="C214" s="2" t="str">
        <f t="shared" si="18"/>
        <v>September</v>
      </c>
      <c r="D214" s="1">
        <v>204034</v>
      </c>
      <c r="E214">
        <f t="shared" si="19"/>
        <v>181611.54213962387</v>
      </c>
      <c r="F214" s="5">
        <f t="shared" si="20"/>
        <v>22422.457860376133</v>
      </c>
      <c r="G214">
        <f t="shared" si="21"/>
        <v>22422.457860376133</v>
      </c>
      <c r="H214">
        <f t="shared" si="22"/>
        <v>502766616.50034344</v>
      </c>
      <c r="I214" s="6">
        <f t="shared" si="23"/>
        <v>0.10989569317062907</v>
      </c>
    </row>
    <row r="215" spans="1:9" x14ac:dyDescent="0.25">
      <c r="A215">
        <v>214</v>
      </c>
      <c r="B215" s="2">
        <v>39356</v>
      </c>
      <c r="C215" s="2" t="str">
        <f t="shared" si="18"/>
        <v>October</v>
      </c>
      <c r="D215" s="1">
        <v>244463</v>
      </c>
      <c r="E215">
        <f t="shared" si="19"/>
        <v>182055.19002440007</v>
      </c>
      <c r="F215" s="5">
        <f t="shared" si="20"/>
        <v>62407.809975599928</v>
      </c>
      <c r="G215">
        <f t="shared" si="21"/>
        <v>62407.809975599928</v>
      </c>
      <c r="H215">
        <f t="shared" si="22"/>
        <v>3894734745.9505901</v>
      </c>
      <c r="I215" s="6">
        <f t="shared" si="23"/>
        <v>0.25528529869796218</v>
      </c>
    </row>
    <row r="216" spans="1:9" x14ac:dyDescent="0.25">
      <c r="A216">
        <v>215</v>
      </c>
      <c r="B216" s="2">
        <v>39387</v>
      </c>
      <c r="C216" s="2" t="str">
        <f t="shared" si="18"/>
        <v>November</v>
      </c>
      <c r="D216" s="1">
        <v>237060</v>
      </c>
      <c r="E216">
        <f t="shared" si="19"/>
        <v>182498.83790917631</v>
      </c>
      <c r="F216" s="5">
        <f t="shared" si="20"/>
        <v>54561.162090823695</v>
      </c>
      <c r="G216">
        <f t="shared" si="21"/>
        <v>54561.162090823695</v>
      </c>
      <c r="H216">
        <f t="shared" si="22"/>
        <v>2976920408.7011366</v>
      </c>
      <c r="I216" s="6">
        <f t="shared" si="23"/>
        <v>0.23015760605257612</v>
      </c>
    </row>
    <row r="217" spans="1:9" x14ac:dyDescent="0.25">
      <c r="A217">
        <v>216</v>
      </c>
      <c r="B217" s="2">
        <v>39417</v>
      </c>
      <c r="C217" s="2" t="str">
        <f t="shared" si="18"/>
        <v>December</v>
      </c>
      <c r="D217" s="1">
        <v>242258</v>
      </c>
      <c r="E217">
        <f t="shared" si="19"/>
        <v>182942.48579395251</v>
      </c>
      <c r="F217" s="5">
        <f t="shared" si="20"/>
        <v>59315.51420604749</v>
      </c>
      <c r="G217">
        <f t="shared" si="21"/>
        <v>59315.51420604749</v>
      </c>
      <c r="H217">
        <f t="shared" si="22"/>
        <v>3518330225.5278215</v>
      </c>
      <c r="I217" s="6">
        <f t="shared" si="23"/>
        <v>0.2448443981459745</v>
      </c>
    </row>
    <row r="218" spans="1:9" x14ac:dyDescent="0.25">
      <c r="A218">
        <v>217</v>
      </c>
      <c r="B218" s="2">
        <v>39448</v>
      </c>
      <c r="C218" s="2" t="str">
        <f t="shared" si="18"/>
        <v>January</v>
      </c>
      <c r="D218" s="1">
        <v>215041</v>
      </c>
      <c r="E218">
        <f t="shared" si="19"/>
        <v>183386.13367872871</v>
      </c>
      <c r="F218" s="5">
        <f t="shared" si="20"/>
        <v>31654.866321271285</v>
      </c>
      <c r="G218">
        <f t="shared" si="21"/>
        <v>31654.866321271285</v>
      </c>
      <c r="H218">
        <f t="shared" si="22"/>
        <v>1002030561.8175551</v>
      </c>
      <c r="I218" s="6">
        <f t="shared" si="23"/>
        <v>0.14720386494329585</v>
      </c>
    </row>
    <row r="219" spans="1:9" x14ac:dyDescent="0.25">
      <c r="A219">
        <v>218</v>
      </c>
      <c r="B219" s="2">
        <v>39479</v>
      </c>
      <c r="C219" s="2" t="str">
        <f t="shared" si="18"/>
        <v>February</v>
      </c>
      <c r="D219" s="1">
        <v>200841</v>
      </c>
      <c r="E219">
        <f t="shared" si="19"/>
        <v>183829.78156350495</v>
      </c>
      <c r="F219" s="5">
        <f t="shared" si="20"/>
        <v>17011.218436495052</v>
      </c>
      <c r="G219">
        <f t="shared" si="21"/>
        <v>17011.218436495052</v>
      </c>
      <c r="H219">
        <f t="shared" si="22"/>
        <v>289381552.69414914</v>
      </c>
      <c r="I219" s="6">
        <f t="shared" si="23"/>
        <v>8.4699928981109687E-2</v>
      </c>
    </row>
    <row r="220" spans="1:9" x14ac:dyDescent="0.25">
      <c r="A220">
        <v>219</v>
      </c>
      <c r="B220" s="2">
        <v>39508</v>
      </c>
      <c r="C220" s="2" t="str">
        <f t="shared" si="18"/>
        <v>March</v>
      </c>
      <c r="D220" s="1">
        <v>232177</v>
      </c>
      <c r="E220">
        <f t="shared" si="19"/>
        <v>184273.42944828112</v>
      </c>
      <c r="F220" s="5">
        <f t="shared" si="20"/>
        <v>47903.570551718876</v>
      </c>
      <c r="G220">
        <f t="shared" si="21"/>
        <v>47903.570551718876</v>
      </c>
      <c r="H220">
        <f t="shared" si="22"/>
        <v>2294752071.603508</v>
      </c>
      <c r="I220" s="6">
        <f t="shared" si="23"/>
        <v>0.20632349695154506</v>
      </c>
    </row>
    <row r="221" spans="1:9" x14ac:dyDescent="0.25">
      <c r="A221">
        <v>220</v>
      </c>
      <c r="B221" s="2">
        <v>39539</v>
      </c>
      <c r="C221" s="2" t="str">
        <f t="shared" si="18"/>
        <v>April</v>
      </c>
      <c r="D221" s="1">
        <v>261292</v>
      </c>
      <c r="E221">
        <f t="shared" si="19"/>
        <v>184717.07733305736</v>
      </c>
      <c r="F221" s="5">
        <f t="shared" si="20"/>
        <v>76574.922666942643</v>
      </c>
      <c r="G221">
        <f t="shared" si="21"/>
        <v>76574.922666942643</v>
      </c>
      <c r="H221">
        <f t="shared" si="22"/>
        <v>5863718781.448246</v>
      </c>
      <c r="I221" s="6">
        <f t="shared" si="23"/>
        <v>0.2930626374590215</v>
      </c>
    </row>
    <row r="222" spans="1:9" x14ac:dyDescent="0.25">
      <c r="A222">
        <v>221</v>
      </c>
      <c r="B222" s="2">
        <v>39569</v>
      </c>
      <c r="C222" s="2" t="str">
        <f t="shared" si="18"/>
        <v>May</v>
      </c>
      <c r="D222" s="1">
        <v>242047</v>
      </c>
      <c r="E222">
        <f t="shared" si="19"/>
        <v>185160.72521783359</v>
      </c>
      <c r="F222" s="5">
        <f t="shared" si="20"/>
        <v>56886.274782166409</v>
      </c>
      <c r="G222">
        <f t="shared" si="21"/>
        <v>56886.274782166409</v>
      </c>
      <c r="H222">
        <f t="shared" si="22"/>
        <v>3236048258.5921421</v>
      </c>
      <c r="I222" s="6">
        <f t="shared" si="23"/>
        <v>0.23502160647381048</v>
      </c>
    </row>
    <row r="223" spans="1:9" x14ac:dyDescent="0.25">
      <c r="A223">
        <v>222</v>
      </c>
      <c r="B223" s="2">
        <v>39600</v>
      </c>
      <c r="C223" s="2" t="str">
        <f t="shared" si="18"/>
        <v>June</v>
      </c>
      <c r="D223" s="1">
        <v>256070</v>
      </c>
      <c r="E223">
        <f t="shared" si="19"/>
        <v>185604.37310260977</v>
      </c>
      <c r="F223" s="5">
        <f t="shared" si="20"/>
        <v>70465.626897390233</v>
      </c>
      <c r="G223">
        <f t="shared" si="21"/>
        <v>70465.626897390233</v>
      </c>
      <c r="H223">
        <f t="shared" si="22"/>
        <v>4965404574.0422058</v>
      </c>
      <c r="I223" s="6">
        <f t="shared" si="23"/>
        <v>0.27518111023310121</v>
      </c>
    </row>
    <row r="224" spans="1:9" x14ac:dyDescent="0.25">
      <c r="A224">
        <v>223</v>
      </c>
      <c r="B224" s="2">
        <v>39630</v>
      </c>
      <c r="C224" s="2" t="str">
        <f t="shared" si="18"/>
        <v>July</v>
      </c>
      <c r="D224" s="1">
        <v>288177</v>
      </c>
      <c r="E224">
        <f t="shared" si="19"/>
        <v>186048.020987386</v>
      </c>
      <c r="F224" s="5">
        <f t="shared" si="20"/>
        <v>102128.979012614</v>
      </c>
      <c r="G224">
        <f t="shared" si="21"/>
        <v>102128.979012614</v>
      </c>
      <c r="H224">
        <f t="shared" si="22"/>
        <v>10430328354.158951</v>
      </c>
      <c r="I224" s="6">
        <f t="shared" si="23"/>
        <v>0.35439670415270474</v>
      </c>
    </row>
    <row r="225" spans="1:9" x14ac:dyDescent="0.25">
      <c r="A225">
        <v>224</v>
      </c>
      <c r="B225" s="2">
        <v>39661</v>
      </c>
      <c r="C225" s="2" t="str">
        <f t="shared" si="18"/>
        <v>August</v>
      </c>
      <c r="D225" s="1">
        <v>244799</v>
      </c>
      <c r="E225">
        <f t="shared" si="19"/>
        <v>186491.66887216223</v>
      </c>
      <c r="F225" s="5">
        <f t="shared" si="20"/>
        <v>58307.331127837766</v>
      </c>
      <c r="G225">
        <f t="shared" si="21"/>
        <v>58307.331127837766</v>
      </c>
      <c r="H225">
        <f t="shared" si="22"/>
        <v>3399744863.2513189</v>
      </c>
      <c r="I225" s="6">
        <f t="shared" si="23"/>
        <v>0.2381845151648404</v>
      </c>
    </row>
    <row r="226" spans="1:9" x14ac:dyDescent="0.25">
      <c r="A226">
        <v>225</v>
      </c>
      <c r="B226" s="2">
        <v>39692</v>
      </c>
      <c r="C226" s="2" t="str">
        <f t="shared" si="18"/>
        <v>September</v>
      </c>
      <c r="D226" s="1">
        <v>268734</v>
      </c>
      <c r="E226">
        <f t="shared" si="19"/>
        <v>186935.31675693841</v>
      </c>
      <c r="F226" s="5">
        <f t="shared" si="20"/>
        <v>81798.68324306159</v>
      </c>
      <c r="G226">
        <f t="shared" si="21"/>
        <v>81798.68324306159</v>
      </c>
      <c r="H226">
        <f t="shared" si="22"/>
        <v>6691024580.2987251</v>
      </c>
      <c r="I226" s="6">
        <f t="shared" si="23"/>
        <v>0.30438531500689003</v>
      </c>
    </row>
    <row r="227" spans="1:9" x14ac:dyDescent="0.25">
      <c r="A227">
        <v>226</v>
      </c>
      <c r="B227" s="2">
        <v>39722</v>
      </c>
      <c r="C227" s="2" t="str">
        <f t="shared" si="18"/>
        <v>October</v>
      </c>
      <c r="D227" s="1">
        <v>239329</v>
      </c>
      <c r="E227">
        <f t="shared" si="19"/>
        <v>187378.96464171464</v>
      </c>
      <c r="F227" s="5">
        <f t="shared" si="20"/>
        <v>51950.035358285357</v>
      </c>
      <c r="G227">
        <f t="shared" si="21"/>
        <v>51950.035358285357</v>
      </c>
      <c r="H227">
        <f t="shared" si="22"/>
        <v>2698806173.7270989</v>
      </c>
      <c r="I227" s="6">
        <f t="shared" si="23"/>
        <v>0.21706535922635936</v>
      </c>
    </row>
    <row r="228" spans="1:9" x14ac:dyDescent="0.25">
      <c r="A228">
        <v>227</v>
      </c>
      <c r="B228" s="2">
        <v>39753</v>
      </c>
      <c r="C228" s="2" t="str">
        <f t="shared" si="18"/>
        <v>November</v>
      </c>
      <c r="D228" s="1">
        <v>177906</v>
      </c>
      <c r="E228">
        <f t="shared" si="19"/>
        <v>187822.61252649088</v>
      </c>
      <c r="F228" s="5">
        <f t="shared" si="20"/>
        <v>-9916.6125264908769</v>
      </c>
      <c r="G228">
        <f t="shared" si="21"/>
        <v>9916.6125264908769</v>
      </c>
      <c r="H228">
        <f t="shared" si="22"/>
        <v>98339204.000555769</v>
      </c>
      <c r="I228" s="6">
        <f t="shared" si="23"/>
        <v>5.5740742451018385E-2</v>
      </c>
    </row>
    <row r="229" spans="1:9" x14ac:dyDescent="0.25">
      <c r="A229">
        <v>228</v>
      </c>
      <c r="B229" s="2">
        <v>39783</v>
      </c>
      <c r="C229" s="2" t="str">
        <f t="shared" si="18"/>
        <v>December</v>
      </c>
      <c r="D229" s="1">
        <v>194550</v>
      </c>
      <c r="E229">
        <f t="shared" si="19"/>
        <v>188266.26041126705</v>
      </c>
      <c r="F229" s="5">
        <f t="shared" si="20"/>
        <v>6283.7395887329476</v>
      </c>
      <c r="G229">
        <f t="shared" si="21"/>
        <v>6283.7395887329476</v>
      </c>
      <c r="H229">
        <f t="shared" si="22"/>
        <v>39485383.219009712</v>
      </c>
      <c r="I229" s="6">
        <f t="shared" si="23"/>
        <v>3.2298841371025171E-2</v>
      </c>
    </row>
    <row r="230" spans="1:9" x14ac:dyDescent="0.25">
      <c r="A230">
        <v>229</v>
      </c>
      <c r="B230" s="2">
        <v>39814</v>
      </c>
      <c r="C230" s="2" t="str">
        <f t="shared" si="18"/>
        <v>January</v>
      </c>
      <c r="D230" s="1">
        <v>197433</v>
      </c>
      <c r="E230">
        <f t="shared" si="19"/>
        <v>188709.90829604329</v>
      </c>
      <c r="F230" s="5">
        <f t="shared" si="20"/>
        <v>8723.0917039567139</v>
      </c>
      <c r="G230">
        <f t="shared" si="21"/>
        <v>8723.0917039567139</v>
      </c>
      <c r="H230">
        <f t="shared" si="22"/>
        <v>76092328.87563844</v>
      </c>
      <c r="I230" s="6">
        <f t="shared" si="23"/>
        <v>4.4182541439155128E-2</v>
      </c>
    </row>
    <row r="231" spans="1:9" x14ac:dyDescent="0.25">
      <c r="A231">
        <v>230</v>
      </c>
      <c r="B231" s="2">
        <v>39845</v>
      </c>
      <c r="C231" s="2" t="str">
        <f t="shared" si="18"/>
        <v>February</v>
      </c>
      <c r="D231" s="1">
        <v>199356</v>
      </c>
      <c r="E231">
        <f t="shared" si="19"/>
        <v>189153.55618081949</v>
      </c>
      <c r="F231" s="5">
        <f t="shared" si="20"/>
        <v>10202.443819180509</v>
      </c>
      <c r="G231">
        <f t="shared" si="21"/>
        <v>10202.443819180509</v>
      </c>
      <c r="H231">
        <f t="shared" si="22"/>
        <v>104089859.88353458</v>
      </c>
      <c r="I231" s="6">
        <f t="shared" si="23"/>
        <v>5.1177009065092142E-2</v>
      </c>
    </row>
    <row r="232" spans="1:9" x14ac:dyDescent="0.25">
      <c r="A232">
        <v>231</v>
      </c>
      <c r="B232" s="2">
        <v>39873</v>
      </c>
      <c r="C232" s="2" t="str">
        <f t="shared" si="18"/>
        <v>March</v>
      </c>
      <c r="D232" s="1">
        <v>271417</v>
      </c>
      <c r="E232">
        <f t="shared" si="19"/>
        <v>189597.2040655957</v>
      </c>
      <c r="F232" s="5">
        <f t="shared" si="20"/>
        <v>81819.795934404305</v>
      </c>
      <c r="G232">
        <f t="shared" si="21"/>
        <v>81819.795934404305</v>
      </c>
      <c r="H232">
        <f t="shared" si="22"/>
        <v>6694479006.7475634</v>
      </c>
      <c r="I232" s="6">
        <f t="shared" si="23"/>
        <v>0.30145420491127789</v>
      </c>
    </row>
    <row r="233" spans="1:9" x14ac:dyDescent="0.25">
      <c r="A233">
        <v>232</v>
      </c>
      <c r="B233" s="2">
        <v>39904</v>
      </c>
      <c r="C233" s="2" t="str">
        <f t="shared" si="18"/>
        <v>April</v>
      </c>
      <c r="D233" s="1">
        <v>234359</v>
      </c>
      <c r="E233">
        <f t="shared" si="19"/>
        <v>190040.85195037193</v>
      </c>
      <c r="F233" s="5">
        <f t="shared" si="20"/>
        <v>44318.148049628071</v>
      </c>
      <c r="G233">
        <f t="shared" si="21"/>
        <v>44318.148049628071</v>
      </c>
      <c r="H233">
        <f t="shared" si="22"/>
        <v>1964098246.5487523</v>
      </c>
      <c r="I233" s="6">
        <f t="shared" si="23"/>
        <v>0.18910367448925824</v>
      </c>
    </row>
    <row r="234" spans="1:9" x14ac:dyDescent="0.25">
      <c r="A234">
        <v>233</v>
      </c>
      <c r="B234" s="2">
        <v>39934</v>
      </c>
      <c r="C234" s="2" t="str">
        <f t="shared" si="18"/>
        <v>May</v>
      </c>
      <c r="D234" s="1">
        <v>246944</v>
      </c>
      <c r="E234">
        <f t="shared" si="19"/>
        <v>190484.49983514813</v>
      </c>
      <c r="F234" s="5">
        <f t="shared" si="20"/>
        <v>56459.500164851866</v>
      </c>
      <c r="G234">
        <f t="shared" si="21"/>
        <v>56459.500164851866</v>
      </c>
      <c r="H234">
        <f t="shared" si="22"/>
        <v>3187675158.8649077</v>
      </c>
      <c r="I234" s="6">
        <f t="shared" si="23"/>
        <v>0.22863280810569145</v>
      </c>
    </row>
    <row r="235" spans="1:9" x14ac:dyDescent="0.25">
      <c r="A235">
        <v>234</v>
      </c>
      <c r="B235" s="2">
        <v>39965</v>
      </c>
      <c r="C235" s="2" t="str">
        <f t="shared" si="18"/>
        <v>June</v>
      </c>
      <c r="D235" s="1">
        <v>300129</v>
      </c>
      <c r="E235">
        <f t="shared" si="19"/>
        <v>190928.14771992434</v>
      </c>
      <c r="F235" s="5">
        <f t="shared" si="20"/>
        <v>109200.85228007566</v>
      </c>
      <c r="G235">
        <f t="shared" si="21"/>
        <v>109200.85228007566</v>
      </c>
      <c r="H235">
        <f t="shared" si="22"/>
        <v>11924826138.694906</v>
      </c>
      <c r="I235" s="6">
        <f t="shared" si="23"/>
        <v>0.36384638698718103</v>
      </c>
    </row>
    <row r="236" spans="1:9" x14ac:dyDescent="0.25">
      <c r="A236">
        <v>235</v>
      </c>
      <c r="B236" s="2">
        <v>39995</v>
      </c>
      <c r="C236" s="2" t="str">
        <f t="shared" si="18"/>
        <v>July</v>
      </c>
      <c r="D236" s="1">
        <v>285370</v>
      </c>
      <c r="E236">
        <f t="shared" si="19"/>
        <v>191371.79560470057</v>
      </c>
      <c r="F236" s="5">
        <f t="shared" si="20"/>
        <v>93998.204395299428</v>
      </c>
      <c r="G236">
        <f t="shared" si="21"/>
        <v>93998.204395299428</v>
      </c>
      <c r="H236">
        <f t="shared" si="22"/>
        <v>8835662429.5404892</v>
      </c>
      <c r="I236" s="6">
        <f t="shared" si="23"/>
        <v>0.32939063109401628</v>
      </c>
    </row>
    <row r="237" spans="1:9" x14ac:dyDescent="0.25">
      <c r="A237">
        <v>236</v>
      </c>
      <c r="B237" s="2">
        <v>40026</v>
      </c>
      <c r="C237" s="2" t="str">
        <f t="shared" si="18"/>
        <v>August</v>
      </c>
      <c r="D237" s="1">
        <v>258104</v>
      </c>
      <c r="E237">
        <f t="shared" si="19"/>
        <v>191815.44348947678</v>
      </c>
      <c r="F237" s="5">
        <f t="shared" si="20"/>
        <v>66288.556510523224</v>
      </c>
      <c r="G237">
        <f t="shared" si="21"/>
        <v>66288.556510523224</v>
      </c>
      <c r="H237">
        <f t="shared" si="22"/>
        <v>4394172724.2488308</v>
      </c>
      <c r="I237" s="6">
        <f t="shared" si="23"/>
        <v>0.25682886166244312</v>
      </c>
    </row>
    <row r="238" spans="1:9" x14ac:dyDescent="0.25">
      <c r="A238">
        <v>237</v>
      </c>
      <c r="B238" s="2">
        <v>40057</v>
      </c>
      <c r="C238" s="2" t="str">
        <f t="shared" si="18"/>
        <v>September</v>
      </c>
      <c r="D238" s="1">
        <v>308690</v>
      </c>
      <c r="E238">
        <f t="shared" si="19"/>
        <v>192259.09137425298</v>
      </c>
      <c r="F238" s="5">
        <f t="shared" si="20"/>
        <v>116430.90862574702</v>
      </c>
      <c r="G238">
        <f t="shared" si="21"/>
        <v>116430.90862574702</v>
      </c>
      <c r="H238">
        <f t="shared" si="22"/>
        <v>13556156483.417051</v>
      </c>
      <c r="I238" s="6">
        <f t="shared" si="23"/>
        <v>0.3771774551354013</v>
      </c>
    </row>
    <row r="239" spans="1:9" x14ac:dyDescent="0.25">
      <c r="A239">
        <v>238</v>
      </c>
      <c r="B239" s="2">
        <v>40087</v>
      </c>
      <c r="C239" s="2" t="str">
        <f t="shared" si="18"/>
        <v>October</v>
      </c>
      <c r="D239" s="1">
        <v>294465</v>
      </c>
      <c r="E239">
        <f t="shared" si="19"/>
        <v>192702.73925902921</v>
      </c>
      <c r="F239" s="5">
        <f t="shared" si="20"/>
        <v>101762.26074097079</v>
      </c>
      <c r="G239">
        <f t="shared" si="21"/>
        <v>101762.26074097079</v>
      </c>
      <c r="H239">
        <f t="shared" si="22"/>
        <v>10355557711.113323</v>
      </c>
      <c r="I239" s="6">
        <f t="shared" si="23"/>
        <v>0.34558355234398241</v>
      </c>
    </row>
    <row r="240" spans="1:9" x14ac:dyDescent="0.25">
      <c r="A240">
        <v>239</v>
      </c>
      <c r="B240" s="2">
        <v>40118</v>
      </c>
      <c r="C240" s="2" t="str">
        <f t="shared" si="18"/>
        <v>November</v>
      </c>
      <c r="D240" s="1">
        <v>251723</v>
      </c>
      <c r="E240">
        <f t="shared" si="19"/>
        <v>193146.38714380542</v>
      </c>
      <c r="F240" s="5">
        <f t="shared" si="20"/>
        <v>58576.612856194581</v>
      </c>
      <c r="G240">
        <f t="shared" si="21"/>
        <v>58576.612856194581</v>
      </c>
      <c r="H240">
        <f t="shared" si="22"/>
        <v>3431219573.7045002</v>
      </c>
      <c r="I240" s="6">
        <f t="shared" si="23"/>
        <v>0.23270266465994199</v>
      </c>
    </row>
    <row r="241" spans="1:9" x14ac:dyDescent="0.25">
      <c r="A241">
        <v>240</v>
      </c>
      <c r="B241" s="2">
        <v>40148</v>
      </c>
      <c r="C241" s="2" t="str">
        <f t="shared" si="18"/>
        <v>December</v>
      </c>
      <c r="D241" s="1">
        <v>293019</v>
      </c>
      <c r="E241">
        <f t="shared" si="19"/>
        <v>193590.03502858162</v>
      </c>
      <c r="F241" s="5">
        <f t="shared" si="20"/>
        <v>99428.964971418376</v>
      </c>
      <c r="G241">
        <f t="shared" si="21"/>
        <v>99428.964971418376</v>
      </c>
      <c r="H241">
        <f t="shared" si="22"/>
        <v>9886119075.2875423</v>
      </c>
      <c r="I241" s="6">
        <f t="shared" si="23"/>
        <v>0.33932599924038503</v>
      </c>
    </row>
    <row r="242" spans="1:9" x14ac:dyDescent="0.25">
      <c r="A242">
        <v>241</v>
      </c>
      <c r="B242" s="2">
        <v>40179</v>
      </c>
      <c r="C242" s="2" t="str">
        <f t="shared" si="18"/>
        <v>January</v>
      </c>
      <c r="D242" s="1">
        <v>213313</v>
      </c>
      <c r="E242">
        <f t="shared" si="19"/>
        <v>194033.68291335786</v>
      </c>
      <c r="F242" s="5">
        <f t="shared" si="20"/>
        <v>19279.317086642142</v>
      </c>
      <c r="G242">
        <f t="shared" si="21"/>
        <v>19279.317086642142</v>
      </c>
      <c r="H242">
        <f t="shared" si="22"/>
        <v>371692067.32729167</v>
      </c>
      <c r="I242" s="6">
        <f t="shared" si="23"/>
        <v>9.038041322677072E-2</v>
      </c>
    </row>
    <row r="243" spans="1:9" x14ac:dyDescent="0.25">
      <c r="A243">
        <v>242</v>
      </c>
      <c r="B243" s="2">
        <v>40210</v>
      </c>
      <c r="C243" s="2" t="str">
        <f t="shared" si="18"/>
        <v>February</v>
      </c>
      <c r="D243" s="1">
        <v>220957</v>
      </c>
      <c r="E243">
        <f t="shared" si="19"/>
        <v>194477.33079813406</v>
      </c>
      <c r="F243" s="5">
        <f t="shared" si="20"/>
        <v>26479.669201865938</v>
      </c>
      <c r="G243">
        <f t="shared" si="21"/>
        <v>26479.669201865938</v>
      </c>
      <c r="H243">
        <f t="shared" si="22"/>
        <v>701172881.04024744</v>
      </c>
      <c r="I243" s="6">
        <f t="shared" si="23"/>
        <v>0.11984082514636757</v>
      </c>
    </row>
    <row r="244" spans="1:9" x14ac:dyDescent="0.25">
      <c r="A244">
        <v>243</v>
      </c>
      <c r="B244" s="2">
        <v>40238</v>
      </c>
      <c r="C244" s="2" t="str">
        <f t="shared" si="18"/>
        <v>March</v>
      </c>
      <c r="D244" s="1">
        <v>353741</v>
      </c>
      <c r="E244">
        <f t="shared" si="19"/>
        <v>194920.97868291027</v>
      </c>
      <c r="F244" s="5">
        <f t="shared" si="20"/>
        <v>158820.02131708973</v>
      </c>
      <c r="G244">
        <f t="shared" si="21"/>
        <v>158820.02131708973</v>
      </c>
      <c r="H244">
        <f t="shared" si="22"/>
        <v>25223799171.160839</v>
      </c>
      <c r="I244" s="6">
        <f t="shared" si="23"/>
        <v>0.44897261362717278</v>
      </c>
    </row>
    <row r="245" spans="1:9" x14ac:dyDescent="0.25">
      <c r="A245">
        <v>244</v>
      </c>
      <c r="B245" s="2">
        <v>40269</v>
      </c>
      <c r="C245" s="2" t="str">
        <f t="shared" si="18"/>
        <v>April</v>
      </c>
      <c r="D245" s="1">
        <v>277835</v>
      </c>
      <c r="E245">
        <f t="shared" si="19"/>
        <v>195364.6265676865</v>
      </c>
      <c r="F245" s="5">
        <f t="shared" si="20"/>
        <v>82470.3734323135</v>
      </c>
      <c r="G245">
        <f t="shared" si="21"/>
        <v>82470.3734323135</v>
      </c>
      <c r="H245">
        <f t="shared" si="22"/>
        <v>6801362494.0652399</v>
      </c>
      <c r="I245" s="6">
        <f t="shared" si="23"/>
        <v>0.29683219692376228</v>
      </c>
    </row>
    <row r="246" spans="1:9" x14ac:dyDescent="0.25">
      <c r="A246">
        <v>245</v>
      </c>
      <c r="B246" s="2">
        <v>40299</v>
      </c>
      <c r="C246" s="2" t="str">
        <f t="shared" si="18"/>
        <v>May</v>
      </c>
      <c r="D246" s="1">
        <v>251094</v>
      </c>
      <c r="E246">
        <f t="shared" si="19"/>
        <v>195808.27445246271</v>
      </c>
      <c r="F246" s="5">
        <f t="shared" si="20"/>
        <v>55285.725547537295</v>
      </c>
      <c r="G246">
        <f t="shared" si="21"/>
        <v>55285.725547537295</v>
      </c>
      <c r="H246">
        <f t="shared" si="22"/>
        <v>3056511449.3176179</v>
      </c>
      <c r="I246" s="6">
        <f t="shared" si="23"/>
        <v>0.22017939714822854</v>
      </c>
    </row>
    <row r="247" spans="1:9" x14ac:dyDescent="0.25">
      <c r="A247">
        <v>246</v>
      </c>
      <c r="B247" s="2">
        <v>40330</v>
      </c>
      <c r="C247" s="2" t="str">
        <f t="shared" si="18"/>
        <v>June</v>
      </c>
      <c r="D247" s="1">
        <v>262773</v>
      </c>
      <c r="E247">
        <f t="shared" si="19"/>
        <v>196251.92233723891</v>
      </c>
      <c r="F247" s="5">
        <f t="shared" si="20"/>
        <v>66521.07766276109</v>
      </c>
      <c r="G247">
        <f t="shared" si="21"/>
        <v>66521.07766276109</v>
      </c>
      <c r="H247">
        <f t="shared" si="22"/>
        <v>4425053773.4150925</v>
      </c>
      <c r="I247" s="6">
        <f t="shared" si="23"/>
        <v>0.2531503528245333</v>
      </c>
    </row>
    <row r="248" spans="1:9" x14ac:dyDescent="0.25">
      <c r="A248">
        <v>247</v>
      </c>
      <c r="B248" s="2">
        <v>40360</v>
      </c>
      <c r="C248" s="2" t="str">
        <f t="shared" si="18"/>
        <v>July</v>
      </c>
      <c r="D248" s="1">
        <v>302349</v>
      </c>
      <c r="E248">
        <f t="shared" si="19"/>
        <v>196695.57022201514</v>
      </c>
      <c r="F248" s="5">
        <f t="shared" si="20"/>
        <v>105653.42977798486</v>
      </c>
      <c r="G248">
        <f t="shared" si="21"/>
        <v>105653.42977798486</v>
      </c>
      <c r="H248">
        <f t="shared" si="22"/>
        <v>11162647223.851578</v>
      </c>
      <c r="I248" s="6">
        <f t="shared" si="23"/>
        <v>0.34944196864545563</v>
      </c>
    </row>
    <row r="249" spans="1:9" x14ac:dyDescent="0.25">
      <c r="A249">
        <v>248</v>
      </c>
      <c r="B249" s="2">
        <v>40391</v>
      </c>
      <c r="C249" s="2" t="str">
        <f t="shared" si="18"/>
        <v>August</v>
      </c>
      <c r="D249" s="1">
        <v>312774</v>
      </c>
      <c r="E249">
        <f t="shared" si="19"/>
        <v>197139.21810679135</v>
      </c>
      <c r="F249" s="5">
        <f t="shared" si="20"/>
        <v>115634.78189320865</v>
      </c>
      <c r="G249">
        <f t="shared" si="21"/>
        <v>115634.78189320865</v>
      </c>
      <c r="H249">
        <f t="shared" si="22"/>
        <v>13371402783.489935</v>
      </c>
      <c r="I249" s="6">
        <f t="shared" si="23"/>
        <v>0.3697071428354296</v>
      </c>
    </row>
    <row r="250" spans="1:9" x14ac:dyDescent="0.25">
      <c r="A250">
        <v>249</v>
      </c>
      <c r="B250" s="2">
        <v>40422</v>
      </c>
      <c r="C250" s="2" t="str">
        <f t="shared" si="18"/>
        <v>September</v>
      </c>
      <c r="D250" s="1">
        <v>307034</v>
      </c>
      <c r="E250">
        <f t="shared" si="19"/>
        <v>197582.86599156755</v>
      </c>
      <c r="F250" s="5">
        <f t="shared" si="20"/>
        <v>109451.13400843245</v>
      </c>
      <c r="G250">
        <f t="shared" si="21"/>
        <v>109451.13400843245</v>
      </c>
      <c r="H250">
        <f t="shared" si="22"/>
        <v>11979550735.731838</v>
      </c>
      <c r="I250" s="6">
        <f t="shared" si="23"/>
        <v>0.3564788720742082</v>
      </c>
    </row>
    <row r="251" spans="1:9" x14ac:dyDescent="0.25">
      <c r="A251">
        <v>250</v>
      </c>
      <c r="B251" s="2">
        <v>40452</v>
      </c>
      <c r="C251" s="2" t="str">
        <f t="shared" si="18"/>
        <v>October</v>
      </c>
      <c r="D251" s="1">
        <v>303159</v>
      </c>
      <c r="E251">
        <f t="shared" si="19"/>
        <v>198026.51387634379</v>
      </c>
      <c r="F251" s="5">
        <f t="shared" si="20"/>
        <v>105132.48612365621</v>
      </c>
      <c r="G251">
        <f t="shared" si="21"/>
        <v>105132.48612365621</v>
      </c>
      <c r="H251">
        <f t="shared" si="22"/>
        <v>11052839638.540766</v>
      </c>
      <c r="I251" s="6">
        <f t="shared" si="23"/>
        <v>0.34678992252796786</v>
      </c>
    </row>
    <row r="252" spans="1:9" x14ac:dyDescent="0.25">
      <c r="A252">
        <v>251</v>
      </c>
      <c r="B252" s="2">
        <v>40483</v>
      </c>
      <c r="C252" s="2" t="str">
        <f t="shared" si="18"/>
        <v>November</v>
      </c>
      <c r="D252" s="1">
        <v>328468</v>
      </c>
      <c r="E252">
        <f t="shared" si="19"/>
        <v>198470.16176111999</v>
      </c>
      <c r="F252" s="5">
        <f t="shared" si="20"/>
        <v>129997.83823888001</v>
      </c>
      <c r="G252">
        <f t="shared" si="21"/>
        <v>129997.83823888001</v>
      </c>
      <c r="H252">
        <f t="shared" si="22"/>
        <v>16899437946.782013</v>
      </c>
      <c r="I252" s="6">
        <f t="shared" si="23"/>
        <v>0.39577017620858046</v>
      </c>
    </row>
    <row r="253" spans="1:9" x14ac:dyDescent="0.25">
      <c r="A253">
        <v>252</v>
      </c>
      <c r="B253" s="2">
        <v>40513</v>
      </c>
      <c r="C253" s="2" t="str">
        <f t="shared" si="18"/>
        <v>December</v>
      </c>
      <c r="D253" s="1">
        <v>381542</v>
      </c>
      <c r="E253">
        <f t="shared" si="19"/>
        <v>198913.8096458962</v>
      </c>
      <c r="F253" s="5">
        <f t="shared" si="20"/>
        <v>182628.1903541038</v>
      </c>
      <c r="G253">
        <f t="shared" si="21"/>
        <v>182628.1903541038</v>
      </c>
      <c r="H253">
        <f t="shared" si="22"/>
        <v>33353055912.014774</v>
      </c>
      <c r="I253" s="6">
        <f t="shared" si="23"/>
        <v>0.4786581565177721</v>
      </c>
    </row>
    <row r="254" spans="1:9" x14ac:dyDescent="0.25">
      <c r="A254">
        <v>253</v>
      </c>
      <c r="B254" s="2">
        <v>40544</v>
      </c>
      <c r="C254" s="2" t="str">
        <f t="shared" si="18"/>
        <v>January</v>
      </c>
      <c r="D254" s="1">
        <v>244863</v>
      </c>
      <c r="E254">
        <f t="shared" si="19"/>
        <v>199357.45753067243</v>
      </c>
      <c r="F254" s="5">
        <f t="shared" si="20"/>
        <v>45505.542469327571</v>
      </c>
      <c r="G254">
        <f t="shared" si="21"/>
        <v>45505.542469327571</v>
      </c>
      <c r="H254">
        <f t="shared" si="22"/>
        <v>2070754395.4277751</v>
      </c>
      <c r="I254" s="6">
        <f t="shared" si="23"/>
        <v>0.18584082719450293</v>
      </c>
    </row>
    <row r="255" spans="1:9" x14ac:dyDescent="0.25">
      <c r="A255">
        <v>254</v>
      </c>
      <c r="B255" s="2">
        <v>40575</v>
      </c>
      <c r="C255" s="2" t="str">
        <f t="shared" si="18"/>
        <v>February</v>
      </c>
      <c r="D255" s="1">
        <v>274128</v>
      </c>
      <c r="E255">
        <f t="shared" si="19"/>
        <v>199801.10541544863</v>
      </c>
      <c r="F255" s="5">
        <f t="shared" si="20"/>
        <v>74326.894584551366</v>
      </c>
      <c r="G255">
        <f t="shared" si="21"/>
        <v>74326.894584551366</v>
      </c>
      <c r="H255">
        <f t="shared" si="22"/>
        <v>5524487258.5830116</v>
      </c>
      <c r="I255" s="6">
        <f t="shared" si="23"/>
        <v>0.27113937498012375</v>
      </c>
    </row>
    <row r="256" spans="1:9" x14ac:dyDescent="0.25">
      <c r="A256">
        <v>255</v>
      </c>
      <c r="B256" s="2">
        <v>40603</v>
      </c>
      <c r="C256" s="2" t="str">
        <f t="shared" si="18"/>
        <v>March</v>
      </c>
      <c r="D256" s="1">
        <v>306135</v>
      </c>
      <c r="E256">
        <f t="shared" si="19"/>
        <v>200244.75330022484</v>
      </c>
      <c r="F256" s="5">
        <f t="shared" si="20"/>
        <v>105890.24669977516</v>
      </c>
      <c r="G256">
        <f t="shared" si="21"/>
        <v>105890.24669977516</v>
      </c>
      <c r="H256">
        <f t="shared" si="22"/>
        <v>11212744346.139244</v>
      </c>
      <c r="I256" s="6">
        <f t="shared" si="23"/>
        <v>0.34589395756700531</v>
      </c>
    </row>
    <row r="257" spans="1:9" x14ac:dyDescent="0.25">
      <c r="A257">
        <v>256</v>
      </c>
      <c r="B257" s="2">
        <v>40634</v>
      </c>
      <c r="C257" s="2" t="str">
        <f t="shared" si="18"/>
        <v>April</v>
      </c>
      <c r="D257" s="1">
        <v>289172</v>
      </c>
      <c r="E257">
        <f t="shared" si="19"/>
        <v>200688.40118500107</v>
      </c>
      <c r="F257" s="5">
        <f t="shared" si="20"/>
        <v>88483.598814998928</v>
      </c>
      <c r="G257">
        <f t="shared" si="21"/>
        <v>88483.598814998928</v>
      </c>
      <c r="H257">
        <f t="shared" si="22"/>
        <v>7829347259.2536793</v>
      </c>
      <c r="I257" s="6">
        <f t="shared" si="23"/>
        <v>0.30598951079288078</v>
      </c>
    </row>
    <row r="258" spans="1:9" x14ac:dyDescent="0.25">
      <c r="A258">
        <v>257</v>
      </c>
      <c r="B258" s="2">
        <v>40664</v>
      </c>
      <c r="C258" s="2" t="str">
        <f t="shared" si="18"/>
        <v>May</v>
      </c>
      <c r="D258" s="1">
        <v>318510</v>
      </c>
      <c r="E258">
        <f t="shared" si="19"/>
        <v>201132.04906977728</v>
      </c>
      <c r="F258" s="5">
        <f t="shared" si="20"/>
        <v>117377.95093022272</v>
      </c>
      <c r="G258">
        <f t="shared" si="21"/>
        <v>117377.95093022272</v>
      </c>
      <c r="H258">
        <f t="shared" si="22"/>
        <v>13777583364.577774</v>
      </c>
      <c r="I258" s="6">
        <f t="shared" si="23"/>
        <v>0.36852202734677947</v>
      </c>
    </row>
    <row r="259" spans="1:9" x14ac:dyDescent="0.25">
      <c r="A259">
        <v>258</v>
      </c>
      <c r="B259" s="2">
        <v>40695</v>
      </c>
      <c r="C259" s="2" t="str">
        <f t="shared" ref="C259:C322" si="24">TEXT(B259,"mmmm")</f>
        <v>June</v>
      </c>
      <c r="D259" s="1">
        <v>304319</v>
      </c>
      <c r="E259">
        <f t="shared" ref="E259:E322" si="25">_xlfn.FORECAST.LINEAR(A259,$D$2:$D$393,$A$2:$A$393)</f>
        <v>201575.69695455348</v>
      </c>
      <c r="F259" s="5">
        <f t="shared" ref="F259:F322" si="26">D259-E259</f>
        <v>102743.30304544652</v>
      </c>
      <c r="G259">
        <f t="shared" ref="G259:G322" si="27">ABS(F259)</f>
        <v>102743.30304544652</v>
      </c>
      <c r="H259">
        <f t="shared" ref="H259:H322" si="28">G259^2</f>
        <v>10556186320.688459</v>
      </c>
      <c r="I259" s="6">
        <f t="shared" ref="I259:I322" si="29">G259/D259</f>
        <v>0.3376171157418581</v>
      </c>
    </row>
    <row r="260" spans="1:9" x14ac:dyDescent="0.25">
      <c r="A260">
        <v>259</v>
      </c>
      <c r="B260" s="2">
        <v>40725</v>
      </c>
      <c r="C260" s="2" t="str">
        <f t="shared" si="24"/>
        <v>July</v>
      </c>
      <c r="D260" s="1">
        <v>306221</v>
      </c>
      <c r="E260">
        <f t="shared" si="25"/>
        <v>202019.34483932971</v>
      </c>
      <c r="F260" s="5">
        <f t="shared" si="26"/>
        <v>104201.65516067029</v>
      </c>
      <c r="G260">
        <f t="shared" si="27"/>
        <v>104201.65516067029</v>
      </c>
      <c r="H260">
        <f t="shared" si="28"/>
        <v>10857984938.223244</v>
      </c>
      <c r="I260" s="6">
        <f t="shared" si="29"/>
        <v>0.34028252523723157</v>
      </c>
    </row>
    <row r="261" spans="1:9" x14ac:dyDescent="0.25">
      <c r="A261">
        <v>260</v>
      </c>
      <c r="B261" s="2">
        <v>40756</v>
      </c>
      <c r="C261" s="2" t="str">
        <f t="shared" si="24"/>
        <v>August</v>
      </c>
      <c r="D261" s="1">
        <v>327360</v>
      </c>
      <c r="E261">
        <f t="shared" si="25"/>
        <v>202462.99272410592</v>
      </c>
      <c r="F261" s="5">
        <f t="shared" si="26"/>
        <v>124897.00727589408</v>
      </c>
      <c r="G261">
        <f t="shared" si="27"/>
        <v>124897.00727589408</v>
      </c>
      <c r="H261">
        <f t="shared" si="28"/>
        <v>15599262426.474739</v>
      </c>
      <c r="I261" s="6">
        <f t="shared" si="29"/>
        <v>0.38152800365314665</v>
      </c>
    </row>
    <row r="262" spans="1:9" x14ac:dyDescent="0.25">
      <c r="A262">
        <v>261</v>
      </c>
      <c r="B262" s="2">
        <v>40787</v>
      </c>
      <c r="C262" s="2" t="str">
        <f t="shared" si="24"/>
        <v>September</v>
      </c>
      <c r="D262" s="1">
        <v>311648</v>
      </c>
      <c r="E262">
        <f t="shared" si="25"/>
        <v>202906.64060888212</v>
      </c>
      <c r="F262" s="5">
        <f t="shared" si="26"/>
        <v>108741.35939111788</v>
      </c>
      <c r="G262">
        <f t="shared" si="27"/>
        <v>108741.35939111788</v>
      </c>
      <c r="H262">
        <f t="shared" si="28"/>
        <v>11824683242.22826</v>
      </c>
      <c r="I262" s="6">
        <f t="shared" si="29"/>
        <v>0.34892365550594862</v>
      </c>
    </row>
    <row r="263" spans="1:9" x14ac:dyDescent="0.25">
      <c r="A263">
        <v>262</v>
      </c>
      <c r="B263" s="2">
        <v>40817</v>
      </c>
      <c r="C263" s="2" t="str">
        <f t="shared" si="24"/>
        <v>October</v>
      </c>
      <c r="D263" s="1">
        <v>280582</v>
      </c>
      <c r="E263">
        <f t="shared" si="25"/>
        <v>203350.28849365836</v>
      </c>
      <c r="F263" s="5">
        <f t="shared" si="26"/>
        <v>77231.711506341642</v>
      </c>
      <c r="G263">
        <f t="shared" si="27"/>
        <v>77231.711506341642</v>
      </c>
      <c r="H263">
        <f t="shared" si="28"/>
        <v>5964737262.1987839</v>
      </c>
      <c r="I263" s="6">
        <f t="shared" si="29"/>
        <v>0.27525540307768009</v>
      </c>
    </row>
    <row r="264" spans="1:9" x14ac:dyDescent="0.25">
      <c r="A264">
        <v>263</v>
      </c>
      <c r="B264" s="2">
        <v>40848</v>
      </c>
      <c r="C264" s="2" t="str">
        <f t="shared" si="24"/>
        <v>November</v>
      </c>
      <c r="D264" s="1">
        <v>321622</v>
      </c>
      <c r="E264">
        <f t="shared" si="25"/>
        <v>203793.93637843453</v>
      </c>
      <c r="F264" s="5">
        <f t="shared" si="26"/>
        <v>117828.06362156547</v>
      </c>
      <c r="G264">
        <f t="shared" si="27"/>
        <v>117828.06362156547</v>
      </c>
      <c r="H264">
        <f t="shared" si="28"/>
        <v>13883452576.80768</v>
      </c>
      <c r="I264" s="6">
        <f t="shared" si="29"/>
        <v>0.36635573319476111</v>
      </c>
    </row>
    <row r="265" spans="1:9" x14ac:dyDescent="0.25">
      <c r="A265">
        <v>264</v>
      </c>
      <c r="B265" s="2">
        <v>40878</v>
      </c>
      <c r="C265" s="2" t="str">
        <f t="shared" si="24"/>
        <v>December</v>
      </c>
      <c r="D265" s="1">
        <v>348414</v>
      </c>
      <c r="E265">
        <f t="shared" si="25"/>
        <v>204237.58426321077</v>
      </c>
      <c r="F265" s="5">
        <f t="shared" si="26"/>
        <v>144176.41573678923</v>
      </c>
      <c r="G265">
        <f t="shared" si="27"/>
        <v>144176.41573678923</v>
      </c>
      <c r="H265">
        <f t="shared" si="28"/>
        <v>20786838854.707485</v>
      </c>
      <c r="I265" s="6">
        <f t="shared" si="29"/>
        <v>0.41380775668253639</v>
      </c>
    </row>
    <row r="266" spans="1:9" x14ac:dyDescent="0.25">
      <c r="A266">
        <v>265</v>
      </c>
      <c r="B266" s="2">
        <v>40909</v>
      </c>
      <c r="C266" s="2" t="str">
        <f t="shared" si="24"/>
        <v>January</v>
      </c>
      <c r="D266" s="1">
        <v>268237</v>
      </c>
      <c r="E266">
        <f t="shared" si="25"/>
        <v>204681.232147987</v>
      </c>
      <c r="F266" s="5">
        <f t="shared" si="26"/>
        <v>63555.767852012999</v>
      </c>
      <c r="G266">
        <f t="shared" si="27"/>
        <v>63555.767852012999</v>
      </c>
      <c r="H266">
        <f t="shared" si="28"/>
        <v>4039335627.2589688</v>
      </c>
      <c r="I266" s="6">
        <f t="shared" si="29"/>
        <v>0.23693885575820264</v>
      </c>
    </row>
    <row r="267" spans="1:9" x14ac:dyDescent="0.25">
      <c r="A267">
        <v>266</v>
      </c>
      <c r="B267" s="2">
        <v>40940</v>
      </c>
      <c r="C267" s="2" t="str">
        <f t="shared" si="24"/>
        <v>February</v>
      </c>
      <c r="D267" s="1">
        <v>249473</v>
      </c>
      <c r="E267">
        <f t="shared" si="25"/>
        <v>205124.88003276318</v>
      </c>
      <c r="F267" s="5">
        <f t="shared" si="26"/>
        <v>44348.119967236824</v>
      </c>
      <c r="G267">
        <f t="shared" si="27"/>
        <v>44348.119967236824</v>
      </c>
      <c r="H267">
        <f t="shared" si="28"/>
        <v>1966755744.6284294</v>
      </c>
      <c r="I267" s="6">
        <f t="shared" si="29"/>
        <v>0.17776721315427652</v>
      </c>
    </row>
    <row r="268" spans="1:9" x14ac:dyDescent="0.25">
      <c r="A268">
        <v>267</v>
      </c>
      <c r="B268" s="2">
        <v>40969</v>
      </c>
      <c r="C268" s="2" t="str">
        <f t="shared" si="24"/>
        <v>March</v>
      </c>
      <c r="D268" s="1">
        <v>300512</v>
      </c>
      <c r="E268">
        <f t="shared" si="25"/>
        <v>205568.52791753941</v>
      </c>
      <c r="F268" s="5">
        <f t="shared" si="26"/>
        <v>94943.47208246059</v>
      </c>
      <c r="G268">
        <f t="shared" si="27"/>
        <v>94943.47208246059</v>
      </c>
      <c r="H268">
        <f t="shared" si="28"/>
        <v>9014262891.0729733</v>
      </c>
      <c r="I268" s="6">
        <f t="shared" si="29"/>
        <v>0.3159390376506116</v>
      </c>
    </row>
    <row r="269" spans="1:9" x14ac:dyDescent="0.25">
      <c r="A269">
        <v>268</v>
      </c>
      <c r="B269" s="2">
        <v>41000</v>
      </c>
      <c r="C269" s="2" t="str">
        <f t="shared" si="24"/>
        <v>April</v>
      </c>
      <c r="D269" s="1">
        <v>257849</v>
      </c>
      <c r="E269">
        <f t="shared" si="25"/>
        <v>206012.17580231564</v>
      </c>
      <c r="F269" s="5">
        <f t="shared" si="26"/>
        <v>51836.824197684356</v>
      </c>
      <c r="G269">
        <f t="shared" si="27"/>
        <v>51836.824197684356</v>
      </c>
      <c r="H269">
        <f t="shared" si="28"/>
        <v>2687056342.9016342</v>
      </c>
      <c r="I269" s="6">
        <f t="shared" si="29"/>
        <v>0.20103558360778734</v>
      </c>
    </row>
    <row r="270" spans="1:9" x14ac:dyDescent="0.25">
      <c r="A270">
        <v>269</v>
      </c>
      <c r="B270" s="2">
        <v>41030</v>
      </c>
      <c r="C270" s="2" t="str">
        <f t="shared" si="24"/>
        <v>May</v>
      </c>
      <c r="D270" s="1">
        <v>287481</v>
      </c>
      <c r="E270">
        <f t="shared" si="25"/>
        <v>206455.82368709182</v>
      </c>
      <c r="F270" s="5">
        <f t="shared" si="26"/>
        <v>81025.176312908181</v>
      </c>
      <c r="G270">
        <f t="shared" si="27"/>
        <v>81025.176312908181</v>
      </c>
      <c r="H270">
        <f t="shared" si="28"/>
        <v>6565079196.5378571</v>
      </c>
      <c r="I270" s="6">
        <f t="shared" si="29"/>
        <v>0.28184532651865057</v>
      </c>
    </row>
    <row r="271" spans="1:9" x14ac:dyDescent="0.25">
      <c r="A271">
        <v>270</v>
      </c>
      <c r="B271" s="2">
        <v>41061</v>
      </c>
      <c r="C271" s="2" t="str">
        <f t="shared" si="24"/>
        <v>June</v>
      </c>
      <c r="D271" s="1">
        <v>353169</v>
      </c>
      <c r="E271">
        <f t="shared" si="25"/>
        <v>206899.47157186805</v>
      </c>
      <c r="F271" s="5">
        <f t="shared" si="26"/>
        <v>146269.52842813195</v>
      </c>
      <c r="G271">
        <f t="shared" si="27"/>
        <v>146269.52842813195</v>
      </c>
      <c r="H271">
        <f t="shared" si="28"/>
        <v>21394774946.5881</v>
      </c>
      <c r="I271" s="6">
        <f t="shared" si="29"/>
        <v>0.41416298833740206</v>
      </c>
    </row>
    <row r="272" spans="1:9" x14ac:dyDescent="0.25">
      <c r="A272">
        <v>271</v>
      </c>
      <c r="B272" s="2">
        <v>41091</v>
      </c>
      <c r="C272" s="2" t="str">
        <f t="shared" si="24"/>
        <v>July</v>
      </c>
      <c r="D272" s="1">
        <v>364174</v>
      </c>
      <c r="E272">
        <f t="shared" si="25"/>
        <v>207343.11945664429</v>
      </c>
      <c r="F272" s="5">
        <f t="shared" si="26"/>
        <v>156830.88054335571</v>
      </c>
      <c r="G272">
        <f t="shared" si="27"/>
        <v>156830.88054335571</v>
      </c>
      <c r="H272">
        <f t="shared" si="28"/>
        <v>24595925092.004311</v>
      </c>
      <c r="I272" s="6">
        <f t="shared" si="29"/>
        <v>0.430648208118525</v>
      </c>
    </row>
    <row r="273" spans="1:9" x14ac:dyDescent="0.25">
      <c r="A273">
        <v>272</v>
      </c>
      <c r="B273" s="2">
        <v>41122</v>
      </c>
      <c r="C273" s="2" t="str">
        <f t="shared" si="24"/>
        <v>August</v>
      </c>
      <c r="D273" s="1">
        <v>420048</v>
      </c>
      <c r="E273">
        <f t="shared" si="25"/>
        <v>207786.76734142046</v>
      </c>
      <c r="F273" s="5">
        <f t="shared" si="26"/>
        <v>212261.23265857954</v>
      </c>
      <c r="G273">
        <f t="shared" si="27"/>
        <v>212261.23265857954</v>
      </c>
      <c r="H273">
        <f t="shared" si="28"/>
        <v>45054830889.739632</v>
      </c>
      <c r="I273" s="6">
        <f t="shared" si="29"/>
        <v>0.50532613572396379</v>
      </c>
    </row>
    <row r="274" spans="1:9" x14ac:dyDescent="0.25">
      <c r="A274">
        <v>273</v>
      </c>
      <c r="B274" s="2">
        <v>41153</v>
      </c>
      <c r="C274" s="2" t="str">
        <f t="shared" si="24"/>
        <v>September</v>
      </c>
      <c r="D274" s="1">
        <v>288079</v>
      </c>
      <c r="E274">
        <f t="shared" si="25"/>
        <v>208230.4152261967</v>
      </c>
      <c r="F274" s="5">
        <f t="shared" si="26"/>
        <v>79848.584773803304</v>
      </c>
      <c r="G274">
        <f t="shared" si="27"/>
        <v>79848.584773803304</v>
      </c>
      <c r="H274">
        <f t="shared" si="28"/>
        <v>6375796490.3792524</v>
      </c>
      <c r="I274" s="6">
        <f t="shared" si="29"/>
        <v>0.27717599954805211</v>
      </c>
    </row>
    <row r="275" spans="1:9" x14ac:dyDescent="0.25">
      <c r="A275">
        <v>274</v>
      </c>
      <c r="B275" s="2">
        <v>41183</v>
      </c>
      <c r="C275" s="2" t="str">
        <f t="shared" si="24"/>
        <v>October</v>
      </c>
      <c r="D275" s="1">
        <v>341633</v>
      </c>
      <c r="E275">
        <f t="shared" si="25"/>
        <v>208674.0631109729</v>
      </c>
      <c r="F275" s="5">
        <f t="shared" si="26"/>
        <v>132958.9368890271</v>
      </c>
      <c r="G275">
        <f t="shared" si="27"/>
        <v>132958.9368890271</v>
      </c>
      <c r="H275">
        <f t="shared" si="28"/>
        <v>17678078898.66029</v>
      </c>
      <c r="I275" s="6">
        <f t="shared" si="29"/>
        <v>0.38918645707243477</v>
      </c>
    </row>
    <row r="276" spans="1:9" x14ac:dyDescent="0.25">
      <c r="A276">
        <v>275</v>
      </c>
      <c r="B276" s="2">
        <v>41214</v>
      </c>
      <c r="C276" s="2" t="str">
        <f t="shared" si="24"/>
        <v>November</v>
      </c>
      <c r="D276" s="1">
        <v>311742</v>
      </c>
      <c r="E276">
        <f t="shared" si="25"/>
        <v>209117.7109957491</v>
      </c>
      <c r="F276" s="5">
        <f t="shared" si="26"/>
        <v>102624.2890042509</v>
      </c>
      <c r="G276">
        <f t="shared" si="27"/>
        <v>102624.2890042509</v>
      </c>
      <c r="H276">
        <f t="shared" si="28"/>
        <v>10531744693.628012</v>
      </c>
      <c r="I276" s="6">
        <f t="shared" si="29"/>
        <v>0.32919622317253017</v>
      </c>
    </row>
    <row r="277" spans="1:9" x14ac:dyDescent="0.25">
      <c r="A277">
        <v>276</v>
      </c>
      <c r="B277" s="2">
        <v>41244</v>
      </c>
      <c r="C277" s="2" t="str">
        <f t="shared" si="24"/>
        <v>December</v>
      </c>
      <c r="D277" s="1">
        <v>359306</v>
      </c>
      <c r="E277">
        <f t="shared" si="25"/>
        <v>209561.35888052534</v>
      </c>
      <c r="F277" s="5">
        <f t="shared" si="26"/>
        <v>149744.64111947466</v>
      </c>
      <c r="G277">
        <f t="shared" si="27"/>
        <v>149744.64111947466</v>
      </c>
      <c r="H277">
        <f t="shared" si="28"/>
        <v>22423457544.000263</v>
      </c>
      <c r="I277" s="6">
        <f t="shared" si="29"/>
        <v>0.41676075857201011</v>
      </c>
    </row>
    <row r="278" spans="1:9" x14ac:dyDescent="0.25">
      <c r="A278">
        <v>277</v>
      </c>
      <c r="B278" s="2">
        <v>41275</v>
      </c>
      <c r="C278" s="2" t="str">
        <f t="shared" si="24"/>
        <v>January</v>
      </c>
      <c r="D278" s="1">
        <v>311458</v>
      </c>
      <c r="E278">
        <f t="shared" si="25"/>
        <v>210005.00676530154</v>
      </c>
      <c r="F278" s="5">
        <f t="shared" si="26"/>
        <v>101452.99323469846</v>
      </c>
      <c r="G278">
        <f t="shared" si="27"/>
        <v>101452.99323469846</v>
      </c>
      <c r="H278">
        <f t="shared" si="28"/>
        <v>10292709836.279772</v>
      </c>
      <c r="I278" s="6">
        <f t="shared" si="29"/>
        <v>0.32573571150748565</v>
      </c>
    </row>
    <row r="279" spans="1:9" x14ac:dyDescent="0.25">
      <c r="A279">
        <v>278</v>
      </c>
      <c r="B279" s="2">
        <v>41306</v>
      </c>
      <c r="C279" s="2" t="str">
        <f t="shared" si="24"/>
        <v>February</v>
      </c>
      <c r="D279" s="1">
        <v>235087</v>
      </c>
      <c r="E279">
        <f t="shared" si="25"/>
        <v>210448.65465007775</v>
      </c>
      <c r="F279" s="5">
        <f t="shared" si="26"/>
        <v>24638.345349922252</v>
      </c>
      <c r="G279">
        <f t="shared" si="27"/>
        <v>24638.345349922252</v>
      </c>
      <c r="H279">
        <f t="shared" si="28"/>
        <v>607048061.58203542</v>
      </c>
      <c r="I279" s="6">
        <f t="shared" si="29"/>
        <v>0.1048052225343054</v>
      </c>
    </row>
    <row r="280" spans="1:9" x14ac:dyDescent="0.25">
      <c r="A280">
        <v>279</v>
      </c>
      <c r="B280" s="2">
        <v>41334</v>
      </c>
      <c r="C280" s="2" t="str">
        <f t="shared" si="24"/>
        <v>March</v>
      </c>
      <c r="D280" s="1">
        <v>283889</v>
      </c>
      <c r="E280">
        <f t="shared" si="25"/>
        <v>210892.30253485398</v>
      </c>
      <c r="F280" s="5">
        <f t="shared" si="26"/>
        <v>72996.697465146019</v>
      </c>
      <c r="G280">
        <f t="shared" si="27"/>
        <v>72996.697465146019</v>
      </c>
      <c r="H280">
        <f t="shared" si="28"/>
        <v>5328517840.8180552</v>
      </c>
      <c r="I280" s="6">
        <f t="shared" si="29"/>
        <v>0.25713112330927235</v>
      </c>
    </row>
    <row r="281" spans="1:9" x14ac:dyDescent="0.25">
      <c r="A281">
        <v>280</v>
      </c>
      <c r="B281" s="2">
        <v>41365</v>
      </c>
      <c r="C281" s="2" t="str">
        <f t="shared" si="24"/>
        <v>April</v>
      </c>
      <c r="D281" s="1">
        <v>333716</v>
      </c>
      <c r="E281">
        <f t="shared" si="25"/>
        <v>211335.95041963019</v>
      </c>
      <c r="F281" s="5">
        <f t="shared" si="26"/>
        <v>122380.04958036981</v>
      </c>
      <c r="G281">
        <f t="shared" si="27"/>
        <v>122380.04958036981</v>
      </c>
      <c r="H281">
        <f t="shared" si="28"/>
        <v>14976876535.293774</v>
      </c>
      <c r="I281" s="6">
        <f t="shared" si="29"/>
        <v>0.36671915515099612</v>
      </c>
    </row>
    <row r="282" spans="1:9" x14ac:dyDescent="0.25">
      <c r="A282">
        <v>281</v>
      </c>
      <c r="B282" s="2">
        <v>41395</v>
      </c>
      <c r="C282" s="2" t="str">
        <f t="shared" si="24"/>
        <v>May</v>
      </c>
      <c r="D282" s="1">
        <v>316191</v>
      </c>
      <c r="E282">
        <f t="shared" si="25"/>
        <v>211779.59830440639</v>
      </c>
      <c r="F282" s="5">
        <f t="shared" si="26"/>
        <v>104411.40169559361</v>
      </c>
      <c r="G282">
        <f t="shared" si="27"/>
        <v>104411.40169559361</v>
      </c>
      <c r="H282">
        <f t="shared" si="28"/>
        <v>10901740804.038609</v>
      </c>
      <c r="I282" s="6">
        <f t="shared" si="29"/>
        <v>0.33021623542603556</v>
      </c>
    </row>
    <row r="283" spans="1:9" x14ac:dyDescent="0.25">
      <c r="A283">
        <v>282</v>
      </c>
      <c r="B283" s="2">
        <v>41426</v>
      </c>
      <c r="C283" s="2" t="str">
        <f t="shared" si="24"/>
        <v>June</v>
      </c>
      <c r="D283" s="1">
        <v>318602</v>
      </c>
      <c r="E283">
        <f t="shared" si="25"/>
        <v>212223.24618918262</v>
      </c>
      <c r="F283" s="5">
        <f t="shared" si="26"/>
        <v>106378.75381081738</v>
      </c>
      <c r="G283">
        <f t="shared" si="27"/>
        <v>106378.75381081738</v>
      </c>
      <c r="H283">
        <f t="shared" si="28"/>
        <v>11316439262.342493</v>
      </c>
      <c r="I283" s="6">
        <f t="shared" si="29"/>
        <v>0.33389229763409323</v>
      </c>
    </row>
    <row r="284" spans="1:9" x14ac:dyDescent="0.25">
      <c r="A284">
        <v>283</v>
      </c>
      <c r="B284" s="2">
        <v>41456</v>
      </c>
      <c r="C284" s="2" t="str">
        <f t="shared" si="24"/>
        <v>July</v>
      </c>
      <c r="D284" s="1">
        <v>342291</v>
      </c>
      <c r="E284">
        <f t="shared" si="25"/>
        <v>212666.89407395883</v>
      </c>
      <c r="F284" s="5">
        <f t="shared" si="26"/>
        <v>129624.10592604117</v>
      </c>
      <c r="G284">
        <f t="shared" si="27"/>
        <v>129624.10592604117</v>
      </c>
      <c r="H284">
        <f t="shared" si="28"/>
        <v>16802408837.125542</v>
      </c>
      <c r="I284" s="6">
        <f t="shared" si="29"/>
        <v>0.37869563011017282</v>
      </c>
    </row>
    <row r="285" spans="1:9" x14ac:dyDescent="0.25">
      <c r="A285">
        <v>284</v>
      </c>
      <c r="B285" s="2">
        <v>41487</v>
      </c>
      <c r="C285" s="2" t="str">
        <f t="shared" si="24"/>
        <v>August</v>
      </c>
      <c r="D285" s="1">
        <v>329175</v>
      </c>
      <c r="E285">
        <f t="shared" si="25"/>
        <v>213110.54195873503</v>
      </c>
      <c r="F285" s="5">
        <f t="shared" si="26"/>
        <v>116064.45804126497</v>
      </c>
      <c r="G285">
        <f t="shared" si="27"/>
        <v>116064.45804126497</v>
      </c>
      <c r="H285">
        <f t="shared" si="28"/>
        <v>13470958420.412556</v>
      </c>
      <c r="I285" s="6">
        <f t="shared" si="29"/>
        <v>0.35259195880994904</v>
      </c>
    </row>
    <row r="286" spans="1:9" x14ac:dyDescent="0.25">
      <c r="A286">
        <v>285</v>
      </c>
      <c r="B286" s="2">
        <v>41518</v>
      </c>
      <c r="C286" s="2" t="str">
        <f t="shared" si="24"/>
        <v>September</v>
      </c>
      <c r="D286" s="1">
        <v>309837</v>
      </c>
      <c r="E286">
        <f t="shared" si="25"/>
        <v>213554.18984351127</v>
      </c>
      <c r="F286" s="5">
        <f t="shared" si="26"/>
        <v>96282.810156488733</v>
      </c>
      <c r="G286">
        <f t="shared" si="27"/>
        <v>96282.810156488733</v>
      </c>
      <c r="H286">
        <f t="shared" si="28"/>
        <v>9270379531.6304493</v>
      </c>
      <c r="I286" s="6">
        <f t="shared" si="29"/>
        <v>0.31075310617030483</v>
      </c>
    </row>
    <row r="287" spans="1:9" x14ac:dyDescent="0.25">
      <c r="A287">
        <v>286</v>
      </c>
      <c r="B287" s="2">
        <v>41548</v>
      </c>
      <c r="C287" s="2" t="str">
        <f t="shared" si="24"/>
        <v>October</v>
      </c>
      <c r="D287" s="1">
        <v>330187</v>
      </c>
      <c r="E287">
        <f t="shared" si="25"/>
        <v>213997.83772828747</v>
      </c>
      <c r="F287" s="5">
        <f t="shared" si="26"/>
        <v>116189.16227171253</v>
      </c>
      <c r="G287">
        <f t="shared" si="27"/>
        <v>116189.16227171253</v>
      </c>
      <c r="H287">
        <f t="shared" si="28"/>
        <v>13499921429.402346</v>
      </c>
      <c r="I287" s="6">
        <f t="shared" si="29"/>
        <v>0.35188896677250325</v>
      </c>
    </row>
    <row r="288" spans="1:9" x14ac:dyDescent="0.25">
      <c r="A288">
        <v>287</v>
      </c>
      <c r="B288" s="2">
        <v>41579</v>
      </c>
      <c r="C288" s="2" t="str">
        <f t="shared" si="24"/>
        <v>November</v>
      </c>
      <c r="D288" s="1">
        <v>302919</v>
      </c>
      <c r="E288">
        <f t="shared" si="25"/>
        <v>214441.48561306368</v>
      </c>
      <c r="F288" s="5">
        <f t="shared" si="26"/>
        <v>88477.514386936324</v>
      </c>
      <c r="G288">
        <f t="shared" si="27"/>
        <v>88477.514386936324</v>
      </c>
      <c r="H288">
        <f t="shared" si="28"/>
        <v>7828270552.0905237</v>
      </c>
      <c r="I288" s="6">
        <f t="shared" si="29"/>
        <v>0.29208307959202401</v>
      </c>
    </row>
    <row r="289" spans="1:9" x14ac:dyDescent="0.25">
      <c r="A289">
        <v>288</v>
      </c>
      <c r="B289" s="2">
        <v>41609</v>
      </c>
      <c r="C289" s="2" t="str">
        <f t="shared" si="24"/>
        <v>December</v>
      </c>
      <c r="D289" s="1">
        <v>353813</v>
      </c>
      <c r="E289">
        <f t="shared" si="25"/>
        <v>214885.13349783991</v>
      </c>
      <c r="F289" s="5">
        <f t="shared" si="26"/>
        <v>138927.86650216009</v>
      </c>
      <c r="G289">
        <f t="shared" si="27"/>
        <v>138927.86650216009</v>
      </c>
      <c r="H289">
        <f t="shared" si="28"/>
        <v>19300952090.842014</v>
      </c>
      <c r="I289" s="6">
        <f t="shared" si="29"/>
        <v>0.39265902186228346</v>
      </c>
    </row>
    <row r="290" spans="1:9" x14ac:dyDescent="0.25">
      <c r="A290">
        <v>289</v>
      </c>
      <c r="B290" s="2">
        <v>41640</v>
      </c>
      <c r="C290" s="2" t="str">
        <f t="shared" si="24"/>
        <v>January</v>
      </c>
      <c r="D290" s="1">
        <v>312593</v>
      </c>
      <c r="E290">
        <f t="shared" si="25"/>
        <v>215328.78138261611</v>
      </c>
      <c r="F290" s="5">
        <f t="shared" si="26"/>
        <v>97264.218617383885</v>
      </c>
      <c r="G290">
        <f t="shared" si="27"/>
        <v>97264.218617383885</v>
      </c>
      <c r="H290">
        <f t="shared" si="28"/>
        <v>9460328223.250246</v>
      </c>
      <c r="I290" s="6">
        <f t="shared" si="29"/>
        <v>0.31115290047244781</v>
      </c>
    </row>
    <row r="291" spans="1:9" x14ac:dyDescent="0.25">
      <c r="A291">
        <v>290</v>
      </c>
      <c r="B291" s="2">
        <v>41671</v>
      </c>
      <c r="C291" s="2" t="str">
        <f t="shared" si="24"/>
        <v>February</v>
      </c>
      <c r="D291" s="1">
        <v>259325</v>
      </c>
      <c r="E291">
        <f t="shared" si="25"/>
        <v>215772.42926739232</v>
      </c>
      <c r="F291" s="5">
        <f t="shared" si="26"/>
        <v>43552.570732607681</v>
      </c>
      <c r="G291">
        <f t="shared" si="27"/>
        <v>43552.570732607681</v>
      </c>
      <c r="H291">
        <f t="shared" si="28"/>
        <v>1896826417.4187951</v>
      </c>
      <c r="I291" s="6">
        <f t="shared" si="29"/>
        <v>0.16794590082949071</v>
      </c>
    </row>
    <row r="292" spans="1:9" x14ac:dyDescent="0.25">
      <c r="A292">
        <v>291</v>
      </c>
      <c r="B292" s="2">
        <v>41699</v>
      </c>
      <c r="C292" s="2" t="str">
        <f t="shared" si="24"/>
        <v>March</v>
      </c>
      <c r="D292" s="1">
        <v>240793</v>
      </c>
      <c r="E292">
        <f t="shared" si="25"/>
        <v>216216.07715216855</v>
      </c>
      <c r="F292" s="5">
        <f t="shared" si="26"/>
        <v>24576.922847831447</v>
      </c>
      <c r="G292">
        <f t="shared" si="27"/>
        <v>24576.922847831447</v>
      </c>
      <c r="H292">
        <f t="shared" si="28"/>
        <v>604025136.66825938</v>
      </c>
      <c r="I292" s="6">
        <f t="shared" si="29"/>
        <v>0.10206660014133072</v>
      </c>
    </row>
    <row r="293" spans="1:9" x14ac:dyDescent="0.25">
      <c r="A293">
        <v>292</v>
      </c>
      <c r="B293" s="2">
        <v>41730</v>
      </c>
      <c r="C293" s="2" t="str">
        <f t="shared" si="24"/>
        <v>April</v>
      </c>
      <c r="D293" s="1">
        <v>293229</v>
      </c>
      <c r="E293">
        <f t="shared" si="25"/>
        <v>216659.72503694476</v>
      </c>
      <c r="F293" s="5">
        <f t="shared" si="26"/>
        <v>76569.274963055243</v>
      </c>
      <c r="G293">
        <f t="shared" si="27"/>
        <v>76569.274963055243</v>
      </c>
      <c r="H293">
        <f t="shared" si="28"/>
        <v>5862853868.3679581</v>
      </c>
      <c r="I293" s="6">
        <f t="shared" si="29"/>
        <v>0.26112449642789509</v>
      </c>
    </row>
    <row r="294" spans="1:9" x14ac:dyDescent="0.25">
      <c r="A294">
        <v>293</v>
      </c>
      <c r="B294" s="2">
        <v>41760</v>
      </c>
      <c r="C294" s="2" t="str">
        <f t="shared" si="24"/>
        <v>May</v>
      </c>
      <c r="D294" s="1">
        <v>293344</v>
      </c>
      <c r="E294">
        <f t="shared" si="25"/>
        <v>217103.37292172096</v>
      </c>
      <c r="F294" s="5">
        <f t="shared" si="26"/>
        <v>76240.627078279038</v>
      </c>
      <c r="G294">
        <f t="shared" si="27"/>
        <v>76240.627078279038</v>
      </c>
      <c r="H294">
        <f t="shared" si="28"/>
        <v>5812633217.2892151</v>
      </c>
      <c r="I294" s="6">
        <f t="shared" si="29"/>
        <v>0.25990177770221662</v>
      </c>
    </row>
    <row r="295" spans="1:9" x14ac:dyDescent="0.25">
      <c r="A295">
        <v>294</v>
      </c>
      <c r="B295" s="2">
        <v>41791</v>
      </c>
      <c r="C295" s="2" t="str">
        <f t="shared" si="24"/>
        <v>June</v>
      </c>
      <c r="D295" s="1">
        <v>263557</v>
      </c>
      <c r="E295">
        <f t="shared" si="25"/>
        <v>217547.0208064972</v>
      </c>
      <c r="F295" s="5">
        <f t="shared" si="26"/>
        <v>46009.979193502804</v>
      </c>
      <c r="G295">
        <f t="shared" si="27"/>
        <v>46009.979193502804</v>
      </c>
      <c r="H295">
        <f t="shared" si="28"/>
        <v>2116918185.3865609</v>
      </c>
      <c r="I295" s="6">
        <f t="shared" si="29"/>
        <v>0.17457316327588646</v>
      </c>
    </row>
    <row r="296" spans="1:9" x14ac:dyDescent="0.25">
      <c r="A296">
        <v>295</v>
      </c>
      <c r="B296" s="2">
        <v>41821</v>
      </c>
      <c r="C296" s="2" t="str">
        <f t="shared" si="24"/>
        <v>July</v>
      </c>
      <c r="D296" s="1">
        <v>294757</v>
      </c>
      <c r="E296">
        <f t="shared" si="25"/>
        <v>217990.6686912734</v>
      </c>
      <c r="F296" s="5">
        <f t="shared" si="26"/>
        <v>76766.3313087266</v>
      </c>
      <c r="G296">
        <f t="shared" si="27"/>
        <v>76766.3313087266</v>
      </c>
      <c r="H296">
        <f t="shared" si="28"/>
        <v>5893069622.6011782</v>
      </c>
      <c r="I296" s="6">
        <f t="shared" si="29"/>
        <v>0.26043938331821331</v>
      </c>
    </row>
    <row r="297" spans="1:9" x14ac:dyDescent="0.25">
      <c r="A297">
        <v>296</v>
      </c>
      <c r="B297" s="2">
        <v>41852</v>
      </c>
      <c r="C297" s="2" t="str">
        <f t="shared" si="24"/>
        <v>August</v>
      </c>
      <c r="D297" s="1">
        <v>272448</v>
      </c>
      <c r="E297">
        <f t="shared" si="25"/>
        <v>218434.3165760496</v>
      </c>
      <c r="F297" s="5">
        <f t="shared" si="26"/>
        <v>54013.683423950395</v>
      </c>
      <c r="G297">
        <f t="shared" si="27"/>
        <v>54013.683423950395</v>
      </c>
      <c r="H297">
        <f t="shared" si="28"/>
        <v>2917477997.0227337</v>
      </c>
      <c r="I297" s="6">
        <f t="shared" si="29"/>
        <v>0.19825318381471105</v>
      </c>
    </row>
    <row r="298" spans="1:9" x14ac:dyDescent="0.25">
      <c r="A298">
        <v>297</v>
      </c>
      <c r="B298" s="2">
        <v>41883</v>
      </c>
      <c r="C298" s="2" t="str">
        <f t="shared" si="24"/>
        <v>September</v>
      </c>
      <c r="D298" s="1">
        <v>296286</v>
      </c>
      <c r="E298">
        <f t="shared" si="25"/>
        <v>218877.96446082584</v>
      </c>
      <c r="F298" s="5">
        <f t="shared" si="26"/>
        <v>77408.035539174161</v>
      </c>
      <c r="G298">
        <f t="shared" si="27"/>
        <v>77408.035539174161</v>
      </c>
      <c r="H298">
        <f t="shared" si="28"/>
        <v>5992003966.03405</v>
      </c>
      <c r="I298" s="6">
        <f t="shared" si="29"/>
        <v>0.26126119877137011</v>
      </c>
    </row>
    <row r="299" spans="1:9" x14ac:dyDescent="0.25">
      <c r="A299">
        <v>298</v>
      </c>
      <c r="B299" s="2">
        <v>41913</v>
      </c>
      <c r="C299" s="2" t="str">
        <f t="shared" si="24"/>
        <v>October</v>
      </c>
      <c r="D299" s="1">
        <v>306849</v>
      </c>
      <c r="E299">
        <f t="shared" si="25"/>
        <v>219321.61234560204</v>
      </c>
      <c r="F299" s="5">
        <f t="shared" si="26"/>
        <v>87527.387654397957</v>
      </c>
      <c r="G299">
        <f t="shared" si="27"/>
        <v>87527.387654397957</v>
      </c>
      <c r="H299">
        <f t="shared" si="28"/>
        <v>7661043589.6032562</v>
      </c>
      <c r="I299" s="6">
        <f t="shared" si="29"/>
        <v>0.28524579729573163</v>
      </c>
    </row>
    <row r="300" spans="1:9" x14ac:dyDescent="0.25">
      <c r="A300">
        <v>299</v>
      </c>
      <c r="B300" s="2">
        <v>41944</v>
      </c>
      <c r="C300" s="2" t="str">
        <f t="shared" si="24"/>
        <v>November</v>
      </c>
      <c r="D300" s="1">
        <v>294636</v>
      </c>
      <c r="E300">
        <f t="shared" si="25"/>
        <v>219765.26023037825</v>
      </c>
      <c r="F300" s="5">
        <f t="shared" si="26"/>
        <v>74870.739769621752</v>
      </c>
      <c r="G300">
        <f t="shared" si="27"/>
        <v>74870.739769621752</v>
      </c>
      <c r="H300">
        <f t="shared" si="28"/>
        <v>5605627673.6504202</v>
      </c>
      <c r="I300" s="6">
        <f t="shared" si="29"/>
        <v>0.25411266705230096</v>
      </c>
    </row>
    <row r="301" spans="1:9" x14ac:dyDescent="0.25">
      <c r="A301">
        <v>300</v>
      </c>
      <c r="B301" s="2">
        <v>41974</v>
      </c>
      <c r="C301" s="2" t="str">
        <f t="shared" si="24"/>
        <v>December</v>
      </c>
      <c r="D301" s="1">
        <v>370001</v>
      </c>
      <c r="E301">
        <f t="shared" si="25"/>
        <v>220208.90811515448</v>
      </c>
      <c r="F301" s="5">
        <f t="shared" si="26"/>
        <v>149792.09188484552</v>
      </c>
      <c r="G301">
        <f t="shared" si="27"/>
        <v>149792.09188484552</v>
      </c>
      <c r="H301">
        <f t="shared" si="28"/>
        <v>22437670791.238003</v>
      </c>
      <c r="I301" s="6">
        <f t="shared" si="29"/>
        <v>0.40484239741202194</v>
      </c>
    </row>
    <row r="302" spans="1:9" x14ac:dyDescent="0.25">
      <c r="A302">
        <v>301</v>
      </c>
      <c r="B302" s="2">
        <v>42005</v>
      </c>
      <c r="C302" s="2" t="str">
        <f t="shared" si="24"/>
        <v>January</v>
      </c>
      <c r="D302" s="1">
        <v>253788</v>
      </c>
      <c r="E302">
        <f t="shared" si="25"/>
        <v>220652.55599993069</v>
      </c>
      <c r="F302" s="5">
        <f t="shared" si="26"/>
        <v>33135.444000069314</v>
      </c>
      <c r="G302">
        <f t="shared" si="27"/>
        <v>33135.444000069314</v>
      </c>
      <c r="H302">
        <f t="shared" si="28"/>
        <v>1097957649.0817294</v>
      </c>
      <c r="I302" s="6">
        <f t="shared" si="29"/>
        <v>0.1305634781789104</v>
      </c>
    </row>
    <row r="303" spans="1:9" x14ac:dyDescent="0.25">
      <c r="A303">
        <v>302</v>
      </c>
      <c r="B303" s="2">
        <v>42036</v>
      </c>
      <c r="C303" s="2" t="str">
        <f t="shared" si="24"/>
        <v>February</v>
      </c>
      <c r="D303" s="1">
        <v>185938</v>
      </c>
      <c r="E303">
        <f t="shared" si="25"/>
        <v>221096.20388470689</v>
      </c>
      <c r="F303" s="5">
        <f t="shared" si="26"/>
        <v>-35158.203884706891</v>
      </c>
      <c r="G303">
        <f t="shared" si="27"/>
        <v>35158.203884706891</v>
      </c>
      <c r="H303">
        <f t="shared" si="28"/>
        <v>1236099300.3986187</v>
      </c>
      <c r="I303" s="6">
        <f t="shared" si="29"/>
        <v>0.18908563007404022</v>
      </c>
    </row>
    <row r="304" spans="1:9" x14ac:dyDescent="0.25">
      <c r="A304">
        <v>303</v>
      </c>
      <c r="B304" s="2">
        <v>42064</v>
      </c>
      <c r="C304" s="2" t="str">
        <f t="shared" si="24"/>
        <v>March</v>
      </c>
      <c r="D304" s="1">
        <v>234658</v>
      </c>
      <c r="E304">
        <f t="shared" si="25"/>
        <v>221539.8517694831</v>
      </c>
      <c r="F304" s="5">
        <f t="shared" si="26"/>
        <v>13118.148230516905</v>
      </c>
      <c r="G304">
        <f t="shared" si="27"/>
        <v>13118.148230516905</v>
      </c>
      <c r="H304">
        <f t="shared" si="28"/>
        <v>172085812.99781379</v>
      </c>
      <c r="I304" s="6">
        <f t="shared" si="29"/>
        <v>5.5903264455151348E-2</v>
      </c>
    </row>
    <row r="305" spans="1:9" x14ac:dyDescent="0.25">
      <c r="A305">
        <v>304</v>
      </c>
      <c r="B305" s="2">
        <v>42095</v>
      </c>
      <c r="C305" s="2" t="str">
        <f t="shared" si="24"/>
        <v>April</v>
      </c>
      <c r="D305" s="1">
        <v>219371</v>
      </c>
      <c r="E305">
        <f t="shared" si="25"/>
        <v>221983.49965425933</v>
      </c>
      <c r="F305" s="5">
        <f t="shared" si="26"/>
        <v>-2612.499654259329</v>
      </c>
      <c r="G305">
        <f t="shared" si="27"/>
        <v>2612.499654259329</v>
      </c>
      <c r="H305">
        <f t="shared" si="28"/>
        <v>6825154.443505113</v>
      </c>
      <c r="I305" s="6">
        <f t="shared" si="29"/>
        <v>1.1909047477831294E-2</v>
      </c>
    </row>
    <row r="306" spans="1:9" x14ac:dyDescent="0.25">
      <c r="A306">
        <v>305</v>
      </c>
      <c r="B306" s="2">
        <v>42125</v>
      </c>
      <c r="C306" s="2" t="str">
        <f t="shared" si="24"/>
        <v>May</v>
      </c>
      <c r="D306" s="1">
        <v>212693</v>
      </c>
      <c r="E306">
        <f t="shared" si="25"/>
        <v>222427.14753903553</v>
      </c>
      <c r="F306" s="5">
        <f t="shared" si="26"/>
        <v>-9734.1475390355336</v>
      </c>
      <c r="G306">
        <f t="shared" si="27"/>
        <v>9734.1475390355336</v>
      </c>
      <c r="H306">
        <f t="shared" si="28"/>
        <v>94753628.311711535</v>
      </c>
      <c r="I306" s="6">
        <f t="shared" si="29"/>
        <v>4.5766186658872332E-2</v>
      </c>
    </row>
    <row r="307" spans="1:9" x14ac:dyDescent="0.25">
      <c r="A307">
        <v>306</v>
      </c>
      <c r="B307" s="2">
        <v>42156</v>
      </c>
      <c r="C307" s="2" t="str">
        <f t="shared" si="24"/>
        <v>June</v>
      </c>
      <c r="D307" s="1">
        <v>212522</v>
      </c>
      <c r="E307">
        <f t="shared" si="25"/>
        <v>222870.79542381174</v>
      </c>
      <c r="F307" s="5">
        <f t="shared" si="26"/>
        <v>-10348.795423811738</v>
      </c>
      <c r="G307">
        <f t="shared" si="27"/>
        <v>10348.795423811738</v>
      </c>
      <c r="H307">
        <f t="shared" si="28"/>
        <v>107097566.72390677</v>
      </c>
      <c r="I307" s="6">
        <f t="shared" si="29"/>
        <v>4.8695172376562137E-2</v>
      </c>
    </row>
    <row r="308" spans="1:9" x14ac:dyDescent="0.25">
      <c r="A308">
        <v>307</v>
      </c>
      <c r="B308" s="2">
        <v>42186</v>
      </c>
      <c r="C308" s="2" t="str">
        <f t="shared" si="24"/>
        <v>July</v>
      </c>
      <c r="D308" s="1">
        <v>227606</v>
      </c>
      <c r="E308">
        <f t="shared" si="25"/>
        <v>223314.44330858797</v>
      </c>
      <c r="F308" s="5">
        <f t="shared" si="26"/>
        <v>4291.5566914120282</v>
      </c>
      <c r="G308">
        <f t="shared" si="27"/>
        <v>4291.5566914120282</v>
      </c>
      <c r="H308">
        <f t="shared" si="28"/>
        <v>18417458.835603353</v>
      </c>
      <c r="I308" s="6">
        <f t="shared" si="29"/>
        <v>1.8855200176673848E-2</v>
      </c>
    </row>
    <row r="309" spans="1:9" x14ac:dyDescent="0.25">
      <c r="A309">
        <v>308</v>
      </c>
      <c r="B309" s="2">
        <v>42217</v>
      </c>
      <c r="C309" s="2" t="str">
        <f t="shared" si="24"/>
        <v>August</v>
      </c>
      <c r="D309" s="1">
        <v>207261</v>
      </c>
      <c r="E309">
        <f t="shared" si="25"/>
        <v>223758.09119336418</v>
      </c>
      <c r="F309" s="5">
        <f t="shared" si="26"/>
        <v>-16497.091193364176</v>
      </c>
      <c r="G309">
        <f t="shared" si="27"/>
        <v>16497.091193364176</v>
      </c>
      <c r="H309">
        <f t="shared" si="28"/>
        <v>272154017.84217387</v>
      </c>
      <c r="I309" s="6">
        <f t="shared" si="29"/>
        <v>7.959573288445089E-2</v>
      </c>
    </row>
    <row r="310" spans="1:9" x14ac:dyDescent="0.25">
      <c r="A310">
        <v>309</v>
      </c>
      <c r="B310" s="2">
        <v>42248</v>
      </c>
      <c r="C310" s="2" t="str">
        <f t="shared" si="24"/>
        <v>September</v>
      </c>
      <c r="D310" s="1">
        <v>200075</v>
      </c>
      <c r="E310">
        <f t="shared" si="25"/>
        <v>224201.73907814038</v>
      </c>
      <c r="F310" s="5">
        <f t="shared" si="26"/>
        <v>-24126.739078140381</v>
      </c>
      <c r="G310">
        <f t="shared" si="27"/>
        <v>24126.739078140381</v>
      </c>
      <c r="H310">
        <f t="shared" si="28"/>
        <v>582099538.54466617</v>
      </c>
      <c r="I310" s="6">
        <f t="shared" si="29"/>
        <v>0.12058847471268465</v>
      </c>
    </row>
    <row r="311" spans="1:9" x14ac:dyDescent="0.25">
      <c r="A311">
        <v>310</v>
      </c>
      <c r="B311" s="2">
        <v>42278</v>
      </c>
      <c r="C311" s="2" t="str">
        <f t="shared" si="24"/>
        <v>October</v>
      </c>
      <c r="D311" s="1">
        <v>192151</v>
      </c>
      <c r="E311">
        <f t="shared" si="25"/>
        <v>224645.38696291661</v>
      </c>
      <c r="F311" s="5">
        <f t="shared" si="26"/>
        <v>-32494.386962916615</v>
      </c>
      <c r="G311">
        <f t="shared" si="27"/>
        <v>32494.386962916615</v>
      </c>
      <c r="H311">
        <f t="shared" si="28"/>
        <v>1055885184.0957652</v>
      </c>
      <c r="I311" s="6">
        <f t="shared" si="29"/>
        <v>0.16910860189599125</v>
      </c>
    </row>
    <row r="312" spans="1:9" x14ac:dyDescent="0.25">
      <c r="A312">
        <v>311</v>
      </c>
      <c r="B312" s="2">
        <v>42309</v>
      </c>
      <c r="C312" s="2" t="str">
        <f t="shared" si="24"/>
        <v>November</v>
      </c>
      <c r="D312" s="1">
        <v>195193</v>
      </c>
      <c r="E312">
        <f t="shared" si="25"/>
        <v>225089.03484769282</v>
      </c>
      <c r="F312" s="5">
        <f t="shared" si="26"/>
        <v>-29896.034847692819</v>
      </c>
      <c r="G312">
        <f t="shared" si="27"/>
        <v>29896.034847692819</v>
      </c>
      <c r="H312">
        <f t="shared" si="28"/>
        <v>893772899.61446345</v>
      </c>
      <c r="I312" s="6">
        <f t="shared" si="29"/>
        <v>0.15316140869648409</v>
      </c>
    </row>
    <row r="313" spans="1:9" x14ac:dyDescent="0.25">
      <c r="A313">
        <v>312</v>
      </c>
      <c r="B313" s="2">
        <v>42339</v>
      </c>
      <c r="C313" s="2" t="str">
        <f t="shared" si="24"/>
        <v>December</v>
      </c>
      <c r="D313" s="1">
        <v>227724</v>
      </c>
      <c r="E313">
        <f t="shared" si="25"/>
        <v>225532.68273246902</v>
      </c>
      <c r="F313" s="5">
        <f t="shared" si="26"/>
        <v>2191.3172675309761</v>
      </c>
      <c r="G313">
        <f t="shared" si="27"/>
        <v>2191.3172675309761</v>
      </c>
      <c r="H313">
        <f t="shared" si="28"/>
        <v>4801871.3669794239</v>
      </c>
      <c r="I313" s="6">
        <f t="shared" si="29"/>
        <v>9.6226891655292208E-3</v>
      </c>
    </row>
    <row r="314" spans="1:9" x14ac:dyDescent="0.25">
      <c r="A314">
        <v>313</v>
      </c>
      <c r="B314" s="2">
        <v>42370</v>
      </c>
      <c r="C314" s="2" t="str">
        <f t="shared" si="24"/>
        <v>January</v>
      </c>
      <c r="D314" s="1">
        <v>155277</v>
      </c>
      <c r="E314">
        <f t="shared" si="25"/>
        <v>225976.33061724526</v>
      </c>
      <c r="F314" s="5">
        <f t="shared" si="26"/>
        <v>-70699.330617245258</v>
      </c>
      <c r="G314">
        <f t="shared" si="27"/>
        <v>70699.330617245258</v>
      </c>
      <c r="H314">
        <f t="shared" si="28"/>
        <v>4998395349.726553</v>
      </c>
      <c r="I314" s="6">
        <f t="shared" si="29"/>
        <v>0.45531102878884355</v>
      </c>
    </row>
    <row r="315" spans="1:9" x14ac:dyDescent="0.25">
      <c r="A315">
        <v>314</v>
      </c>
      <c r="B315" s="2">
        <v>42401</v>
      </c>
      <c r="C315" s="2" t="str">
        <f t="shared" si="24"/>
        <v>February</v>
      </c>
      <c r="D315" s="1">
        <v>146816</v>
      </c>
      <c r="E315">
        <f t="shared" si="25"/>
        <v>226419.97850202146</v>
      </c>
      <c r="F315" s="5">
        <f t="shared" si="26"/>
        <v>-79603.978502021462</v>
      </c>
      <c r="G315">
        <f t="shared" si="27"/>
        <v>79603.978502021462</v>
      </c>
      <c r="H315">
        <f t="shared" si="28"/>
        <v>6336793393.3502951</v>
      </c>
      <c r="I315" s="6">
        <f t="shared" si="29"/>
        <v>0.54220233831477127</v>
      </c>
    </row>
    <row r="316" spans="1:9" x14ac:dyDescent="0.25">
      <c r="A316">
        <v>315</v>
      </c>
      <c r="B316" s="2">
        <v>42430</v>
      </c>
      <c r="C316" s="2" t="str">
        <f t="shared" si="24"/>
        <v>March</v>
      </c>
      <c r="D316" s="1">
        <v>179279</v>
      </c>
      <c r="E316">
        <f t="shared" si="25"/>
        <v>226863.62638679767</v>
      </c>
      <c r="F316" s="5">
        <f t="shared" si="26"/>
        <v>-47584.626386797667</v>
      </c>
      <c r="G316">
        <f t="shared" si="27"/>
        <v>47584.626386797667</v>
      </c>
      <c r="H316">
        <f t="shared" si="28"/>
        <v>2264296668.3711209</v>
      </c>
      <c r="I316" s="6">
        <f t="shared" si="29"/>
        <v>0.26542219884536206</v>
      </c>
    </row>
    <row r="317" spans="1:9" x14ac:dyDescent="0.25">
      <c r="A317">
        <v>316</v>
      </c>
      <c r="B317" s="2">
        <v>42461</v>
      </c>
      <c r="C317" s="2" t="str">
        <f t="shared" si="24"/>
        <v>April</v>
      </c>
      <c r="D317" s="1">
        <v>162946</v>
      </c>
      <c r="E317">
        <f t="shared" si="25"/>
        <v>227307.2742715739</v>
      </c>
      <c r="F317" s="5">
        <f t="shared" si="26"/>
        <v>-64361.2742715739</v>
      </c>
      <c r="G317">
        <f t="shared" si="27"/>
        <v>64361.2742715739</v>
      </c>
      <c r="H317">
        <f t="shared" si="28"/>
        <v>4142373625.8607607</v>
      </c>
      <c r="I317" s="6">
        <f t="shared" si="29"/>
        <v>0.3949852974087974</v>
      </c>
    </row>
    <row r="318" spans="1:9" x14ac:dyDescent="0.25">
      <c r="A318">
        <v>317</v>
      </c>
      <c r="B318" s="2">
        <v>42491</v>
      </c>
      <c r="C318" s="2" t="str">
        <f t="shared" si="24"/>
        <v>May</v>
      </c>
      <c r="D318" s="1">
        <v>167487</v>
      </c>
      <c r="E318">
        <f t="shared" si="25"/>
        <v>227750.92215635011</v>
      </c>
      <c r="F318" s="5">
        <f t="shared" si="26"/>
        <v>-60263.922156350105</v>
      </c>
      <c r="G318">
        <f t="shared" si="27"/>
        <v>60263.922156350105</v>
      </c>
      <c r="H318">
        <f t="shared" si="28"/>
        <v>3631740313.666625</v>
      </c>
      <c r="I318" s="6">
        <f t="shared" si="29"/>
        <v>0.35981253563769189</v>
      </c>
    </row>
    <row r="319" spans="1:9" x14ac:dyDescent="0.25">
      <c r="A319">
        <v>318</v>
      </c>
      <c r="B319" s="2">
        <v>42522</v>
      </c>
      <c r="C319" s="2" t="str">
        <f t="shared" si="24"/>
        <v>June</v>
      </c>
      <c r="D319" s="1">
        <v>171802</v>
      </c>
      <c r="E319">
        <f t="shared" si="25"/>
        <v>228194.57004112631</v>
      </c>
      <c r="F319" s="5">
        <f t="shared" si="26"/>
        <v>-56392.57004112631</v>
      </c>
      <c r="G319">
        <f t="shared" si="27"/>
        <v>56392.57004112631</v>
      </c>
      <c r="H319">
        <f t="shared" si="28"/>
        <v>3180121955.8433366</v>
      </c>
      <c r="I319" s="6">
        <f t="shared" si="29"/>
        <v>0.32824163886989854</v>
      </c>
    </row>
    <row r="320" spans="1:9" x14ac:dyDescent="0.25">
      <c r="A320">
        <v>319</v>
      </c>
      <c r="B320" s="2">
        <v>42552</v>
      </c>
      <c r="C320" s="2" t="str">
        <f t="shared" si="24"/>
        <v>July</v>
      </c>
      <c r="D320" s="1">
        <v>181399</v>
      </c>
      <c r="E320">
        <f t="shared" si="25"/>
        <v>228638.21792590254</v>
      </c>
      <c r="F320" s="5">
        <f t="shared" si="26"/>
        <v>-47239.217925902543</v>
      </c>
      <c r="G320">
        <f t="shared" si="27"/>
        <v>47239.217925902543</v>
      </c>
      <c r="H320">
        <f t="shared" si="28"/>
        <v>2231543710.2509122</v>
      </c>
      <c r="I320" s="6">
        <f t="shared" si="29"/>
        <v>0.26041608788307841</v>
      </c>
    </row>
    <row r="321" spans="1:9" x14ac:dyDescent="0.25">
      <c r="A321">
        <v>320</v>
      </c>
      <c r="B321" s="2">
        <v>42583</v>
      </c>
      <c r="C321" s="2" t="str">
        <f t="shared" si="24"/>
        <v>August</v>
      </c>
      <c r="D321" s="1">
        <v>183887</v>
      </c>
      <c r="E321">
        <f t="shared" si="25"/>
        <v>229081.86581067875</v>
      </c>
      <c r="F321" s="5">
        <f t="shared" si="26"/>
        <v>-45194.865810678748</v>
      </c>
      <c r="G321">
        <f t="shared" si="27"/>
        <v>45194.865810678748</v>
      </c>
      <c r="H321">
        <f t="shared" si="28"/>
        <v>2042575895.6452589</v>
      </c>
      <c r="I321" s="6">
        <f t="shared" si="29"/>
        <v>0.24577520874601658</v>
      </c>
    </row>
    <row r="322" spans="1:9" x14ac:dyDescent="0.25">
      <c r="A322">
        <v>321</v>
      </c>
      <c r="B322" s="2">
        <v>42614</v>
      </c>
      <c r="C322" s="2" t="str">
        <f t="shared" si="24"/>
        <v>September</v>
      </c>
      <c r="D322" s="1">
        <v>159953</v>
      </c>
      <c r="E322">
        <f t="shared" si="25"/>
        <v>229525.51369545495</v>
      </c>
      <c r="F322" s="5">
        <f t="shared" si="26"/>
        <v>-69572.513695454953</v>
      </c>
      <c r="G322">
        <f t="shared" si="27"/>
        <v>69572.513695454953</v>
      </c>
      <c r="H322">
        <f t="shared" si="28"/>
        <v>4840334661.9042673</v>
      </c>
      <c r="I322" s="6">
        <f t="shared" si="29"/>
        <v>0.43495597891539983</v>
      </c>
    </row>
    <row r="323" spans="1:9" x14ac:dyDescent="0.25">
      <c r="A323">
        <v>322</v>
      </c>
      <c r="B323" s="2">
        <v>42644</v>
      </c>
      <c r="C323" s="2" t="str">
        <f t="shared" ref="C323:C386" si="30">TEXT(B323,"mmmm")</f>
        <v>October</v>
      </c>
      <c r="D323" s="1">
        <v>159032</v>
      </c>
      <c r="E323">
        <f t="shared" ref="E323:E386" si="31">_xlfn.FORECAST.LINEAR(A323,$D$2:$D$393,$A$2:$A$393)</f>
        <v>229969.16158023119</v>
      </c>
      <c r="F323" s="5">
        <f t="shared" ref="F323:F386" si="32">D323-E323</f>
        <v>-70937.161580231186</v>
      </c>
      <c r="G323">
        <f t="shared" ref="G323:G386" si="33">ABS(F323)</f>
        <v>70937.161580231186</v>
      </c>
      <c r="H323">
        <f t="shared" ref="H323:H386" si="34">G323^2</f>
        <v>5032080893.0598278</v>
      </c>
      <c r="I323" s="6">
        <f t="shared" ref="I323:I386" si="35">G323/D323</f>
        <v>0.44605589805970614</v>
      </c>
    </row>
    <row r="324" spans="1:9" x14ac:dyDescent="0.25">
      <c r="A324">
        <v>323</v>
      </c>
      <c r="B324" s="2">
        <v>42675</v>
      </c>
      <c r="C324" s="2" t="str">
        <f t="shared" si="30"/>
        <v>November</v>
      </c>
      <c r="D324" s="1">
        <v>178138</v>
      </c>
      <c r="E324">
        <f t="shared" si="31"/>
        <v>230412.80946500739</v>
      </c>
      <c r="F324" s="5">
        <f t="shared" si="32"/>
        <v>-52274.809465007391</v>
      </c>
      <c r="G324">
        <f t="shared" si="33"/>
        <v>52274.809465007391</v>
      </c>
      <c r="H324">
        <f t="shared" si="34"/>
        <v>2732655704.6028261</v>
      </c>
      <c r="I324" s="6">
        <f t="shared" si="35"/>
        <v>0.29345119775122314</v>
      </c>
    </row>
    <row r="325" spans="1:9" x14ac:dyDescent="0.25">
      <c r="A325">
        <v>324</v>
      </c>
      <c r="B325" s="2">
        <v>42705</v>
      </c>
      <c r="C325" s="2" t="str">
        <f t="shared" si="30"/>
        <v>December</v>
      </c>
      <c r="D325" s="1">
        <v>204346</v>
      </c>
      <c r="E325">
        <f t="shared" si="31"/>
        <v>230856.4573497836</v>
      </c>
      <c r="F325" s="5">
        <f t="shared" si="32"/>
        <v>-26510.457349783595</v>
      </c>
      <c r="G325">
        <f t="shared" si="33"/>
        <v>26510.457349783595</v>
      </c>
      <c r="H325">
        <f t="shared" si="34"/>
        <v>702804348.89469504</v>
      </c>
      <c r="I325" s="6">
        <f t="shared" si="35"/>
        <v>0.12973318464654848</v>
      </c>
    </row>
    <row r="326" spans="1:9" x14ac:dyDescent="0.25">
      <c r="A326">
        <v>325</v>
      </c>
      <c r="B326" s="2">
        <v>42736</v>
      </c>
      <c r="C326" s="2" t="str">
        <f t="shared" si="30"/>
        <v>January</v>
      </c>
      <c r="D326" s="1">
        <v>147200</v>
      </c>
      <c r="E326">
        <f t="shared" si="31"/>
        <v>231300.1052345598</v>
      </c>
      <c r="F326" s="5">
        <f t="shared" si="32"/>
        <v>-84100.1052345598</v>
      </c>
      <c r="G326">
        <f t="shared" si="33"/>
        <v>84100.1052345598</v>
      </c>
      <c r="H326">
        <f t="shared" si="34"/>
        <v>7072827700.4640331</v>
      </c>
      <c r="I326" s="6">
        <f t="shared" si="35"/>
        <v>0.57133223664782473</v>
      </c>
    </row>
    <row r="327" spans="1:9" x14ac:dyDescent="0.25">
      <c r="A327">
        <v>326</v>
      </c>
      <c r="B327" s="2">
        <v>42767</v>
      </c>
      <c r="C327" s="2" t="str">
        <f t="shared" si="30"/>
        <v>February</v>
      </c>
      <c r="D327" s="1">
        <v>135649</v>
      </c>
      <c r="E327">
        <f t="shared" si="31"/>
        <v>231743.75311933603</v>
      </c>
      <c r="F327" s="5">
        <f t="shared" si="32"/>
        <v>-96094.753119336034</v>
      </c>
      <c r="G327">
        <f t="shared" si="33"/>
        <v>96094.753119336034</v>
      </c>
      <c r="H327">
        <f t="shared" si="34"/>
        <v>9234201577.066143</v>
      </c>
      <c r="I327" s="6">
        <f t="shared" si="35"/>
        <v>0.70840738316785257</v>
      </c>
    </row>
    <row r="328" spans="1:9" x14ac:dyDescent="0.25">
      <c r="A328">
        <v>327</v>
      </c>
      <c r="B328" s="2">
        <v>42795</v>
      </c>
      <c r="C328" s="2" t="str">
        <f t="shared" si="30"/>
        <v>March</v>
      </c>
      <c r="D328" s="1">
        <v>189105</v>
      </c>
      <c r="E328">
        <f t="shared" si="31"/>
        <v>232187.40100411224</v>
      </c>
      <c r="F328" s="5">
        <f t="shared" si="32"/>
        <v>-43082.401004112238</v>
      </c>
      <c r="G328">
        <f t="shared" si="33"/>
        <v>43082.401004112238</v>
      </c>
      <c r="H328">
        <f t="shared" si="34"/>
        <v>1856093276.2791312</v>
      </c>
      <c r="I328" s="6">
        <f t="shared" si="35"/>
        <v>0.22782264352667692</v>
      </c>
    </row>
    <row r="329" spans="1:9" x14ac:dyDescent="0.25">
      <c r="A329">
        <v>328</v>
      </c>
      <c r="B329" s="2">
        <v>42826</v>
      </c>
      <c r="C329" s="2" t="str">
        <f t="shared" si="30"/>
        <v>April</v>
      </c>
      <c r="D329" s="1">
        <v>156907</v>
      </c>
      <c r="E329">
        <f t="shared" si="31"/>
        <v>232631.04888888844</v>
      </c>
      <c r="F329" s="5">
        <f t="shared" si="32"/>
        <v>-75724.048888888443</v>
      </c>
      <c r="G329">
        <f t="shared" si="33"/>
        <v>75724.048888888443</v>
      </c>
      <c r="H329">
        <f t="shared" si="34"/>
        <v>5734131580.1267672</v>
      </c>
      <c r="I329" s="6">
        <f t="shared" si="35"/>
        <v>0.48260465682785625</v>
      </c>
    </row>
    <row r="330" spans="1:9" x14ac:dyDescent="0.25">
      <c r="A330">
        <v>329</v>
      </c>
      <c r="B330" s="2">
        <v>42856</v>
      </c>
      <c r="C330" s="2" t="str">
        <f t="shared" si="30"/>
        <v>May</v>
      </c>
      <c r="D330" s="1">
        <v>195551</v>
      </c>
      <c r="E330">
        <f t="shared" si="31"/>
        <v>233074.69677366468</v>
      </c>
      <c r="F330" s="5">
        <f t="shared" si="32"/>
        <v>-37523.696773664677</v>
      </c>
      <c r="G330">
        <f t="shared" si="33"/>
        <v>37523.696773664677</v>
      </c>
      <c r="H330">
        <f t="shared" si="34"/>
        <v>1408027819.5619328</v>
      </c>
      <c r="I330" s="6">
        <f t="shared" si="35"/>
        <v>0.19188701041500517</v>
      </c>
    </row>
    <row r="331" spans="1:9" x14ac:dyDescent="0.25">
      <c r="A331">
        <v>330</v>
      </c>
      <c r="B331" s="2">
        <v>42887</v>
      </c>
      <c r="C331" s="2" t="str">
        <f t="shared" si="30"/>
        <v>June</v>
      </c>
      <c r="D331" s="1">
        <v>194796</v>
      </c>
      <c r="E331">
        <f t="shared" si="31"/>
        <v>233518.34465844088</v>
      </c>
      <c r="F331" s="5">
        <f t="shared" si="32"/>
        <v>-38722.344658440881</v>
      </c>
      <c r="G331">
        <f t="shared" si="33"/>
        <v>38722.344658440881</v>
      </c>
      <c r="H331">
        <f t="shared" si="34"/>
        <v>1499419975.847085</v>
      </c>
      <c r="I331" s="6">
        <f t="shared" si="35"/>
        <v>0.19878408518881743</v>
      </c>
    </row>
    <row r="332" spans="1:9" x14ac:dyDescent="0.25">
      <c r="A332">
        <v>331</v>
      </c>
      <c r="B332" s="2">
        <v>42917</v>
      </c>
      <c r="C332" s="2" t="str">
        <f t="shared" si="30"/>
        <v>July</v>
      </c>
      <c r="D332" s="1">
        <v>184800</v>
      </c>
      <c r="E332">
        <f t="shared" si="31"/>
        <v>233961.99254321709</v>
      </c>
      <c r="F332" s="5">
        <f t="shared" si="32"/>
        <v>-49161.992543217086</v>
      </c>
      <c r="G332">
        <f t="shared" si="33"/>
        <v>49161.992543217086</v>
      </c>
      <c r="H332">
        <f t="shared" si="34"/>
        <v>2416901510.8193321</v>
      </c>
      <c r="I332" s="6">
        <f t="shared" si="35"/>
        <v>0.26602809817758161</v>
      </c>
    </row>
    <row r="333" spans="1:9" x14ac:dyDescent="0.25">
      <c r="A333">
        <v>332</v>
      </c>
      <c r="B333" s="2">
        <v>42948</v>
      </c>
      <c r="C333" s="2" t="str">
        <f t="shared" si="30"/>
        <v>August</v>
      </c>
      <c r="D333" s="1">
        <v>216520</v>
      </c>
      <c r="E333">
        <f t="shared" si="31"/>
        <v>234405.64042799332</v>
      </c>
      <c r="F333" s="5">
        <f t="shared" si="32"/>
        <v>-17885.640427993319</v>
      </c>
      <c r="G333">
        <f t="shared" si="33"/>
        <v>17885.640427993319</v>
      </c>
      <c r="H333">
        <f t="shared" si="34"/>
        <v>319896133.51946902</v>
      </c>
      <c r="I333" s="6">
        <f t="shared" si="35"/>
        <v>8.2605026916651211E-2</v>
      </c>
    </row>
    <row r="334" spans="1:9" x14ac:dyDescent="0.25">
      <c r="A334">
        <v>333</v>
      </c>
      <c r="B334" s="2">
        <v>42979</v>
      </c>
      <c r="C334" s="2" t="str">
        <f t="shared" si="30"/>
        <v>September</v>
      </c>
      <c r="D334" s="1">
        <v>199217</v>
      </c>
      <c r="E334">
        <f t="shared" si="31"/>
        <v>234849.28831276952</v>
      </c>
      <c r="F334" s="5">
        <f t="shared" si="32"/>
        <v>-35632.288312769524</v>
      </c>
      <c r="G334">
        <f t="shared" si="33"/>
        <v>35632.288312769524</v>
      </c>
      <c r="H334">
        <f t="shared" si="34"/>
        <v>1269659970.4043317</v>
      </c>
      <c r="I334" s="6">
        <f t="shared" si="35"/>
        <v>0.17886168506086089</v>
      </c>
    </row>
    <row r="335" spans="1:9" x14ac:dyDescent="0.25">
      <c r="A335">
        <v>334</v>
      </c>
      <c r="B335" s="2">
        <v>43009</v>
      </c>
      <c r="C335" s="2" t="str">
        <f t="shared" si="30"/>
        <v>October</v>
      </c>
      <c r="D335" s="1">
        <v>202844</v>
      </c>
      <c r="E335">
        <f t="shared" si="31"/>
        <v>235292.93619754573</v>
      </c>
      <c r="F335" s="5">
        <f t="shared" si="32"/>
        <v>-32448.936197545729</v>
      </c>
      <c r="G335">
        <f t="shared" si="33"/>
        <v>32448.936197545729</v>
      </c>
      <c r="H335">
        <f t="shared" si="34"/>
        <v>1052933460.3523935</v>
      </c>
      <c r="I335" s="6">
        <f t="shared" si="35"/>
        <v>0.15996990888340659</v>
      </c>
    </row>
    <row r="336" spans="1:9" x14ac:dyDescent="0.25">
      <c r="A336">
        <v>335</v>
      </c>
      <c r="B336" s="2">
        <v>43040</v>
      </c>
      <c r="C336" s="2" t="str">
        <f t="shared" si="30"/>
        <v>November</v>
      </c>
      <c r="D336" s="1">
        <v>204196</v>
      </c>
      <c r="E336">
        <f t="shared" si="31"/>
        <v>235736.58408232196</v>
      </c>
      <c r="F336" s="5">
        <f t="shared" si="32"/>
        <v>-31540.584082321962</v>
      </c>
      <c r="G336">
        <f t="shared" si="33"/>
        <v>31540.584082321962</v>
      </c>
      <c r="H336">
        <f t="shared" si="34"/>
        <v>994808444.25402153</v>
      </c>
      <c r="I336" s="6">
        <f t="shared" si="35"/>
        <v>0.15446230132971245</v>
      </c>
    </row>
    <row r="337" spans="1:9" x14ac:dyDescent="0.25">
      <c r="A337">
        <v>336</v>
      </c>
      <c r="B337" s="2">
        <v>43070</v>
      </c>
      <c r="C337" s="2" t="str">
        <f t="shared" si="30"/>
        <v>December</v>
      </c>
      <c r="D337" s="1">
        <v>212620</v>
      </c>
      <c r="E337">
        <f t="shared" si="31"/>
        <v>236180.23196709817</v>
      </c>
      <c r="F337" s="5">
        <f t="shared" si="32"/>
        <v>-23560.231967098167</v>
      </c>
      <c r="G337">
        <f t="shared" si="33"/>
        <v>23560.231967098167</v>
      </c>
      <c r="H337">
        <f t="shared" si="34"/>
        <v>555084530.34347439</v>
      </c>
      <c r="I337" s="6">
        <f t="shared" si="35"/>
        <v>0.11080910529159142</v>
      </c>
    </row>
    <row r="338" spans="1:9" x14ac:dyDescent="0.25">
      <c r="A338">
        <v>337</v>
      </c>
      <c r="B338" s="2">
        <v>43101</v>
      </c>
      <c r="C338" s="2" t="str">
        <f t="shared" si="30"/>
        <v>January</v>
      </c>
      <c r="D338" s="1">
        <v>181245</v>
      </c>
      <c r="E338">
        <f t="shared" si="31"/>
        <v>236623.87985187437</v>
      </c>
      <c r="F338" s="5">
        <f t="shared" si="32"/>
        <v>-55378.879851874372</v>
      </c>
      <c r="G338">
        <f t="shared" si="33"/>
        <v>55378.879851874372</v>
      </c>
      <c r="H338">
        <f t="shared" si="34"/>
        <v>3066820333.6483374</v>
      </c>
      <c r="I338" s="6">
        <f t="shared" si="35"/>
        <v>0.30554707634348188</v>
      </c>
    </row>
    <row r="339" spans="1:9" x14ac:dyDescent="0.25">
      <c r="A339">
        <v>338</v>
      </c>
      <c r="B339" s="2">
        <v>43132</v>
      </c>
      <c r="C339" s="2" t="str">
        <f t="shared" si="30"/>
        <v>February</v>
      </c>
      <c r="D339" s="1">
        <v>156880</v>
      </c>
      <c r="E339">
        <f t="shared" si="31"/>
        <v>237067.52773665061</v>
      </c>
      <c r="F339" s="5">
        <f t="shared" si="32"/>
        <v>-80187.527736650605</v>
      </c>
      <c r="G339">
        <f t="shared" si="33"/>
        <v>80187.527736650605</v>
      </c>
      <c r="H339">
        <f t="shared" si="34"/>
        <v>6430039604.5161104</v>
      </c>
      <c r="I339" s="6">
        <f t="shared" si="35"/>
        <v>0.51113926400210741</v>
      </c>
    </row>
    <row r="340" spans="1:9" x14ac:dyDescent="0.25">
      <c r="A340">
        <v>339</v>
      </c>
      <c r="B340" s="2">
        <v>43160</v>
      </c>
      <c r="C340" s="2" t="str">
        <f t="shared" si="30"/>
        <v>March</v>
      </c>
      <c r="D340" s="1">
        <v>207353</v>
      </c>
      <c r="E340">
        <f t="shared" si="31"/>
        <v>237511.17562142681</v>
      </c>
      <c r="F340" s="5">
        <f t="shared" si="32"/>
        <v>-30158.17562142681</v>
      </c>
      <c r="G340">
        <f t="shared" si="33"/>
        <v>30158.17562142681</v>
      </c>
      <c r="H340">
        <f t="shared" si="34"/>
        <v>909515556.81282234</v>
      </c>
      <c r="I340" s="6">
        <f t="shared" si="35"/>
        <v>0.145443642587408</v>
      </c>
    </row>
    <row r="341" spans="1:9" x14ac:dyDescent="0.25">
      <c r="A341">
        <v>340</v>
      </c>
      <c r="B341" s="2">
        <v>43191</v>
      </c>
      <c r="C341" s="2" t="str">
        <f t="shared" si="30"/>
        <v>April</v>
      </c>
      <c r="D341" s="1">
        <v>217322</v>
      </c>
      <c r="E341">
        <f t="shared" si="31"/>
        <v>237954.82350620301</v>
      </c>
      <c r="F341" s="5">
        <f t="shared" si="32"/>
        <v>-20632.823506203014</v>
      </c>
      <c r="G341">
        <f t="shared" si="33"/>
        <v>20632.823506203014</v>
      </c>
      <c r="H341">
        <f t="shared" si="34"/>
        <v>425713405.83812368</v>
      </c>
      <c r="I341" s="6">
        <f t="shared" si="35"/>
        <v>9.4941255400755625E-2</v>
      </c>
    </row>
    <row r="342" spans="1:9" x14ac:dyDescent="0.25">
      <c r="A342">
        <v>341</v>
      </c>
      <c r="B342" s="2">
        <v>43221</v>
      </c>
      <c r="C342" s="2" t="str">
        <f t="shared" si="30"/>
        <v>May</v>
      </c>
      <c r="D342" s="1">
        <v>201870</v>
      </c>
      <c r="E342">
        <f t="shared" si="31"/>
        <v>238398.47139097925</v>
      </c>
      <c r="F342" s="5">
        <f t="shared" si="32"/>
        <v>-36528.471390979248</v>
      </c>
      <c r="G342">
        <f t="shared" si="33"/>
        <v>36528.471390979248</v>
      </c>
      <c r="H342">
        <f t="shared" si="34"/>
        <v>1334329222.1615894</v>
      </c>
      <c r="I342" s="6">
        <f t="shared" si="35"/>
        <v>0.18095047005983678</v>
      </c>
    </row>
    <row r="343" spans="1:9" x14ac:dyDescent="0.25">
      <c r="A343">
        <v>342</v>
      </c>
      <c r="B343" s="2">
        <v>43252</v>
      </c>
      <c r="C343" s="2" t="str">
        <f t="shared" si="30"/>
        <v>June</v>
      </c>
      <c r="D343" s="1">
        <v>201963</v>
      </c>
      <c r="E343">
        <f t="shared" si="31"/>
        <v>238842.11927575545</v>
      </c>
      <c r="F343" s="5">
        <f t="shared" si="32"/>
        <v>-36879.119275755453</v>
      </c>
      <c r="G343">
        <f t="shared" si="33"/>
        <v>36879.119275755453</v>
      </c>
      <c r="H343">
        <f t="shared" si="34"/>
        <v>1360069438.5553973</v>
      </c>
      <c r="I343" s="6">
        <f t="shared" si="35"/>
        <v>0.18260334455199939</v>
      </c>
    </row>
    <row r="344" spans="1:9" x14ac:dyDescent="0.25">
      <c r="A344">
        <v>343</v>
      </c>
      <c r="B344" s="2">
        <v>43282</v>
      </c>
      <c r="C344" s="2" t="str">
        <f t="shared" si="30"/>
        <v>July</v>
      </c>
      <c r="D344" s="1">
        <v>217476</v>
      </c>
      <c r="E344">
        <f t="shared" si="31"/>
        <v>239285.76716053166</v>
      </c>
      <c r="F344" s="5">
        <f t="shared" si="32"/>
        <v>-21809.767160531657</v>
      </c>
      <c r="G344">
        <f t="shared" si="33"/>
        <v>21809.767160531657</v>
      </c>
      <c r="H344">
        <f t="shared" si="34"/>
        <v>475665943.59660512</v>
      </c>
      <c r="I344" s="6">
        <f t="shared" si="35"/>
        <v>0.10028585756833699</v>
      </c>
    </row>
    <row r="345" spans="1:9" x14ac:dyDescent="0.25">
      <c r="A345">
        <v>344</v>
      </c>
      <c r="B345" s="2">
        <v>43313</v>
      </c>
      <c r="C345" s="2" t="str">
        <f t="shared" si="30"/>
        <v>August</v>
      </c>
      <c r="D345" s="1">
        <v>248598</v>
      </c>
      <c r="E345">
        <f t="shared" si="31"/>
        <v>239729.41504530789</v>
      </c>
      <c r="F345" s="5">
        <f t="shared" si="32"/>
        <v>8868.584954692109</v>
      </c>
      <c r="G345">
        <f t="shared" si="33"/>
        <v>8868.584954692109</v>
      </c>
      <c r="H345">
        <f t="shared" si="34"/>
        <v>78651799.098591238</v>
      </c>
      <c r="I345" s="6">
        <f t="shared" si="35"/>
        <v>3.5674401864424124E-2</v>
      </c>
    </row>
    <row r="346" spans="1:9" x14ac:dyDescent="0.25">
      <c r="A346">
        <v>345</v>
      </c>
      <c r="B346" s="2">
        <v>43344</v>
      </c>
      <c r="C346" s="2" t="str">
        <f t="shared" si="30"/>
        <v>September</v>
      </c>
      <c r="D346" s="1">
        <v>213323</v>
      </c>
      <c r="E346">
        <f t="shared" si="31"/>
        <v>240173.0629300841</v>
      </c>
      <c r="F346" s="5">
        <f t="shared" si="32"/>
        <v>-26850.062930084096</v>
      </c>
      <c r="G346">
        <f t="shared" si="33"/>
        <v>26850.062930084096</v>
      </c>
      <c r="H346">
        <f t="shared" si="34"/>
        <v>720925879.3494761</v>
      </c>
      <c r="I346" s="6">
        <f t="shared" si="35"/>
        <v>0.12586576660783927</v>
      </c>
    </row>
    <row r="347" spans="1:9" x14ac:dyDescent="0.25">
      <c r="A347">
        <v>346</v>
      </c>
      <c r="B347" s="2">
        <v>43374</v>
      </c>
      <c r="C347" s="2" t="str">
        <f t="shared" si="30"/>
        <v>October</v>
      </c>
      <c r="D347" s="1">
        <v>254565</v>
      </c>
      <c r="E347">
        <f t="shared" si="31"/>
        <v>240616.7108148603</v>
      </c>
      <c r="F347" s="5">
        <f t="shared" si="32"/>
        <v>13948.2891851397</v>
      </c>
      <c r="G347">
        <f t="shared" si="33"/>
        <v>13948.2891851397</v>
      </c>
      <c r="H347">
        <f t="shared" si="34"/>
        <v>194554771.19228512</v>
      </c>
      <c r="I347" s="6">
        <f t="shared" si="35"/>
        <v>5.4792643077955332E-2</v>
      </c>
    </row>
    <row r="348" spans="1:9" x14ac:dyDescent="0.25">
      <c r="A348">
        <v>347</v>
      </c>
      <c r="B348" s="2">
        <v>43405</v>
      </c>
      <c r="C348" s="2" t="str">
        <f t="shared" si="30"/>
        <v>November</v>
      </c>
      <c r="D348" s="1">
        <v>230909</v>
      </c>
      <c r="E348">
        <f t="shared" si="31"/>
        <v>241060.3586996365</v>
      </c>
      <c r="F348" s="5">
        <f t="shared" si="32"/>
        <v>-10151.358699636505</v>
      </c>
      <c r="G348">
        <f t="shared" si="33"/>
        <v>10151.358699636505</v>
      </c>
      <c r="H348">
        <f t="shared" si="34"/>
        <v>103050083.44868575</v>
      </c>
      <c r="I348" s="6">
        <f t="shared" si="35"/>
        <v>4.3962594353777917E-2</v>
      </c>
    </row>
    <row r="349" spans="1:9" x14ac:dyDescent="0.25">
      <c r="A349">
        <v>348</v>
      </c>
      <c r="B349" s="2">
        <v>43435</v>
      </c>
      <c r="C349" s="2" t="str">
        <f t="shared" si="30"/>
        <v>December</v>
      </c>
      <c r="D349" s="1">
        <v>234505</v>
      </c>
      <c r="E349">
        <f t="shared" si="31"/>
        <v>241504.00658441274</v>
      </c>
      <c r="F349" s="5">
        <f t="shared" si="32"/>
        <v>-6999.0065844127384</v>
      </c>
      <c r="G349">
        <f t="shared" si="33"/>
        <v>6999.0065844127384</v>
      </c>
      <c r="H349">
        <f t="shared" si="34"/>
        <v>48986093.16865287</v>
      </c>
      <c r="I349" s="6">
        <f t="shared" si="35"/>
        <v>2.9845873582280712E-2</v>
      </c>
    </row>
    <row r="350" spans="1:9" x14ac:dyDescent="0.25">
      <c r="A350">
        <v>349</v>
      </c>
      <c r="B350" s="2">
        <v>43466</v>
      </c>
      <c r="C350" s="2" t="str">
        <f t="shared" si="30"/>
        <v>January</v>
      </c>
      <c r="D350" s="1">
        <v>199775</v>
      </c>
      <c r="E350">
        <f t="shared" si="31"/>
        <v>241947.65446918894</v>
      </c>
      <c r="F350" s="5">
        <f t="shared" si="32"/>
        <v>-42172.654469188943</v>
      </c>
      <c r="G350">
        <f t="shared" si="33"/>
        <v>42172.654469188943</v>
      </c>
      <c r="H350">
        <f t="shared" si="34"/>
        <v>1778532784.9776022</v>
      </c>
      <c r="I350" s="6">
        <f t="shared" si="35"/>
        <v>0.21110076070173417</v>
      </c>
    </row>
    <row r="351" spans="1:9" x14ac:dyDescent="0.25">
      <c r="A351">
        <v>350</v>
      </c>
      <c r="B351" s="2">
        <v>43497</v>
      </c>
      <c r="C351" s="2" t="str">
        <f t="shared" si="30"/>
        <v>February</v>
      </c>
      <c r="D351" s="1">
        <v>198634</v>
      </c>
      <c r="E351">
        <f t="shared" si="31"/>
        <v>242391.30235396515</v>
      </c>
      <c r="F351" s="5">
        <f t="shared" si="32"/>
        <v>-43757.302353965148</v>
      </c>
      <c r="G351">
        <f t="shared" si="33"/>
        <v>43757.302353965148</v>
      </c>
      <c r="H351">
        <f t="shared" si="34"/>
        <v>1914701509.2963238</v>
      </c>
      <c r="I351" s="6">
        <f t="shared" si="35"/>
        <v>0.22029109998270763</v>
      </c>
    </row>
    <row r="352" spans="1:9" x14ac:dyDescent="0.25">
      <c r="A352">
        <v>351</v>
      </c>
      <c r="B352" s="2">
        <v>43525</v>
      </c>
      <c r="C352" s="2" t="str">
        <f t="shared" si="30"/>
        <v>March</v>
      </c>
      <c r="D352" s="1">
        <v>209148</v>
      </c>
      <c r="E352">
        <f t="shared" si="31"/>
        <v>242834.95023874138</v>
      </c>
      <c r="F352" s="5">
        <f t="shared" si="32"/>
        <v>-33686.950238741381</v>
      </c>
      <c r="G352">
        <f t="shared" si="33"/>
        <v>33686.950238741381</v>
      </c>
      <c r="H352">
        <f t="shared" si="34"/>
        <v>1134810616.3874381</v>
      </c>
      <c r="I352" s="6">
        <f t="shared" si="35"/>
        <v>0.16106752270517233</v>
      </c>
    </row>
    <row r="353" spans="1:9" x14ac:dyDescent="0.25">
      <c r="A353">
        <v>352</v>
      </c>
      <c r="B353" s="2">
        <v>43556</v>
      </c>
      <c r="C353" s="2" t="str">
        <f t="shared" si="30"/>
        <v>April</v>
      </c>
      <c r="D353" s="1">
        <v>231922</v>
      </c>
      <c r="E353">
        <f t="shared" si="31"/>
        <v>243278.59812351759</v>
      </c>
      <c r="F353" s="5">
        <f t="shared" si="32"/>
        <v>-11356.598123517586</v>
      </c>
      <c r="G353">
        <f t="shared" si="33"/>
        <v>11356.598123517586</v>
      </c>
      <c r="H353">
        <f t="shared" si="34"/>
        <v>128972320.93908316</v>
      </c>
      <c r="I353" s="6">
        <f t="shared" si="35"/>
        <v>4.8967317130404128E-2</v>
      </c>
    </row>
    <row r="354" spans="1:9" x14ac:dyDescent="0.25">
      <c r="A354">
        <v>353</v>
      </c>
      <c r="B354" s="2">
        <v>43586</v>
      </c>
      <c r="C354" s="2" t="str">
        <f t="shared" si="30"/>
        <v>May</v>
      </c>
      <c r="D354" s="1">
        <v>245440</v>
      </c>
      <c r="E354">
        <f t="shared" si="31"/>
        <v>243722.24600829379</v>
      </c>
      <c r="F354" s="5">
        <f t="shared" si="32"/>
        <v>1717.7539917062095</v>
      </c>
      <c r="G354">
        <f t="shared" si="33"/>
        <v>1717.7539917062095</v>
      </c>
      <c r="H354">
        <f t="shared" si="34"/>
        <v>2950678.7760226163</v>
      </c>
      <c r="I354" s="6">
        <f t="shared" si="35"/>
        <v>6.9986717393505926E-3</v>
      </c>
    </row>
    <row r="355" spans="1:9" x14ac:dyDescent="0.25">
      <c r="A355">
        <v>354</v>
      </c>
      <c r="B355" s="2">
        <v>43617</v>
      </c>
      <c r="C355" s="2" t="str">
        <f t="shared" si="30"/>
        <v>June</v>
      </c>
      <c r="D355" s="1">
        <v>223191</v>
      </c>
      <c r="E355">
        <f t="shared" si="31"/>
        <v>244165.89389307002</v>
      </c>
      <c r="F355" s="5">
        <f t="shared" si="32"/>
        <v>-20974.893893070024</v>
      </c>
      <c r="G355">
        <f t="shared" si="33"/>
        <v>20974.893893070024</v>
      </c>
      <c r="H355">
        <f t="shared" si="34"/>
        <v>439946173.82554621</v>
      </c>
      <c r="I355" s="6">
        <f t="shared" si="35"/>
        <v>9.3977328355847795E-2</v>
      </c>
    </row>
    <row r="356" spans="1:9" x14ac:dyDescent="0.25">
      <c r="A356">
        <v>355</v>
      </c>
      <c r="B356" s="2">
        <v>43647</v>
      </c>
      <c r="C356" s="2" t="str">
        <f t="shared" si="30"/>
        <v>July</v>
      </c>
      <c r="D356" s="1">
        <v>243599</v>
      </c>
      <c r="E356">
        <f t="shared" si="31"/>
        <v>244609.54177784623</v>
      </c>
      <c r="F356" s="5">
        <f t="shared" si="32"/>
        <v>-1010.5417778462288</v>
      </c>
      <c r="G356">
        <f t="shared" si="33"/>
        <v>1010.5417778462288</v>
      </c>
      <c r="H356">
        <f t="shared" si="34"/>
        <v>1021194.6847726168</v>
      </c>
      <c r="I356" s="6">
        <f t="shared" si="35"/>
        <v>4.1483822915784905E-3</v>
      </c>
    </row>
    <row r="357" spans="1:9" x14ac:dyDescent="0.25">
      <c r="A357">
        <v>356</v>
      </c>
      <c r="B357" s="2">
        <v>43678</v>
      </c>
      <c r="C357" s="2" t="str">
        <f t="shared" si="30"/>
        <v>August</v>
      </c>
      <c r="D357" s="1">
        <v>242981</v>
      </c>
      <c r="E357">
        <f t="shared" si="31"/>
        <v>245053.18966262243</v>
      </c>
      <c r="F357" s="5">
        <f t="shared" si="32"/>
        <v>-2072.1896626224334</v>
      </c>
      <c r="G357">
        <f t="shared" si="33"/>
        <v>2072.1896626224334</v>
      </c>
      <c r="H357">
        <f t="shared" si="34"/>
        <v>4293969.9978792742</v>
      </c>
      <c r="I357" s="6">
        <f t="shared" si="35"/>
        <v>8.5281962895141332E-3</v>
      </c>
    </row>
    <row r="358" spans="1:9" x14ac:dyDescent="0.25">
      <c r="A358">
        <v>357</v>
      </c>
      <c r="B358" s="2">
        <v>43709</v>
      </c>
      <c r="C358" s="2" t="str">
        <f t="shared" si="30"/>
        <v>September</v>
      </c>
      <c r="D358" s="1">
        <v>234774</v>
      </c>
      <c r="E358">
        <f t="shared" si="31"/>
        <v>245496.83754739867</v>
      </c>
      <c r="F358" s="5">
        <f t="shared" si="32"/>
        <v>-10722.837547398667</v>
      </c>
      <c r="G358">
        <f t="shared" si="33"/>
        <v>10722.837547398667</v>
      </c>
      <c r="H358">
        <f t="shared" si="34"/>
        <v>114979245.06790267</v>
      </c>
      <c r="I358" s="6">
        <f t="shared" si="35"/>
        <v>4.5673019786682797E-2</v>
      </c>
    </row>
    <row r="359" spans="1:9" x14ac:dyDescent="0.25">
      <c r="A359">
        <v>358</v>
      </c>
      <c r="B359" s="2">
        <v>43739</v>
      </c>
      <c r="C359" s="2" t="str">
        <f t="shared" si="30"/>
        <v>October</v>
      </c>
      <c r="D359" s="1">
        <v>253340</v>
      </c>
      <c r="E359">
        <f t="shared" si="31"/>
        <v>245940.48543217487</v>
      </c>
      <c r="F359" s="5">
        <f t="shared" si="32"/>
        <v>7399.5145678251283</v>
      </c>
      <c r="G359">
        <f t="shared" si="33"/>
        <v>7399.5145678251283</v>
      </c>
      <c r="H359">
        <f t="shared" si="34"/>
        <v>54752815.839456297</v>
      </c>
      <c r="I359" s="6">
        <f t="shared" si="35"/>
        <v>2.9207841508743698E-2</v>
      </c>
    </row>
    <row r="360" spans="1:9" x14ac:dyDescent="0.25">
      <c r="A360">
        <v>359</v>
      </c>
      <c r="B360" s="2">
        <v>43770</v>
      </c>
      <c r="C360" s="2" t="str">
        <f t="shared" si="30"/>
        <v>November</v>
      </c>
      <c r="D360" s="1">
        <v>242277</v>
      </c>
      <c r="E360">
        <f t="shared" si="31"/>
        <v>246384.13331695108</v>
      </c>
      <c r="F360" s="5">
        <f t="shared" si="32"/>
        <v>-4107.1333169510763</v>
      </c>
      <c r="G360">
        <f t="shared" si="33"/>
        <v>4107.1333169510763</v>
      </c>
      <c r="H360">
        <f t="shared" si="34"/>
        <v>16868544.083209548</v>
      </c>
      <c r="I360" s="6">
        <f t="shared" si="35"/>
        <v>1.6952221287827883E-2</v>
      </c>
    </row>
    <row r="361" spans="1:9" x14ac:dyDescent="0.25">
      <c r="A361">
        <v>360</v>
      </c>
      <c r="B361" s="2">
        <v>43800</v>
      </c>
      <c r="C361" s="2" t="str">
        <f t="shared" si="30"/>
        <v>December</v>
      </c>
      <c r="D361" s="1">
        <v>262537</v>
      </c>
      <c r="E361">
        <f t="shared" si="31"/>
        <v>246827.78120172731</v>
      </c>
      <c r="F361" s="5">
        <f t="shared" si="32"/>
        <v>15709.21879827269</v>
      </c>
      <c r="G361">
        <f t="shared" si="33"/>
        <v>15709.21879827269</v>
      </c>
      <c r="H361">
        <f t="shared" si="34"/>
        <v>246779555.25200406</v>
      </c>
      <c r="I361" s="6">
        <f t="shared" si="35"/>
        <v>5.9836208984915235E-2</v>
      </c>
    </row>
    <row r="362" spans="1:9" x14ac:dyDescent="0.25">
      <c r="A362">
        <v>361</v>
      </c>
      <c r="B362" s="2">
        <v>43831</v>
      </c>
      <c r="C362" s="2" t="str">
        <f t="shared" si="30"/>
        <v>January</v>
      </c>
      <c r="D362" s="1">
        <v>193451</v>
      </c>
      <c r="E362">
        <f t="shared" si="31"/>
        <v>247271.42908650351</v>
      </c>
      <c r="F362" s="5">
        <f t="shared" si="32"/>
        <v>-53820.429086503515</v>
      </c>
      <c r="G362">
        <f t="shared" si="33"/>
        <v>53820.429086503515</v>
      </c>
      <c r="H362">
        <f t="shared" si="34"/>
        <v>2896638587.0553536</v>
      </c>
      <c r="I362" s="6">
        <f t="shared" si="35"/>
        <v>0.27821220405427483</v>
      </c>
    </row>
    <row r="363" spans="1:9" x14ac:dyDescent="0.25">
      <c r="A363">
        <v>362</v>
      </c>
      <c r="B363" s="2">
        <v>43862</v>
      </c>
      <c r="C363" s="2" t="str">
        <f t="shared" si="30"/>
        <v>February</v>
      </c>
      <c r="D363" s="1">
        <v>200967</v>
      </c>
      <c r="E363">
        <f t="shared" si="31"/>
        <v>247715.07697127972</v>
      </c>
      <c r="F363" s="5">
        <f t="shared" si="32"/>
        <v>-46748.076971279719</v>
      </c>
      <c r="G363">
        <f t="shared" si="33"/>
        <v>46748.076971279719</v>
      </c>
      <c r="H363">
        <f t="shared" si="34"/>
        <v>2185382700.5126934</v>
      </c>
      <c r="I363" s="6">
        <f t="shared" si="35"/>
        <v>0.23261568800489493</v>
      </c>
    </row>
    <row r="364" spans="1:9" x14ac:dyDescent="0.25">
      <c r="A364">
        <v>363</v>
      </c>
      <c r="B364" s="2">
        <v>43891</v>
      </c>
      <c r="C364" s="2" t="str">
        <f t="shared" si="30"/>
        <v>March</v>
      </c>
      <c r="D364" s="1">
        <v>163591</v>
      </c>
      <c r="E364">
        <f t="shared" si="31"/>
        <v>248158.72485605595</v>
      </c>
      <c r="F364" s="5">
        <f t="shared" si="32"/>
        <v>-84567.724856055953</v>
      </c>
      <c r="G364">
        <f t="shared" si="33"/>
        <v>84567.724856055953</v>
      </c>
      <c r="H364">
        <f t="shared" si="34"/>
        <v>7151700087.3295841</v>
      </c>
      <c r="I364" s="6">
        <f t="shared" si="35"/>
        <v>0.5169460719480653</v>
      </c>
    </row>
    <row r="365" spans="1:9" x14ac:dyDescent="0.25">
      <c r="A365">
        <v>364</v>
      </c>
      <c r="B365" s="2">
        <v>43922</v>
      </c>
      <c r="C365" s="2" t="str">
        <f t="shared" si="30"/>
        <v>April</v>
      </c>
      <c r="D365" s="1">
        <v>55706</v>
      </c>
      <c r="E365">
        <f t="shared" si="31"/>
        <v>248602.37274083216</v>
      </c>
      <c r="F365" s="5">
        <f t="shared" si="32"/>
        <v>-192896.37274083216</v>
      </c>
      <c r="G365">
        <f t="shared" si="33"/>
        <v>192896.37274083216</v>
      </c>
      <c r="H365">
        <f t="shared" si="34"/>
        <v>37209010616.570053</v>
      </c>
      <c r="I365" s="6">
        <f t="shared" si="35"/>
        <v>3.4627575618574689</v>
      </c>
    </row>
    <row r="366" spans="1:9" x14ac:dyDescent="0.25">
      <c r="A366">
        <v>365</v>
      </c>
      <c r="B366" s="2">
        <v>43952</v>
      </c>
      <c r="C366" s="2" t="str">
        <f t="shared" si="30"/>
        <v>May</v>
      </c>
      <c r="D366" s="1">
        <v>62173</v>
      </c>
      <c r="E366">
        <f t="shared" si="31"/>
        <v>249046.02062560836</v>
      </c>
      <c r="F366" s="5">
        <f t="shared" si="32"/>
        <v>-186873.02062560836</v>
      </c>
      <c r="G366">
        <f t="shared" si="33"/>
        <v>186873.02062560836</v>
      </c>
      <c r="H366">
        <f t="shared" si="34"/>
        <v>34921525837.739052</v>
      </c>
      <c r="I366" s="6">
        <f t="shared" si="35"/>
        <v>3.0056941216542286</v>
      </c>
    </row>
    <row r="367" spans="1:9" x14ac:dyDescent="0.25">
      <c r="A367">
        <v>366</v>
      </c>
      <c r="B367" s="2">
        <v>43983</v>
      </c>
      <c r="C367" s="2" t="str">
        <f t="shared" si="30"/>
        <v>June</v>
      </c>
      <c r="D367" s="1">
        <v>132794</v>
      </c>
      <c r="E367">
        <f t="shared" si="31"/>
        <v>249489.6685103846</v>
      </c>
      <c r="F367" s="5">
        <f t="shared" si="32"/>
        <v>-116695.6685103846</v>
      </c>
      <c r="G367">
        <f t="shared" si="33"/>
        <v>116695.6685103846</v>
      </c>
      <c r="H367">
        <f t="shared" si="34"/>
        <v>13617879049.085567</v>
      </c>
      <c r="I367" s="6">
        <f t="shared" si="35"/>
        <v>0.87877214716315943</v>
      </c>
    </row>
    <row r="368" spans="1:9" x14ac:dyDescent="0.25">
      <c r="A368">
        <v>367</v>
      </c>
      <c r="B368" s="2">
        <v>44013</v>
      </c>
      <c r="C368" s="2" t="str">
        <f t="shared" si="30"/>
        <v>July</v>
      </c>
      <c r="D368" s="1">
        <v>174454</v>
      </c>
      <c r="E368">
        <f t="shared" si="31"/>
        <v>249933.3163951608</v>
      </c>
      <c r="F368" s="5">
        <f t="shared" si="32"/>
        <v>-75479.3163951608</v>
      </c>
      <c r="G368">
        <f t="shared" si="33"/>
        <v>75479.3163951608</v>
      </c>
      <c r="H368">
        <f t="shared" si="34"/>
        <v>5697127203.4807901</v>
      </c>
      <c r="I368" s="6">
        <f t="shared" si="35"/>
        <v>0.43266027947287422</v>
      </c>
    </row>
    <row r="369" spans="1:9" x14ac:dyDescent="0.25">
      <c r="A369">
        <v>368</v>
      </c>
      <c r="B369" s="2">
        <v>44044</v>
      </c>
      <c r="C369" s="2" t="str">
        <f t="shared" si="30"/>
        <v>August</v>
      </c>
      <c r="D369" s="1">
        <v>183365</v>
      </c>
      <c r="E369">
        <f t="shared" si="31"/>
        <v>250376.964279937</v>
      </c>
      <c r="F369" s="5">
        <f t="shared" si="32"/>
        <v>-67011.964279937005</v>
      </c>
      <c r="G369">
        <f t="shared" si="33"/>
        <v>67011.964279937005</v>
      </c>
      <c r="H369">
        <f t="shared" si="34"/>
        <v>4490603356.6555529</v>
      </c>
      <c r="I369" s="6">
        <f t="shared" si="35"/>
        <v>0.36545668082751348</v>
      </c>
    </row>
    <row r="370" spans="1:9" x14ac:dyDescent="0.25">
      <c r="A370">
        <v>369</v>
      </c>
      <c r="B370" s="2">
        <v>44075</v>
      </c>
      <c r="C370" s="2" t="str">
        <f t="shared" si="30"/>
        <v>September</v>
      </c>
      <c r="D370" s="1">
        <v>207688</v>
      </c>
      <c r="E370">
        <f t="shared" si="31"/>
        <v>250820.61216471321</v>
      </c>
      <c r="F370" s="5">
        <f t="shared" si="32"/>
        <v>-43132.612164713209</v>
      </c>
      <c r="G370">
        <f t="shared" si="33"/>
        <v>43132.612164713209</v>
      </c>
      <c r="H370">
        <f t="shared" si="34"/>
        <v>1860422232.151566</v>
      </c>
      <c r="I370" s="6">
        <f t="shared" si="35"/>
        <v>0.20767984748619664</v>
      </c>
    </row>
    <row r="371" spans="1:9" x14ac:dyDescent="0.25">
      <c r="A371">
        <v>370</v>
      </c>
      <c r="B371" s="2">
        <v>44105</v>
      </c>
      <c r="C371" s="2" t="str">
        <f t="shared" si="30"/>
        <v>October</v>
      </c>
      <c r="D371" s="1">
        <v>215024</v>
      </c>
      <c r="E371">
        <f t="shared" si="31"/>
        <v>251264.26004948944</v>
      </c>
      <c r="F371" s="5">
        <f t="shared" si="32"/>
        <v>-36240.260049489443</v>
      </c>
      <c r="G371">
        <f t="shared" si="33"/>
        <v>36240.260049489443</v>
      </c>
      <c r="H371">
        <f t="shared" si="34"/>
        <v>1313356448.4546206</v>
      </c>
      <c r="I371" s="6">
        <f t="shared" si="35"/>
        <v>0.16854053524020315</v>
      </c>
    </row>
    <row r="372" spans="1:9" x14ac:dyDescent="0.25">
      <c r="A372">
        <v>371</v>
      </c>
      <c r="B372" s="2">
        <v>44136</v>
      </c>
      <c r="C372" s="2" t="str">
        <f t="shared" si="30"/>
        <v>November</v>
      </c>
      <c r="D372" s="1">
        <v>225000</v>
      </c>
      <c r="E372">
        <f t="shared" si="31"/>
        <v>251707.90793426565</v>
      </c>
      <c r="F372" s="5">
        <f t="shared" si="32"/>
        <v>-26707.907934265648</v>
      </c>
      <c r="G372">
        <f t="shared" si="33"/>
        <v>26707.907934265648</v>
      </c>
      <c r="H372">
        <f t="shared" si="34"/>
        <v>713312346.22520995</v>
      </c>
      <c r="I372" s="6">
        <f t="shared" si="35"/>
        <v>0.11870181304118066</v>
      </c>
    </row>
    <row r="373" spans="1:9" x14ac:dyDescent="0.25">
      <c r="A373">
        <v>372</v>
      </c>
      <c r="B373" s="2">
        <v>44166</v>
      </c>
      <c r="C373" s="2" t="str">
        <f t="shared" si="30"/>
        <v>December</v>
      </c>
      <c r="D373" s="1">
        <v>243933</v>
      </c>
      <c r="E373">
        <f t="shared" si="31"/>
        <v>252151.55581904185</v>
      </c>
      <c r="F373" s="5">
        <f t="shared" si="32"/>
        <v>-8218.5558190418524</v>
      </c>
      <c r="G373">
        <f t="shared" si="33"/>
        <v>8218.5558190418524</v>
      </c>
      <c r="H373">
        <f t="shared" si="34"/>
        <v>67544659.750706688</v>
      </c>
      <c r="I373" s="6">
        <f t="shared" si="35"/>
        <v>3.3691857268355871E-2</v>
      </c>
    </row>
    <row r="374" spans="1:9" x14ac:dyDescent="0.25">
      <c r="A374">
        <v>373</v>
      </c>
      <c r="B374" s="2">
        <v>44197</v>
      </c>
      <c r="C374" s="2" t="str">
        <f t="shared" si="30"/>
        <v>January</v>
      </c>
      <c r="D374" s="1">
        <v>171114</v>
      </c>
      <c r="E374">
        <f t="shared" si="31"/>
        <v>252595.20370381809</v>
      </c>
      <c r="F374" s="5">
        <f t="shared" si="32"/>
        <v>-81481.203703818086</v>
      </c>
      <c r="G374">
        <f t="shared" si="33"/>
        <v>81481.203703818086</v>
      </c>
      <c r="H374">
        <f t="shared" si="34"/>
        <v>6639186557.023098</v>
      </c>
      <c r="I374" s="6">
        <f t="shared" si="35"/>
        <v>0.47618081339819118</v>
      </c>
    </row>
    <row r="375" spans="1:9" x14ac:dyDescent="0.25">
      <c r="A375">
        <v>374</v>
      </c>
      <c r="B375" s="2">
        <v>44228</v>
      </c>
      <c r="C375" s="2" t="str">
        <f t="shared" si="30"/>
        <v>February</v>
      </c>
      <c r="D375" s="1">
        <v>167341</v>
      </c>
      <c r="E375">
        <f t="shared" si="31"/>
        <v>253038.85158859429</v>
      </c>
      <c r="F375" s="5">
        <f t="shared" si="32"/>
        <v>-85697.851588594291</v>
      </c>
      <c r="G375">
        <f t="shared" si="33"/>
        <v>85697.851588594291</v>
      </c>
      <c r="H375">
        <f t="shared" si="34"/>
        <v>7344121766.900733</v>
      </c>
      <c r="I375" s="6">
        <f t="shared" si="35"/>
        <v>0.51211509186986026</v>
      </c>
    </row>
    <row r="376" spans="1:9" x14ac:dyDescent="0.25">
      <c r="A376">
        <v>375</v>
      </c>
      <c r="B376" s="2">
        <v>44256</v>
      </c>
      <c r="C376" s="2" t="str">
        <f t="shared" si="30"/>
        <v>March</v>
      </c>
      <c r="D376" s="1">
        <v>189372</v>
      </c>
      <c r="E376">
        <f t="shared" si="31"/>
        <v>253482.4994733705</v>
      </c>
      <c r="F376" s="5">
        <f t="shared" si="32"/>
        <v>-64110.499473370495</v>
      </c>
      <c r="G376">
        <f t="shared" si="33"/>
        <v>64110.499473370495</v>
      </c>
      <c r="H376">
        <f t="shared" si="34"/>
        <v>4110156142.7250385</v>
      </c>
      <c r="I376" s="6">
        <f t="shared" si="35"/>
        <v>0.33854265400043565</v>
      </c>
    </row>
    <row r="377" spans="1:9" x14ac:dyDescent="0.25">
      <c r="A377">
        <v>376</v>
      </c>
      <c r="B377" s="2">
        <v>44287</v>
      </c>
      <c r="C377" s="2" t="str">
        <f t="shared" si="30"/>
        <v>April</v>
      </c>
      <c r="D377" s="1">
        <v>175074</v>
      </c>
      <c r="E377">
        <f t="shared" si="31"/>
        <v>253926.14735814673</v>
      </c>
      <c r="F377" s="5">
        <f t="shared" si="32"/>
        <v>-78852.147358146729</v>
      </c>
      <c r="G377">
        <f t="shared" si="33"/>
        <v>78852.147358146729</v>
      </c>
      <c r="H377">
        <f t="shared" si="34"/>
        <v>6217661142.9908857</v>
      </c>
      <c r="I377" s="6">
        <f t="shared" si="35"/>
        <v>0.45039324718774193</v>
      </c>
    </row>
    <row r="378" spans="1:9" x14ac:dyDescent="0.25">
      <c r="A378">
        <v>377</v>
      </c>
      <c r="B378" s="2">
        <v>44317</v>
      </c>
      <c r="C378" s="2" t="str">
        <f t="shared" si="30"/>
        <v>May</v>
      </c>
      <c r="D378" s="1">
        <v>188612</v>
      </c>
      <c r="E378">
        <f t="shared" si="31"/>
        <v>254369.79524292293</v>
      </c>
      <c r="F378" s="5">
        <f t="shared" si="32"/>
        <v>-65757.795242922934</v>
      </c>
      <c r="G378">
        <f t="shared" si="33"/>
        <v>65757.795242922934</v>
      </c>
      <c r="H378">
        <f t="shared" si="34"/>
        <v>4324087635.2101784</v>
      </c>
      <c r="I378" s="6">
        <f t="shared" si="35"/>
        <v>0.34864057028674172</v>
      </c>
    </row>
    <row r="379" spans="1:9" x14ac:dyDescent="0.25">
      <c r="A379">
        <v>378</v>
      </c>
      <c r="B379" s="2">
        <v>44348</v>
      </c>
      <c r="C379" s="2" t="str">
        <f t="shared" si="30"/>
        <v>June</v>
      </c>
      <c r="D379" s="1">
        <v>182408</v>
      </c>
      <c r="E379">
        <f t="shared" si="31"/>
        <v>254813.44312769914</v>
      </c>
      <c r="F379" s="5">
        <f t="shared" si="32"/>
        <v>-72405.443127699138</v>
      </c>
      <c r="G379">
        <f t="shared" si="33"/>
        <v>72405.443127699138</v>
      </c>
      <c r="H379">
        <f t="shared" si="34"/>
        <v>5242548194.5184746</v>
      </c>
      <c r="I379" s="6">
        <f t="shared" si="35"/>
        <v>0.39694225652218729</v>
      </c>
    </row>
    <row r="380" spans="1:9" x14ac:dyDescent="0.25">
      <c r="A380">
        <v>379</v>
      </c>
      <c r="B380" s="2">
        <v>44378</v>
      </c>
      <c r="C380" s="2" t="str">
        <f t="shared" si="30"/>
        <v>July</v>
      </c>
      <c r="D380" s="1">
        <v>175426</v>
      </c>
      <c r="E380">
        <f t="shared" si="31"/>
        <v>255257.09101247537</v>
      </c>
      <c r="F380" s="5">
        <f t="shared" si="32"/>
        <v>-79831.091012475372</v>
      </c>
      <c r="G380">
        <f t="shared" si="33"/>
        <v>79831.091012475372</v>
      </c>
      <c r="H380">
        <f t="shared" si="34"/>
        <v>6373003092.2421265</v>
      </c>
      <c r="I380" s="6">
        <f t="shared" si="35"/>
        <v>0.4550698927894119</v>
      </c>
    </row>
    <row r="381" spans="1:9" x14ac:dyDescent="0.25">
      <c r="A381">
        <v>380</v>
      </c>
      <c r="B381" s="2">
        <v>44409</v>
      </c>
      <c r="C381" s="2" t="str">
        <f t="shared" si="30"/>
        <v>August</v>
      </c>
      <c r="D381" s="1">
        <v>172763</v>
      </c>
      <c r="E381">
        <f t="shared" si="31"/>
        <v>255700.73889725158</v>
      </c>
      <c r="F381" s="5">
        <f t="shared" si="32"/>
        <v>-82937.738897251576</v>
      </c>
      <c r="G381">
        <f t="shared" si="33"/>
        <v>82937.738897251576</v>
      </c>
      <c r="H381">
        <f t="shared" si="34"/>
        <v>6878668533.3886776</v>
      </c>
      <c r="I381" s="6">
        <f t="shared" si="35"/>
        <v>0.48006655879587395</v>
      </c>
    </row>
    <row r="382" spans="1:9" x14ac:dyDescent="0.25">
      <c r="A382">
        <v>381</v>
      </c>
      <c r="B382" s="2">
        <v>44440</v>
      </c>
      <c r="C382" s="2" t="str">
        <f t="shared" si="30"/>
        <v>September</v>
      </c>
      <c r="D382" s="1">
        <v>155067</v>
      </c>
      <c r="E382">
        <f t="shared" si="31"/>
        <v>256144.38678202778</v>
      </c>
      <c r="F382" s="5">
        <f t="shared" si="32"/>
        <v>-101077.38678202778</v>
      </c>
      <c r="G382">
        <f t="shared" si="33"/>
        <v>101077.38678202778</v>
      </c>
      <c r="H382">
        <f t="shared" si="34"/>
        <v>10216638118.683645</v>
      </c>
      <c r="I382" s="6">
        <f t="shared" si="35"/>
        <v>0.65183041383419926</v>
      </c>
    </row>
    <row r="383" spans="1:9" x14ac:dyDescent="0.25">
      <c r="A383">
        <v>382</v>
      </c>
      <c r="B383" s="2">
        <v>44470</v>
      </c>
      <c r="C383" s="2" t="str">
        <f t="shared" si="30"/>
        <v>October</v>
      </c>
      <c r="D383" s="1">
        <v>162353</v>
      </c>
      <c r="E383">
        <f t="shared" si="31"/>
        <v>256588.03466680401</v>
      </c>
      <c r="F383" s="5">
        <f t="shared" si="32"/>
        <v>-94235.034666804015</v>
      </c>
      <c r="G383">
        <f t="shared" si="33"/>
        <v>94235.034666804015</v>
      </c>
      <c r="H383">
        <f t="shared" si="34"/>
        <v>8880241758.6537552</v>
      </c>
      <c r="I383" s="6">
        <f t="shared" si="35"/>
        <v>0.58043297424010654</v>
      </c>
    </row>
    <row r="384" spans="1:9" x14ac:dyDescent="0.25">
      <c r="A384">
        <v>383</v>
      </c>
      <c r="B384" s="2">
        <v>44501</v>
      </c>
      <c r="C384" s="2" t="str">
        <f t="shared" si="30"/>
        <v>November</v>
      </c>
      <c r="D384" s="1">
        <v>172946</v>
      </c>
      <c r="E384">
        <f t="shared" si="31"/>
        <v>257031.68255158022</v>
      </c>
      <c r="F384" s="5">
        <f t="shared" si="32"/>
        <v>-84085.682551580219</v>
      </c>
      <c r="G384">
        <f t="shared" si="33"/>
        <v>84085.682551580219</v>
      </c>
      <c r="H384">
        <f t="shared" si="34"/>
        <v>7070402010.165122</v>
      </c>
      <c r="I384" s="6">
        <f t="shared" si="35"/>
        <v>0.48619616846634334</v>
      </c>
    </row>
    <row r="385" spans="1:9" x14ac:dyDescent="0.25">
      <c r="A385">
        <v>384</v>
      </c>
      <c r="B385" s="2">
        <v>44531</v>
      </c>
      <c r="C385" s="2" t="str">
        <f t="shared" si="30"/>
        <v>December</v>
      </c>
      <c r="D385" s="1">
        <v>207062</v>
      </c>
      <c r="E385">
        <f t="shared" si="31"/>
        <v>257475.33043635642</v>
      </c>
      <c r="F385" s="5">
        <f t="shared" si="32"/>
        <v>-50413.330436356424</v>
      </c>
      <c r="G385">
        <f t="shared" si="33"/>
        <v>50413.330436356424</v>
      </c>
      <c r="H385">
        <f t="shared" si="34"/>
        <v>2541503885.6852608</v>
      </c>
      <c r="I385" s="6">
        <f t="shared" si="35"/>
        <v>0.24346973581031972</v>
      </c>
    </row>
    <row r="386" spans="1:9" x14ac:dyDescent="0.25">
      <c r="A386">
        <v>385</v>
      </c>
      <c r="B386" s="2">
        <v>44562</v>
      </c>
      <c r="C386" s="2" t="str">
        <f t="shared" si="30"/>
        <v>January</v>
      </c>
      <c r="D386" s="1">
        <v>126480</v>
      </c>
      <c r="E386">
        <f t="shared" si="31"/>
        <v>257918.97832113266</v>
      </c>
      <c r="F386" s="5">
        <f t="shared" si="32"/>
        <v>-131438.97832113266</v>
      </c>
      <c r="G386">
        <f t="shared" si="33"/>
        <v>131438.97832113266</v>
      </c>
      <c r="H386">
        <f t="shared" si="34"/>
        <v>17276205022.10318</v>
      </c>
      <c r="I386" s="6">
        <f t="shared" si="35"/>
        <v>1.0392076084846036</v>
      </c>
    </row>
    <row r="387" spans="1:9" x14ac:dyDescent="0.25">
      <c r="A387">
        <v>386</v>
      </c>
      <c r="B387" s="2">
        <v>44593</v>
      </c>
      <c r="C387" s="2" t="str">
        <f t="shared" ref="C387:C393" si="36">TEXT(B387,"mmmm")</f>
        <v>February</v>
      </c>
      <c r="D387" s="1">
        <v>132323</v>
      </c>
      <c r="E387">
        <f t="shared" ref="E387:E393" si="37">_xlfn.FORECAST.LINEAR(A387,$D$2:$D$393,$A$2:$A$393)</f>
        <v>258362.62620590886</v>
      </c>
      <c r="F387" s="5">
        <f t="shared" ref="F387:F393" si="38">D387-E387</f>
        <v>-126039.62620590886</v>
      </c>
      <c r="G387">
        <f t="shared" ref="G387:G393" si="39">ABS(F387)</f>
        <v>126039.62620590886</v>
      </c>
      <c r="H387">
        <f t="shared" ref="H387:H393" si="40">G387^2</f>
        <v>15885987374.125229</v>
      </c>
      <c r="I387" s="6">
        <f t="shared" ref="I387:I393" si="41">G387/D387</f>
        <v>0.95251487803260859</v>
      </c>
    </row>
    <row r="388" spans="1:9" x14ac:dyDescent="0.25">
      <c r="A388">
        <v>387</v>
      </c>
      <c r="B388" s="2">
        <v>44621</v>
      </c>
      <c r="C388" s="2" t="str">
        <f t="shared" si="36"/>
        <v>March</v>
      </c>
      <c r="D388" s="1">
        <v>146800</v>
      </c>
      <c r="E388">
        <f t="shared" si="37"/>
        <v>258806.27409068507</v>
      </c>
      <c r="F388" s="5">
        <f t="shared" si="38"/>
        <v>-112006.27409068507</v>
      </c>
      <c r="G388">
        <f t="shared" si="39"/>
        <v>112006.27409068507</v>
      </c>
      <c r="H388">
        <f t="shared" si="40"/>
        <v>12545405435.67767</v>
      </c>
      <c r="I388" s="6">
        <f t="shared" si="41"/>
        <v>0.76298551832891737</v>
      </c>
    </row>
    <row r="389" spans="1:9" x14ac:dyDescent="0.25">
      <c r="A389">
        <v>388</v>
      </c>
      <c r="B389" s="2">
        <v>44652</v>
      </c>
      <c r="C389" s="2" t="str">
        <f t="shared" si="36"/>
        <v>April</v>
      </c>
      <c r="D389" s="1">
        <v>147236</v>
      </c>
      <c r="E389">
        <f t="shared" si="37"/>
        <v>259249.9219754613</v>
      </c>
      <c r="F389" s="5">
        <f t="shared" si="38"/>
        <v>-112013.9219754613</v>
      </c>
      <c r="G389">
        <f t="shared" si="39"/>
        <v>112013.9219754613</v>
      </c>
      <c r="H389">
        <f t="shared" si="40"/>
        <v>12547118716.324732</v>
      </c>
      <c r="I389" s="6">
        <f t="shared" si="41"/>
        <v>0.76077808399753666</v>
      </c>
    </row>
    <row r="390" spans="1:9" x14ac:dyDescent="0.25">
      <c r="A390">
        <v>389</v>
      </c>
      <c r="B390" s="2">
        <v>44682</v>
      </c>
      <c r="C390" s="2" t="str">
        <f t="shared" si="36"/>
        <v>May</v>
      </c>
      <c r="D390" s="1">
        <v>187062</v>
      </c>
      <c r="E390">
        <f t="shared" si="37"/>
        <v>259693.56986023751</v>
      </c>
      <c r="F390" s="5">
        <f t="shared" si="38"/>
        <v>-72631.569860237505</v>
      </c>
      <c r="G390">
        <f t="shared" si="39"/>
        <v>72631.569860237505</v>
      </c>
      <c r="H390">
        <f t="shared" si="40"/>
        <v>5275344940.3625612</v>
      </c>
      <c r="I390" s="6">
        <f t="shared" si="41"/>
        <v>0.38827538388468802</v>
      </c>
    </row>
    <row r="391" spans="1:9" x14ac:dyDescent="0.25">
      <c r="A391">
        <v>390</v>
      </c>
      <c r="B391" s="2">
        <v>44713</v>
      </c>
      <c r="C391" s="2" t="str">
        <f t="shared" si="36"/>
        <v>June</v>
      </c>
      <c r="D391" s="1">
        <v>178047</v>
      </c>
      <c r="E391">
        <f t="shared" si="37"/>
        <v>260137.21774501371</v>
      </c>
      <c r="F391" s="5">
        <f t="shared" si="38"/>
        <v>-82090.21774501371</v>
      </c>
      <c r="G391">
        <f t="shared" si="39"/>
        <v>82090.21774501371</v>
      </c>
      <c r="H391">
        <f t="shared" si="40"/>
        <v>6738803849.4237633</v>
      </c>
      <c r="I391" s="6">
        <f t="shared" si="41"/>
        <v>0.46105925820156313</v>
      </c>
    </row>
    <row r="392" spans="1:9" x14ac:dyDescent="0.25">
      <c r="A392">
        <v>391</v>
      </c>
      <c r="B392" s="2">
        <v>44743</v>
      </c>
      <c r="C392" s="2" t="str">
        <f t="shared" si="36"/>
        <v>July</v>
      </c>
      <c r="D392" s="1">
        <v>181975</v>
      </c>
      <c r="E392">
        <f t="shared" si="37"/>
        <v>260580.86562978991</v>
      </c>
      <c r="F392" s="5">
        <f t="shared" si="38"/>
        <v>-78605.865629789914</v>
      </c>
      <c r="G392">
        <f t="shared" si="39"/>
        <v>78605.865629789914</v>
      </c>
      <c r="H392">
        <f t="shared" si="40"/>
        <v>6178882111.4085875</v>
      </c>
      <c r="I392" s="6">
        <f t="shared" si="41"/>
        <v>0.43195969572628062</v>
      </c>
    </row>
    <row r="393" spans="1:9" x14ac:dyDescent="0.25">
      <c r="A393">
        <v>392</v>
      </c>
      <c r="B393" s="2">
        <v>44774</v>
      </c>
      <c r="C393" s="2" t="str">
        <f t="shared" si="36"/>
        <v>August</v>
      </c>
      <c r="D393" s="1">
        <v>208493</v>
      </c>
      <c r="E393">
        <f t="shared" si="37"/>
        <v>261024.51351456615</v>
      </c>
      <c r="F393" s="5">
        <f t="shared" si="38"/>
        <v>-52531.513514566148</v>
      </c>
      <c r="G393">
        <f t="shared" si="39"/>
        <v>52531.513514566148</v>
      </c>
      <c r="H393">
        <f t="shared" si="40"/>
        <v>2759559912.1310458</v>
      </c>
      <c r="I393" s="6">
        <f t="shared" si="41"/>
        <v>0.25195816413292604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Prestige Auto Sales</vt:lpstr>
      <vt:lpstr>Naive Aproach</vt:lpstr>
      <vt:lpstr>Moving Average_2</vt:lpstr>
      <vt:lpstr>Moving Average</vt:lpstr>
      <vt:lpstr>Exponential Smoothing</vt:lpstr>
      <vt:lpstr>Simple Linear Regression</vt:lpstr>
      <vt:lpstr>Forecast Sheet</vt:lpstr>
      <vt:lpstr>Forecast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folasade oluwatosin</cp:lastModifiedBy>
  <dcterms:created xsi:type="dcterms:W3CDTF">2023-05-20T05:12:21Z</dcterms:created>
  <dcterms:modified xsi:type="dcterms:W3CDTF">2023-07-13T16:27:05Z</dcterms:modified>
</cp:coreProperties>
</file>