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tora\Documents\"/>
    </mc:Choice>
  </mc:AlternateContent>
  <bookViews>
    <workbookView xWindow="0" yWindow="0" windowWidth="21600" windowHeight="91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9" i="1" l="1"/>
  <c r="K10" i="1" l="1"/>
  <c r="K11" i="1"/>
  <c r="K12" i="1"/>
  <c r="K13" i="1" l="1"/>
</calcChain>
</file>

<file path=xl/sharedStrings.xml><?xml version="1.0" encoding="utf-8"?>
<sst xmlns="http://schemas.openxmlformats.org/spreadsheetml/2006/main" count="341" uniqueCount="228">
  <si>
    <t>Name</t>
  </si>
  <si>
    <t>Module Name</t>
  </si>
  <si>
    <t>Test Report</t>
  </si>
  <si>
    <t>PASS</t>
  </si>
  <si>
    <t>FAIL</t>
  </si>
  <si>
    <t>Not Executed</t>
  </si>
  <si>
    <t>Out of Scope</t>
  </si>
  <si>
    <t>TOTAL</t>
  </si>
  <si>
    <t>Product Name</t>
  </si>
  <si>
    <t>Exicution Date</t>
  </si>
  <si>
    <t>TESTCASE</t>
  </si>
  <si>
    <t>#SL</t>
  </si>
  <si>
    <t>Module</t>
  </si>
  <si>
    <t>Type of Testing</t>
  </si>
  <si>
    <t>Features</t>
  </si>
  <si>
    <t>Test Cases Descripton</t>
  </si>
  <si>
    <t>Exepected  Result</t>
  </si>
  <si>
    <t>Actual Result</t>
  </si>
  <si>
    <t>Test Data</t>
  </si>
  <si>
    <t>Reproducing
Steps</t>
  </si>
  <si>
    <t xml:space="preserve">Bug Screen Shot </t>
  </si>
  <si>
    <t>Dev Comments</t>
  </si>
  <si>
    <t>Final Status</t>
  </si>
  <si>
    <t>Remarks</t>
  </si>
  <si>
    <t>Browser 
Compatibility Testing</t>
  </si>
  <si>
    <t>Checking by running the site in different browsers</t>
  </si>
  <si>
    <t>Should run in different browsers</t>
  </si>
  <si>
    <t>Found as per expectation</t>
  </si>
  <si>
    <t>Chrome 
Internet Explorer Mozilla Firefox
Microsoft Edge
Opera Mini</t>
  </si>
  <si>
    <t>Passed</t>
  </si>
  <si>
    <t>UI Testing</t>
  </si>
  <si>
    <t>Checking spelling or grammatical mistakes</t>
  </si>
  <si>
    <t>No spelling or grammatical mistakes</t>
  </si>
  <si>
    <t>N/A</t>
  </si>
  <si>
    <t xml:space="preserve">Verifying the font, text color and style </t>
  </si>
  <si>
    <t>Should be as per the requirement</t>
  </si>
  <si>
    <t>Verifying mandatory field is marked with a red asterisk</t>
  </si>
  <si>
    <t>Red asterisk should be present</t>
  </si>
  <si>
    <t>Not Found as per expectation</t>
  </si>
  <si>
    <t>Failed</t>
  </si>
  <si>
    <t>Checking by hovering over the fields</t>
  </si>
  <si>
    <t>A text should appear over the fields</t>
  </si>
  <si>
    <t>Checking alignment of the fields</t>
  </si>
  <si>
    <t>Proper alignment of the fields should be present</t>
  </si>
  <si>
    <t>Functional Testing</t>
  </si>
  <si>
    <t>Keeping mandatory fields blank</t>
  </si>
  <si>
    <t>Should  be as per the requirement</t>
  </si>
  <si>
    <t>Checking full name field is case insensitive</t>
  </si>
  <si>
    <t>Should accept the provided input</t>
  </si>
  <si>
    <t>AbbCCdd
uuXXggDD</t>
  </si>
  <si>
    <t>Entering blank at full name field</t>
  </si>
  <si>
    <t>Should not accept the provided input</t>
  </si>
  <si>
    <t xml:space="preserve">   
 </t>
  </si>
  <si>
    <t>Checking alert message for all mandatory fields</t>
  </si>
  <si>
    <t>Should pop an error message</t>
  </si>
  <si>
    <t>Inputing fullname with special characters</t>
  </si>
  <si>
    <t>*&amp;&amp;&amp;*())))
**###@%%</t>
  </si>
  <si>
    <t>Inputing fullname with numbers</t>
  </si>
  <si>
    <t>66754455
7589699</t>
  </si>
  <si>
    <t>Inputing full name with decimal numbers</t>
  </si>
  <si>
    <t>78.7568.99
87.9878.4</t>
  </si>
  <si>
    <t>Inputing fullname with alphanumeric characters</t>
  </si>
  <si>
    <t>John88
lizz44</t>
  </si>
  <si>
    <t>Inputing fullname with alphabets</t>
  </si>
  <si>
    <t>John
Austin</t>
  </si>
  <si>
    <t>Entering comma between alphabets for fullname</t>
  </si>
  <si>
    <t>jjs,iioo
jjdh,dhu</t>
  </si>
  <si>
    <t>Entering space between alphabets for fullname</t>
  </si>
  <si>
    <t>Found as per expectation with an error message</t>
  </si>
  <si>
    <t>Should not accept the provided input and display an error message</t>
  </si>
  <si>
    <t>Should be masked</t>
  </si>
  <si>
    <t>Should allow user to register</t>
  </si>
  <si>
    <t>john@8888</t>
  </si>
  <si>
    <t>Checking registration with invalid email address</t>
  </si>
  <si>
    <t>Should not allow user to register and pop an error message</t>
  </si>
  <si>
    <t>Usability Testing</t>
  </si>
  <si>
    <t>Checking copy paste functionality in every field</t>
  </si>
  <si>
    <t>Should copy and paste text from fields</t>
  </si>
  <si>
    <t>Functioning successfully</t>
  </si>
  <si>
    <t>jane9999</t>
  </si>
  <si>
    <t>Checking keyboard tab button functionality</t>
  </si>
  <si>
    <t>Enter tab in every field</t>
  </si>
  <si>
    <t>Checking keyboard enter button functionality</t>
  </si>
  <si>
    <t xml:space="preserve">Should switch to another field </t>
  </si>
  <si>
    <t>Input Enter in every field</t>
  </si>
  <si>
    <t>Functionality Testing</t>
  </si>
  <si>
    <t>Should not allow user to login and display an error messeage</t>
  </si>
  <si>
    <t>Checking if the data in password is masked</t>
  </si>
  <si>
    <t>Checking login wrong credentials in email and password field</t>
  </si>
  <si>
    <t>fgcfh@nndj.com
hdjui44</t>
  </si>
  <si>
    <t>Checking login valid credentials in email and password field</t>
  </si>
  <si>
    <t>Email: janev4141@gmail.com
Password: jane@2222</t>
  </si>
  <si>
    <t>Verifying ‘Reset Password’ functionality</t>
  </si>
  <si>
    <t>Checking by selecting ‘Reset Password’ multiple times</t>
  </si>
  <si>
    <t>Account should be temporarily restricted 
and a message should be displayed</t>
  </si>
  <si>
    <t xml:space="preserve"> Found as per expectation with a message</t>
  </si>
  <si>
    <t>Verifying change the password link is sent to valid email 
address</t>
  </si>
  <si>
    <t>Should be sent to valid email address</t>
  </si>
  <si>
    <t>Verifying the functionality of 'Set a New Password'</t>
  </si>
  <si>
    <t>Should provide a new input for setting new password</t>
  </si>
  <si>
    <t>Checking if the link gets dissolved setting a new password</t>
  </si>
  <si>
    <t>Link should get dissolved</t>
  </si>
  <si>
    <t>Improvement 
Scopes</t>
  </si>
  <si>
    <t xml:space="preserve"> You should be added a check box </t>
  </si>
  <si>
    <t xml:space="preserve"> A maximum length of the password should be defined</t>
  </si>
  <si>
    <t>No remember me button</t>
  </si>
  <si>
    <t xml:space="preserve"> Place 'Forgot your password' link below Password field</t>
  </si>
  <si>
    <t xml:space="preserve">No asterik symbol </t>
  </si>
  <si>
    <t>TEST REPORT</t>
  </si>
  <si>
    <t>Sadia Afrin Antara</t>
  </si>
  <si>
    <t>Mygov</t>
  </si>
  <si>
    <t>Login &amp; Registration</t>
  </si>
  <si>
    <t>24/2/2024</t>
  </si>
  <si>
    <t>1. Goto the URL
https://www.mygov.bd/
2. Click on Register button at the right corner
3. Check the spelling and grammar of the website</t>
  </si>
  <si>
    <t>1. Goto the URL https://www.mygov.bd/
2. Click on Register button at the right corner
3. Check the font, text color and style</t>
  </si>
  <si>
    <t>1. Goto the URL
https://www.mygov.bd/
2. Check red asterisk beside mandatory field</t>
  </si>
  <si>
    <t>1. Goto the URL
https://www.mygov.bd/
2. Hover over every fields</t>
  </si>
  <si>
    <t>1. Goto the URL
https://www.mygov.bd/
2. Click on Register button at the right corner
3. Check alignment of the fields</t>
  </si>
  <si>
    <t>1. Goto the URL
https://www.mygov.bd/
2. Click on Register button at the right corner
3. Input space at first position of firstname and lastname</t>
  </si>
  <si>
    <t>1. Goto the URL
https://www.mygov.bd/
2. Click on Register button at the right corner
3. Keeping blank in each field and checking repeatedly</t>
  </si>
  <si>
    <t>1. Goto the URL
https://www.mygov.bd/
2. Click on Register button at the right corner
3. Enter special characters in firstname and lastname field</t>
  </si>
  <si>
    <t>1. Goto the URL
https://www.mygov.bd/
2. Click on Register button at the right corner
3. Enter numbers in firstname and lastname field</t>
  </si>
  <si>
    <t>1. Goto the URL
https://www.mygov.bd/
2. Click on Register button at the right corner
3. Enter decimal numbers in firstname and lastname field</t>
  </si>
  <si>
    <t>1. Goto the URL
https://www.mygov.bd/
2. Click on Register button at the right corner
3. Enter alphanumeric characters in firstname and lastname field</t>
  </si>
  <si>
    <t>1. Goto the URL
https://www.mygov.bd/
2. Click on Register button at the right corner
3. Enter alphabets in firstname and lastname field</t>
  </si>
  <si>
    <t>1. Goto the URL
https://www.mygov.bd/
2. Click on Register button at the right corner
3. Fill the email address with already registered email</t>
  </si>
  <si>
    <t>1. Goto the URL
https://www.mygov.bd/
2. Click on Register button at the right corner
3. Fill the email address with invalid email address format</t>
  </si>
  <si>
    <t>1. Goto the URL
https://www.mygov.bd/
2. Click on Register button at the right corner
3. Fill the email address with valid email address format</t>
  </si>
  <si>
    <t>1. Goto the URL
https://www.mygov.bd/
2. Click on Register button at the right corner
3. Enter weak password length in password and confirm password</t>
  </si>
  <si>
    <t>1. Goto the URL
https://www.mygov.bd/
2. Click on Register button at the right corner
3. Enter medium password length in password and confirm password</t>
  </si>
  <si>
    <t>1. Goto the URL
https://www.mygov.bd/
2. Click on Register button at the right corner
3. Enter valid credentals in  password and confirm password</t>
  </si>
  <si>
    <t>1. Goto the URL
https://www.mygov.bd/
2. Click on Register button at the right corner
3. Fill all the fiels with invalid credentials
4.Click 'Create an Account'</t>
  </si>
  <si>
    <t>1. Goto the URL
https://www.mygov.bd/
2. Click on Register button at the right corner
3. Click on 'Sign in with Google'</t>
  </si>
  <si>
    <t>1. Goto the URL
https://www.mygov.bd/
2. Click on Register button at the right corner
3. Enter tab in every field</t>
  </si>
  <si>
    <t>1. Goto the URL
https://www.mygov.bd/
2. Click on login button at the right corner
3. Keep both the fields blank</t>
  </si>
  <si>
    <t>1. Goto the URL
https://www.mygov.bd/
2. Click on login button at the right corner
3. Input values in password field and check if it is masked</t>
  </si>
  <si>
    <t>1. Goto the URL
https://www.mygov.bd/
2. Click on login button at the right corner
3. Input invalid credentials in email and password field</t>
  </si>
  <si>
    <t xml:space="preserve">1. Goto the URL
https://www.mygov.bd/
2. Click on login button at the right corner
3.Click on 'Forgot Password' multiple times
</t>
  </si>
  <si>
    <t>1. Goto the URL
https://www.mygov.bd/
2. Click on login button at the right corner
3.Click on 'Forgot Password' 
4. Check the registered email</t>
  </si>
  <si>
    <t>1. Goto the URL
https://www.mygov.bd/
2. Click on login button at the right corner
3.Click on 'Forgot Password' 
4. Check the registered email
5. Click on 'Set up a New Password'</t>
  </si>
  <si>
    <t>1. Goto the URL
https://www.mygov.bd/
2. Click on login button at the right corner
3.Click on 'Forgot Password' 
4. Check the registered email
5. Click on 'Set up a New Password'
6. Enter new password
7. Click on 'Create New password'</t>
  </si>
  <si>
    <t>1. Goto different browsers
2. Search 'mygov'
3. Goto the website</t>
  </si>
  <si>
    <t>Registration</t>
  </si>
  <si>
    <t xml:space="preserve"> Found as per expectation</t>
  </si>
  <si>
    <t>Sholud allow user to register and should  pop an error message</t>
  </si>
  <si>
    <t xml:space="preserve"> found as per expectation</t>
  </si>
  <si>
    <t>found as per expectation</t>
  </si>
  <si>
    <t>passed</t>
  </si>
  <si>
    <t>d     I     a</t>
  </si>
  <si>
    <t>Checking by inputing special carecter in phone number</t>
  </si>
  <si>
    <t>!@@#$$#^&amp;*</t>
  </si>
  <si>
    <t>Should not accept and display error messagr</t>
  </si>
  <si>
    <t>Enter a name exceeding the character limit in the name field.</t>
  </si>
  <si>
    <t>Error message should be displayed indicating the character limit for the name field.</t>
  </si>
  <si>
    <t>Should not Found as per expectation with an error message</t>
  </si>
  <si>
    <t>abbbbbbbbbbbbbbbbbbbbbbbbbbbbbbbbbbbbbbbbbbbbbbbbbbb</t>
  </si>
  <si>
    <t>Checking by inputing valid Phone number</t>
  </si>
  <si>
    <t>Checking invalid Phone number</t>
  </si>
  <si>
    <t>Enter a duplicate mobile number that already exists in the database.</t>
  </si>
  <si>
    <t>Error message should be displayed indicating that the mobile number is already registered</t>
  </si>
  <si>
    <t>same phone number</t>
  </si>
  <si>
    <t>01232314!</t>
  </si>
  <si>
    <t>Click on the "Email" button without entering any data.</t>
  </si>
  <si>
    <t>Error message should be displayed indicating that name and email address are required.</t>
  </si>
  <si>
    <t>Enter an invalid email format (e.g., without "@" symbol or incorrect domain format) in the email address field.</t>
  </si>
  <si>
    <t>Error message should be displayed indicating that a valid email address is required</t>
  </si>
  <si>
    <t>atik.com</t>
  </si>
  <si>
    <t>Enter an valid email address and get OTP</t>
  </si>
  <si>
    <t>Get otp code via email</t>
  </si>
  <si>
    <t>john@gmail.com</t>
  </si>
  <si>
    <t>a@..com</t>
  </si>
  <si>
    <t>button check</t>
  </si>
  <si>
    <t>properly working</t>
  </si>
  <si>
    <t>2. Click on Register button at the right corner</t>
  </si>
  <si>
    <t>check all the button in my gov website</t>
  </si>
  <si>
    <t>Password is accepted without any error message.</t>
  </si>
  <si>
    <t>Enter a password with minimum length requirements (e.g., 6 characters).</t>
  </si>
  <si>
    <t>Enter a password containing alphanumeric characters (letters and numbers).</t>
  </si>
  <si>
    <t>abcdefg</t>
  </si>
  <si>
    <t>Enter a password containing special characters (e.g., !@#$%^&amp;*).</t>
  </si>
  <si>
    <t>!@#$%^</t>
  </si>
  <si>
    <t>Enter a password with spaces at the beginning or end.</t>
  </si>
  <si>
    <t>Password is rejected, and an error message is displayed indicating that spaces are not allowed at the beginning or end of the password.</t>
  </si>
  <si>
    <t>Souldnot found as par expaction</t>
  </si>
  <si>
    <t>a               b          c</t>
  </si>
  <si>
    <t>Enter a password with a length below the minimum requirement.</t>
  </si>
  <si>
    <t>Error message is displayed indicating that the password must be at least 6 characters long.</t>
  </si>
  <si>
    <t>Enter a password containing only letters or only numbers.</t>
  </si>
  <si>
    <t>Error message is displayed indicating that the password must contain a combination of letters and numbers.</t>
  </si>
  <si>
    <t>Enter a password exceeding the maximum length limit (if applicable).</t>
  </si>
  <si>
    <t>Error message is displayed indicating the maximum length limit for the password field.</t>
  </si>
  <si>
    <t>Should Found as per expectation with an error message</t>
  </si>
  <si>
    <t>abcd</t>
  </si>
  <si>
    <t>abcderfgh</t>
  </si>
  <si>
    <t>Enter a password identical to the username or common patterns (e.g., "password", "123456").</t>
  </si>
  <si>
    <t>Error message is displayed indicating that the password is too weak or easily guessable.</t>
  </si>
  <si>
    <t>Leave the password field empty.</t>
  </si>
  <si>
    <t>Error message is displayed indicating that the password field is required.</t>
  </si>
  <si>
    <t>Shoud found as per expectation</t>
  </si>
  <si>
    <t>Confirm password by re-entering the same password.</t>
  </si>
  <si>
    <t>pass: 123456 confrim pass: 123456</t>
  </si>
  <si>
    <t>Confirm password by entering a different password.</t>
  </si>
  <si>
    <t>Error message is displayed indicating that the passwords do not match</t>
  </si>
  <si>
    <t>pass: 123456 confrim pass: 123454</t>
  </si>
  <si>
    <t>Should not switch to another field and highlight text</t>
  </si>
  <si>
    <t xml:space="preserve"> Check button</t>
  </si>
  <si>
    <t>Log In</t>
  </si>
  <si>
    <t>Click the 3 type of log in button</t>
  </si>
  <si>
    <t>go to the log in page</t>
  </si>
  <si>
    <t xml:space="preserve">1. Goto the URL
https://www.mygov.bd/
2. Click on login button at the right corner
</t>
  </si>
  <si>
    <t>For applicant login , press the login button without fillup the fields</t>
  </si>
  <si>
    <t>do not working</t>
  </si>
  <si>
    <t>Checking login valid credentials in phone number and password field</t>
  </si>
  <si>
    <t>Should allow user to registe</t>
  </si>
  <si>
    <t>Phone number:01966866176
Password: jane@2222</t>
  </si>
  <si>
    <t>1. Goto the URL
https://www.mygov.bd/
2. Click on login button at the right corner
3. Input valid credentials in Phoneno and password field</t>
  </si>
  <si>
    <t>Should sent an OTP via phone number for recovering password</t>
  </si>
  <si>
    <t>1. Goto the URL
https://www.mygov.bd/
2. Click on Register button at the right corner
3. Enter comma alphabets in firstname and lastname field</t>
  </si>
  <si>
    <t>1. Goto the URL
https://www.mygov.bd/
2. Click on Register button at the right corner
3. Enter space between alphabets in firstname and lastname field</t>
  </si>
  <si>
    <t>1. Goto the URL
https://www.mygov.bd/
2. Click on Register button at the right corner
3. Enter password and confirm password</t>
  </si>
  <si>
    <t>1. Goto the URL
https://www.mygov.bd/
2. Click on Register button at the right corner
3. Enter strong password length in password and confirm password</t>
  </si>
  <si>
    <t>1. Goto the URL
https://www.mygov.bd/
2. Click on Register button at the right corner
3. Fill all the fiels with valid credentials
4.Click 'Create an Account'</t>
  </si>
  <si>
    <t>1. Goto the URL
https://www.mygov.bd/
2. Click on Register button at the right corner
3. Click on 'Sign in with Facebook'</t>
  </si>
  <si>
    <t>1. Goto the URL
https://www.mygov.bd/
2. Click on Register button at the right corner
3. Copy paste text in every field</t>
  </si>
  <si>
    <t>1. Goto the URL
https://www.mygov.bd/
2. Click on Register button at the right corner
3. Enter enter in every field</t>
  </si>
  <si>
    <t>1. Goto the URL
https://www.mygov.bd/
2. Click on login button at the right corner
3. Input valid credentials in email and password field</t>
  </si>
  <si>
    <t>1. Goto the URL
https://www.mygov.bd/
2. Click on login button at the right corner
3.Click on 'Forgot Password'
4. Check email</t>
  </si>
  <si>
    <t>Registration for phone is working but email is not working, If devolaper have no work in email field , I suggest remove the field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</si>
</sst>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3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0"/>
      <color theme="1"/>
      <name val="Verdana"/>
    </font>
    <font>
      <b/>
      <sz val="10"/>
      <color rgb="FF000000"/>
      <name val="Verdana"/>
    </font>
    <font>
      <sz val="10"/>
      <color theme="1"/>
      <name val="Verdana"/>
    </font>
    <font>
      <b/>
      <sz val="10"/>
      <color rgb="FFFFFFFF"/>
      <name val="Verdana"/>
    </font>
    <font>
      <b/>
      <sz val="12"/>
      <color rgb="FFFFFFFF"/>
      <name val="Times New Roman"/>
      <family val="1"/>
    </font>
    <font>
      <sz val="12"/>
      <color rgb="FFFFFFFF"/>
      <name val="Times New Roman"/>
      <family val="1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Verdana"/>
      <family val="2"/>
    </font>
    <font>
      <sz val="11"/>
      <color theme="1"/>
      <name val="Calibri"/>
      <family val="2"/>
    </font>
    <font>
      <sz val="10"/>
      <color rgb="FF000000"/>
      <name val="Verdana"/>
      <family val="2"/>
    </font>
    <font>
      <b/>
      <sz val="11"/>
      <color theme="1"/>
      <name val="Calibri"/>
      <family val="2"/>
    </font>
    <font>
      <b/>
      <sz val="10"/>
      <color rgb="FFFFFFFF"/>
      <name val="Verdana"/>
      <family val="2"/>
    </font>
    <font>
      <sz val="10"/>
      <color rgb="FFFFFFFF"/>
      <name val="Verdana"/>
      <family val="2"/>
    </font>
    <font>
      <sz val="10"/>
      <name val="Calibri"/>
      <family val="2"/>
    </font>
    <font>
      <sz val="11"/>
      <color rgb="FFFFFFFF"/>
      <name val="Calibri"/>
      <family val="2"/>
    </font>
    <font>
      <sz val="11"/>
      <color rgb="FF0000FF"/>
      <name val="Calibri"/>
      <family val="2"/>
    </font>
    <font>
      <u/>
      <sz val="10"/>
      <color rgb="FF0000FF"/>
      <name val="Calibri"/>
      <family val="2"/>
    </font>
    <font>
      <u/>
      <sz val="11"/>
      <color rgb="FF000000"/>
      <name val="Calibri"/>
      <family val="2"/>
    </font>
    <font>
      <sz val="11"/>
      <color rgb="FF002060"/>
      <name val="Calibri"/>
      <family val="2"/>
    </font>
    <font>
      <sz val="10"/>
      <color rgb="FF808080"/>
      <name val="Calibri"/>
      <family val="2"/>
    </font>
    <font>
      <sz val="11"/>
      <color rgb="FF808080"/>
      <name val="Calibri"/>
      <family val="2"/>
    </font>
    <font>
      <sz val="11"/>
      <color rgb="FF808080"/>
      <name val="Verdana"/>
      <family val="2"/>
    </font>
    <font>
      <sz val="10"/>
      <color theme="1"/>
      <name val="Calibri"/>
      <family val="2"/>
    </font>
    <font>
      <sz val="11"/>
      <color rgb="FF000000"/>
      <name val="Verdana"/>
      <family val="2"/>
    </font>
    <font>
      <sz val="11"/>
      <color rgb="FF000000"/>
      <name val="Calibri Light"/>
      <family val="2"/>
      <scheme val="major"/>
    </font>
    <font>
      <u/>
      <sz val="11"/>
      <color theme="10"/>
      <name val="Calibri"/>
      <family val="2"/>
      <scheme val="minor"/>
    </font>
    <font>
      <b/>
      <u/>
      <sz val="1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6D9F0"/>
        <bgColor rgb="FFC6D9F0"/>
      </patternFill>
    </fill>
    <fill>
      <patternFill patternType="solid">
        <fgColor rgb="FF00FF00"/>
        <bgColor rgb="FF00FF00"/>
      </patternFill>
    </fill>
    <fill>
      <patternFill patternType="solid">
        <fgColor rgb="FFD6E3BC"/>
        <bgColor rgb="FFD6E3BC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AC090"/>
        <bgColor rgb="FFFAC090"/>
      </patternFill>
    </fill>
    <fill>
      <patternFill patternType="solid">
        <fgColor rgb="FFFFCCFF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002060"/>
        <bgColor rgb="FF002060"/>
      </patternFill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  <fill>
      <patternFill patternType="solid">
        <fgColor rgb="FFD9D9D9"/>
        <bgColor rgb="FFD9D9D9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ck">
        <color theme="4"/>
      </top>
      <bottom/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/>
      <top style="thick">
        <color theme="4"/>
      </top>
      <bottom/>
      <diagonal/>
    </border>
    <border>
      <left/>
      <right/>
      <top style="thick">
        <color theme="4"/>
      </top>
      <bottom style="thick">
        <color theme="4"/>
      </bottom>
      <diagonal/>
    </border>
  </borders>
  <cellStyleXfs count="5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4" fillId="8" borderId="3" applyFont="0" applyFill="0" applyBorder="0">
      <alignment horizontal="center" vertical="center" wrapText="1"/>
    </xf>
    <xf numFmtId="0" fontId="29" fillId="0" borderId="0" applyNumberFormat="0" applyFill="0" applyBorder="0" applyAlignment="0" applyProtection="0"/>
  </cellStyleXfs>
  <cellXfs count="91">
    <xf numFmtId="0" fontId="0" fillId="0" borderId="0" xfId="0"/>
    <xf numFmtId="0" fontId="0" fillId="0" borderId="0" xfId="0" applyAlignment="1">
      <alignment wrapText="1"/>
    </xf>
    <xf numFmtId="0" fontId="2" fillId="3" borderId="2" xfId="2" applyFill="1" applyAlignment="1"/>
    <xf numFmtId="0" fontId="2" fillId="5" borderId="2" xfId="2" applyFill="1" applyAlignment="1"/>
    <xf numFmtId="0" fontId="6" fillId="10" borderId="3" xfId="0" applyFont="1" applyFill="1" applyBorder="1" applyAlignment="1">
      <alignment horizontal="center" vertical="center" wrapText="1"/>
    </xf>
    <xf numFmtId="0" fontId="3" fillId="12" borderId="3" xfId="0" applyFont="1" applyFill="1" applyBorder="1" applyAlignment="1">
      <alignment horizontal="center" vertical="center" wrapText="1"/>
    </xf>
    <xf numFmtId="0" fontId="3" fillId="7" borderId="4" xfId="0" applyFont="1" applyFill="1" applyBorder="1" applyAlignment="1">
      <alignment horizontal="center" vertical="center" wrapText="1"/>
    </xf>
    <xf numFmtId="0" fontId="0" fillId="15" borderId="0" xfId="0" applyFill="1" applyAlignment="1">
      <alignment wrapText="1"/>
    </xf>
    <xf numFmtId="0" fontId="7" fillId="16" borderId="7" xfId="0" applyFont="1" applyFill="1" applyBorder="1" applyAlignment="1">
      <alignment horizontal="center" vertical="top" wrapText="1"/>
    </xf>
    <xf numFmtId="0" fontId="0" fillId="0" borderId="0" xfId="0" applyFont="1" applyAlignment="1"/>
    <xf numFmtId="0" fontId="9" fillId="17" borderId="8" xfId="0" applyFont="1" applyFill="1" applyBorder="1" applyAlignment="1">
      <alignment horizontal="center" vertical="center" wrapText="1"/>
    </xf>
    <xf numFmtId="0" fontId="10" fillId="17" borderId="8" xfId="0" applyFont="1" applyFill="1" applyBorder="1" applyAlignment="1">
      <alignment horizontal="center" vertical="top" wrapText="1"/>
    </xf>
    <xf numFmtId="0" fontId="9" fillId="17" borderId="8" xfId="0" applyFont="1" applyFill="1" applyBorder="1" applyAlignment="1">
      <alignment horizontal="left" vertical="center" wrapText="1"/>
    </xf>
    <xf numFmtId="0" fontId="9" fillId="17" borderId="8" xfId="0" applyFont="1" applyFill="1" applyBorder="1" applyAlignment="1">
      <alignment horizontal="left" vertical="top" wrapText="1"/>
    </xf>
    <xf numFmtId="0" fontId="11" fillId="17" borderId="8" xfId="0" applyFont="1" applyFill="1" applyBorder="1" applyAlignment="1">
      <alignment horizontal="center" vertical="top" wrapText="1"/>
    </xf>
    <xf numFmtId="0" fontId="9" fillId="18" borderId="8" xfId="0" applyFont="1" applyFill="1" applyBorder="1" applyAlignment="1">
      <alignment horizontal="center" vertical="center" wrapText="1"/>
    </xf>
    <xf numFmtId="0" fontId="9" fillId="18" borderId="8" xfId="0" applyFont="1" applyFill="1" applyBorder="1" applyAlignment="1">
      <alignment horizontal="center" vertical="top" wrapText="1"/>
    </xf>
    <xf numFmtId="0" fontId="11" fillId="18" borderId="8" xfId="0" applyFont="1" applyFill="1" applyBorder="1" applyAlignment="1">
      <alignment horizontal="center" vertical="top" wrapText="1"/>
    </xf>
    <xf numFmtId="0" fontId="15" fillId="17" borderId="8" xfId="0" applyFont="1" applyFill="1" applyBorder="1" applyAlignment="1">
      <alignment horizontal="center" vertical="top" wrapText="1"/>
    </xf>
    <xf numFmtId="0" fontId="18" fillId="17" borderId="8" xfId="0" applyFont="1" applyFill="1" applyBorder="1" applyAlignment="1">
      <alignment horizontal="left" vertical="center" wrapText="1"/>
    </xf>
    <xf numFmtId="0" fontId="9" fillId="18" borderId="8" xfId="0" applyFont="1" applyFill="1" applyBorder="1" applyAlignment="1">
      <alignment horizontal="left" vertical="center" wrapText="1"/>
    </xf>
    <xf numFmtId="0" fontId="9" fillId="18" borderId="8" xfId="0" applyFont="1" applyFill="1" applyBorder="1" applyAlignment="1">
      <alignment horizontal="left" vertical="top" wrapText="1"/>
    </xf>
    <xf numFmtId="0" fontId="18" fillId="18" borderId="8" xfId="0" applyFont="1" applyFill="1" applyBorder="1" applyAlignment="1">
      <alignment horizontal="left" vertical="center" wrapText="1"/>
    </xf>
    <xf numFmtId="0" fontId="9" fillId="0" borderId="8" xfId="0" applyFont="1" applyBorder="1" applyAlignment="1">
      <alignment horizontal="left" vertical="center" wrapText="1"/>
    </xf>
    <xf numFmtId="0" fontId="9" fillId="0" borderId="8" xfId="0" applyFont="1" applyBorder="1" applyAlignment="1">
      <alignment horizontal="left" vertical="top" wrapText="1"/>
    </xf>
    <xf numFmtId="0" fontId="19" fillId="0" borderId="8" xfId="0" applyFont="1" applyBorder="1" applyAlignment="1">
      <alignment horizontal="left" vertical="center" wrapText="1"/>
    </xf>
    <xf numFmtId="0" fontId="12" fillId="0" borderId="8" xfId="0" applyFont="1" applyBorder="1" applyAlignment="1">
      <alignment horizontal="left" vertical="center" wrapText="1"/>
    </xf>
    <xf numFmtId="0" fontId="9" fillId="0" borderId="8" xfId="0" applyFont="1" applyBorder="1" applyAlignment="1">
      <alignment vertical="center" wrapText="1"/>
    </xf>
    <xf numFmtId="0" fontId="20" fillId="0" borderId="8" xfId="0" applyFont="1" applyBorder="1" applyAlignment="1">
      <alignment horizontal="left" vertical="center" wrapText="1"/>
    </xf>
    <xf numFmtId="0" fontId="21" fillId="0" borderId="8" xfId="0" applyFont="1" applyBorder="1" applyAlignment="1">
      <alignment horizontal="left" vertical="center" wrapText="1"/>
    </xf>
    <xf numFmtId="0" fontId="22" fillId="0" borderId="8" xfId="0" applyFont="1" applyBorder="1" applyAlignment="1">
      <alignment horizontal="left" vertical="center" wrapText="1"/>
    </xf>
    <xf numFmtId="0" fontId="12" fillId="18" borderId="8" xfId="0" applyFont="1" applyFill="1" applyBorder="1" applyAlignment="1">
      <alignment horizontal="center" vertical="top" wrapText="1"/>
    </xf>
    <xf numFmtId="0" fontId="9" fillId="18" borderId="8" xfId="0" applyFont="1" applyFill="1" applyBorder="1" applyAlignment="1">
      <alignment vertical="center" wrapText="1"/>
    </xf>
    <xf numFmtId="0" fontId="24" fillId="19" borderId="8" xfId="0" applyFont="1" applyFill="1" applyBorder="1" applyAlignment="1">
      <alignment horizontal="center" vertical="center" wrapText="1"/>
    </xf>
    <xf numFmtId="0" fontId="25" fillId="19" borderId="8" xfId="0" applyFont="1" applyFill="1" applyBorder="1" applyAlignment="1">
      <alignment vertical="center" wrapText="1"/>
    </xf>
    <xf numFmtId="0" fontId="24" fillId="19" borderId="8" xfId="0" applyFont="1" applyFill="1" applyBorder="1" applyAlignment="1">
      <alignment horizontal="left" vertical="center" wrapText="1"/>
    </xf>
    <xf numFmtId="0" fontId="9" fillId="0" borderId="8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27" fillId="18" borderId="8" xfId="0" applyFont="1" applyFill="1" applyBorder="1" applyAlignment="1">
      <alignment vertical="center" wrapText="1"/>
    </xf>
    <xf numFmtId="0" fontId="12" fillId="18" borderId="8" xfId="0" applyFont="1" applyFill="1" applyBorder="1" applyAlignment="1">
      <alignment horizontal="left" vertical="center" wrapText="1"/>
    </xf>
    <xf numFmtId="0" fontId="28" fillId="0" borderId="8" xfId="0" applyFont="1" applyBorder="1" applyAlignment="1">
      <alignment horizontal="left" vertical="center" wrapText="1"/>
    </xf>
    <xf numFmtId="0" fontId="9" fillId="17" borderId="8" xfId="0" applyFont="1" applyFill="1" applyBorder="1" applyAlignment="1">
      <alignment vertical="center" wrapText="1"/>
    </xf>
    <xf numFmtId="0" fontId="7" fillId="16" borderId="7" xfId="0" applyFont="1" applyFill="1" applyBorder="1" applyAlignment="1">
      <alignment horizontal="left" vertical="center" wrapText="1"/>
    </xf>
    <xf numFmtId="0" fontId="7" fillId="16" borderId="7" xfId="0" applyFont="1" applyFill="1" applyBorder="1" applyAlignment="1">
      <alignment horizontal="center" vertical="center" wrapText="1"/>
    </xf>
    <xf numFmtId="0" fontId="8" fillId="16" borderId="7" xfId="0" applyFont="1" applyFill="1" applyBorder="1" applyAlignment="1">
      <alignment wrapText="1"/>
    </xf>
    <xf numFmtId="0" fontId="13" fillId="17" borderId="8" xfId="0" applyFont="1" applyFill="1" applyBorder="1" applyAlignment="1">
      <alignment wrapText="1"/>
    </xf>
    <xf numFmtId="0" fontId="11" fillId="18" borderId="8" xfId="0" applyFont="1" applyFill="1" applyBorder="1" applyAlignment="1">
      <alignment horizontal="center" vertical="center" wrapText="1"/>
    </xf>
    <xf numFmtId="0" fontId="13" fillId="18" borderId="8" xfId="0" applyFont="1" applyFill="1" applyBorder="1" applyAlignment="1">
      <alignment wrapText="1"/>
    </xf>
    <xf numFmtId="0" fontId="12" fillId="0" borderId="8" xfId="0" applyFont="1" applyBorder="1" applyAlignment="1">
      <alignment vertical="center" wrapText="1"/>
    </xf>
    <xf numFmtId="0" fontId="16" fillId="17" borderId="8" xfId="0" applyFont="1" applyFill="1" applyBorder="1" applyAlignment="1">
      <alignment wrapText="1"/>
    </xf>
    <xf numFmtId="0" fontId="15" fillId="18" borderId="8" xfId="0" applyFont="1" applyFill="1" applyBorder="1" applyAlignment="1">
      <alignment horizontal="center" vertical="top" wrapText="1"/>
    </xf>
    <xf numFmtId="0" fontId="12" fillId="18" borderId="8" xfId="0" applyFont="1" applyFill="1" applyBorder="1" applyAlignment="1">
      <alignment vertical="center" wrapText="1"/>
    </xf>
    <xf numFmtId="0" fontId="9" fillId="0" borderId="8" xfId="0" applyFont="1" applyBorder="1" applyAlignment="1">
      <alignment horizontal="center" wrapText="1"/>
    </xf>
    <xf numFmtId="0" fontId="9" fillId="18" borderId="8" xfId="0" applyFont="1" applyFill="1" applyBorder="1" applyAlignment="1">
      <alignment horizontal="center" wrapText="1"/>
    </xf>
    <xf numFmtId="0" fontId="23" fillId="19" borderId="8" xfId="0" applyFont="1" applyFill="1" applyBorder="1" applyAlignment="1">
      <alignment wrapText="1"/>
    </xf>
    <xf numFmtId="0" fontId="26" fillId="18" borderId="8" xfId="0" applyFont="1" applyFill="1" applyBorder="1" applyAlignment="1">
      <alignment wrapText="1"/>
    </xf>
    <xf numFmtId="0" fontId="12" fillId="18" borderId="8" xfId="0" applyFont="1" applyFill="1" applyBorder="1" applyAlignment="1">
      <alignment horizontal="center" vertical="center" wrapText="1"/>
    </xf>
    <xf numFmtId="0" fontId="5" fillId="9" borderId="0" xfId="0" applyFont="1" applyFill="1" applyBorder="1" applyAlignment="1"/>
    <xf numFmtId="0" fontId="5" fillId="9" borderId="12" xfId="0" applyFont="1" applyFill="1" applyBorder="1" applyAlignment="1"/>
    <xf numFmtId="0" fontId="3" fillId="11" borderId="3" xfId="0" applyFont="1" applyFill="1" applyBorder="1" applyAlignment="1">
      <alignment vertical="center" wrapText="1"/>
    </xf>
    <xf numFmtId="0" fontId="11" fillId="8" borderId="3" xfId="0" applyFont="1" applyFill="1" applyBorder="1" applyAlignment="1">
      <alignment horizontal="center" vertical="center" wrapText="1"/>
    </xf>
    <xf numFmtId="0" fontId="1" fillId="6" borderId="1" xfId="1" applyFill="1" applyAlignment="1">
      <alignment horizontal="center" wrapText="1"/>
    </xf>
    <xf numFmtId="0" fontId="17" fillId="0" borderId="10" xfId="0" applyFont="1" applyBorder="1" applyAlignment="1">
      <alignment wrapText="1"/>
    </xf>
    <xf numFmtId="0" fontId="17" fillId="0" borderId="11" xfId="0" applyFont="1" applyBorder="1" applyAlignment="1">
      <alignment wrapText="1"/>
    </xf>
    <xf numFmtId="0" fontId="30" fillId="3" borderId="2" xfId="4" applyFont="1" applyFill="1" applyBorder="1" applyAlignment="1"/>
    <xf numFmtId="0" fontId="9" fillId="0" borderId="8" xfId="0" applyFont="1" applyFill="1" applyBorder="1" applyAlignment="1">
      <alignment horizontal="left" vertical="center" wrapText="1"/>
    </xf>
    <xf numFmtId="0" fontId="31" fillId="0" borderId="8" xfId="0" applyFont="1" applyFill="1" applyBorder="1" applyAlignment="1">
      <alignment horizontal="left" vertical="top" wrapText="1"/>
    </xf>
    <xf numFmtId="0" fontId="29" fillId="0" borderId="8" xfId="4" applyBorder="1" applyAlignment="1">
      <alignment horizontal="left" vertical="center" wrapText="1"/>
    </xf>
    <xf numFmtId="0" fontId="29" fillId="0" borderId="8" xfId="4" applyBorder="1" applyAlignment="1">
      <alignment horizontal="left" vertical="top" wrapText="1"/>
    </xf>
    <xf numFmtId="0" fontId="32" fillId="0" borderId="8" xfId="4" applyFont="1" applyBorder="1" applyAlignment="1">
      <alignment horizontal="left" vertical="center" wrapText="1"/>
    </xf>
    <xf numFmtId="0" fontId="17" fillId="0" borderId="11" xfId="0" applyFont="1" applyBorder="1" applyAlignment="1">
      <alignment wrapText="1"/>
    </xf>
    <xf numFmtId="0" fontId="1" fillId="6" borderId="1" xfId="1" applyFill="1" applyAlignment="1">
      <alignment horizontal="center" wrapText="1"/>
    </xf>
    <xf numFmtId="0" fontId="1" fillId="13" borderId="14" xfId="1" applyFill="1" applyBorder="1" applyAlignment="1">
      <alignment horizontal="center" wrapText="1"/>
    </xf>
    <xf numFmtId="0" fontId="14" fillId="0" borderId="9" xfId="0" applyFont="1" applyBorder="1" applyAlignment="1">
      <alignment horizontal="center" vertical="top" wrapText="1"/>
    </xf>
    <xf numFmtId="0" fontId="14" fillId="0" borderId="10" xfId="0" applyFont="1" applyBorder="1" applyAlignment="1">
      <alignment horizontal="center" vertical="top" wrapText="1"/>
    </xf>
    <xf numFmtId="0" fontId="17" fillId="0" borderId="10" xfId="0" applyFont="1" applyBorder="1" applyAlignment="1">
      <alignment wrapText="1"/>
    </xf>
    <xf numFmtId="0" fontId="17" fillId="0" borderId="11" xfId="0" applyFont="1" applyBorder="1" applyAlignment="1">
      <alignment wrapText="1"/>
    </xf>
    <xf numFmtId="0" fontId="26" fillId="0" borderId="9" xfId="0" applyFont="1" applyBorder="1" applyAlignment="1">
      <alignment wrapText="1"/>
    </xf>
    <xf numFmtId="0" fontId="14" fillId="0" borderId="9" xfId="0" applyFont="1" applyBorder="1" applyAlignment="1">
      <alignment horizontal="center" vertical="center" wrapText="1"/>
    </xf>
    <xf numFmtId="0" fontId="5" fillId="9" borderId="13" xfId="0" applyFont="1" applyFill="1" applyBorder="1" applyAlignment="1">
      <alignment horizontal="center" wrapText="1"/>
    </xf>
    <xf numFmtId="0" fontId="5" fillId="9" borderId="5" xfId="0" applyFont="1" applyFill="1" applyBorder="1" applyAlignment="1">
      <alignment horizontal="center" wrapText="1"/>
    </xf>
    <xf numFmtId="0" fontId="5" fillId="9" borderId="6" xfId="0" applyFont="1" applyFill="1" applyBorder="1" applyAlignment="1">
      <alignment horizontal="center" wrapText="1"/>
    </xf>
    <xf numFmtId="0" fontId="5" fillId="9" borderId="0" xfId="0" applyFont="1" applyFill="1" applyBorder="1" applyAlignment="1">
      <alignment horizontal="center" wrapText="1"/>
    </xf>
    <xf numFmtId="0" fontId="5" fillId="12" borderId="6" xfId="0" applyFont="1" applyFill="1" applyBorder="1" applyAlignment="1">
      <alignment horizontal="center" wrapText="1"/>
    </xf>
    <xf numFmtId="0" fontId="5" fillId="12" borderId="0" xfId="0" applyFont="1" applyFill="1" applyBorder="1" applyAlignment="1">
      <alignment horizontal="center" wrapText="1"/>
    </xf>
    <xf numFmtId="0" fontId="3" fillId="9" borderId="6" xfId="0" applyFont="1" applyFill="1" applyBorder="1" applyAlignment="1">
      <alignment horizontal="center" wrapText="1"/>
    </xf>
    <xf numFmtId="0" fontId="3" fillId="9" borderId="0" xfId="0" applyFont="1" applyFill="1" applyBorder="1" applyAlignment="1">
      <alignment horizontal="center" wrapText="1"/>
    </xf>
    <xf numFmtId="0" fontId="1" fillId="4" borderId="1" xfId="1" applyFill="1" applyAlignment="1">
      <alignment horizontal="center" wrapText="1"/>
    </xf>
    <xf numFmtId="0" fontId="10" fillId="17" borderId="9" xfId="0" applyFont="1" applyFill="1" applyBorder="1" applyAlignment="1">
      <alignment horizontal="center" vertical="top" wrapText="1"/>
    </xf>
    <xf numFmtId="0" fontId="2" fillId="2" borderId="2" xfId="2" applyFill="1" applyAlignment="1">
      <alignment horizontal="center"/>
    </xf>
    <xf numFmtId="0" fontId="0" fillId="14" borderId="0" xfId="0" applyFill="1" applyAlignment="1">
      <alignment horizontal="center"/>
    </xf>
  </cellXfs>
  <cellStyles count="5">
    <cellStyle name="Heading 1" xfId="1" builtinId="16"/>
    <cellStyle name="Heading 2" xfId="2" builtinId="17"/>
    <cellStyle name="Hyperlink" xfId="4" builtinId="8"/>
    <cellStyle name="Normal" xfId="0" builtinId="0"/>
    <cellStyle name="Style 1" xfId="3"/>
  </cellStyles>
  <dxfs count="44"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</dxfs>
  <tableStyles count="0" defaultTableStyle="TableStyleMedium2" defaultPivotStyle="PivotStyleLight16"/>
  <colors>
    <mruColors>
      <color rgb="FFFFCCFF"/>
      <color rgb="FF00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TEST</a:t>
            </a:r>
            <a:r>
              <a:rPr lang="en-US" baseline="0"/>
              <a:t> CHART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Sheet1!$J$9:$J$10</c:f>
              <c:strCache>
                <c:ptCount val="2"/>
                <c:pt idx="0">
                  <c:v>PASS</c:v>
                </c:pt>
                <c:pt idx="1">
                  <c:v>FAIL</c:v>
                </c:pt>
              </c:strCache>
            </c:strRef>
          </c:cat>
          <c:val>
            <c:numRef>
              <c:f>Sheet1!$K$9:$K$10</c:f>
              <c:numCache>
                <c:formatCode>General</c:formatCode>
                <c:ptCount val="2"/>
                <c:pt idx="0">
                  <c:v>42</c:v>
                </c:pt>
                <c:pt idx="1">
                  <c:v>10</c:v>
                </c:pt>
              </c:numCache>
            </c:numRef>
          </c:val>
        </c:ser>
        <c:ser>
          <c:idx val="6"/>
          <c:order val="6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 xmlns:c15="http://schemas.microsoft.com/office/drawing/2012/chart">
              <c:ext xmlns:c15="http://schemas.microsoft.com/office/drawing/2012/chart" uri="{CE6537A1-D6FC-4f65-9D91-7224C49458BB}"/>
            </c:extLst>
          </c:dLbls>
          <c:cat>
            <c:strRef>
              <c:f>Sheet1!$J$9:$J$10</c:f>
              <c:strCache>
                <c:ptCount val="2"/>
                <c:pt idx="0">
                  <c:v>PASS</c:v>
                </c:pt>
                <c:pt idx="1">
                  <c:v>FAIL</c:v>
                </c:pt>
              </c:strCache>
              <c:extLst xmlns:c15="http://schemas.microsoft.com/office/drawing/2012/chart"/>
            </c:strRef>
          </c:cat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val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1"/>
                <c:order val="1"/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3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lt1">
                            <a:lumMod val="95000"/>
                            <a:alpha val="54000"/>
                          </a:schemeClr>
                        </a:solidFill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Sheet1!$J$9:$J$10</c15:sqref>
                        </c15:formulaRef>
                      </c:ext>
                    </c:extLst>
                    <c:strCache>
                      <c:ptCount val="2"/>
                      <c:pt idx="0">
                        <c:v>PASS</c:v>
                      </c:pt>
                      <c:pt idx="1">
                        <c:v>FAIL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Sheet1!$L$9:$L$10</c15:sqref>
                        </c15:formulaRef>
                      </c:ext>
                    </c:extLst>
                    <c:numCache>
                      <c:formatCode>General</c:formatCode>
                      <c:ptCount val="2"/>
                    </c:numCache>
                  </c:numRef>
                </c:val>
              </c15:ser>
            </c15:filteredPieSeries>
            <c15:filteredPieSeries>
              <c15:ser>
                <c:idx val="2"/>
                <c:order val="2"/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3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lt1">
                            <a:lumMod val="95000"/>
                            <a:alpha val="54000"/>
                          </a:schemeClr>
                        </a:solidFill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Sheet1!$J$9:$J$10</c15:sqref>
                        </c15:formulaRef>
                      </c:ext>
                    </c:extLst>
                    <c:strCache>
                      <c:ptCount val="2"/>
                      <c:pt idx="0">
                        <c:v>PASS</c:v>
                      </c:pt>
                      <c:pt idx="1">
                        <c:v>FAIL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Sheet1!$M$9:$M$10</c15:sqref>
                        </c15:formulaRef>
                      </c:ext>
                    </c:extLst>
                    <c:numCache>
                      <c:formatCode>General</c:formatCode>
                      <c:ptCount val="2"/>
                    </c:numCache>
                  </c:numRef>
                </c:val>
              </c15:ser>
            </c15:filteredPieSeries>
            <c15:filteredPieSeries>
              <c15:ser>
                <c:idx val="3"/>
                <c:order val="3"/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3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lt1">
                            <a:lumMod val="95000"/>
                            <a:alpha val="54000"/>
                          </a:schemeClr>
                        </a:solidFill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Sheet1!$J$9:$J$10</c15:sqref>
                        </c15:formulaRef>
                      </c:ext>
                    </c:extLst>
                    <c:strCache>
                      <c:ptCount val="2"/>
                      <c:pt idx="0">
                        <c:v>PASS</c:v>
                      </c:pt>
                      <c:pt idx="1">
                        <c:v>FAIL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Sheet1!$N$9:$N$10</c15:sqref>
                        </c15:formulaRef>
                      </c:ext>
                    </c:extLst>
                    <c:numCache>
                      <c:formatCode>General</c:formatCode>
                      <c:ptCount val="2"/>
                    </c:numCache>
                  </c:numRef>
                </c:val>
              </c15:ser>
            </c15:filteredPieSeries>
            <c15:filteredPieSeries>
              <c15:ser>
                <c:idx val="4"/>
                <c:order val="4"/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3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lt1">
                            <a:lumMod val="95000"/>
                            <a:alpha val="54000"/>
                          </a:schemeClr>
                        </a:solidFill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Sheet1!$J$9:$J$10</c15:sqref>
                        </c15:formulaRef>
                      </c:ext>
                    </c:extLst>
                    <c:strCache>
                      <c:ptCount val="2"/>
                      <c:pt idx="0">
                        <c:v>PASS</c:v>
                      </c:pt>
                      <c:pt idx="1">
                        <c:v>FAIL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Sheet1!$O$9:$O$10</c15:sqref>
                        </c15:formulaRef>
                      </c:ext>
                    </c:extLst>
                    <c:numCache>
                      <c:formatCode>General</c:formatCode>
                      <c:ptCount val="2"/>
                    </c:numCache>
                  </c:numRef>
                </c:val>
              </c15:ser>
            </c15:filteredPieSeries>
            <c15:filteredPieSeries>
              <c15:ser>
                <c:idx val="5"/>
                <c:order val="5"/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3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lt1">
                            <a:lumMod val="95000"/>
                            <a:alpha val="54000"/>
                          </a:schemeClr>
                        </a:solidFill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Sheet1!$J$9:$J$10</c15:sqref>
                        </c15:formulaRef>
                      </c:ext>
                    </c:extLst>
                    <c:strCache>
                      <c:ptCount val="2"/>
                      <c:pt idx="0">
                        <c:v>PASS</c:v>
                      </c:pt>
                      <c:pt idx="1">
                        <c:v>FAIL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Sheet1!$P$9:$P$10</c15:sqref>
                        </c15:formulaRef>
                      </c:ext>
                    </c:extLst>
                    <c:numCache>
                      <c:formatCode>General</c:formatCode>
                      <c:ptCount val="2"/>
                    </c:numCache>
                  </c:numRef>
                </c:val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114299</xdr:colOff>
      <xdr:row>8</xdr:row>
      <xdr:rowOff>4762</xdr:rowOff>
    </xdr:from>
    <xdr:to>
      <xdr:col>8</xdr:col>
      <xdr:colOff>571500</xdr:colOff>
      <xdr:row>12</xdr:row>
      <xdr:rowOff>400050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Blue">
      <a:dk1>
        <a:sysClr val="windowText" lastClr="000000"/>
      </a:dk1>
      <a:lt1>
        <a:sysClr val="window" lastClr="FFFFFF"/>
      </a:lt1>
      <a:dk2>
        <a:srgbClr val="17406D"/>
      </a:dk2>
      <a:lt2>
        <a:srgbClr val="DBEFF9"/>
      </a:lt2>
      <a:accent1>
        <a:srgbClr val="0F6FC6"/>
      </a:accent1>
      <a:accent2>
        <a:srgbClr val="009DD9"/>
      </a:accent2>
      <a:accent3>
        <a:srgbClr val="0BD0D9"/>
      </a:accent3>
      <a:accent4>
        <a:srgbClr val="10CF9B"/>
      </a:accent4>
      <a:accent5>
        <a:srgbClr val="7CCA62"/>
      </a:accent5>
      <a:accent6>
        <a:srgbClr val="A5C249"/>
      </a:accent6>
      <a:hlink>
        <a:srgbClr val="F49100"/>
      </a:hlink>
      <a:folHlink>
        <a:srgbClr val="85DFD0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ygov.bd/" TargetMode="External"/><Relationship Id="rId13" Type="http://schemas.openxmlformats.org/officeDocument/2006/relationships/drawing" Target="../drawings/drawing1.xml"/><Relationship Id="rId3" Type="http://schemas.openxmlformats.org/officeDocument/2006/relationships/hyperlink" Target="mailto:tamannasana44@gmail.com" TargetMode="External"/><Relationship Id="rId7" Type="http://schemas.openxmlformats.org/officeDocument/2006/relationships/hyperlink" Target="mailto:fgcfh@nndj.comhdjui44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about:blank" TargetMode="External"/><Relationship Id="rId1" Type="http://schemas.openxmlformats.org/officeDocument/2006/relationships/hyperlink" Target="mailto:tamannasana44@gmail.com" TargetMode="External"/><Relationship Id="rId6" Type="http://schemas.openxmlformats.org/officeDocument/2006/relationships/hyperlink" Target="about:blank" TargetMode="External"/><Relationship Id="rId11" Type="http://schemas.openxmlformats.org/officeDocument/2006/relationships/hyperlink" Target="mailto:!@#$%^" TargetMode="External"/><Relationship Id="rId5" Type="http://schemas.openxmlformats.org/officeDocument/2006/relationships/hyperlink" Target="mailto:tamannasana44@gmail.com" TargetMode="External"/><Relationship Id="rId10" Type="http://schemas.openxmlformats.org/officeDocument/2006/relationships/hyperlink" Target="mailto:a@..com" TargetMode="External"/><Relationship Id="rId4" Type="http://schemas.openxmlformats.org/officeDocument/2006/relationships/hyperlink" Target="mailto:john@gmail.com" TargetMode="External"/><Relationship Id="rId9" Type="http://schemas.openxmlformats.org/officeDocument/2006/relationships/hyperlink" Target="mailto:00@gmail.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80"/>
  <sheetViews>
    <sheetView tabSelected="1" workbookViewId="0">
      <selection activeCell="D2" sqref="D2"/>
    </sheetView>
  </sheetViews>
  <sheetFormatPr defaultRowHeight="15" x14ac:dyDescent="0.25"/>
  <cols>
    <col min="8" max="8" width="11" bestFit="1" customWidth="1"/>
  </cols>
  <sheetData>
    <row r="1" spans="1:28" ht="18" thickBot="1" x14ac:dyDescent="0.35">
      <c r="A1" s="89" t="s">
        <v>0</v>
      </c>
      <c r="B1" s="89"/>
      <c r="C1" s="89"/>
      <c r="D1" s="3" t="s">
        <v>109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</row>
    <row r="2" spans="1:28" ht="18.75" thickTop="1" thickBot="1" x14ac:dyDescent="0.35">
      <c r="A2" s="89" t="s">
        <v>8</v>
      </c>
      <c r="B2" s="89"/>
      <c r="C2" s="89"/>
      <c r="D2" s="64" t="s">
        <v>110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28" ht="18.75" thickTop="1" thickBot="1" x14ac:dyDescent="0.35">
      <c r="A3" s="89" t="s">
        <v>1</v>
      </c>
      <c r="B3" s="89"/>
      <c r="C3" s="89"/>
      <c r="D3" s="3" t="s">
        <v>111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</row>
    <row r="4" spans="1:28" ht="18" customHeight="1" thickTop="1" thickBot="1" x14ac:dyDescent="0.35">
      <c r="A4" s="89" t="s">
        <v>9</v>
      </c>
      <c r="B4" s="89"/>
      <c r="C4" s="89"/>
      <c r="D4" s="2" t="s">
        <v>112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28" ht="15.75" hidden="1" thickTop="1" x14ac:dyDescent="0.25"/>
    <row r="6" spans="1:28" ht="16.5" customHeight="1" thickTop="1" x14ac:dyDescent="0.25">
      <c r="A6" s="90"/>
      <c r="B6" s="90"/>
      <c r="C6" s="90"/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90"/>
    </row>
    <row r="7" spans="1:28" ht="20.25" thickBot="1" x14ac:dyDescent="0.35">
      <c r="A7" s="71" t="s">
        <v>2</v>
      </c>
      <c r="B7" s="71"/>
      <c r="C7" s="71"/>
      <c r="D7" s="71"/>
      <c r="E7" s="71"/>
      <c r="F7" s="71"/>
      <c r="G7" s="71"/>
      <c r="H7" s="71"/>
      <c r="I7" s="71"/>
      <c r="J7" s="71"/>
      <c r="K7" s="71"/>
      <c r="L7" s="71"/>
      <c r="M7" s="71"/>
      <c r="N7" s="71"/>
      <c r="O7" s="71"/>
      <c r="P7" s="7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ht="21" thickTop="1" thickBot="1" x14ac:dyDescent="0.35">
      <c r="A8" s="61"/>
      <c r="B8" s="61"/>
      <c r="C8" s="61"/>
      <c r="D8" s="61"/>
      <c r="E8" s="61"/>
      <c r="F8" s="61"/>
      <c r="G8" s="61"/>
      <c r="H8" s="61"/>
      <c r="I8" s="61"/>
      <c r="J8" s="72" t="s">
        <v>108</v>
      </c>
      <c r="K8" s="72"/>
      <c r="L8" s="72"/>
      <c r="M8" s="72"/>
      <c r="N8" s="72"/>
      <c r="O8" s="72"/>
      <c r="P8" s="72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ht="16.5" customHeight="1" thickTop="1" thickBot="1" x14ac:dyDescent="0.3">
      <c r="A9" s="57"/>
      <c r="B9" s="57"/>
      <c r="C9" s="57"/>
      <c r="D9" s="57"/>
      <c r="E9" s="57"/>
      <c r="F9" s="57"/>
      <c r="G9" s="57"/>
      <c r="H9" s="57"/>
      <c r="I9" s="58"/>
      <c r="J9" s="60" t="s">
        <v>3</v>
      </c>
      <c r="K9" s="79">
        <f>COUNTIF(L15:L92, "Passed")</f>
        <v>42</v>
      </c>
      <c r="L9" s="80"/>
      <c r="M9" s="80"/>
      <c r="N9" s="80"/>
      <c r="O9" s="80"/>
      <c r="P9" s="80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8" ht="31.5" customHeight="1" thickBot="1" x14ac:dyDescent="0.3">
      <c r="A10" s="57"/>
      <c r="B10" s="57"/>
      <c r="C10" s="57"/>
      <c r="D10" s="57"/>
      <c r="E10" s="57"/>
      <c r="F10" s="57"/>
      <c r="G10" s="57"/>
      <c r="H10" s="57"/>
      <c r="I10" s="58"/>
      <c r="J10" s="4" t="s">
        <v>4</v>
      </c>
      <c r="K10" s="81">
        <f>COUNTIF(L15:L518, "Failed")</f>
        <v>10</v>
      </c>
      <c r="L10" s="82"/>
      <c r="M10" s="82"/>
      <c r="N10" s="82"/>
      <c r="O10" s="82"/>
      <c r="P10" s="82"/>
      <c r="Q10" s="1"/>
      <c r="R10" s="1"/>
      <c r="S10" s="1"/>
      <c r="T10" s="1"/>
      <c r="U10" s="1"/>
      <c r="V10" s="1"/>
      <c r="W10" s="1"/>
      <c r="X10" s="1"/>
    </row>
    <row r="11" spans="1:28" ht="32.25" customHeight="1" thickBot="1" x14ac:dyDescent="0.3">
      <c r="A11" s="57"/>
      <c r="B11" s="57"/>
      <c r="C11" s="57"/>
      <c r="D11" s="57"/>
      <c r="E11" s="57"/>
      <c r="F11" s="57"/>
      <c r="G11" s="57"/>
      <c r="H11" s="57"/>
      <c r="I11" s="58"/>
      <c r="J11" s="59" t="s">
        <v>5</v>
      </c>
      <c r="K11" s="81">
        <f>COUNTIF(L14:L518, "Not Executed")</f>
        <v>0</v>
      </c>
      <c r="L11" s="82"/>
      <c r="M11" s="82"/>
      <c r="N11" s="82"/>
      <c r="O11" s="82"/>
      <c r="P11" s="82"/>
      <c r="Q11" s="1"/>
      <c r="R11" s="1"/>
      <c r="S11" s="1"/>
      <c r="T11" s="1"/>
      <c r="U11" s="1"/>
      <c r="V11" s="1"/>
      <c r="W11" s="1"/>
      <c r="X11" s="1"/>
      <c r="Y11" s="1"/>
    </row>
    <row r="12" spans="1:28" ht="36" customHeight="1" thickBot="1" x14ac:dyDescent="0.3">
      <c r="A12" s="57"/>
      <c r="B12" s="57"/>
      <c r="C12" s="57"/>
      <c r="D12" s="57"/>
      <c r="E12" s="57"/>
      <c r="F12" s="57"/>
      <c r="G12" s="57"/>
      <c r="H12" s="57"/>
      <c r="I12" s="58"/>
      <c r="J12" s="5" t="s">
        <v>6</v>
      </c>
      <c r="K12" s="83">
        <f>COUNTIF(L14:L518, "Out of Scope")</f>
        <v>0</v>
      </c>
      <c r="L12" s="84"/>
      <c r="M12" s="84"/>
      <c r="N12" s="84"/>
      <c r="O12" s="84"/>
      <c r="P12" s="84"/>
      <c r="Q12" s="1"/>
      <c r="R12" s="1"/>
      <c r="S12" s="1"/>
      <c r="T12" s="1"/>
      <c r="U12" s="1"/>
      <c r="V12" s="1"/>
      <c r="W12" s="1"/>
      <c r="X12" s="1"/>
      <c r="Y12" s="1"/>
    </row>
    <row r="13" spans="1:28" ht="32.25" customHeight="1" x14ac:dyDescent="0.25">
      <c r="A13" s="57"/>
      <c r="B13" s="57"/>
      <c r="C13" s="57"/>
      <c r="D13" s="57"/>
      <c r="E13" s="57"/>
      <c r="F13" s="57"/>
      <c r="G13" s="57"/>
      <c r="H13" s="57"/>
      <c r="I13" s="58"/>
      <c r="J13" s="6" t="s">
        <v>7</v>
      </c>
      <c r="K13" s="85">
        <f>SUM(K9:K12)</f>
        <v>52</v>
      </c>
      <c r="L13" s="86"/>
      <c r="M13" s="86"/>
      <c r="N13" s="86"/>
      <c r="O13" s="86"/>
      <c r="P13" s="86"/>
      <c r="Q13" s="1"/>
      <c r="R13" s="1"/>
      <c r="S13" s="1"/>
      <c r="T13" s="1"/>
      <c r="U13" s="1"/>
      <c r="V13" s="1"/>
      <c r="W13" s="1"/>
      <c r="X13" s="1"/>
      <c r="Y13" s="1"/>
    </row>
    <row r="14" spans="1:28" ht="24" customHeight="1" x14ac:dyDescent="0.25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1"/>
      <c r="R14" s="1"/>
      <c r="S14" s="1"/>
      <c r="T14" s="1"/>
      <c r="U14" s="1"/>
      <c r="V14" s="1"/>
      <c r="W14" s="1"/>
      <c r="X14" s="1"/>
      <c r="Y14" s="1"/>
    </row>
    <row r="15" spans="1:28" ht="20.25" thickBot="1" x14ac:dyDescent="0.35">
      <c r="A15" s="87" t="s">
        <v>10</v>
      </c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 spans="1:28" ht="30" customHeight="1" thickTop="1" thickBot="1" x14ac:dyDescent="0.3">
      <c r="A16" s="42" t="s">
        <v>11</v>
      </c>
      <c r="B16" s="43" t="s">
        <v>12</v>
      </c>
      <c r="C16" s="43" t="s">
        <v>13</v>
      </c>
      <c r="D16" s="43" t="s">
        <v>14</v>
      </c>
      <c r="E16" s="8" t="s">
        <v>15</v>
      </c>
      <c r="F16" s="8" t="s">
        <v>16</v>
      </c>
      <c r="G16" s="8" t="s">
        <v>17</v>
      </c>
      <c r="H16" s="8" t="s">
        <v>18</v>
      </c>
      <c r="I16" s="8" t="s">
        <v>19</v>
      </c>
      <c r="J16" s="8" t="s">
        <v>20</v>
      </c>
      <c r="K16" s="8" t="s">
        <v>21</v>
      </c>
      <c r="L16" s="43" t="s">
        <v>22</v>
      </c>
      <c r="M16" s="8" t="s">
        <v>23</v>
      </c>
      <c r="N16" s="44"/>
      <c r="O16" s="44"/>
      <c r="P16" s="44"/>
      <c r="Q16" s="9"/>
      <c r="R16" s="9"/>
      <c r="S16" s="9"/>
      <c r="T16" s="9"/>
      <c r="U16" s="9"/>
      <c r="V16" s="9"/>
      <c r="W16" s="9"/>
      <c r="X16" s="1"/>
      <c r="Y16" s="1"/>
      <c r="Z16" s="1"/>
      <c r="AA16" s="1"/>
      <c r="AB16" s="1"/>
    </row>
    <row r="17" spans="1:16" s="9" customFormat="1" ht="163.5" customHeight="1" thickBot="1" x14ac:dyDescent="0.3">
      <c r="A17" s="10">
        <v>1</v>
      </c>
      <c r="B17" s="41"/>
      <c r="C17" s="11" t="s">
        <v>24</v>
      </c>
      <c r="D17" s="10"/>
      <c r="E17" s="12" t="s">
        <v>25</v>
      </c>
      <c r="F17" s="12" t="s">
        <v>26</v>
      </c>
      <c r="G17" s="12" t="s">
        <v>27</v>
      </c>
      <c r="H17" s="13" t="s">
        <v>28</v>
      </c>
      <c r="I17" s="13" t="s">
        <v>141</v>
      </c>
      <c r="J17" s="14"/>
      <c r="K17" s="14"/>
      <c r="L17" s="26" t="s">
        <v>29</v>
      </c>
      <c r="M17" s="14"/>
      <c r="N17" s="45"/>
      <c r="O17" s="45"/>
      <c r="P17" s="45"/>
    </row>
    <row r="18" spans="1:16" s="9" customFormat="1" ht="30" customHeight="1" thickBot="1" x14ac:dyDescent="0.3">
      <c r="A18" s="15"/>
      <c r="B18" s="32"/>
      <c r="C18" s="16"/>
      <c r="D18" s="46"/>
      <c r="E18" s="17"/>
      <c r="F18" s="17"/>
      <c r="G18" s="17"/>
      <c r="H18" s="17"/>
      <c r="I18" s="17"/>
      <c r="J18" s="17"/>
      <c r="K18" s="17"/>
      <c r="L18" s="46"/>
      <c r="M18" s="17"/>
      <c r="N18" s="47"/>
      <c r="O18" s="47"/>
      <c r="P18" s="47"/>
    </row>
    <row r="19" spans="1:16" s="9" customFormat="1" ht="126" customHeight="1" thickBot="1" x14ac:dyDescent="0.3">
      <c r="A19" s="10">
        <v>2</v>
      </c>
      <c r="B19" s="1"/>
      <c r="C19" s="88" t="s">
        <v>30</v>
      </c>
      <c r="D19" s="73" t="s">
        <v>142</v>
      </c>
      <c r="E19" s="12" t="s">
        <v>31</v>
      </c>
      <c r="F19" s="12" t="s">
        <v>32</v>
      </c>
      <c r="G19" s="12" t="s">
        <v>27</v>
      </c>
      <c r="H19" s="12" t="s">
        <v>33</v>
      </c>
      <c r="I19" s="13" t="s">
        <v>113</v>
      </c>
      <c r="J19" s="18"/>
      <c r="K19" s="18"/>
      <c r="L19" s="48" t="s">
        <v>29</v>
      </c>
      <c r="M19" s="18"/>
      <c r="N19" s="49"/>
      <c r="O19" s="49"/>
      <c r="P19" s="49"/>
    </row>
    <row r="20" spans="1:16" s="9" customFormat="1" ht="102.75" customHeight="1" thickBot="1" x14ac:dyDescent="0.3">
      <c r="A20" s="10">
        <v>3</v>
      </c>
      <c r="B20" s="1"/>
      <c r="C20" s="75"/>
      <c r="D20" s="75"/>
      <c r="E20" s="12" t="s">
        <v>34</v>
      </c>
      <c r="F20" s="12" t="s">
        <v>35</v>
      </c>
      <c r="G20" s="12" t="s">
        <v>27</v>
      </c>
      <c r="H20" s="12" t="s">
        <v>33</v>
      </c>
      <c r="I20" s="13" t="s">
        <v>114</v>
      </c>
      <c r="J20" s="18"/>
      <c r="K20" s="18"/>
      <c r="L20" s="48" t="s">
        <v>29</v>
      </c>
      <c r="M20" s="18"/>
      <c r="N20" s="49"/>
      <c r="O20" s="49"/>
      <c r="P20" s="49"/>
    </row>
    <row r="21" spans="1:16" s="9" customFormat="1" ht="143.25" customHeight="1" thickBot="1" x14ac:dyDescent="0.3">
      <c r="A21" s="10">
        <v>4</v>
      </c>
      <c r="B21" s="1"/>
      <c r="C21" s="75"/>
      <c r="D21" s="75"/>
      <c r="E21" s="65" t="s">
        <v>36</v>
      </c>
      <c r="F21" s="12" t="s">
        <v>37</v>
      </c>
      <c r="G21" s="12" t="s">
        <v>38</v>
      </c>
      <c r="H21" s="12" t="s">
        <v>33</v>
      </c>
      <c r="I21" s="13" t="s">
        <v>115</v>
      </c>
      <c r="J21" s="19"/>
      <c r="K21" s="19"/>
      <c r="L21" s="48" t="s">
        <v>39</v>
      </c>
      <c r="M21" s="19"/>
      <c r="N21" s="19"/>
      <c r="O21" s="19"/>
      <c r="P21" s="19"/>
    </row>
    <row r="22" spans="1:16" s="9" customFormat="1" ht="98.25" customHeight="1" thickBot="1" x14ac:dyDescent="0.3">
      <c r="A22" s="10">
        <v>5</v>
      </c>
      <c r="B22" s="1"/>
      <c r="C22" s="75"/>
      <c r="D22" s="75"/>
      <c r="E22" s="12" t="s">
        <v>40</v>
      </c>
      <c r="F22" s="12" t="s">
        <v>41</v>
      </c>
      <c r="G22" s="12" t="s">
        <v>27</v>
      </c>
      <c r="H22" s="12" t="s">
        <v>33</v>
      </c>
      <c r="I22" s="13" t="s">
        <v>116</v>
      </c>
      <c r="J22" s="19"/>
      <c r="K22" s="19"/>
      <c r="L22" s="48" t="s">
        <v>29</v>
      </c>
      <c r="M22" s="19"/>
      <c r="N22" s="19"/>
      <c r="O22" s="19"/>
      <c r="P22" s="19"/>
    </row>
    <row r="23" spans="1:16" s="9" customFormat="1" ht="108.75" customHeight="1" thickBot="1" x14ac:dyDescent="0.3">
      <c r="A23" s="10">
        <v>6</v>
      </c>
      <c r="B23" s="1"/>
      <c r="C23" s="75"/>
      <c r="D23" s="75"/>
      <c r="E23" s="12" t="s">
        <v>42</v>
      </c>
      <c r="F23" s="12" t="s">
        <v>43</v>
      </c>
      <c r="G23" s="12" t="s">
        <v>143</v>
      </c>
      <c r="H23" s="12" t="s">
        <v>33</v>
      </c>
      <c r="I23" s="13" t="s">
        <v>117</v>
      </c>
      <c r="J23" s="19"/>
      <c r="K23" s="19"/>
      <c r="L23" s="48" t="s">
        <v>29</v>
      </c>
      <c r="M23" s="19"/>
      <c r="N23" s="19"/>
      <c r="O23" s="19"/>
      <c r="P23" s="19"/>
    </row>
    <row r="24" spans="1:16" s="9" customFormat="1" ht="108.75" customHeight="1" thickBot="1" x14ac:dyDescent="0.3">
      <c r="A24" s="10">
        <v>7</v>
      </c>
      <c r="B24" s="1"/>
      <c r="C24" s="62"/>
      <c r="D24" s="75"/>
      <c r="E24" s="12" t="s">
        <v>171</v>
      </c>
      <c r="F24" s="12" t="s">
        <v>172</v>
      </c>
      <c r="G24" s="12" t="s">
        <v>38</v>
      </c>
      <c r="H24" s="12"/>
      <c r="I24" s="13" t="s">
        <v>174</v>
      </c>
      <c r="J24" s="19"/>
      <c r="K24" s="19"/>
      <c r="L24" s="48" t="s">
        <v>39</v>
      </c>
      <c r="M24" s="19"/>
      <c r="N24" s="19"/>
      <c r="O24" s="19"/>
      <c r="P24" s="19"/>
    </row>
    <row r="25" spans="1:16" s="9" customFormat="1" ht="30" customHeight="1" thickBot="1" x14ac:dyDescent="0.3">
      <c r="A25" s="15"/>
      <c r="B25" s="1"/>
      <c r="C25" s="50"/>
      <c r="D25" s="75"/>
      <c r="E25" s="20"/>
      <c r="F25" s="20"/>
      <c r="G25" s="20"/>
      <c r="H25" s="20"/>
      <c r="I25" s="21"/>
      <c r="J25" s="22"/>
      <c r="K25" s="22"/>
      <c r="L25" s="51"/>
      <c r="M25" s="22"/>
      <c r="N25" s="22"/>
      <c r="O25" s="22"/>
      <c r="P25" s="22"/>
    </row>
    <row r="26" spans="1:16" s="9" customFormat="1" ht="129.75" customHeight="1" thickBot="1" x14ac:dyDescent="0.3">
      <c r="A26" s="52">
        <v>8</v>
      </c>
      <c r="B26" s="1"/>
      <c r="C26" s="73" t="s">
        <v>44</v>
      </c>
      <c r="D26" s="75"/>
      <c r="E26" s="27" t="s">
        <v>45</v>
      </c>
      <c r="F26" s="23" t="s">
        <v>46</v>
      </c>
      <c r="G26" s="23" t="s">
        <v>144</v>
      </c>
      <c r="H26" s="23" t="s">
        <v>33</v>
      </c>
      <c r="I26" s="24" t="s">
        <v>173</v>
      </c>
      <c r="J26" s="25"/>
      <c r="K26" s="25"/>
      <c r="L26" s="26" t="s">
        <v>29</v>
      </c>
      <c r="M26" s="23"/>
      <c r="N26" s="23"/>
      <c r="O26" s="23"/>
      <c r="P26" s="23"/>
    </row>
    <row r="27" spans="1:16" s="9" customFormat="1" ht="106.5" customHeight="1" thickBot="1" x14ac:dyDescent="0.3">
      <c r="A27" s="52">
        <v>9</v>
      </c>
      <c r="B27" s="1"/>
      <c r="C27" s="75"/>
      <c r="D27" s="75"/>
      <c r="E27" s="27" t="s">
        <v>47</v>
      </c>
      <c r="F27" s="12" t="s">
        <v>48</v>
      </c>
      <c r="G27" s="23" t="s">
        <v>27</v>
      </c>
      <c r="H27" s="23" t="s">
        <v>49</v>
      </c>
      <c r="I27" s="23" t="s">
        <v>205</v>
      </c>
      <c r="J27" s="23"/>
      <c r="K27" s="25"/>
      <c r="L27" s="26" t="s">
        <v>29</v>
      </c>
      <c r="M27" s="26"/>
      <c r="N27" s="23"/>
      <c r="O27" s="23"/>
      <c r="P27" s="23"/>
    </row>
    <row r="28" spans="1:16" s="9" customFormat="1" ht="101.25" customHeight="1" thickBot="1" x14ac:dyDescent="0.3">
      <c r="A28" s="52">
        <v>10</v>
      </c>
      <c r="B28" s="1"/>
      <c r="C28" s="75"/>
      <c r="D28" s="75"/>
      <c r="E28" s="27" t="s">
        <v>50</v>
      </c>
      <c r="F28" s="12" t="s">
        <v>51</v>
      </c>
      <c r="G28" s="23" t="s">
        <v>27</v>
      </c>
      <c r="H28" s="23" t="s">
        <v>52</v>
      </c>
      <c r="I28" s="23" t="s">
        <v>118</v>
      </c>
      <c r="J28" s="28"/>
      <c r="K28" s="25"/>
      <c r="L28" s="26" t="s">
        <v>29</v>
      </c>
      <c r="M28" s="26"/>
      <c r="N28" s="23"/>
      <c r="O28" s="23"/>
      <c r="P28" s="23"/>
    </row>
    <row r="29" spans="1:16" s="9" customFormat="1" ht="130.5" customHeight="1" thickBot="1" x14ac:dyDescent="0.3">
      <c r="A29" s="52">
        <v>12</v>
      </c>
      <c r="B29" s="1"/>
      <c r="C29" s="75"/>
      <c r="D29" s="75"/>
      <c r="E29" s="27" t="s">
        <v>53</v>
      </c>
      <c r="F29" s="12" t="s">
        <v>54</v>
      </c>
      <c r="G29" s="23" t="s">
        <v>27</v>
      </c>
      <c r="H29" s="23" t="s">
        <v>33</v>
      </c>
      <c r="I29" s="23" t="s">
        <v>119</v>
      </c>
      <c r="J29" s="23"/>
      <c r="K29" s="25"/>
      <c r="L29" s="26" t="s">
        <v>29</v>
      </c>
      <c r="M29" s="26"/>
      <c r="N29" s="23"/>
      <c r="O29" s="23"/>
      <c r="P29" s="23"/>
    </row>
    <row r="30" spans="1:16" s="9" customFormat="1" ht="110.25" customHeight="1" thickBot="1" x14ac:dyDescent="0.3">
      <c r="A30" s="52">
        <v>13</v>
      </c>
      <c r="B30" s="1"/>
      <c r="C30" s="75"/>
      <c r="D30" s="75"/>
      <c r="E30" s="27" t="s">
        <v>55</v>
      </c>
      <c r="F30" s="12" t="s">
        <v>51</v>
      </c>
      <c r="G30" s="23" t="s">
        <v>145</v>
      </c>
      <c r="H30" s="23" t="s">
        <v>56</v>
      </c>
      <c r="I30" s="23" t="s">
        <v>120</v>
      </c>
      <c r="J30" s="28"/>
      <c r="K30" s="25"/>
      <c r="L30" s="26" t="s">
        <v>29</v>
      </c>
      <c r="M30" s="26"/>
      <c r="N30" s="23"/>
      <c r="O30" s="23"/>
      <c r="P30" s="23"/>
    </row>
    <row r="31" spans="1:16" s="9" customFormat="1" ht="98.25" customHeight="1" thickBot="1" x14ac:dyDescent="0.3">
      <c r="A31" s="52">
        <v>14</v>
      </c>
      <c r="B31" s="1"/>
      <c r="C31" s="75"/>
      <c r="D31" s="75"/>
      <c r="E31" s="27" t="s">
        <v>57</v>
      </c>
      <c r="F31" s="12" t="s">
        <v>51</v>
      </c>
      <c r="G31" s="23" t="s">
        <v>146</v>
      </c>
      <c r="H31" s="23" t="s">
        <v>58</v>
      </c>
      <c r="I31" s="23" t="s">
        <v>121</v>
      </c>
      <c r="J31" s="28"/>
      <c r="K31" s="25"/>
      <c r="L31" s="26" t="s">
        <v>29</v>
      </c>
      <c r="M31" s="26"/>
      <c r="N31" s="23"/>
      <c r="O31" s="23"/>
      <c r="P31" s="23"/>
    </row>
    <row r="32" spans="1:16" s="9" customFormat="1" ht="104.25" customHeight="1" thickBot="1" x14ac:dyDescent="0.3">
      <c r="A32" s="52">
        <v>15</v>
      </c>
      <c r="B32" s="1"/>
      <c r="C32" s="75"/>
      <c r="D32" s="75"/>
      <c r="E32" s="27" t="s">
        <v>59</v>
      </c>
      <c r="F32" s="12" t="s">
        <v>51</v>
      </c>
      <c r="G32" s="23" t="s">
        <v>145</v>
      </c>
      <c r="H32" s="23" t="s">
        <v>60</v>
      </c>
      <c r="I32" s="23" t="s">
        <v>122</v>
      </c>
      <c r="J32" s="28"/>
      <c r="K32" s="25"/>
      <c r="L32" s="26" t="s">
        <v>29</v>
      </c>
      <c r="M32" s="26"/>
      <c r="N32" s="23"/>
      <c r="O32" s="23"/>
      <c r="P32" s="23"/>
    </row>
    <row r="33" spans="1:16" s="9" customFormat="1" ht="138" customHeight="1" thickBot="1" x14ac:dyDescent="0.3">
      <c r="A33" s="52">
        <v>16</v>
      </c>
      <c r="B33" s="1"/>
      <c r="C33" s="75"/>
      <c r="D33" s="75"/>
      <c r="E33" s="27" t="s">
        <v>61</v>
      </c>
      <c r="F33" s="12" t="s">
        <v>48</v>
      </c>
      <c r="G33" s="23" t="s">
        <v>143</v>
      </c>
      <c r="H33" s="23" t="s">
        <v>62</v>
      </c>
      <c r="I33" s="23" t="s">
        <v>123</v>
      </c>
      <c r="J33" s="23"/>
      <c r="K33" s="25"/>
      <c r="L33" s="26" t="s">
        <v>147</v>
      </c>
      <c r="M33" s="26"/>
      <c r="N33" s="23"/>
      <c r="O33" s="23"/>
      <c r="P33" s="23"/>
    </row>
    <row r="34" spans="1:16" s="9" customFormat="1" ht="121.5" customHeight="1" thickBot="1" x14ac:dyDescent="0.3">
      <c r="A34" s="52">
        <v>17</v>
      </c>
      <c r="B34" s="1"/>
      <c r="C34" s="75"/>
      <c r="D34" s="75"/>
      <c r="E34" s="27" t="s">
        <v>63</v>
      </c>
      <c r="F34" s="12" t="s">
        <v>48</v>
      </c>
      <c r="G34" s="23" t="s">
        <v>27</v>
      </c>
      <c r="H34" s="23" t="s">
        <v>64</v>
      </c>
      <c r="I34" s="23" t="s">
        <v>124</v>
      </c>
      <c r="J34" s="23"/>
      <c r="K34" s="25"/>
      <c r="L34" s="26" t="s">
        <v>29</v>
      </c>
      <c r="M34" s="26"/>
      <c r="N34" s="23"/>
      <c r="O34" s="23"/>
      <c r="P34" s="23"/>
    </row>
    <row r="35" spans="1:16" s="9" customFormat="1" ht="132.75" customHeight="1" thickBot="1" x14ac:dyDescent="0.3">
      <c r="A35" s="52">
        <v>18</v>
      </c>
      <c r="B35" s="1"/>
      <c r="C35" s="75"/>
      <c r="D35" s="75"/>
      <c r="E35" s="27" t="s">
        <v>65</v>
      </c>
      <c r="F35" s="12" t="s">
        <v>51</v>
      </c>
      <c r="G35" s="23" t="s">
        <v>146</v>
      </c>
      <c r="H35" s="23" t="s">
        <v>66</v>
      </c>
      <c r="I35" s="23" t="s">
        <v>217</v>
      </c>
      <c r="J35" s="28"/>
      <c r="K35" s="25"/>
      <c r="L35" s="26" t="s">
        <v>29</v>
      </c>
      <c r="M35" s="26"/>
      <c r="N35" s="23"/>
      <c r="O35" s="23"/>
      <c r="P35" s="23"/>
    </row>
    <row r="36" spans="1:16" s="9" customFormat="1" ht="183.75" customHeight="1" thickBot="1" x14ac:dyDescent="0.3">
      <c r="A36" s="52">
        <v>19</v>
      </c>
      <c r="B36" s="1"/>
      <c r="C36" s="75"/>
      <c r="D36" s="75"/>
      <c r="E36" s="27" t="s">
        <v>67</v>
      </c>
      <c r="F36" s="12" t="s">
        <v>48</v>
      </c>
      <c r="G36" s="23" t="s">
        <v>143</v>
      </c>
      <c r="H36" s="23" t="s">
        <v>148</v>
      </c>
      <c r="I36" s="23" t="s">
        <v>218</v>
      </c>
      <c r="J36" s="23"/>
      <c r="K36" s="25"/>
      <c r="L36" s="26" t="s">
        <v>29</v>
      </c>
      <c r="M36" s="26"/>
      <c r="N36" s="23"/>
      <c r="O36" s="23"/>
      <c r="P36" s="23"/>
    </row>
    <row r="37" spans="1:16" s="9" customFormat="1" ht="150" customHeight="1" thickBot="1" x14ac:dyDescent="0.3">
      <c r="A37" s="52">
        <v>20</v>
      </c>
      <c r="B37" s="1"/>
      <c r="C37" s="75"/>
      <c r="D37" s="75"/>
      <c r="E37" s="27" t="s">
        <v>152</v>
      </c>
      <c r="F37" s="66" t="s">
        <v>153</v>
      </c>
      <c r="G37" s="23" t="s">
        <v>154</v>
      </c>
      <c r="H37" s="23" t="s">
        <v>155</v>
      </c>
      <c r="I37" s="24" t="s">
        <v>125</v>
      </c>
      <c r="J37" s="23"/>
      <c r="K37" s="23"/>
      <c r="L37" s="26" t="s">
        <v>39</v>
      </c>
      <c r="M37" s="26"/>
      <c r="N37" s="23"/>
      <c r="O37" s="23"/>
      <c r="P37" s="23"/>
    </row>
    <row r="38" spans="1:16" s="9" customFormat="1" ht="150" customHeight="1" thickBot="1" x14ac:dyDescent="0.3">
      <c r="A38" s="52">
        <v>21</v>
      </c>
      <c r="B38" s="1"/>
      <c r="C38" s="75"/>
      <c r="D38" s="75"/>
      <c r="E38" s="27" t="s">
        <v>149</v>
      </c>
      <c r="F38" s="30" t="s">
        <v>69</v>
      </c>
      <c r="G38" s="23" t="s">
        <v>68</v>
      </c>
      <c r="H38" s="29" t="s">
        <v>150</v>
      </c>
      <c r="I38" s="24" t="s">
        <v>126</v>
      </c>
      <c r="J38" s="23"/>
      <c r="K38" s="23"/>
      <c r="L38" s="26" t="s">
        <v>29</v>
      </c>
      <c r="M38" s="26"/>
      <c r="N38" s="23"/>
      <c r="O38" s="23"/>
      <c r="P38" s="23"/>
    </row>
    <row r="39" spans="1:16" s="9" customFormat="1" ht="108" customHeight="1" thickBot="1" x14ac:dyDescent="0.3">
      <c r="A39" s="52">
        <v>22</v>
      </c>
      <c r="B39" s="1"/>
      <c r="C39" s="75"/>
      <c r="D39" s="75"/>
      <c r="E39" s="27" t="s">
        <v>156</v>
      </c>
      <c r="F39" s="23" t="s">
        <v>48</v>
      </c>
      <c r="G39" s="23" t="s">
        <v>27</v>
      </c>
      <c r="H39" s="29">
        <v>1715151715</v>
      </c>
      <c r="I39" s="24" t="s">
        <v>127</v>
      </c>
      <c r="J39" s="23"/>
      <c r="K39" s="23"/>
      <c r="L39" s="26" t="s">
        <v>29</v>
      </c>
      <c r="M39" s="26"/>
      <c r="N39" s="23"/>
      <c r="O39" s="23"/>
      <c r="P39" s="23"/>
    </row>
    <row r="40" spans="1:16" s="9" customFormat="1" ht="126.75" customHeight="1" thickBot="1" x14ac:dyDescent="0.3">
      <c r="A40" s="52">
        <v>23</v>
      </c>
      <c r="B40" s="1"/>
      <c r="C40" s="75"/>
      <c r="D40" s="75"/>
      <c r="E40" s="12" t="s">
        <v>157</v>
      </c>
      <c r="F40" s="12" t="s">
        <v>151</v>
      </c>
      <c r="G40" s="23" t="s">
        <v>27</v>
      </c>
      <c r="H40" s="67" t="s">
        <v>161</v>
      </c>
      <c r="I40" s="24" t="s">
        <v>219</v>
      </c>
      <c r="J40" s="23"/>
      <c r="K40" s="23"/>
      <c r="L40" s="26" t="s">
        <v>29</v>
      </c>
      <c r="M40" s="26"/>
      <c r="N40" s="23"/>
      <c r="O40" s="23"/>
      <c r="P40" s="23"/>
    </row>
    <row r="41" spans="1:16" s="9" customFormat="1" ht="213" customHeight="1" thickBot="1" x14ac:dyDescent="0.3">
      <c r="A41" s="52">
        <v>24</v>
      </c>
      <c r="B41" s="1"/>
      <c r="C41" s="75"/>
      <c r="D41" s="75"/>
      <c r="E41" s="12" t="s">
        <v>158</v>
      </c>
      <c r="F41" s="12" t="s">
        <v>159</v>
      </c>
      <c r="G41" s="23" t="s">
        <v>27</v>
      </c>
      <c r="H41" s="23" t="s">
        <v>160</v>
      </c>
      <c r="I41" s="24" t="s">
        <v>128</v>
      </c>
      <c r="J41" s="23"/>
      <c r="K41" s="23"/>
      <c r="L41" s="26" t="s">
        <v>29</v>
      </c>
      <c r="M41" s="26"/>
      <c r="N41" s="23"/>
      <c r="O41" s="23"/>
      <c r="P41" s="23"/>
    </row>
    <row r="42" spans="1:16" s="9" customFormat="1" ht="192" customHeight="1" thickBot="1" x14ac:dyDescent="0.3">
      <c r="A42" s="52">
        <v>25</v>
      </c>
      <c r="B42" s="1"/>
      <c r="C42" s="75"/>
      <c r="D42" s="75"/>
      <c r="E42" s="12" t="s">
        <v>162</v>
      </c>
      <c r="F42" s="12" t="s">
        <v>163</v>
      </c>
      <c r="G42" s="23" t="s">
        <v>27</v>
      </c>
      <c r="H42" s="29"/>
      <c r="I42" s="24" t="s">
        <v>129</v>
      </c>
      <c r="J42" s="23"/>
      <c r="K42" s="23"/>
      <c r="L42" s="26" t="s">
        <v>29</v>
      </c>
      <c r="M42" s="26"/>
      <c r="N42" s="23"/>
      <c r="O42" s="23"/>
      <c r="P42" s="23"/>
    </row>
    <row r="43" spans="1:16" s="9" customFormat="1" ht="188.25" customHeight="1" thickBot="1" x14ac:dyDescent="0.3">
      <c r="A43" s="52">
        <v>26</v>
      </c>
      <c r="B43" s="1"/>
      <c r="C43" s="75"/>
      <c r="D43" s="75"/>
      <c r="E43" s="12" t="s">
        <v>164</v>
      </c>
      <c r="F43" s="12" t="s">
        <v>165</v>
      </c>
      <c r="G43" s="23" t="s">
        <v>27</v>
      </c>
      <c r="H43" s="23" t="s">
        <v>166</v>
      </c>
      <c r="I43" s="24" t="s">
        <v>220</v>
      </c>
      <c r="J43" s="23"/>
      <c r="K43" s="23"/>
      <c r="L43" s="26" t="s">
        <v>29</v>
      </c>
      <c r="M43" s="26"/>
      <c r="N43" s="23"/>
      <c r="O43" s="23"/>
      <c r="P43" s="23"/>
    </row>
    <row r="44" spans="1:16" s="9" customFormat="1" ht="200.25" customHeight="1" thickBot="1" x14ac:dyDescent="0.3">
      <c r="A44" s="52">
        <v>27</v>
      </c>
      <c r="B44" s="1"/>
      <c r="C44" s="75"/>
      <c r="D44" s="75"/>
      <c r="E44" s="12" t="s">
        <v>167</v>
      </c>
      <c r="F44" s="12" t="s">
        <v>168</v>
      </c>
      <c r="G44" s="23" t="s">
        <v>38</v>
      </c>
      <c r="H44" s="67" t="s">
        <v>169</v>
      </c>
      <c r="I44" s="24" t="s">
        <v>130</v>
      </c>
      <c r="J44" s="23"/>
      <c r="K44" s="23"/>
      <c r="L44" s="26" t="s">
        <v>39</v>
      </c>
      <c r="M44" s="26"/>
      <c r="N44" s="23"/>
      <c r="O44" s="23"/>
      <c r="P44" s="23"/>
    </row>
    <row r="45" spans="1:16" s="9" customFormat="1" ht="214.5" customHeight="1" thickBot="1" x14ac:dyDescent="0.3">
      <c r="A45" s="52">
        <v>28</v>
      </c>
      <c r="B45" s="1"/>
      <c r="C45" s="75"/>
      <c r="D45" s="75"/>
      <c r="E45" s="12" t="s">
        <v>73</v>
      </c>
      <c r="F45" s="12" t="s">
        <v>74</v>
      </c>
      <c r="G45" s="23" t="s">
        <v>146</v>
      </c>
      <c r="H45" s="68" t="s">
        <v>170</v>
      </c>
      <c r="I45" s="24" t="s">
        <v>131</v>
      </c>
      <c r="J45" s="28"/>
      <c r="K45" s="23"/>
      <c r="L45" s="26" t="s">
        <v>147</v>
      </c>
      <c r="M45" s="26"/>
      <c r="N45" s="23"/>
      <c r="O45" s="23"/>
      <c r="P45" s="23"/>
    </row>
    <row r="46" spans="1:16" s="9" customFormat="1" ht="210.75" customHeight="1" thickBot="1" x14ac:dyDescent="0.3">
      <c r="A46" s="52">
        <v>29</v>
      </c>
      <c r="B46" s="1"/>
      <c r="C46" s="75"/>
      <c r="D46" s="75"/>
      <c r="E46" s="23" t="s">
        <v>176</v>
      </c>
      <c r="F46" s="23" t="s">
        <v>175</v>
      </c>
      <c r="G46" s="23" t="s">
        <v>27</v>
      </c>
      <c r="H46" s="24">
        <v>123456</v>
      </c>
      <c r="I46" s="24" t="s">
        <v>221</v>
      </c>
      <c r="J46" s="23"/>
      <c r="K46" s="23"/>
      <c r="L46" s="26" t="s">
        <v>29</v>
      </c>
      <c r="M46" s="26"/>
      <c r="N46" s="23"/>
      <c r="O46" s="23"/>
      <c r="P46" s="23"/>
    </row>
    <row r="47" spans="1:16" s="9" customFormat="1" ht="249" customHeight="1" thickBot="1" x14ac:dyDescent="0.3">
      <c r="A47" s="52">
        <v>30</v>
      </c>
      <c r="B47" s="1"/>
      <c r="C47" s="75"/>
      <c r="D47" s="75"/>
      <c r="E47" s="27" t="s">
        <v>177</v>
      </c>
      <c r="F47" s="23" t="s">
        <v>71</v>
      </c>
      <c r="G47" s="23" t="s">
        <v>27</v>
      </c>
      <c r="H47" s="23" t="s">
        <v>178</v>
      </c>
      <c r="I47" s="24" t="s">
        <v>222</v>
      </c>
      <c r="J47" s="23"/>
      <c r="K47" s="23"/>
      <c r="L47" s="26" t="s">
        <v>29</v>
      </c>
      <c r="M47" s="26"/>
      <c r="N47" s="23"/>
      <c r="O47" s="23"/>
      <c r="P47" s="23"/>
    </row>
    <row r="48" spans="1:16" s="9" customFormat="1" ht="174.75" customHeight="1" thickBot="1" x14ac:dyDescent="0.3">
      <c r="A48" s="52">
        <v>31</v>
      </c>
      <c r="B48" s="1"/>
      <c r="C48" s="76"/>
      <c r="D48" s="75"/>
      <c r="E48" s="27" t="s">
        <v>179</v>
      </c>
      <c r="F48" s="23" t="s">
        <v>175</v>
      </c>
      <c r="G48" s="23" t="s">
        <v>27</v>
      </c>
      <c r="H48" s="67" t="s">
        <v>180</v>
      </c>
      <c r="I48" s="23" t="s">
        <v>132</v>
      </c>
      <c r="J48" s="23"/>
      <c r="K48" s="23"/>
      <c r="L48" s="26" t="s">
        <v>29</v>
      </c>
      <c r="M48" s="26"/>
      <c r="N48" s="23"/>
      <c r="O48" s="23"/>
      <c r="P48" s="23"/>
    </row>
    <row r="49" spans="1:16" s="9" customFormat="1" ht="193.5" customHeight="1" thickBot="1" x14ac:dyDescent="0.3">
      <c r="A49" s="52">
        <v>32</v>
      </c>
      <c r="B49" s="1"/>
      <c r="C49" s="63"/>
      <c r="D49" s="75"/>
      <c r="E49" s="27" t="s">
        <v>181</v>
      </c>
      <c r="F49" s="23" t="s">
        <v>182</v>
      </c>
      <c r="G49" s="23" t="s">
        <v>183</v>
      </c>
      <c r="H49" s="69" t="s">
        <v>184</v>
      </c>
      <c r="I49" s="23"/>
      <c r="J49" s="23"/>
      <c r="K49" s="23"/>
      <c r="L49" s="26" t="s">
        <v>39</v>
      </c>
      <c r="M49" s="26"/>
      <c r="N49" s="23"/>
      <c r="O49" s="23"/>
      <c r="P49" s="23"/>
    </row>
    <row r="50" spans="1:16" s="9" customFormat="1" ht="174.75" customHeight="1" thickBot="1" x14ac:dyDescent="0.3">
      <c r="A50" s="52">
        <v>33</v>
      </c>
      <c r="B50" s="1"/>
      <c r="C50" s="63"/>
      <c r="D50" s="75"/>
      <c r="E50" s="27" t="s">
        <v>185</v>
      </c>
      <c r="F50" s="23" t="s">
        <v>186</v>
      </c>
      <c r="G50" s="23" t="s">
        <v>154</v>
      </c>
      <c r="H50" s="67" t="s">
        <v>192</v>
      </c>
      <c r="I50" s="23"/>
      <c r="J50" s="23"/>
      <c r="K50" s="23"/>
      <c r="L50" s="26" t="s">
        <v>29</v>
      </c>
      <c r="M50" s="26"/>
      <c r="N50" s="23"/>
      <c r="O50" s="23"/>
      <c r="P50" s="23"/>
    </row>
    <row r="51" spans="1:16" s="9" customFormat="1" ht="174.75" customHeight="1" thickBot="1" x14ac:dyDescent="0.3">
      <c r="A51" s="52">
        <v>34</v>
      </c>
      <c r="B51" s="1"/>
      <c r="C51" s="63"/>
      <c r="D51" s="75"/>
      <c r="E51" s="27" t="s">
        <v>187</v>
      </c>
      <c r="F51" s="23" t="s">
        <v>188</v>
      </c>
      <c r="G51" s="23" t="s">
        <v>154</v>
      </c>
      <c r="H51" s="67">
        <v>123456</v>
      </c>
      <c r="I51" s="23"/>
      <c r="J51" s="23"/>
      <c r="K51" s="23"/>
      <c r="L51" s="26" t="s">
        <v>39</v>
      </c>
      <c r="M51" s="26"/>
      <c r="N51" s="23"/>
      <c r="O51" s="23"/>
      <c r="P51" s="23"/>
    </row>
    <row r="52" spans="1:16" s="9" customFormat="1" ht="174.75" customHeight="1" thickBot="1" x14ac:dyDescent="0.3">
      <c r="A52" s="52">
        <v>35</v>
      </c>
      <c r="B52" s="1"/>
      <c r="C52" s="63"/>
      <c r="D52" s="75"/>
      <c r="E52" s="27" t="s">
        <v>189</v>
      </c>
      <c r="F52" s="23" t="s">
        <v>190</v>
      </c>
      <c r="G52" s="23" t="s">
        <v>191</v>
      </c>
      <c r="H52" s="67" t="s">
        <v>193</v>
      </c>
      <c r="I52" s="23"/>
      <c r="J52" s="23"/>
      <c r="K52" s="23"/>
      <c r="L52" s="26" t="s">
        <v>29</v>
      </c>
      <c r="M52" s="26"/>
      <c r="N52" s="23"/>
      <c r="O52" s="23"/>
      <c r="P52" s="23"/>
    </row>
    <row r="53" spans="1:16" s="9" customFormat="1" ht="174.75" customHeight="1" thickBot="1" x14ac:dyDescent="0.3">
      <c r="A53" s="52">
        <v>36</v>
      </c>
      <c r="B53" s="1"/>
      <c r="C53" s="63"/>
      <c r="D53" s="75"/>
      <c r="E53" s="27" t="s">
        <v>194</v>
      </c>
      <c r="F53" s="23" t="s">
        <v>195</v>
      </c>
      <c r="G53" s="23" t="s">
        <v>154</v>
      </c>
      <c r="H53" s="67">
        <v>123456</v>
      </c>
      <c r="I53" s="23"/>
      <c r="J53" s="23"/>
      <c r="K53" s="23"/>
      <c r="L53" s="26" t="s">
        <v>39</v>
      </c>
      <c r="M53" s="26"/>
      <c r="N53" s="23"/>
      <c r="O53" s="23"/>
      <c r="P53" s="23"/>
    </row>
    <row r="54" spans="1:16" s="9" customFormat="1" ht="174.75" customHeight="1" thickBot="1" x14ac:dyDescent="0.3">
      <c r="A54" s="52">
        <v>37</v>
      </c>
      <c r="B54" s="1"/>
      <c r="C54" s="63"/>
      <c r="D54" s="75"/>
      <c r="E54" s="27" t="s">
        <v>196</v>
      </c>
      <c r="F54" s="23" t="s">
        <v>197</v>
      </c>
      <c r="G54" s="23" t="s">
        <v>198</v>
      </c>
      <c r="H54" s="67" t="s">
        <v>33</v>
      </c>
      <c r="I54" s="23"/>
      <c r="J54" s="23"/>
      <c r="K54" s="23"/>
      <c r="L54" s="26" t="s">
        <v>147</v>
      </c>
      <c r="M54" s="26"/>
      <c r="N54" s="23"/>
      <c r="O54" s="23"/>
      <c r="P54" s="23"/>
    </row>
    <row r="55" spans="1:16" s="9" customFormat="1" ht="174.75" customHeight="1" thickBot="1" x14ac:dyDescent="0.3">
      <c r="A55" s="52">
        <v>38</v>
      </c>
      <c r="B55" s="1"/>
      <c r="C55" s="63"/>
      <c r="D55" s="75"/>
      <c r="E55" s="27" t="s">
        <v>199</v>
      </c>
      <c r="F55" s="23" t="s">
        <v>175</v>
      </c>
      <c r="G55" s="23" t="s">
        <v>191</v>
      </c>
      <c r="H55" s="67" t="s">
        <v>200</v>
      </c>
      <c r="I55" s="23"/>
      <c r="J55" s="23"/>
      <c r="K55" s="23"/>
      <c r="L55" s="26" t="s">
        <v>147</v>
      </c>
      <c r="M55" s="26"/>
      <c r="N55" s="23"/>
      <c r="O55" s="23"/>
      <c r="P55" s="23"/>
    </row>
    <row r="56" spans="1:16" s="9" customFormat="1" ht="174.75" customHeight="1" thickBot="1" x14ac:dyDescent="0.3">
      <c r="A56" s="52">
        <v>39</v>
      </c>
      <c r="B56" s="1"/>
      <c r="C56" s="63"/>
      <c r="D56" s="75"/>
      <c r="E56" s="27" t="s">
        <v>201</v>
      </c>
      <c r="F56" s="23" t="s">
        <v>202</v>
      </c>
      <c r="G56" s="23" t="s">
        <v>191</v>
      </c>
      <c r="H56" s="67" t="s">
        <v>203</v>
      </c>
      <c r="I56" s="23"/>
      <c r="J56" s="23"/>
      <c r="K56" s="23"/>
      <c r="L56" s="26" t="s">
        <v>29</v>
      </c>
      <c r="M56" s="26"/>
      <c r="N56" s="23"/>
      <c r="O56" s="23"/>
      <c r="P56" s="23"/>
    </row>
    <row r="57" spans="1:16" s="9" customFormat="1" ht="28.5" customHeight="1" thickBot="1" x14ac:dyDescent="0.3">
      <c r="A57" s="53"/>
      <c r="B57" s="1"/>
      <c r="C57" s="31"/>
      <c r="D57" s="75"/>
      <c r="E57" s="32"/>
      <c r="F57" s="20"/>
      <c r="G57" s="20"/>
      <c r="H57" s="20"/>
      <c r="I57" s="20"/>
      <c r="J57" s="20"/>
      <c r="K57" s="20"/>
      <c r="L57" s="39"/>
      <c r="M57" s="39"/>
      <c r="N57" s="20"/>
      <c r="O57" s="20"/>
      <c r="P57" s="20"/>
    </row>
    <row r="58" spans="1:16" s="9" customFormat="1" ht="108.75" customHeight="1" thickBot="1" x14ac:dyDescent="0.3">
      <c r="A58" s="52">
        <v>40</v>
      </c>
      <c r="B58" s="1"/>
      <c r="C58" s="73" t="s">
        <v>75</v>
      </c>
      <c r="D58" s="75"/>
      <c r="E58" s="27" t="s">
        <v>76</v>
      </c>
      <c r="F58" s="23" t="s">
        <v>77</v>
      </c>
      <c r="G58" s="23" t="s">
        <v>78</v>
      </c>
      <c r="H58" s="29" t="s">
        <v>79</v>
      </c>
      <c r="I58" s="23" t="s">
        <v>223</v>
      </c>
      <c r="J58" s="23"/>
      <c r="K58" s="23"/>
      <c r="L58" s="26" t="s">
        <v>29</v>
      </c>
      <c r="M58" s="26"/>
      <c r="N58" s="23"/>
      <c r="O58" s="23"/>
      <c r="P58" s="23"/>
    </row>
    <row r="59" spans="1:16" s="9" customFormat="1" ht="229.5" customHeight="1" thickBot="1" x14ac:dyDescent="0.3">
      <c r="A59" s="52">
        <v>41</v>
      </c>
      <c r="B59" s="1"/>
      <c r="C59" s="75"/>
      <c r="D59" s="75"/>
      <c r="E59" s="41" t="s">
        <v>80</v>
      </c>
      <c r="F59" s="23" t="s">
        <v>204</v>
      </c>
      <c r="G59" s="23" t="s">
        <v>78</v>
      </c>
      <c r="H59" s="23" t="s">
        <v>81</v>
      </c>
      <c r="I59" s="23" t="s">
        <v>133</v>
      </c>
      <c r="J59" s="23"/>
      <c r="K59" s="23"/>
      <c r="L59" s="26" t="s">
        <v>39</v>
      </c>
      <c r="M59" s="26"/>
      <c r="N59" s="23"/>
      <c r="O59" s="23"/>
      <c r="P59" s="23"/>
    </row>
    <row r="60" spans="1:16" s="9" customFormat="1" ht="132" customHeight="1" thickBot="1" x14ac:dyDescent="0.3">
      <c r="A60" s="52">
        <v>42</v>
      </c>
      <c r="B60" s="1"/>
      <c r="C60" s="76"/>
      <c r="D60" s="76"/>
      <c r="E60" s="41" t="s">
        <v>82</v>
      </c>
      <c r="F60" s="23" t="s">
        <v>83</v>
      </c>
      <c r="G60" s="23" t="s">
        <v>78</v>
      </c>
      <c r="H60" s="23" t="s">
        <v>84</v>
      </c>
      <c r="I60" s="23" t="s">
        <v>224</v>
      </c>
      <c r="J60" s="23"/>
      <c r="K60" s="23"/>
      <c r="L60" s="26" t="s">
        <v>29</v>
      </c>
      <c r="M60" s="26"/>
      <c r="N60" s="23"/>
      <c r="O60" s="23"/>
      <c r="P60" s="23"/>
    </row>
    <row r="61" spans="1:16" s="9" customFormat="1" ht="28.5" customHeight="1" thickBot="1" x14ac:dyDescent="0.3">
      <c r="A61" s="52"/>
      <c r="B61" s="1"/>
      <c r="C61" s="54"/>
      <c r="D61" s="33"/>
      <c r="E61" s="34"/>
      <c r="F61" s="35"/>
      <c r="G61" s="35"/>
      <c r="H61" s="35"/>
      <c r="I61" s="35"/>
      <c r="J61" s="35"/>
      <c r="K61" s="35"/>
      <c r="L61" s="35"/>
      <c r="M61" s="35"/>
      <c r="N61" s="23"/>
      <c r="O61" s="23"/>
      <c r="P61" s="23"/>
    </row>
    <row r="62" spans="1:16" s="9" customFormat="1" ht="163.5" customHeight="1" thickBot="1" x14ac:dyDescent="0.3">
      <c r="A62" s="52">
        <v>43</v>
      </c>
      <c r="B62" s="1"/>
      <c r="C62" s="73" t="s">
        <v>85</v>
      </c>
      <c r="D62" s="73" t="s">
        <v>206</v>
      </c>
      <c r="E62" s="23" t="s">
        <v>207</v>
      </c>
      <c r="F62" s="23" t="s">
        <v>208</v>
      </c>
      <c r="G62" s="23" t="s">
        <v>27</v>
      </c>
      <c r="H62" s="23" t="s">
        <v>33</v>
      </c>
      <c r="I62" s="24" t="s">
        <v>209</v>
      </c>
      <c r="J62" s="23"/>
      <c r="K62" s="23"/>
      <c r="L62" s="26" t="s">
        <v>29</v>
      </c>
      <c r="M62" s="26"/>
      <c r="N62" s="23"/>
      <c r="O62" s="23"/>
      <c r="P62" s="23"/>
    </row>
    <row r="63" spans="1:16" s="9" customFormat="1" ht="163.5" customHeight="1" thickBot="1" x14ac:dyDescent="0.3">
      <c r="A63" s="52">
        <v>44</v>
      </c>
      <c r="B63" s="1"/>
      <c r="C63" s="74"/>
      <c r="D63" s="74"/>
      <c r="E63" s="23" t="s">
        <v>210</v>
      </c>
      <c r="F63" s="23" t="s">
        <v>211</v>
      </c>
      <c r="G63" s="23" t="s">
        <v>27</v>
      </c>
      <c r="H63" s="23" t="s">
        <v>33</v>
      </c>
      <c r="I63" s="24" t="s">
        <v>134</v>
      </c>
      <c r="J63" s="23"/>
      <c r="K63" s="23"/>
      <c r="L63" s="26" t="s">
        <v>29</v>
      </c>
      <c r="M63" s="26"/>
      <c r="N63" s="23"/>
      <c r="O63" s="23"/>
      <c r="P63" s="23"/>
    </row>
    <row r="64" spans="1:16" s="9" customFormat="1" ht="117" customHeight="1" thickBot="1" x14ac:dyDescent="0.3">
      <c r="A64" s="52">
        <v>45</v>
      </c>
      <c r="B64" s="1"/>
      <c r="C64" s="75"/>
      <c r="D64" s="75"/>
      <c r="E64" s="27" t="s">
        <v>87</v>
      </c>
      <c r="F64" s="23" t="s">
        <v>70</v>
      </c>
      <c r="G64" s="23" t="s">
        <v>27</v>
      </c>
      <c r="H64" s="29" t="s">
        <v>72</v>
      </c>
      <c r="I64" s="24" t="s">
        <v>135</v>
      </c>
      <c r="J64" s="23"/>
      <c r="K64" s="25"/>
      <c r="L64" s="26" t="s">
        <v>29</v>
      </c>
      <c r="M64" s="26"/>
      <c r="N64" s="23"/>
      <c r="O64" s="23"/>
      <c r="P64" s="23"/>
    </row>
    <row r="65" spans="1:23" s="9" customFormat="1" ht="165" customHeight="1" thickBot="1" x14ac:dyDescent="0.3">
      <c r="A65" s="52">
        <v>46</v>
      </c>
      <c r="B65" s="1"/>
      <c r="C65" s="75"/>
      <c r="D65" s="75"/>
      <c r="E65" s="27" t="s">
        <v>88</v>
      </c>
      <c r="F65" s="23" t="s">
        <v>86</v>
      </c>
      <c r="G65" s="23" t="s">
        <v>27</v>
      </c>
      <c r="H65" s="29" t="s">
        <v>89</v>
      </c>
      <c r="I65" s="24" t="s">
        <v>136</v>
      </c>
      <c r="J65" s="23"/>
      <c r="K65" s="23"/>
      <c r="L65" s="26" t="s">
        <v>29</v>
      </c>
      <c r="M65" s="26"/>
      <c r="N65" s="23"/>
      <c r="O65" s="23"/>
      <c r="P65" s="23"/>
    </row>
    <row r="66" spans="1:23" s="9" customFormat="1" ht="134.25" customHeight="1" thickBot="1" x14ac:dyDescent="0.3">
      <c r="A66" s="52">
        <v>47</v>
      </c>
      <c r="B66" s="1"/>
      <c r="C66" s="75"/>
      <c r="D66" s="75"/>
      <c r="E66" s="27" t="s">
        <v>212</v>
      </c>
      <c r="F66" s="23" t="s">
        <v>213</v>
      </c>
      <c r="G66" s="23" t="s">
        <v>27</v>
      </c>
      <c r="H66" s="29" t="s">
        <v>214</v>
      </c>
      <c r="I66" s="24" t="s">
        <v>215</v>
      </c>
      <c r="J66" s="23"/>
      <c r="K66" s="23"/>
      <c r="L66" s="26" t="s">
        <v>29</v>
      </c>
      <c r="M66" s="26"/>
      <c r="N66" s="23"/>
      <c r="O66" s="23"/>
      <c r="P66" s="23"/>
    </row>
    <row r="67" spans="1:23" s="9" customFormat="1" ht="159" customHeight="1" thickBot="1" x14ac:dyDescent="0.3">
      <c r="A67" s="52">
        <v>48</v>
      </c>
      <c r="B67" s="1"/>
      <c r="C67" s="75"/>
      <c r="D67" s="75"/>
      <c r="E67" s="27" t="s">
        <v>90</v>
      </c>
      <c r="F67" s="23" t="s">
        <v>71</v>
      </c>
      <c r="G67" s="23" t="s">
        <v>27</v>
      </c>
      <c r="H67" s="24" t="s">
        <v>91</v>
      </c>
      <c r="I67" s="24" t="s">
        <v>225</v>
      </c>
      <c r="J67" s="23"/>
      <c r="K67" s="23"/>
      <c r="L67" s="26" t="s">
        <v>39</v>
      </c>
      <c r="M67" s="26"/>
      <c r="N67" s="23"/>
      <c r="O67" s="23"/>
      <c r="P67" s="23"/>
    </row>
    <row r="68" spans="1:23" s="9" customFormat="1" ht="164.25" customHeight="1" thickBot="1" x14ac:dyDescent="0.3">
      <c r="A68" s="52">
        <v>49</v>
      </c>
      <c r="B68" s="1"/>
      <c r="C68" s="75"/>
      <c r="D68" s="75"/>
      <c r="E68" s="27" t="s">
        <v>92</v>
      </c>
      <c r="F68" s="23" t="s">
        <v>216</v>
      </c>
      <c r="G68" s="23" t="s">
        <v>27</v>
      </c>
      <c r="H68" s="23" t="s">
        <v>33</v>
      </c>
      <c r="I68" s="24" t="s">
        <v>226</v>
      </c>
      <c r="J68" s="23"/>
      <c r="K68" s="23"/>
      <c r="L68" s="26" t="s">
        <v>29</v>
      </c>
      <c r="M68" s="26"/>
      <c r="N68" s="23"/>
      <c r="O68" s="23"/>
      <c r="P68" s="23"/>
    </row>
    <row r="69" spans="1:23" s="9" customFormat="1" ht="172.5" customHeight="1" thickBot="1" x14ac:dyDescent="0.3">
      <c r="A69" s="52">
        <v>50</v>
      </c>
      <c r="B69" s="1"/>
      <c r="C69" s="75"/>
      <c r="D69" s="75"/>
      <c r="E69" s="48" t="s">
        <v>93</v>
      </c>
      <c r="F69" s="24" t="s">
        <v>94</v>
      </c>
      <c r="G69" s="30" t="s">
        <v>95</v>
      </c>
      <c r="H69" s="23" t="s">
        <v>33</v>
      </c>
      <c r="I69" s="24" t="s">
        <v>137</v>
      </c>
      <c r="J69" s="36"/>
      <c r="K69" s="36"/>
      <c r="L69" s="26" t="s">
        <v>29</v>
      </c>
      <c r="M69" s="37"/>
      <c r="N69" s="23"/>
      <c r="O69" s="23"/>
      <c r="P69" s="23"/>
    </row>
    <row r="70" spans="1:23" s="9" customFormat="1" ht="169.5" customHeight="1" thickBot="1" x14ac:dyDescent="0.3">
      <c r="A70" s="52">
        <v>51</v>
      </c>
      <c r="B70" s="1"/>
      <c r="C70" s="75"/>
      <c r="D70" s="75"/>
      <c r="E70" s="27" t="s">
        <v>96</v>
      </c>
      <c r="F70" s="23" t="s">
        <v>97</v>
      </c>
      <c r="G70" s="23" t="s">
        <v>27</v>
      </c>
      <c r="H70" s="23" t="s">
        <v>33</v>
      </c>
      <c r="I70" s="24" t="s">
        <v>138</v>
      </c>
      <c r="J70" s="23"/>
      <c r="K70" s="23"/>
      <c r="L70" s="26" t="s">
        <v>29</v>
      </c>
      <c r="M70" s="26"/>
      <c r="N70" s="23"/>
      <c r="O70" s="23"/>
      <c r="P70" s="23"/>
    </row>
    <row r="71" spans="1:23" s="9" customFormat="1" ht="215.25" customHeight="1" thickBot="1" x14ac:dyDescent="0.3">
      <c r="A71" s="52">
        <v>52</v>
      </c>
      <c r="B71" s="1"/>
      <c r="C71" s="75"/>
      <c r="D71" s="75"/>
      <c r="E71" s="27" t="s">
        <v>98</v>
      </c>
      <c r="F71" s="23" t="s">
        <v>99</v>
      </c>
      <c r="G71" s="23" t="s">
        <v>27</v>
      </c>
      <c r="H71" s="23" t="s">
        <v>33</v>
      </c>
      <c r="I71" s="24" t="s">
        <v>139</v>
      </c>
      <c r="J71" s="23"/>
      <c r="K71" s="23"/>
      <c r="L71" s="26" t="s">
        <v>39</v>
      </c>
      <c r="M71" s="26"/>
      <c r="N71" s="23"/>
      <c r="O71" s="23"/>
      <c r="P71" s="23"/>
    </row>
    <row r="72" spans="1:23" s="9" customFormat="1" ht="206.25" customHeight="1" thickBot="1" x14ac:dyDescent="0.3">
      <c r="A72" s="52">
        <v>53</v>
      </c>
      <c r="B72" s="1"/>
      <c r="C72" s="76"/>
      <c r="D72" s="76"/>
      <c r="E72" s="27" t="s">
        <v>100</v>
      </c>
      <c r="F72" s="23" t="s">
        <v>101</v>
      </c>
      <c r="G72" s="23" t="s">
        <v>27</v>
      </c>
      <c r="H72" s="23" t="s">
        <v>33</v>
      </c>
      <c r="I72" s="24" t="s">
        <v>140</v>
      </c>
      <c r="J72" s="23"/>
      <c r="K72" s="23"/>
      <c r="L72" s="26" t="s">
        <v>29</v>
      </c>
      <c r="M72" s="26"/>
      <c r="N72" s="23"/>
      <c r="O72" s="23"/>
      <c r="P72" s="23"/>
    </row>
    <row r="73" spans="1:23" s="9" customFormat="1" ht="30.75" customHeight="1" thickBot="1" x14ac:dyDescent="0.3">
      <c r="A73" s="53"/>
      <c r="B73" s="1"/>
      <c r="C73" s="55"/>
      <c r="D73" s="56"/>
      <c r="E73" s="38"/>
      <c r="F73" s="20"/>
      <c r="G73" s="20"/>
      <c r="H73" s="20"/>
      <c r="I73" s="20"/>
      <c r="J73" s="20"/>
      <c r="K73" s="20"/>
      <c r="L73" s="39"/>
      <c r="M73" s="39"/>
      <c r="N73" s="20"/>
      <c r="O73" s="20"/>
      <c r="P73" s="20"/>
    </row>
    <row r="74" spans="1:23" s="9" customFormat="1" ht="102.75" customHeight="1" thickBot="1" x14ac:dyDescent="0.3">
      <c r="A74" s="52"/>
      <c r="B74" s="1"/>
      <c r="C74" s="77"/>
      <c r="D74" s="78" t="s">
        <v>102</v>
      </c>
      <c r="E74" s="27" t="s">
        <v>103</v>
      </c>
      <c r="F74" s="23"/>
      <c r="G74" s="23"/>
      <c r="H74" s="23"/>
      <c r="I74" s="23"/>
      <c r="J74" s="23"/>
      <c r="K74" s="23"/>
      <c r="L74" s="26"/>
      <c r="M74" s="26"/>
      <c r="N74" s="23"/>
      <c r="O74" s="23"/>
      <c r="P74" s="23"/>
    </row>
    <row r="75" spans="1:23" s="9" customFormat="1" ht="103.5" customHeight="1" thickBot="1" x14ac:dyDescent="0.3">
      <c r="A75" s="52"/>
      <c r="B75" s="1"/>
      <c r="C75" s="75"/>
      <c r="D75" s="75"/>
      <c r="E75" s="27" t="s">
        <v>104</v>
      </c>
      <c r="F75" s="23"/>
      <c r="G75" s="23"/>
      <c r="H75" s="23"/>
      <c r="I75" s="23"/>
      <c r="J75" s="23"/>
      <c r="K75" s="23"/>
      <c r="L75" s="26"/>
      <c r="M75" s="26"/>
      <c r="N75" s="23"/>
      <c r="O75" s="23"/>
      <c r="P75" s="23"/>
    </row>
    <row r="76" spans="1:23" s="9" customFormat="1" ht="138" customHeight="1" thickBot="1" x14ac:dyDescent="0.3">
      <c r="A76" s="52"/>
      <c r="B76" s="1"/>
      <c r="C76" s="75"/>
      <c r="D76" s="75"/>
      <c r="E76" s="23" t="s">
        <v>105</v>
      </c>
      <c r="F76" s="12"/>
      <c r="G76" s="23"/>
      <c r="H76" s="23"/>
      <c r="I76" s="23"/>
      <c r="J76" s="23"/>
      <c r="K76" s="25"/>
      <c r="L76" s="26"/>
      <c r="M76" s="26"/>
      <c r="N76" s="23"/>
      <c r="O76" s="23"/>
      <c r="P76" s="23"/>
    </row>
    <row r="77" spans="1:23" s="9" customFormat="1" ht="121.5" customHeight="1" thickBot="1" x14ac:dyDescent="0.3">
      <c r="A77" s="52"/>
      <c r="B77" s="1"/>
      <c r="C77" s="75"/>
      <c r="D77" s="76"/>
      <c r="E77" s="23" t="s">
        <v>106</v>
      </c>
      <c r="F77" s="23"/>
      <c r="G77" s="23"/>
      <c r="H77" s="23"/>
      <c r="I77" s="23"/>
      <c r="J77" s="23"/>
      <c r="K77" s="25"/>
      <c r="L77" s="26"/>
      <c r="M77" s="26"/>
      <c r="N77" s="23"/>
      <c r="O77" s="23"/>
      <c r="P77" s="23"/>
    </row>
    <row r="78" spans="1:23" s="9" customFormat="1" ht="121.5" customHeight="1" thickBot="1" x14ac:dyDescent="0.3">
      <c r="A78" s="52"/>
      <c r="B78" s="1"/>
      <c r="C78" s="75"/>
      <c r="D78" s="70"/>
      <c r="E78" s="23" t="s">
        <v>227</v>
      </c>
      <c r="F78" s="23"/>
      <c r="G78" s="23"/>
      <c r="H78" s="23"/>
      <c r="I78" s="23"/>
      <c r="J78" s="23"/>
      <c r="K78" s="25"/>
      <c r="L78" s="26"/>
      <c r="M78" s="26"/>
      <c r="N78" s="23"/>
      <c r="O78" s="23"/>
      <c r="P78" s="23"/>
    </row>
    <row r="79" spans="1:23" s="9" customFormat="1" ht="30" customHeight="1" thickBot="1" x14ac:dyDescent="0.3">
      <c r="A79" s="52"/>
      <c r="B79" s="1"/>
      <c r="C79" s="76"/>
      <c r="D79" s="37"/>
      <c r="E79" s="40" t="s">
        <v>107</v>
      </c>
      <c r="F79" s="23"/>
      <c r="G79" s="23"/>
      <c r="H79" s="23"/>
      <c r="I79" s="23"/>
      <c r="J79" s="23"/>
      <c r="K79" s="25"/>
      <c r="L79" s="26"/>
      <c r="M79" s="26"/>
      <c r="N79" s="23"/>
      <c r="O79" s="23"/>
      <c r="P79" s="23"/>
    </row>
    <row r="80" spans="1:23" s="9" customFormat="1" ht="15.75" customHeight="1" x14ac:dyDescent="0.2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</row>
  </sheetData>
  <mergeCells count="21">
    <mergeCell ref="A1:C1"/>
    <mergeCell ref="A2:C2"/>
    <mergeCell ref="A3:C3"/>
    <mergeCell ref="A4:C4"/>
    <mergeCell ref="A6:P6"/>
    <mergeCell ref="A7:P7"/>
    <mergeCell ref="J8:P8"/>
    <mergeCell ref="C62:C72"/>
    <mergeCell ref="D62:D72"/>
    <mergeCell ref="C74:C79"/>
    <mergeCell ref="D74:D77"/>
    <mergeCell ref="K9:P9"/>
    <mergeCell ref="K10:P10"/>
    <mergeCell ref="K11:P11"/>
    <mergeCell ref="K12:P12"/>
    <mergeCell ref="K13:P13"/>
    <mergeCell ref="A15:P15"/>
    <mergeCell ref="C19:C23"/>
    <mergeCell ref="D19:D60"/>
    <mergeCell ref="C26:C48"/>
    <mergeCell ref="C58:C60"/>
  </mergeCells>
  <conditionalFormatting sqref="L62:L68 L26:L60 L72:L79">
    <cfRule type="cellIs" dxfId="43" priority="6" operator="equal">
      <formula>"Passed"</formula>
    </cfRule>
  </conditionalFormatting>
  <conditionalFormatting sqref="L62:L68 L26:L60 L72:L79">
    <cfRule type="cellIs" dxfId="42" priority="7" operator="equal">
      <formula>"Failed"</formula>
    </cfRule>
  </conditionalFormatting>
  <conditionalFormatting sqref="L62:L68 L26:L60 L72:L79">
    <cfRule type="cellIs" dxfId="41" priority="8" operator="equal">
      <formula>"Not Executed"</formula>
    </cfRule>
  </conditionalFormatting>
  <conditionalFormatting sqref="L62:L68 L26:L60 L72:L79">
    <cfRule type="cellIs" dxfId="40" priority="9" operator="equal">
      <formula>"Out of Scope"</formula>
    </cfRule>
  </conditionalFormatting>
  <conditionalFormatting sqref="L17">
    <cfRule type="cellIs" dxfId="39" priority="10" operator="equal">
      <formula>"Passed"</formula>
    </cfRule>
  </conditionalFormatting>
  <conditionalFormatting sqref="L17">
    <cfRule type="cellIs" dxfId="38" priority="11" operator="equal">
      <formula>"Failed"</formula>
    </cfRule>
  </conditionalFormatting>
  <conditionalFormatting sqref="L17">
    <cfRule type="cellIs" dxfId="37" priority="12" operator="equal">
      <formula>"Not Executed"</formula>
    </cfRule>
  </conditionalFormatting>
  <conditionalFormatting sqref="L17">
    <cfRule type="cellIs" dxfId="36" priority="13" operator="equal">
      <formula>"Out of Scope"</formula>
    </cfRule>
  </conditionalFormatting>
  <conditionalFormatting sqref="L19">
    <cfRule type="cellIs" dxfId="35" priority="14" operator="equal">
      <formula>"Passed"</formula>
    </cfRule>
  </conditionalFormatting>
  <conditionalFormatting sqref="L19">
    <cfRule type="cellIs" dxfId="34" priority="15" operator="equal">
      <formula>"Failed"</formula>
    </cfRule>
  </conditionalFormatting>
  <conditionalFormatting sqref="L19">
    <cfRule type="cellIs" dxfId="33" priority="16" operator="equal">
      <formula>"Not Executed"</formula>
    </cfRule>
  </conditionalFormatting>
  <conditionalFormatting sqref="L19">
    <cfRule type="cellIs" dxfId="32" priority="17" operator="equal">
      <formula>"Out of Scope"</formula>
    </cfRule>
  </conditionalFormatting>
  <conditionalFormatting sqref="L20">
    <cfRule type="cellIs" dxfId="31" priority="18" operator="equal">
      <formula>"Passed"</formula>
    </cfRule>
  </conditionalFormatting>
  <conditionalFormatting sqref="L20">
    <cfRule type="cellIs" dxfId="30" priority="19" operator="equal">
      <formula>"Failed"</formula>
    </cfRule>
  </conditionalFormatting>
  <conditionalFormatting sqref="L20">
    <cfRule type="cellIs" dxfId="29" priority="20" operator="equal">
      <formula>"Not Executed"</formula>
    </cfRule>
  </conditionalFormatting>
  <conditionalFormatting sqref="L20">
    <cfRule type="cellIs" dxfId="28" priority="21" operator="equal">
      <formula>"Out of Scope"</formula>
    </cfRule>
  </conditionalFormatting>
  <conditionalFormatting sqref="L21">
    <cfRule type="cellIs" dxfId="27" priority="22" operator="equal">
      <formula>"Passed"</formula>
    </cfRule>
  </conditionalFormatting>
  <conditionalFormatting sqref="L21">
    <cfRule type="cellIs" dxfId="26" priority="23" operator="equal">
      <formula>"Failed"</formula>
    </cfRule>
  </conditionalFormatting>
  <conditionalFormatting sqref="L21">
    <cfRule type="cellIs" dxfId="25" priority="24" operator="equal">
      <formula>"Not Executed"</formula>
    </cfRule>
  </conditionalFormatting>
  <conditionalFormatting sqref="L21">
    <cfRule type="cellIs" dxfId="24" priority="25" operator="equal">
      <formula>"Out of Scope"</formula>
    </cfRule>
  </conditionalFormatting>
  <conditionalFormatting sqref="L23:L24">
    <cfRule type="cellIs" dxfId="23" priority="26" operator="equal">
      <formula>"Passed"</formula>
    </cfRule>
  </conditionalFormatting>
  <conditionalFormatting sqref="L23:L24">
    <cfRule type="cellIs" dxfId="22" priority="27" operator="equal">
      <formula>"Failed"</formula>
    </cfRule>
  </conditionalFormatting>
  <conditionalFormatting sqref="L23:L24">
    <cfRule type="cellIs" dxfId="21" priority="28" operator="equal">
      <formula>"Not Executed"</formula>
    </cfRule>
  </conditionalFormatting>
  <conditionalFormatting sqref="L23:L24">
    <cfRule type="cellIs" dxfId="20" priority="29" operator="equal">
      <formula>"Out of Scope"</formula>
    </cfRule>
  </conditionalFormatting>
  <conditionalFormatting sqref="L25">
    <cfRule type="cellIs" dxfId="19" priority="30" operator="equal">
      <formula>"Passed"</formula>
    </cfRule>
  </conditionalFormatting>
  <conditionalFormatting sqref="L25">
    <cfRule type="cellIs" dxfId="18" priority="31" operator="equal">
      <formula>"Failed"</formula>
    </cfRule>
  </conditionalFormatting>
  <conditionalFormatting sqref="L25">
    <cfRule type="cellIs" dxfId="17" priority="32" operator="equal">
      <formula>"Not Executed"</formula>
    </cfRule>
  </conditionalFormatting>
  <conditionalFormatting sqref="L25">
    <cfRule type="cellIs" dxfId="16" priority="33" operator="equal">
      <formula>"Out of Scope"</formula>
    </cfRule>
  </conditionalFormatting>
  <conditionalFormatting sqref="L70">
    <cfRule type="cellIs" dxfId="15" priority="34" operator="equal">
      <formula>"Passed"</formula>
    </cfRule>
  </conditionalFormatting>
  <conditionalFormatting sqref="L70">
    <cfRule type="cellIs" dxfId="14" priority="35" operator="equal">
      <formula>"Failed"</formula>
    </cfRule>
  </conditionalFormatting>
  <conditionalFormatting sqref="L70">
    <cfRule type="cellIs" dxfId="13" priority="36" operator="equal">
      <formula>"Not Executed"</formula>
    </cfRule>
  </conditionalFormatting>
  <conditionalFormatting sqref="L70">
    <cfRule type="cellIs" dxfId="12" priority="37" operator="equal">
      <formula>"Out of Scope"</formula>
    </cfRule>
  </conditionalFormatting>
  <conditionalFormatting sqref="L71">
    <cfRule type="cellIs" dxfId="11" priority="38" operator="equal">
      <formula>"Passed"</formula>
    </cfRule>
  </conditionalFormatting>
  <conditionalFormatting sqref="L71">
    <cfRule type="cellIs" dxfId="10" priority="39" operator="equal">
      <formula>"Failed"</formula>
    </cfRule>
  </conditionalFormatting>
  <conditionalFormatting sqref="L71">
    <cfRule type="cellIs" dxfId="9" priority="40" operator="equal">
      <formula>"Not Executed"</formula>
    </cfRule>
  </conditionalFormatting>
  <conditionalFormatting sqref="L71">
    <cfRule type="cellIs" dxfId="8" priority="41" operator="equal">
      <formula>"Out of Scope"</formula>
    </cfRule>
  </conditionalFormatting>
  <conditionalFormatting sqref="L69">
    <cfRule type="cellIs" dxfId="7" priority="42" operator="equal">
      <formula>"Passed"</formula>
    </cfRule>
  </conditionalFormatting>
  <conditionalFormatting sqref="L69">
    <cfRule type="cellIs" dxfId="6" priority="43" operator="equal">
      <formula>"Failed"</formula>
    </cfRule>
  </conditionalFormatting>
  <conditionalFormatting sqref="L69">
    <cfRule type="cellIs" dxfId="5" priority="44" operator="equal">
      <formula>"Not Executed"</formula>
    </cfRule>
  </conditionalFormatting>
  <conditionalFormatting sqref="L69">
    <cfRule type="cellIs" dxfId="4" priority="45" operator="equal">
      <formula>"Out of Scope"</formula>
    </cfRule>
  </conditionalFormatting>
  <conditionalFormatting sqref="L22">
    <cfRule type="cellIs" dxfId="3" priority="46" operator="equal">
      <formula>"Passed"</formula>
    </cfRule>
  </conditionalFormatting>
  <conditionalFormatting sqref="L22">
    <cfRule type="cellIs" dxfId="2" priority="47" operator="equal">
      <formula>"Failed"</formula>
    </cfRule>
  </conditionalFormatting>
  <conditionalFormatting sqref="L22">
    <cfRule type="cellIs" dxfId="1" priority="48" operator="equal">
      <formula>"Not Executed"</formula>
    </cfRule>
  </conditionalFormatting>
  <conditionalFormatting sqref="L22">
    <cfRule type="cellIs" dxfId="0" priority="49" operator="equal">
      <formula>"Out of Scope"</formula>
    </cfRule>
  </conditionalFormatting>
  <conditionalFormatting sqref="A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9">
    <cfRule type="colorScale" priority="50">
      <colorScale>
        <cfvo type="min"/>
        <cfvo type="max"/>
        <color rgb="FF63BE7B"/>
        <color rgb="FFFCFCFF"/>
      </colorScale>
    </cfRule>
  </conditionalFormatting>
  <conditionalFormatting sqref="J9:K13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9:K13">
    <cfRule type="colorScale" priority="52">
      <colorScale>
        <cfvo type="min"/>
        <cfvo type="max"/>
        <color rgb="FF63BE7B"/>
        <color rgb="FFFCFCFF"/>
      </colorScale>
    </cfRule>
  </conditionalFormatting>
  <conditionalFormatting sqref="L17:L79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1">
    <dataValidation type="list" allowBlank="1" sqref="L17 L62:L79 L19:L60">
      <formula1>"Passed,Failed,Not Executed,Out of Scope"</formula1>
    </dataValidation>
  </dataValidations>
  <hyperlinks>
    <hyperlink ref="H37" r:id="rId1" display="tamannasana44@gmail.com"/>
    <hyperlink ref="H38" r:id="rId2" display="hgfhghjgh@yuygh"/>
    <hyperlink ref="H39" r:id="rId3" display="tamannasana44@gmail.com"/>
    <hyperlink ref="H44" r:id="rId4"/>
    <hyperlink ref="H58" r:id="rId5"/>
    <hyperlink ref="H64" r:id="rId6"/>
    <hyperlink ref="H65" r:id="rId7"/>
    <hyperlink ref="D2" r:id="rId8"/>
    <hyperlink ref="H40" r:id="rId9" display="00@gmail..com"/>
    <hyperlink ref="H45" r:id="rId10"/>
    <hyperlink ref="H48" r:id="rId11"/>
  </hyperlinks>
  <pageMargins left="0.7" right="0.7" top="0.75" bottom="0.75" header="0.3" footer="0.3"/>
  <pageSetup orientation="portrait" r:id="rId12"/>
  <drawing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Antora</dc:creator>
  <cp:lastModifiedBy>Antora</cp:lastModifiedBy>
  <dcterms:created xsi:type="dcterms:W3CDTF">2024-03-22T05:54:17Z</dcterms:created>
  <dcterms:modified xsi:type="dcterms:W3CDTF">2024-03-25T19:10:55Z</dcterms:modified>
</cp:coreProperties>
</file>