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tora\Documents\"/>
    </mc:Choice>
  </mc:AlternateContent>
  <bookViews>
    <workbookView xWindow="0" yWindow="0" windowWidth="21600" windowHeight="10725" tabRatio="669" activeTab="1"/>
  </bookViews>
  <sheets>
    <sheet name="Test Case" sheetId="2" r:id="rId1"/>
    <sheet name="Bug report" sheetId="3"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1" i="2" l="1"/>
  <c r="K9" i="2"/>
  <c r="F14" i="3" l="1"/>
  <c r="E14" i="3"/>
  <c r="I8" i="3" s="1"/>
  <c r="D14" i="3"/>
  <c r="I7" i="3" s="1"/>
  <c r="C14" i="3"/>
  <c r="I6" i="3" s="1"/>
  <c r="G13" i="3"/>
  <c r="G14" i="3" s="1"/>
  <c r="I9" i="3"/>
  <c r="K12" i="2"/>
  <c r="K10" i="2"/>
  <c r="K13" i="2" l="1"/>
</calcChain>
</file>

<file path=xl/sharedStrings.xml><?xml version="1.0" encoding="utf-8"?>
<sst xmlns="http://schemas.openxmlformats.org/spreadsheetml/2006/main" count="488" uniqueCount="293">
  <si>
    <t>Actual Result</t>
  </si>
  <si>
    <t>Status</t>
  </si>
  <si>
    <t>Verify login with valid credentials</t>
  </si>
  <si>
    <t>User should be successfully logged in and redirected to the homepage</t>
  </si>
  <si>
    <t>Verify login with invalid email</t>
  </si>
  <si>
    <t>User should see an error message indicating invalid email</t>
  </si>
  <si>
    <t>Verify login with invalid password</t>
  </si>
  <si>
    <t>User should see an error message indicating invalid password</t>
  </si>
  <si>
    <t>Verify login with empty email and password</t>
  </si>
  <si>
    <t>User should see error messages indicating required fields</t>
  </si>
  <si>
    <t>Verify 'Remember Me' functionality</t>
  </si>
  <si>
    <t>Email field should be pre-filled with the previously entered email</t>
  </si>
  <si>
    <t>Verify 'Forgot Password' functionality</t>
  </si>
  <si>
    <t>User should be able to reset the password successfully</t>
  </si>
  <si>
    <t>Verify login with deactivated account</t>
  </si>
  <si>
    <t>User should see an error message indicating account deactivated</t>
  </si>
  <si>
    <t>1. Go to Netflix login page</t>
  </si>
  <si>
    <t>Verify login button is enabled only when fields are filled</t>
  </si>
  <si>
    <t>Login button should be enabled only when both fields are filled</t>
  </si>
  <si>
    <t>Verify password masking</t>
  </si>
  <si>
    <t>Password should be masked (shown as dots or asterisks)</t>
  </si>
  <si>
    <t>Verify error message for unregistered email</t>
  </si>
  <si>
    <t>User should see an error message indicating unregistered email</t>
  </si>
  <si>
    <t>Verify error message for incorrect password</t>
  </si>
  <si>
    <t>User should see an error message indicating incorrect password</t>
  </si>
  <si>
    <t>Verify login page accessibility</t>
  </si>
  <si>
    <t>Login page should be accessible as per WCAG guidelines</t>
  </si>
  <si>
    <t>Verify login with different browsers</t>
  </si>
  <si>
    <t>1. Go to Netflix login page on different browsers (Chrome, Firefox, Safari, etc.)</t>
  </si>
  <si>
    <t>Login functionality should work correctly on all browsers</t>
  </si>
  <si>
    <t>Verify login with different devices</t>
  </si>
  <si>
    <t>1. Go to Netflix login page on different devices (PC, mobile, tablet)</t>
  </si>
  <si>
    <t>Login functionality should work correctly on all devices</t>
  </si>
  <si>
    <t>Verify session timeout after inactivity</t>
  </si>
  <si>
    <t>User should be logged out after inactivity period</t>
  </si>
  <si>
    <t>Verify login with special characters in email</t>
  </si>
  <si>
    <t>User should be able to log in successfully</t>
  </si>
  <si>
    <t>Verify login with maximum length email</t>
  </si>
  <si>
    <t>Verify login with maximum length password</t>
  </si>
  <si>
    <t>Verify that password field does not accept spaces</t>
  </si>
  <si>
    <t>Verify login with email containing leading spaces</t>
  </si>
  <si>
    <t>Leading spaces should be trimmed, and login should be successful</t>
  </si>
  <si>
    <t>Verify login with email containing trailing spaces</t>
  </si>
  <si>
    <t>Trailing spaces should be trimmed, and login should be successful</t>
  </si>
  <si>
    <t>Verify login with password containing leading spaces</t>
  </si>
  <si>
    <t>Verify login with password containing trailing spaces</t>
  </si>
  <si>
    <t>Verify login with email in uppercase</t>
  </si>
  <si>
    <t>Login should be case-insensitive, and user should be able to log in</t>
  </si>
  <si>
    <t>Verify login with password in uppercase</t>
  </si>
  <si>
    <t>Login should be case-sensitive, and user should not be able to log in</t>
  </si>
  <si>
    <t>Verify login with email in mixed case</t>
  </si>
  <si>
    <t>Verify login with password in mixed case</t>
  </si>
  <si>
    <t>Verify login with valid email and empty password</t>
  </si>
  <si>
    <t>User should see an error message indicating required password</t>
  </si>
  <si>
    <t>Verify login with empty email and valid password</t>
  </si>
  <si>
    <t>User should see an error message indicating required email</t>
  </si>
  <si>
    <t>Verify login with email containing single quote</t>
  </si>
  <si>
    <t>Verify login with password containing single quote</t>
  </si>
  <si>
    <t>Verify login with email containing apostrophe</t>
  </si>
  <si>
    <t>Verify login with password containing apostrophe</t>
  </si>
  <si>
    <t>Verify login with spaces in email and valid password</t>
  </si>
  <si>
    <t>Verify login button state after clearing email and password</t>
  </si>
  <si>
    <t>Login button should be disabled after clearing fields</t>
  </si>
  <si>
    <t>Verify login button tooltip</t>
  </si>
  <si>
    <t>1. Hover over the login button</t>
  </si>
  <si>
    <t>Tooltip with login button action should be displayed</t>
  </si>
  <si>
    <t>Verify 'Privacy Statement' link functionality</t>
  </si>
  <si>
    <t>User should be redirected to the Privacy Statement page</t>
  </si>
  <si>
    <t>Verify 'Sign Up Now' link functionality</t>
  </si>
  <si>
    <t>User should be redirected to the Sign Up page</t>
  </si>
  <si>
    <t>Verify 'Need help?' link functionality</t>
  </si>
  <si>
    <t>User should be redirected to the Help page</t>
  </si>
  <si>
    <t>Verify 'Stay signed in' checkbox functionality</t>
  </si>
  <si>
    <t>User should stay signed in after logging out and logging in again</t>
  </si>
  <si>
    <t>Verify error message when entering incorrect email format</t>
  </si>
  <si>
    <t>User should see an error message indicating incorrect email format</t>
  </si>
  <si>
    <t>Verify 'Caps Lock' warning functionality</t>
  </si>
  <si>
    <t>User should see a warning message indicating Caps Lock is enabled</t>
  </si>
  <si>
    <t>Name</t>
  </si>
  <si>
    <t>Sadia Afrin Antara</t>
  </si>
  <si>
    <t>Product Name</t>
  </si>
  <si>
    <t>Module Name</t>
  </si>
  <si>
    <t>Exicution Date</t>
  </si>
  <si>
    <t>Test Report</t>
  </si>
  <si>
    <t>TEST REPORT</t>
  </si>
  <si>
    <t>PASS</t>
  </si>
  <si>
    <t>FAIL</t>
  </si>
  <si>
    <t>Improving area</t>
  </si>
  <si>
    <t>Out of Scope</t>
  </si>
  <si>
    <t>TOTAL</t>
  </si>
  <si>
    <t>TESTCASE</t>
  </si>
  <si>
    <t>#SL</t>
  </si>
  <si>
    <t>Module</t>
  </si>
  <si>
    <t>Type of Testing</t>
  </si>
  <si>
    <t>Features</t>
  </si>
  <si>
    <t>Test Cases Descripton</t>
  </si>
  <si>
    <t>Exepected  Result</t>
  </si>
  <si>
    <t>Test Data</t>
  </si>
  <si>
    <t>Reproducing
Steps</t>
  </si>
  <si>
    <t xml:space="preserve">Bug Screen Shot </t>
  </si>
  <si>
    <t>Dev Comments</t>
  </si>
  <si>
    <t>Final Status</t>
  </si>
  <si>
    <t>Remarks</t>
  </si>
  <si>
    <t>User Management</t>
  </si>
  <si>
    <t>UI</t>
  </si>
  <si>
    <t>passed</t>
  </si>
  <si>
    <t>failed</t>
  </si>
  <si>
    <t>Improving Area</t>
  </si>
  <si>
    <t>Test Case Report</t>
  </si>
  <si>
    <t xml:space="preserve">Project Name  - </t>
  </si>
  <si>
    <t>Mahfil Mobile App</t>
  </si>
  <si>
    <t xml:space="preserve">Module Name  - </t>
  </si>
  <si>
    <t xml:space="preserve">Total No. </t>
  </si>
  <si>
    <t>Result :</t>
  </si>
  <si>
    <t>Test Case Version</t>
  </si>
  <si>
    <t>-</t>
  </si>
  <si>
    <t>Written By</t>
  </si>
  <si>
    <t>Executed By</t>
  </si>
  <si>
    <t>New Features</t>
  </si>
  <si>
    <t>Testing Scope</t>
  </si>
  <si>
    <t>Testing Environment :</t>
  </si>
  <si>
    <t>Reviewed By</t>
  </si>
  <si>
    <t>Test Environment</t>
  </si>
  <si>
    <t>TEST EXECUTION REPORT</t>
  </si>
  <si>
    <t>Test Case</t>
  </si>
  <si>
    <t>Out Of Scope</t>
  </si>
  <si>
    <t>Total TC</t>
  </si>
  <si>
    <t xml:space="preserve">Grand Total  </t>
  </si>
  <si>
    <t>Functional Testing</t>
  </si>
  <si>
    <t>Netflix</t>
  </si>
  <si>
    <t xml:space="preserve">Login </t>
  </si>
  <si>
    <t>14/6/2024</t>
  </si>
  <si>
    <t>Checking grammertical mistake</t>
  </si>
  <si>
    <t>No grammertical mistake</t>
  </si>
  <si>
    <t>Found as per expectation</t>
  </si>
  <si>
    <t>N/A</t>
  </si>
  <si>
    <t xml:space="preserve">Verifying the font, text color and style </t>
  </si>
  <si>
    <t>Not Found as per expectation</t>
  </si>
  <si>
    <t>Verifying mandatory field is marked with a red asterisk</t>
  </si>
  <si>
    <t>Red asterisk should be present</t>
  </si>
  <si>
    <t>Checking by hovering over the fields</t>
  </si>
  <si>
    <t>A text should appear over the fields</t>
  </si>
  <si>
    <t>Checking alignment of the fields</t>
  </si>
  <si>
    <t>Proper alignment of the fields should be present</t>
  </si>
  <si>
    <t>1. Navigate to the Netflix login page.  2. Review all the text on the page for grammatical mistakes.</t>
  </si>
  <si>
    <t>1. Navigate to the Netflix login page.  2. Verify that the font, text color, and style match the Netflix design guidelines.</t>
  </si>
  <si>
    <t>1. Navigate to the Netflix login page. 2. Check if the mandatory fields (email/phone and password) are marked with a red asterisk.</t>
  </si>
  <si>
    <t>1. Navigate to the Netflix login page.  2. Hover over the email/phone and password fields. 3. Verify that helper text or tooltip appears when hovering over these fields.</t>
  </si>
  <si>
    <t>1. Navigate to the Netflix login page.  2. Verify that all input fields (email/phone and password) are properly aligned as per the design guidelines.</t>
  </si>
  <si>
    <t>Navigate to the Netflix login page.
Scroll down to the footer section.
Check the alignment of the footer elements (links, text, icons).</t>
  </si>
  <si>
    <t>Proper alignment of the fields should be present, links are working,</t>
  </si>
  <si>
    <t xml:space="preserve">We can change any language </t>
  </si>
  <si>
    <t xml:space="preserve"> Found as per expectation</t>
  </si>
  <si>
    <t>Verify footer text, alaignment,colour,link</t>
  </si>
  <si>
    <t>Verify footer language change button</t>
  </si>
  <si>
    <t>click laguage change button in footer section</t>
  </si>
  <si>
    <t>https://drive.google.com/file/d/10g_17ffCZcu6Vk9aiakvBDeU8qsH9UP-/view?usp=sharing</t>
  </si>
  <si>
    <t>Login Page</t>
  </si>
  <si>
    <t>1. Go to Netflix login page 2. Enter valid email 3. Enter valid password 4. Click on 'Sign In'</t>
  </si>
  <si>
    <t>1. Go to Netflix login page.2. Enter invalid email.3. Enter valid password.4. Click on 'Sign In'</t>
  </si>
  <si>
    <t>1. Go to Netflix login page.2. Enter valid email.3. Enter invalid password.4. Click on 'Sign In'</t>
  </si>
  <si>
    <t>1. Go to Netflix login page.2. Leave email field empty.3. Leave password field empty.4. Click on 'Sign In'</t>
  </si>
  <si>
    <t>1. Go to Netflix login page.2. Enter valid email.3. Enter valid password.4. Check 'Remember Me' box.5. Click on 'Sign In'.6. Log out.7. Go to Netflix login page again</t>
  </si>
  <si>
    <t>1. Go to Netflix login page.2. Click on 'Forgot Password'.3. Enter registered email.4. Follow the instructions sent to email</t>
  </si>
  <si>
    <t>1. Go to Netflix login page.2. Enter valid email.3. Enter valid password.4. Click on 'Sign In'</t>
  </si>
  <si>
    <t>1. Go to Netflix login page.2. Enter email.3. Enter password</t>
  </si>
  <si>
    <t>1. Go to Netflix login page.2. Enter password</t>
  </si>
  <si>
    <t>1. Go to Netflix login page.2. Enter unregistered email.3. Enter password.4. Click on 'Sign In'</t>
  </si>
  <si>
    <t>1. Go to Netflix login page.2. Enter registered email.3. Enter incorrect password.4. Click on 'Sign In'</t>
  </si>
  <si>
    <t>1. Log in to Netflix.2. Remain inactive for a specified time</t>
  </si>
  <si>
    <t>1. Go to Netflix login page.2. Enter email.3. Enter spaces in password field.4. Click on 'Sign In'</t>
  </si>
  <si>
    <t>1. Go to Netflix login page.2. Enter email with leading spaces.3. Enter password.4. Click on 'Sign In'</t>
  </si>
  <si>
    <t>1. Go to Netflix login page.2. Enter email with trailing spaces.3. Enter password.4. Click on 'Sign In'</t>
  </si>
  <si>
    <t>1. Go to Netflix login page.2. Enter email.3. Enter password with leading spaces.4. Click on 'Sign In'</t>
  </si>
  <si>
    <t>1. Go to Netflix login page.2. Enter email.3. Enter password with trailing spaces.4. Click on 'Sign In'</t>
  </si>
  <si>
    <t>1. Go to Netflix login page.2. Enter email in uppercase.3. Enter password.4. Click on 'Sign In'</t>
  </si>
  <si>
    <t>1. Go to Netflix login page.2. Enter email.3. Enter password in uppercase.4. Click on 'Sign In'</t>
  </si>
  <si>
    <t>1. Go to Netflix login page.2. Enter email in mixed case.3. Enter password.4. Click on 'Sign In'</t>
  </si>
  <si>
    <t>1. Go to Netflix login page.2. Enter email.3. Enter password in mixed case.4. Click on 'Sign In'</t>
  </si>
  <si>
    <t>1. Go to Netflix login page.2. Enter valid email.3. Leave password field empty.4. Click on 'Sign In'</t>
  </si>
  <si>
    <t>1. Go to Netflix login page.2. Leave email field empty.3. Enter valid password.4. Click on 'Sign In'</t>
  </si>
  <si>
    <t>1. Go to Netflix login page.2. Enter email containing a single quote.3. Enter password.4. Click on 'Sign In'</t>
  </si>
  <si>
    <t>1. Go to Netflix login page.2. Enter email.3. Enter password containing a single quote.4. Click on 'Sign In'</t>
  </si>
  <si>
    <t>1. Go to Netflix login page.2. Enter email containing an apostrophe.3. Enter password.4. Click on 'Sign In'</t>
  </si>
  <si>
    <t>1. Go to Netflix login page.2. Enter email.3. Enter password containing an apostrophe.4. Click on 'Sign In'</t>
  </si>
  <si>
    <t>1. Go to Netflix login page.2. Enter email with spaces.3. Enter valid password.4. Click on 'Sign In'</t>
  </si>
  <si>
    <t>1. Go to Netflix login page.2. Enter email and password.3. Clear email and password fields.4. Check login button state</t>
  </si>
  <si>
    <t>1. Go to Netflix login page.2. Click on 'Privacy Statement' link</t>
  </si>
  <si>
    <t>1. Go to Netflix login page.2. Click on 'Sign Up Now' link</t>
  </si>
  <si>
    <t>1. Go to Netflix login page.2. Click on 'Need help?' link</t>
  </si>
  <si>
    <t>1. Go to Netflix login page.2. Check 'Stay signed in' checkbox.3. Log in.4. Log out.5. Log in again</t>
  </si>
  <si>
    <t>1. Go to Netflix login page.2. Enter email in incorrect format (e.g., missing @).3. Enter password.4. Click on 'Sign In'</t>
  </si>
  <si>
    <t>1. Go to Netflix login page.2. Enable Caps Lock key.3. Enter password</t>
  </si>
  <si>
    <t>as per expectation</t>
  </si>
  <si>
    <t>Verify that the "Forgot Password" functionality allows users to reset their password via email.</t>
  </si>
  <si>
    <t>For registered emails, a password reset email should be received, and following the link should allow the user to reset their password and successfully log in.</t>
  </si>
  <si>
    <t>Registered Email: user@gmail.com
Unregistered Email: unregistered@gmail.com</t>
  </si>
  <si>
    <t>1.Open a web browser.
2.Go to Netflix Login Page.
3.Locate and click on "Forgot your password?" link.
4.Enter registered email user@gmail.com in the email field.
5.Click on the "Email Me" button.
6.Open the email account associated with user@gmail.com.
7.Check for an email from Netflix with instructions to reset the password.
8.Open the email and click on the password reset link.
9.Enter a new password and confirm it.
10.Submit the form.
11.Return to the Netflix login page.
12.Enter user@example.com and the new password.
13.Verify successful login.</t>
  </si>
  <si>
    <t>Out of scope</t>
  </si>
  <si>
    <t>Verify the error message when an unregistered email is used in "Forgot Password" functionality.</t>
  </si>
  <si>
    <t>An error message should be displayed indicating the email is not registered with Netflix.</t>
  </si>
  <si>
    <t>Open a web browser.
Go to Netflix Login Page.
Locate and click on "Forgot your password?" link.
Enter unregistered email unregistered@example.com in the email field.
Click on the "Email Me" button.</t>
  </si>
  <si>
    <t>Unregistered Email: unregistered@example.com</t>
  </si>
  <si>
    <t>Verify the "Forgot Password" email link expires after a certain period.</t>
  </si>
  <si>
    <t>Registered Email: user@example.com</t>
  </si>
  <si>
    <t>Open a web browser.
Go to Netflix Login Page.
Locate and click on "Forgot your password?" link.
Enter registered email user@example.com in the email field.
Click on the "Email Me" button.
Wait for the reset link to expire (usually 24 hours).
Attempt to use the expired reset link.</t>
  </si>
  <si>
    <t>An error message should be displayed indicating the link has expired.</t>
  </si>
  <si>
    <t>https://drive.google.com/file/d/1stwrgh_QY64TVkyofgJJaBd6Jfb1fHvi/view?usp=sharing</t>
  </si>
  <si>
    <t>Verify the "Forgot Password" email link cannot be used more than once.</t>
  </si>
  <si>
    <t>An error message should be displayed indicating the link is no longer valid.</t>
  </si>
  <si>
    <t>Open a web browser.
Go to Netflix Login Page.
Locate and click on "Forgot your password?" link.
Enter registered email user@example.com in the email field.
Click on the "Email Me" button.
Use the reset link from the email to reset the password.
Attempt to use the same reset link again.</t>
  </si>
  <si>
    <t>https://drive.google.com/file/d/1stwrgh_QY64TVkyofgJJaBd6Jfb1fHvi/view?usp=drive_link</t>
  </si>
  <si>
    <t>https://drive.google.com/file/d/1350t2Kb1fwn_AkGDdPWaS4Qtz8B6M6Wl/view?usp=drive_link</t>
  </si>
  <si>
    <t>https://drive.google.com/file/d/1ORckP-3srqKf7SqgdEPiGQwN5XdwvL9Y/view?usp=drive_link</t>
  </si>
  <si>
    <t>Unregistered Email: unregistered@gmail.com</t>
  </si>
  <si>
    <t>found as per expectation</t>
  </si>
  <si>
    <t>1. Go to Netflix login page.2. Enter Register email with special characters.3. Enter password.4. Click on 'Sign In'</t>
  </si>
  <si>
    <t>1. Go to Netflix login page.2. Enter maximum length register email.3. Enter password.4. Click on 'Sign In'</t>
  </si>
  <si>
    <t>1. Go to Netflix login page.2. Enter register email.3. Enter maximum length  register password.4. Click on 'Sign In'</t>
  </si>
  <si>
    <t>https://drive.google.com/file/d/1W6bhBdg3gNu6za5_HhwOIn7-qorg8iJ9/view?usp=sharing</t>
  </si>
  <si>
    <t>Verify that the "Use a sign in code" functionality allows users to sign in using a code sent to their email or phone.</t>
  </si>
  <si>
    <t>The user should receive a sign-in code via email or SMS and be able to log in using that code.
For invalid codes, an error message should be displayed.</t>
  </si>
  <si>
    <t>Navigate to Netflix Login Page
Open a web browser.
Go to Netflix Login Page.
Locate and Click "Use a sign in code"
On the login page, locate and click on the "Use a sign in code" link.
Enter Registered Email or Phone Number
On the "Sign in with a code" page, enter the registered email user@example.com or the registered phone number +1234567890.
Click on the "Email Me a Code" or "Text Me a Code" button.
Receive Sign In Code
Open the email account associated with user@example.com or check the messages on the phone number +1234567890.
Retrieve the sign-in code sent by Netflix.
Enter Sign In Code
Enter the received sign-in code in the provided field on the Netflix sign-in page.
Click on the "Sign In" button.
Verify Successful Login
Ensure that the user is successfully logged into their Netflix account.</t>
  </si>
  <si>
    <t>To verify the functionality and visibility of Google reCAPTCHA on the Netflix login page.</t>
  </si>
  <si>
    <t>A checkbox labeled "I'm not a robot" should be visible below the login fields.</t>
  </si>
  <si>
    <t>Go to https://www.netflix.com.
Click "Sign In" and enter credentials.
Check "I'm not a robot" checkbox.
Complete Google reCAPTCHA challenge.
Submit login; verify successful login or repeat if necessary.</t>
  </si>
  <si>
    <t>Issue Description</t>
  </si>
  <si>
    <t>Steps to Reproduce</t>
  </si>
  <si>
    <t>Expected Behavior</t>
  </si>
  <si>
    <t>Actual Behavior</t>
  </si>
  <si>
    <t>Priority</t>
  </si>
  <si>
    <t>Severity</t>
  </si>
  <si>
    <t>High</t>
  </si>
  <si>
    <t>Medium</t>
  </si>
  <si>
    <t>Autofill should correctly populate and submit login credentials.</t>
  </si>
  <si>
    <t>Low</t>
  </si>
  <si>
    <t>Persistent "Loading" Indicator After Login</t>
  </si>
  <si>
    <t>After successful login, the user should be redirected to the dashboard or home page.</t>
  </si>
  <si>
    <t>https://drive.google.com/file/d/1IlZa19Ifq59FiAMVYALdD6QEJE1GrBO6/view?usp=drive_link</t>
  </si>
  <si>
    <t>Log in</t>
  </si>
  <si>
    <t>Autofill password</t>
  </si>
  <si>
    <t>Verify forgot email</t>
  </si>
  <si>
    <t>The system should retrieve and display the associated email address or send an email with the details to the registered email.</t>
  </si>
  <si>
    <t>Verify "Forgot Email" with invalid card number</t>
  </si>
  <si>
    <t>An error message should be displayed indicating the card number is invalid.</t>
  </si>
  <si>
    <t>Performance test</t>
  </si>
  <si>
    <t>Single User Load Test</t>
  </si>
  <si>
    <t>The login page should load within 3 seconds</t>
  </si>
  <si>
    <t>Multiple Users Load Test (50 users)</t>
  </si>
  <si>
    <t>The login page should load for all users within 5 seconds</t>
  </si>
  <si>
    <t>Peak Load Test (500 users)</t>
  </si>
  <si>
    <t>The login page should load for all users within 10 seconds</t>
  </si>
  <si>
    <t>Stress Test</t>
  </si>
  <si>
    <t>Identify the maximum number of concurrent users the login page can handle before performance degrades significantly</t>
  </si>
  <si>
    <t>Login Functionality Test under Load</t>
  </si>
  <si>
    <t>Login process should complete within 10 seconds for all users</t>
  </si>
  <si>
    <t>1. Simulate 100 users logging in simultaneously</t>
  </si>
  <si>
    <t>First Name: John . Last Name: Doe . Credit/Debit Card Number: 4111111111111111 (Test Card Number)</t>
  </si>
  <si>
    <t>1. Open a web browser and navigate to the Netflix login page. . 2. Click on the "Forgot Email" link. . 3. Enter "John" in the first name field. . 4. Enter "Doe" in the last name field. . 5. Enter "4111111111111111" in the credit/debit card number field. . 6. Click the "Continue" button.</t>
  </si>
  <si>
    <t>First Name: John . Last Name: Doe . Credit/Debit Card Number: 1234567812345678 (Invalid Card Number</t>
  </si>
  <si>
    <t>1. Open a web browser and navigate to the Netflix login page. . 2. Click on the "Forgot Email" link. . 3. Enter "John" in the first name field. . 4. Enter "Doe" in the last name field. . 5. Enter "1234567812345678" in the credit/debit card number field. . 6. Click the "Continue" button.</t>
  </si>
  <si>
    <t>1. Enter valid credentials and click "Sign In"..2. Observe the screen for successful login.</t>
  </si>
  <si>
    <t>1. Navigate to the Netflix login page with saved credentials..2. Allow browser autofill to populate username and password fields..3. Attempt to submit login credentials.</t>
  </si>
  <si>
    <t>1. Configure JMeter with Netflix login page URL.2. Simulate a single user accessing the login page</t>
  </si>
  <si>
    <t>1. Configure BlazeMeter with Netflix login page URL.2. Simulate 50 users accessing the login page simultaneously</t>
  </si>
  <si>
    <t>1. Configure BlazeMeter with Netflix login page URL.2. Simulate 500 users accessing the login page simultaneously</t>
  </si>
  <si>
    <t>1. Configure JMeter with Netflix login page URL.2. Gradually increase the number of users from 500 to 1000</t>
  </si>
  <si>
    <t>https://drive.google.com/file/d/1cF_W_zpBNO1KL__DWi9EyviHEnnbrl9T/view?usp=drive_link</t>
  </si>
  <si>
    <t>https://drive.google.com/file/d/1L8OTyA5okBv_QiDMgYf8g7OfmlZhQzI2/view?usp=drive_link</t>
  </si>
  <si>
    <t>Verify footer language change button in log in page</t>
  </si>
  <si>
    <t>English is set by default</t>
  </si>
  <si>
    <t>Browser</t>
  </si>
  <si>
    <t>Email field should not be pre-filled with the previously entered email</t>
  </si>
  <si>
    <t>No error message should be displayed indicating the link has expired.</t>
  </si>
  <si>
    <t>No error message indicating unregistered email</t>
  </si>
  <si>
    <t>No error message indicating incorrect password</t>
  </si>
  <si>
    <t>No error message indicating invalid password</t>
  </si>
  <si>
    <t>A checkbox labeled "I'm not a robot" should not be visible below the login fields.</t>
  </si>
  <si>
    <t>The login page should not load for all users within 10 seconds</t>
  </si>
  <si>
    <t>Navigate to the Netflix login page. Scroll down to the footer section. Click language change button in footer section</t>
  </si>
  <si>
    <t>We can change any language</t>
  </si>
  <si>
    <t>1. Go to Netflix login page. 2. Enter valid email. 3. Enter valid password. 4. Check 'Remember Me' box. 5. Click on 'Sign In'. 6. Log out. 7. Go to Netflix login page again</t>
  </si>
  <si>
    <t>Open a web browser. Go to Netflix Login Page. Locate and click on "Forgot your password?" link. Enter registered email user@example.com in the email field. Click on the "Email Me" button. Wait for the reset link to expire (usually 24 hours). Attempt to use the expired reset link.</t>
  </si>
  <si>
    <t>Open a web browser. Go to Netflix Login Page. Locate and click on "Forgot your password?" link. Enter registered email user@example.com in the email field. Click on the "Email Me" button. Use the reset link from the email to reset the password. Attempt to use the same reset link again.</t>
  </si>
  <si>
    <t>No error message should be displayed indicating the link is no longer valid.</t>
  </si>
  <si>
    <t>1. Go to Netflix login page. 2. Enter unregistered email. 3. Enter password. 4. Click on 'Sign In'</t>
  </si>
  <si>
    <t>1. Go to Netflix login page. 2. Enter registered email. 3. Enter incorrect password. 4. Click on 'Sign In'</t>
  </si>
  <si>
    <t>1. Go to Netflix login page. 2. Enter email. 3. Enter password with leading spaces. 4. Click on 'Sign In'</t>
  </si>
  <si>
    <t>1. Go to Netflix login page. 2. Enter email. 3. Enter password with trailing spaces. 4. Click on 'Sign In'</t>
  </si>
  <si>
    <t>Check "I'm not a robot" checkbox. Complete Google reCAPTCHA challenge. Submit login; verify successful login or repeat if necessary.</t>
  </si>
  <si>
    <t>1. Configure BlazeMeter with Netflix login page URL. 2. Simulate 500 users accessing the login page simultaneously</t>
  </si>
  <si>
    <t>1. Configure JMeter with Netflix login page URL. 2. Gradually increase the number of users from 500 to 1000</t>
  </si>
  <si>
    <t>Identify the maximum number of concurrent users the login page can handle before performance degrades significantly. Login page cannot handle the stress of 1000 users hit at a time or 20 s</t>
  </si>
</sst>
</file>

<file path=xl/styles.xml><?xml version="1.0" encoding="utf-8"?>
<styleSheet xmlns="http://schemas.openxmlformats.org/spreadsheetml/2006/main" xmlns:mc="http://schemas.openxmlformats.org/markup-compatibility/2006" xmlns:x14ac="http://schemas.microsoft.com/office/spreadsheetml/2009/9/ac" mc:Ignorable="x14ac">
  <fonts count="45">
    <font>
      <sz val="11"/>
      <color theme="1"/>
      <name val="Calibri"/>
      <family val="2"/>
      <scheme val="minor"/>
    </font>
    <font>
      <b/>
      <sz val="15"/>
      <color theme="3"/>
      <name val="Calibri"/>
      <family val="2"/>
      <scheme val="minor"/>
    </font>
    <font>
      <b/>
      <sz val="13"/>
      <color theme="3"/>
      <name val="Calibri"/>
      <family val="2"/>
      <scheme val="minor"/>
    </font>
    <font>
      <u/>
      <sz val="11"/>
      <color theme="10"/>
      <name val="Calibri"/>
      <family val="2"/>
      <scheme val="minor"/>
    </font>
    <font>
      <b/>
      <u/>
      <sz val="11"/>
      <color theme="2" tint="-0.89999084444715716"/>
      <name val="Calibri"/>
      <family val="2"/>
      <scheme val="minor"/>
    </font>
    <font>
      <sz val="10"/>
      <color theme="1"/>
      <name val="Verdana"/>
    </font>
    <font>
      <b/>
      <sz val="10"/>
      <color rgb="FF000000"/>
      <name val="Verdana"/>
      <family val="2"/>
    </font>
    <font>
      <b/>
      <sz val="10"/>
      <color rgb="FFFFFFFF"/>
      <name val="Verdana"/>
    </font>
    <font>
      <b/>
      <sz val="10"/>
      <color theme="1"/>
      <name val="Verdana"/>
    </font>
    <font>
      <b/>
      <sz val="12"/>
      <color rgb="FFFFFFFF"/>
      <name val="Times New Roman"/>
      <family val="1"/>
    </font>
    <font>
      <sz val="12"/>
      <color rgb="FFFFFFFF"/>
      <name val="Times New Roman"/>
      <family val="1"/>
    </font>
    <font>
      <sz val="10"/>
      <color rgb="FF000000"/>
      <name val="Calibri"/>
      <scheme val="minor"/>
    </font>
    <font>
      <sz val="11"/>
      <color rgb="FF000000"/>
      <name val="Calibri"/>
      <family val="2"/>
      <scheme val="minor"/>
    </font>
    <font>
      <b/>
      <sz val="11"/>
      <color rgb="FF000000"/>
      <name val="Calibri"/>
      <family val="2"/>
      <scheme val="minor"/>
    </font>
    <font>
      <b/>
      <sz val="22"/>
      <color rgb="FF000000"/>
      <name val="Calibri"/>
      <family val="2"/>
      <scheme val="minor"/>
    </font>
    <font>
      <sz val="11"/>
      <color rgb="FF000000"/>
      <name val="Calibri"/>
      <family val="2"/>
    </font>
    <font>
      <sz val="11"/>
      <color theme="1"/>
      <name val="Calibri"/>
      <family val="2"/>
    </font>
    <font>
      <sz val="10"/>
      <color rgb="FF000000"/>
      <name val="Verdana"/>
      <family val="2"/>
    </font>
    <font>
      <b/>
      <sz val="10"/>
      <color rgb="FFFFFFFF"/>
      <name val="Verdana"/>
      <family val="2"/>
    </font>
    <font>
      <sz val="10"/>
      <color rgb="FFFFFFFF"/>
      <name val="Verdana"/>
      <family val="2"/>
    </font>
    <font>
      <sz val="11"/>
      <color rgb="FFFFFFFF"/>
      <name val="Calibri"/>
      <family val="2"/>
    </font>
    <font>
      <sz val="11"/>
      <color rgb="FF0000FF"/>
      <name val="Calibri"/>
      <family val="2"/>
    </font>
    <font>
      <u/>
      <sz val="10"/>
      <color rgb="FF0000FF"/>
      <name val="Calibri"/>
      <family val="2"/>
    </font>
    <font>
      <u/>
      <sz val="11"/>
      <color rgb="FF000000"/>
      <name val="Calibri"/>
      <family val="2"/>
    </font>
    <font>
      <b/>
      <sz val="11"/>
      <name val="Calibri"/>
      <family val="2"/>
      <scheme val="minor"/>
    </font>
    <font>
      <sz val="11"/>
      <color rgb="FF808080"/>
      <name val="Calibri"/>
      <family val="2"/>
    </font>
    <font>
      <sz val="11"/>
      <color rgb="FF000000"/>
      <name val="Calibri Light"/>
      <family val="2"/>
      <scheme val="major"/>
    </font>
    <font>
      <sz val="11"/>
      <name val="Calibri Light"/>
      <family val="2"/>
      <scheme val="major"/>
    </font>
    <font>
      <b/>
      <sz val="24"/>
      <color theme="0"/>
      <name val="Calibri"/>
      <family val="2"/>
    </font>
    <font>
      <sz val="10"/>
      <color theme="0"/>
      <name val="Calibri"/>
      <family val="2"/>
    </font>
    <font>
      <sz val="10"/>
      <name val="Arial"/>
    </font>
    <font>
      <b/>
      <sz val="10"/>
      <name val="Arial"/>
    </font>
    <font>
      <b/>
      <sz val="12"/>
      <color rgb="FF222222"/>
      <name val="Arial"/>
    </font>
    <font>
      <sz val="10"/>
      <color rgb="FF000000"/>
      <name val="Arial"/>
    </font>
    <font>
      <sz val="10"/>
      <color rgb="FF222222"/>
      <name val="Arial"/>
    </font>
    <font>
      <sz val="10"/>
      <name val="Arial"/>
      <family val="2"/>
    </font>
    <font>
      <b/>
      <sz val="10"/>
      <color rgb="FF000000"/>
      <name val="Arial"/>
    </font>
    <font>
      <sz val="10"/>
      <color rgb="FF000000"/>
      <name val="Arial"/>
      <family val="2"/>
    </font>
    <font>
      <b/>
      <sz val="11"/>
      <name val="Comfortaa"/>
    </font>
    <font>
      <sz val="10"/>
      <name val="Calibri"/>
    </font>
    <font>
      <b/>
      <sz val="12"/>
      <name val="Calibri"/>
    </font>
    <font>
      <sz val="11"/>
      <name val="Calibri"/>
    </font>
    <font>
      <sz val="11"/>
      <color rgb="FF000000"/>
      <name val="Calibri"/>
    </font>
    <font>
      <b/>
      <sz val="14"/>
      <name val="Calibri"/>
    </font>
    <font>
      <b/>
      <sz val="11"/>
      <color theme="1"/>
      <name val="Calibri"/>
      <scheme val="minor"/>
    </font>
  </fonts>
  <fills count="31">
    <fill>
      <patternFill patternType="none"/>
    </fill>
    <fill>
      <patternFill patternType="gray125"/>
    </fill>
    <fill>
      <patternFill patternType="solid">
        <fgColor rgb="FFC6EFCE"/>
      </patternFill>
    </fill>
    <fill>
      <patternFill patternType="solid">
        <fgColor theme="9" tint="0.39997558519241921"/>
        <bgColor indexed="64"/>
      </patternFill>
    </fill>
    <fill>
      <patternFill patternType="solid">
        <fgColor rgb="FFFFC000"/>
        <bgColor indexed="64"/>
      </patternFill>
    </fill>
    <fill>
      <patternFill patternType="solid">
        <fgColor rgb="FF002060"/>
        <bgColor indexed="64"/>
      </patternFill>
    </fill>
    <fill>
      <patternFill patternType="solid">
        <fgColor theme="0" tint="-0.14999847407452621"/>
        <bgColor indexed="64"/>
      </patternFill>
    </fill>
    <fill>
      <patternFill patternType="solid">
        <fgColor rgb="FFFFCCFF"/>
        <bgColor indexed="64"/>
      </patternFill>
    </fill>
    <fill>
      <patternFill patternType="solid">
        <fgColor rgb="FFD6E3BC"/>
        <bgColor rgb="FFD6E3BC"/>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C6D9F0"/>
        <bgColor rgb="FFC6D9F0"/>
      </patternFill>
    </fill>
    <fill>
      <patternFill patternType="solid">
        <fgColor theme="3"/>
        <bgColor indexed="64"/>
      </patternFill>
    </fill>
    <fill>
      <patternFill patternType="solid">
        <fgColor theme="5" tint="0.59999389629810485"/>
        <bgColor indexed="64"/>
      </patternFill>
    </fill>
    <fill>
      <patternFill patternType="solid">
        <fgColor rgb="FF002060"/>
        <bgColor rgb="FF002060"/>
      </patternFill>
    </fill>
    <fill>
      <patternFill patternType="solid">
        <fgColor rgb="FFFFFFFF"/>
        <bgColor rgb="FFFFFFFF"/>
      </patternFill>
    </fill>
    <fill>
      <patternFill patternType="solid">
        <fgColor rgb="FFBFBFBF"/>
        <bgColor rgb="FFBFBFBF"/>
      </patternFill>
    </fill>
    <fill>
      <patternFill patternType="solid">
        <fgColor rgb="FFD9D9D9"/>
        <bgColor rgb="FFD9D9D9"/>
      </patternFill>
    </fill>
    <fill>
      <patternFill patternType="solid">
        <fgColor theme="3" tint="-0.249977111117893"/>
        <bgColor rgb="FF00FF00"/>
      </patternFill>
    </fill>
    <fill>
      <patternFill patternType="solid">
        <fgColor theme="3" tint="-0.249977111117893"/>
        <bgColor indexed="64"/>
      </patternFill>
    </fill>
    <fill>
      <patternFill patternType="solid">
        <fgColor rgb="FFB6DDE8"/>
        <bgColor rgb="FFB6DDE8"/>
      </patternFill>
    </fill>
    <fill>
      <patternFill patternType="solid">
        <fgColor rgb="FFA4C2F4"/>
        <bgColor rgb="FFA4C2F4"/>
      </patternFill>
    </fill>
    <fill>
      <patternFill patternType="solid">
        <fgColor theme="4" tint="0.39997558519241921"/>
        <bgColor indexed="6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3" tint="0.59999389629810485"/>
        <bgColor indexed="64"/>
      </patternFill>
    </fill>
    <fill>
      <patternFill patternType="solid">
        <fgColor theme="9" tint="0.79998168889431442"/>
        <bgColor indexed="64"/>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style="thick">
        <color theme="4"/>
      </top>
      <bottom style="thick">
        <color theme="4"/>
      </bottom>
      <diagonal/>
    </border>
    <border>
      <left/>
      <right style="thin">
        <color rgb="FF000000"/>
      </right>
      <top/>
      <bottom/>
      <diagonal/>
    </border>
    <border>
      <left style="thin">
        <color rgb="FF000000"/>
      </left>
      <right style="medium">
        <color rgb="FF000000"/>
      </right>
      <top style="medium">
        <color rgb="FF000000"/>
      </top>
      <bottom style="medium">
        <color rgb="FF000000"/>
      </bottom>
      <diagonal/>
    </border>
    <border>
      <left style="medium">
        <color rgb="FF000000"/>
      </left>
      <right/>
      <top style="thick">
        <color theme="4"/>
      </top>
      <bottom/>
      <diagonal/>
    </border>
    <border>
      <left/>
      <right/>
      <top style="thick">
        <color theme="4"/>
      </top>
      <bottom/>
      <diagonal/>
    </border>
    <border>
      <left style="medium">
        <color rgb="FF000000"/>
      </left>
      <right/>
      <top/>
      <bottom/>
      <diagonal/>
    </border>
    <border>
      <left style="thin">
        <color rgb="FF000000"/>
      </left>
      <right style="medium">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medium">
        <color rgb="FF000000"/>
      </right>
      <top/>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style="thin">
        <color rgb="FF000000"/>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diagonal/>
    </border>
    <border>
      <left style="thin">
        <color rgb="FF000000"/>
      </left>
      <right style="thin">
        <color rgb="FF000000"/>
      </right>
      <top style="thin">
        <color indexed="64"/>
      </top>
      <bottom/>
      <diagonal/>
    </border>
  </borders>
  <cellStyleXfs count="5">
    <xf numFmtId="0" fontId="0" fillId="0" borderId="0"/>
    <xf numFmtId="0" fontId="1" fillId="0" borderId="1" applyNumberFormat="0" applyFill="0" applyAlignment="0" applyProtection="0"/>
    <xf numFmtId="0" fontId="2" fillId="0" borderId="2" applyNumberFormat="0" applyFill="0" applyAlignment="0" applyProtection="0"/>
    <xf numFmtId="0" fontId="3" fillId="0" borderId="0" applyNumberFormat="0" applyFill="0" applyBorder="0" applyAlignment="0" applyProtection="0"/>
    <xf numFmtId="0" fontId="11" fillId="0" borderId="0"/>
  </cellStyleXfs>
  <cellXfs count="129">
    <xf numFmtId="0" fontId="0" fillId="0" borderId="0" xfId="0"/>
    <xf numFmtId="0" fontId="0" fillId="0" borderId="0" xfId="0" applyAlignment="1">
      <alignment vertical="center" wrapText="1"/>
    </xf>
    <xf numFmtId="0" fontId="2" fillId="3" borderId="2" xfId="2" applyFill="1" applyAlignment="1"/>
    <xf numFmtId="0" fontId="4" fillId="4" borderId="2" xfId="3" applyFont="1" applyFill="1" applyBorder="1" applyAlignment="1"/>
    <xf numFmtId="0" fontId="2" fillId="4" borderId="2" xfId="2" applyFill="1" applyAlignment="1"/>
    <xf numFmtId="0" fontId="0" fillId="0" borderId="0" xfId="0" applyAlignment="1">
      <alignment wrapText="1"/>
    </xf>
    <xf numFmtId="0" fontId="1" fillId="6" borderId="1" xfId="1" applyFill="1" applyAlignment="1">
      <alignment horizontal="center" wrapText="1"/>
    </xf>
    <xf numFmtId="0" fontId="5" fillId="8" borderId="0" xfId="0" applyFont="1" applyFill="1" applyBorder="1" applyAlignment="1"/>
    <xf numFmtId="0" fontId="5" fillId="8" borderId="4" xfId="0" applyFont="1" applyFill="1" applyBorder="1" applyAlignment="1"/>
    <xf numFmtId="0" fontId="6" fillId="9" borderId="5" xfId="0" applyFont="1" applyFill="1" applyBorder="1" applyAlignment="1">
      <alignment horizontal="center" vertical="center" wrapText="1"/>
    </xf>
    <xf numFmtId="0" fontId="7" fillId="10" borderId="5" xfId="0" applyFont="1" applyFill="1" applyBorder="1" applyAlignment="1">
      <alignment horizontal="center" vertical="center" wrapText="1"/>
    </xf>
    <xf numFmtId="0" fontId="8" fillId="11" borderId="5" xfId="0" applyFont="1" applyFill="1" applyBorder="1" applyAlignment="1">
      <alignment vertical="center" wrapText="1"/>
    </xf>
    <xf numFmtId="0" fontId="8" fillId="12" borderId="5" xfId="0" applyFont="1" applyFill="1" applyBorder="1" applyAlignment="1">
      <alignment horizontal="center" vertical="center" wrapText="1"/>
    </xf>
    <xf numFmtId="0" fontId="8" fillId="13" borderId="9" xfId="0" applyFont="1" applyFill="1" applyBorder="1" applyAlignment="1">
      <alignment horizontal="center" vertical="center" wrapText="1"/>
    </xf>
    <xf numFmtId="0" fontId="0" fillId="14" borderId="0" xfId="0" applyFill="1" applyAlignment="1">
      <alignment wrapText="1"/>
    </xf>
    <xf numFmtId="0" fontId="9" fillId="16" borderId="10" xfId="0" applyFont="1" applyFill="1" applyBorder="1" applyAlignment="1">
      <alignment horizontal="left" vertical="center" wrapText="1"/>
    </xf>
    <xf numFmtId="0" fontId="9" fillId="16" borderId="10" xfId="0" applyFont="1" applyFill="1" applyBorder="1" applyAlignment="1">
      <alignment horizontal="center" vertical="center" wrapText="1"/>
    </xf>
    <xf numFmtId="0" fontId="9" fillId="16" borderId="10" xfId="0" applyFont="1" applyFill="1" applyBorder="1" applyAlignment="1">
      <alignment horizontal="center" vertical="top" wrapText="1"/>
    </xf>
    <xf numFmtId="0" fontId="10" fillId="16" borderId="10" xfId="0" applyFont="1" applyFill="1" applyBorder="1" applyAlignment="1">
      <alignment wrapText="1"/>
    </xf>
    <xf numFmtId="0" fontId="0" fillId="0" borderId="0" xfId="0" applyFont="1" applyAlignment="1"/>
    <xf numFmtId="0" fontId="12" fillId="0" borderId="12" xfId="0" applyFont="1" applyBorder="1" applyAlignment="1">
      <alignment horizontal="left" vertical="top" wrapText="1"/>
    </xf>
    <xf numFmtId="0" fontId="26" fillId="0" borderId="12" xfId="0" applyFont="1" applyBorder="1" applyAlignment="1">
      <alignment horizontal="left" vertical="top" wrapText="1"/>
    </xf>
    <xf numFmtId="0" fontId="27" fillId="0" borderId="12" xfId="0" applyFont="1" applyBorder="1" applyAlignment="1">
      <alignment horizontal="left" wrapText="1"/>
    </xf>
    <xf numFmtId="0" fontId="27" fillId="0" borderId="12" xfId="0" applyFont="1" applyBorder="1" applyAlignment="1">
      <alignment horizontal="left" vertical="center" wrapText="1"/>
    </xf>
    <xf numFmtId="0" fontId="30" fillId="0" borderId="0" xfId="0" applyFont="1"/>
    <xf numFmtId="0" fontId="31" fillId="0" borderId="12" xfId="0" applyFont="1" applyBorder="1"/>
    <xf numFmtId="0" fontId="32" fillId="0" borderId="0" xfId="0" applyFont="1"/>
    <xf numFmtId="0" fontId="30" fillId="0" borderId="12" xfId="0" applyFont="1" applyBorder="1" applyAlignment="1">
      <alignment horizontal="center"/>
    </xf>
    <xf numFmtId="0" fontId="30" fillId="0" borderId="11" xfId="0" applyFont="1" applyBorder="1"/>
    <xf numFmtId="0" fontId="33" fillId="0" borderId="12" xfId="0" applyFont="1" applyBorder="1"/>
    <xf numFmtId="0" fontId="34" fillId="17" borderId="12" xfId="0" applyFont="1" applyFill="1" applyBorder="1"/>
    <xf numFmtId="0" fontId="35" fillId="0" borderId="12" xfId="0" applyFont="1" applyBorder="1"/>
    <xf numFmtId="0" fontId="36" fillId="0" borderId="14" xfId="0" applyFont="1" applyBorder="1"/>
    <xf numFmtId="0" fontId="36" fillId="0" borderId="12" xfId="0" applyFont="1" applyBorder="1"/>
    <xf numFmtId="0" fontId="30" fillId="0" borderId="12" xfId="0" applyFont="1" applyBorder="1"/>
    <xf numFmtId="0" fontId="37" fillId="0" borderId="12" xfId="0" applyFont="1" applyBorder="1"/>
    <xf numFmtId="0" fontId="40" fillId="23" borderId="21" xfId="0" applyFont="1" applyFill="1" applyBorder="1" applyAlignment="1">
      <alignment horizontal="center" vertical="top" wrapText="1"/>
    </xf>
    <xf numFmtId="0" fontId="40" fillId="23" borderId="13" xfId="0" applyFont="1" applyFill="1" applyBorder="1" applyAlignment="1">
      <alignment horizontal="center" vertical="top" wrapText="1"/>
    </xf>
    <xf numFmtId="0" fontId="40" fillId="23" borderId="22" xfId="0" applyFont="1" applyFill="1" applyBorder="1" applyAlignment="1">
      <alignment horizontal="center" vertical="top" wrapText="1"/>
    </xf>
    <xf numFmtId="0" fontId="13" fillId="24" borderId="15" xfId="0" applyFont="1" applyFill="1" applyBorder="1" applyAlignment="1">
      <alignment horizontal="center" vertical="center" wrapText="1"/>
    </xf>
    <xf numFmtId="0" fontId="40" fillId="23" borderId="23" xfId="0" applyFont="1" applyFill="1" applyBorder="1" applyAlignment="1">
      <alignment horizontal="center" vertical="top" wrapText="1"/>
    </xf>
    <xf numFmtId="0" fontId="33" fillId="0" borderId="0" xfId="0" applyFont="1"/>
    <xf numFmtId="0" fontId="33" fillId="0" borderId="0" xfId="0" applyFont="1" applyAlignment="1">
      <alignment vertical="center"/>
    </xf>
    <xf numFmtId="0" fontId="41" fillId="25" borderId="21" xfId="0" applyFont="1" applyFill="1" applyBorder="1" applyAlignment="1">
      <alignment vertical="center"/>
    </xf>
    <xf numFmtId="0" fontId="41" fillId="9" borderId="13" xfId="0" applyFont="1" applyFill="1" applyBorder="1" applyAlignment="1">
      <alignment horizontal="center" vertical="center"/>
    </xf>
    <xf numFmtId="0" fontId="41" fillId="10" borderId="13" xfId="0" applyFont="1" applyFill="1" applyBorder="1" applyAlignment="1">
      <alignment horizontal="center" vertical="center"/>
    </xf>
    <xf numFmtId="0" fontId="41" fillId="11" borderId="13" xfId="0" applyFont="1" applyFill="1" applyBorder="1" applyAlignment="1">
      <alignment horizontal="center" vertical="center"/>
    </xf>
    <xf numFmtId="0" fontId="41" fillId="26" borderId="13" xfId="0" applyFont="1" applyFill="1" applyBorder="1" applyAlignment="1">
      <alignment horizontal="center" vertical="center"/>
    </xf>
    <xf numFmtId="0" fontId="42" fillId="27" borderId="23" xfId="0" applyFont="1" applyFill="1" applyBorder="1" applyAlignment="1">
      <alignment horizontal="center" vertical="center"/>
    </xf>
    <xf numFmtId="0" fontId="32" fillId="0" borderId="0" xfId="0" applyFont="1" applyAlignment="1">
      <alignment vertical="center"/>
    </xf>
    <xf numFmtId="0" fontId="43" fillId="28" borderId="24" xfId="0" applyFont="1" applyFill="1" applyBorder="1" applyAlignment="1">
      <alignment horizontal="center"/>
    </xf>
    <xf numFmtId="0" fontId="43" fillId="28" borderId="25" xfId="0" applyFont="1" applyFill="1" applyBorder="1" applyAlignment="1">
      <alignment horizontal="center"/>
    </xf>
    <xf numFmtId="0" fontId="43" fillId="28" borderId="25" xfId="0" applyFont="1" applyFill="1" applyBorder="1" applyAlignment="1">
      <alignment horizontal="center" wrapText="1"/>
    </xf>
    <xf numFmtId="0" fontId="43" fillId="28" borderId="17" xfId="0" applyFont="1" applyFill="1" applyBorder="1" applyAlignment="1">
      <alignment horizontal="center"/>
    </xf>
    <xf numFmtId="0" fontId="30" fillId="0" borderId="0" xfId="0" applyFont="1" applyAlignment="1">
      <alignment horizontal="right"/>
    </xf>
    <xf numFmtId="0" fontId="30" fillId="0" borderId="0" xfId="0" applyFont="1" applyAlignment="1">
      <alignment vertical="top"/>
    </xf>
    <xf numFmtId="0" fontId="12" fillId="0" borderId="12" xfId="4" applyFont="1" applyBorder="1" applyAlignment="1">
      <alignment vertical="center" wrapText="1"/>
    </xf>
    <xf numFmtId="0" fontId="13" fillId="0" borderId="26" xfId="0" applyFont="1" applyBorder="1" applyAlignment="1">
      <alignment horizontal="center" vertical="top" wrapText="1"/>
    </xf>
    <xf numFmtId="0" fontId="15" fillId="17" borderId="27" xfId="0" applyFont="1" applyFill="1" applyBorder="1" applyAlignment="1">
      <alignment horizontal="left" vertical="center" wrapText="1"/>
    </xf>
    <xf numFmtId="0" fontId="42" fillId="17" borderId="27" xfId="0" applyFont="1" applyFill="1" applyBorder="1" applyAlignment="1">
      <alignment horizontal="left" vertical="center" wrapText="1"/>
    </xf>
    <xf numFmtId="0" fontId="15" fillId="17" borderId="27" xfId="0" applyFont="1" applyFill="1" applyBorder="1" applyAlignment="1">
      <alignment horizontal="left" vertical="top" wrapText="1"/>
    </xf>
    <xf numFmtId="0" fontId="6" fillId="17" borderId="27" xfId="0" applyFont="1" applyFill="1" applyBorder="1" applyAlignment="1">
      <alignment horizontal="center" vertical="top" wrapText="1"/>
    </xf>
    <xf numFmtId="0" fontId="16" fillId="0" borderId="27" xfId="0" applyFont="1" applyBorder="1" applyAlignment="1">
      <alignment horizontal="left" vertical="center" wrapText="1"/>
    </xf>
    <xf numFmtId="0" fontId="17" fillId="17" borderId="27" xfId="0" applyFont="1" applyFill="1" applyBorder="1" applyAlignment="1">
      <alignment wrapText="1"/>
    </xf>
    <xf numFmtId="0" fontId="17" fillId="17" borderId="9" xfId="0" applyFont="1" applyFill="1" applyBorder="1" applyAlignment="1">
      <alignment wrapText="1"/>
    </xf>
    <xf numFmtId="0" fontId="13" fillId="0" borderId="12" xfId="0" applyFont="1" applyBorder="1" applyAlignment="1">
      <alignment horizontal="center" vertical="top" wrapText="1"/>
    </xf>
    <xf numFmtId="0" fontId="42" fillId="17" borderId="12" xfId="0" applyFont="1" applyFill="1" applyBorder="1" applyAlignment="1">
      <alignment horizontal="left" vertical="center" wrapText="1"/>
    </xf>
    <xf numFmtId="0" fontId="15" fillId="17" borderId="12" xfId="0" applyFont="1" applyFill="1" applyBorder="1" applyAlignment="1">
      <alignment horizontal="left" vertical="center" wrapText="1"/>
    </xf>
    <xf numFmtId="0" fontId="15" fillId="17" borderId="12" xfId="0" applyFont="1" applyFill="1" applyBorder="1" applyAlignment="1">
      <alignment horizontal="left" vertical="top" wrapText="1"/>
    </xf>
    <xf numFmtId="0" fontId="18" fillId="17" borderId="12" xfId="0" applyFont="1" applyFill="1" applyBorder="1" applyAlignment="1">
      <alignment horizontal="center" vertical="top" wrapText="1"/>
    </xf>
    <xf numFmtId="0" fontId="16" fillId="0" borderId="12" xfId="0" applyFont="1" applyBorder="1" applyAlignment="1">
      <alignment horizontal="left" vertical="center" wrapText="1"/>
    </xf>
    <xf numFmtId="0" fontId="19" fillId="17" borderId="12" xfId="0" applyFont="1" applyFill="1" applyBorder="1" applyAlignment="1">
      <alignment wrapText="1"/>
    </xf>
    <xf numFmtId="0" fontId="19" fillId="17" borderId="28" xfId="0" applyFont="1" applyFill="1" applyBorder="1" applyAlignment="1">
      <alignment wrapText="1"/>
    </xf>
    <xf numFmtId="0" fontId="42" fillId="0" borderId="12" xfId="0" applyFont="1" applyFill="1" applyBorder="1" applyAlignment="1">
      <alignment horizontal="left" vertical="center" wrapText="1"/>
    </xf>
    <xf numFmtId="0" fontId="20" fillId="17" borderId="12" xfId="0" applyFont="1" applyFill="1" applyBorder="1" applyAlignment="1">
      <alignment horizontal="left" vertical="center" wrapText="1"/>
    </xf>
    <xf numFmtId="0" fontId="20" fillId="17" borderId="28" xfId="0" applyFont="1" applyFill="1" applyBorder="1" applyAlignment="1">
      <alignment horizontal="left" vertical="center" wrapText="1"/>
    </xf>
    <xf numFmtId="0" fontId="16" fillId="0" borderId="12" xfId="0" applyFont="1" applyBorder="1" applyAlignment="1">
      <alignment vertical="center" wrapText="1"/>
    </xf>
    <xf numFmtId="0" fontId="20" fillId="18" borderId="12" xfId="0" applyFont="1" applyFill="1" applyBorder="1" applyAlignment="1">
      <alignment horizontal="left" vertical="center" wrapText="1"/>
    </xf>
    <xf numFmtId="0" fontId="20" fillId="18" borderId="28" xfId="0" applyFont="1" applyFill="1" applyBorder="1" applyAlignment="1">
      <alignment horizontal="left" vertical="center" wrapText="1"/>
    </xf>
    <xf numFmtId="0" fontId="15" fillId="0" borderId="12" xfId="0" applyFont="1" applyBorder="1" applyAlignment="1">
      <alignment horizontal="left" vertical="center" wrapText="1"/>
    </xf>
    <xf numFmtId="0" fontId="21" fillId="0" borderId="12" xfId="0" applyFont="1" applyBorder="1" applyAlignment="1">
      <alignment horizontal="left" vertical="center" wrapText="1"/>
    </xf>
    <xf numFmtId="0" fontId="15" fillId="0" borderId="28" xfId="0" applyFont="1" applyBorder="1" applyAlignment="1">
      <alignment horizontal="left" vertical="center" wrapText="1"/>
    </xf>
    <xf numFmtId="0" fontId="3" fillId="0" borderId="12" xfId="3" applyBorder="1" applyAlignment="1">
      <alignment horizontal="left" vertical="center" wrapText="1"/>
    </xf>
    <xf numFmtId="0" fontId="0" fillId="0" borderId="12" xfId="0" applyBorder="1" applyAlignment="1">
      <alignment vertical="center" wrapText="1"/>
    </xf>
    <xf numFmtId="0" fontId="22" fillId="0" borderId="12" xfId="0" applyFont="1" applyBorder="1" applyAlignment="1">
      <alignment horizontal="left" vertical="center" wrapText="1"/>
    </xf>
    <xf numFmtId="0" fontId="23" fillId="0" borderId="12" xfId="0" applyFont="1" applyBorder="1" applyAlignment="1">
      <alignment horizontal="left" vertical="center" wrapText="1"/>
    </xf>
    <xf numFmtId="0" fontId="24" fillId="0" borderId="12" xfId="3" applyFont="1" applyBorder="1" applyAlignment="1">
      <alignment horizontal="left" vertical="center" wrapText="1"/>
    </xf>
    <xf numFmtId="0" fontId="16" fillId="18" borderId="12" xfId="0" applyFont="1" applyFill="1" applyBorder="1" applyAlignment="1">
      <alignment horizontal="left" vertical="center" wrapText="1"/>
    </xf>
    <xf numFmtId="0" fontId="15" fillId="18" borderId="12" xfId="0" applyFont="1" applyFill="1" applyBorder="1" applyAlignment="1">
      <alignment horizontal="left" vertical="center" wrapText="1"/>
    </xf>
    <xf numFmtId="0" fontId="15" fillId="18" borderId="28" xfId="0" applyFont="1" applyFill="1" applyBorder="1" applyAlignment="1">
      <alignment horizontal="left" vertical="center" wrapText="1"/>
    </xf>
    <xf numFmtId="0" fontId="25" fillId="19" borderId="12" xfId="0" applyFont="1" applyFill="1" applyBorder="1" applyAlignment="1">
      <alignment horizontal="left" vertical="center" wrapText="1"/>
    </xf>
    <xf numFmtId="0" fontId="15" fillId="0" borderId="12" xfId="0" applyFont="1" applyBorder="1" applyAlignment="1">
      <alignment horizontal="left" vertical="top" wrapText="1"/>
    </xf>
    <xf numFmtId="0" fontId="12" fillId="0" borderId="12" xfId="0" applyFont="1" applyBorder="1" applyAlignment="1">
      <alignment vertical="center" wrapText="1"/>
    </xf>
    <xf numFmtId="0" fontId="0" fillId="0" borderId="12" xfId="0" applyBorder="1"/>
    <xf numFmtId="0" fontId="15" fillId="0" borderId="12" xfId="0" applyFont="1" applyFill="1" applyBorder="1" applyAlignment="1">
      <alignment horizontal="left" vertical="center" wrapText="1"/>
    </xf>
    <xf numFmtId="0" fontId="13" fillId="0" borderId="10" xfId="0" applyFont="1" applyBorder="1" applyAlignment="1">
      <alignment horizontal="center" vertical="top" wrapText="1"/>
    </xf>
    <xf numFmtId="0" fontId="0" fillId="0" borderId="10" xfId="0" applyBorder="1"/>
    <xf numFmtId="0" fontId="15" fillId="0" borderId="29" xfId="0" applyFont="1" applyBorder="1" applyAlignment="1">
      <alignment horizontal="left" vertical="center" wrapText="1"/>
    </xf>
    <xf numFmtId="0" fontId="21" fillId="0" borderId="29" xfId="0" applyFont="1" applyBorder="1" applyAlignment="1">
      <alignment horizontal="left" vertical="center" wrapText="1"/>
    </xf>
    <xf numFmtId="0" fontId="16" fillId="0" borderId="29" xfId="0" applyFont="1" applyBorder="1" applyAlignment="1">
      <alignment horizontal="left" vertical="center" wrapText="1"/>
    </xf>
    <xf numFmtId="0" fontId="15" fillId="0" borderId="30" xfId="0" applyFont="1" applyBorder="1" applyAlignment="1">
      <alignment horizontal="left" vertical="center" wrapText="1"/>
    </xf>
    <xf numFmtId="0" fontId="44" fillId="29" borderId="0" xfId="0" applyFont="1" applyFill="1" applyAlignment="1">
      <alignment horizontal="center" vertical="center" wrapText="1"/>
    </xf>
    <xf numFmtId="0" fontId="8" fillId="8" borderId="8" xfId="0" applyFont="1" applyFill="1" applyBorder="1" applyAlignment="1">
      <alignment horizontal="center" wrapText="1"/>
    </xf>
    <xf numFmtId="0" fontId="8" fillId="8" borderId="0" xfId="0" applyFont="1" applyFill="1" applyBorder="1" applyAlignment="1">
      <alignment horizontal="center" wrapText="1"/>
    </xf>
    <xf numFmtId="0" fontId="2" fillId="2" borderId="2" xfId="2" applyFill="1" applyAlignment="1">
      <alignment horizontal="center"/>
    </xf>
    <xf numFmtId="0" fontId="0" fillId="5" borderId="0" xfId="0" applyFill="1" applyAlignment="1">
      <alignment horizontal="center"/>
    </xf>
    <xf numFmtId="0" fontId="1" fillId="6" borderId="1" xfId="1" applyFill="1" applyAlignment="1">
      <alignment horizontal="center" wrapText="1"/>
    </xf>
    <xf numFmtId="0" fontId="1" fillId="7" borderId="3" xfId="1" applyFill="1" applyBorder="1" applyAlignment="1">
      <alignment horizontal="center" wrapText="1"/>
    </xf>
    <xf numFmtId="0" fontId="5" fillId="8" borderId="6" xfId="0" applyFont="1" applyFill="1" applyBorder="1" applyAlignment="1">
      <alignment horizontal="center" wrapText="1"/>
    </xf>
    <xf numFmtId="0" fontId="5" fillId="8" borderId="7" xfId="0" applyFont="1" applyFill="1" applyBorder="1" applyAlignment="1">
      <alignment horizontal="center" wrapText="1"/>
    </xf>
    <xf numFmtId="0" fontId="5" fillId="8" borderId="8" xfId="0" applyFont="1" applyFill="1" applyBorder="1" applyAlignment="1">
      <alignment horizontal="center" wrapText="1"/>
    </xf>
    <xf numFmtId="0" fontId="5" fillId="8" borderId="0" xfId="0" applyFont="1" applyFill="1" applyBorder="1" applyAlignment="1">
      <alignment horizontal="center" wrapText="1"/>
    </xf>
    <xf numFmtId="0" fontId="5" fillId="12" borderId="8" xfId="0" applyFont="1" applyFill="1" applyBorder="1" applyAlignment="1">
      <alignment horizontal="center" wrapText="1"/>
    </xf>
    <xf numFmtId="0" fontId="5" fillId="12" borderId="0" xfId="0" applyFont="1" applyFill="1" applyBorder="1" applyAlignment="1">
      <alignment horizontal="center" wrapText="1"/>
    </xf>
    <xf numFmtId="0" fontId="1" fillId="15" borderId="1" xfId="1" applyFill="1" applyAlignment="1">
      <alignment horizontal="center" wrapText="1"/>
    </xf>
    <xf numFmtId="0" fontId="13" fillId="0" borderId="26" xfId="0" applyFont="1" applyBorder="1" applyAlignment="1">
      <alignment horizontal="center" vertical="top" wrapText="1"/>
    </xf>
    <xf numFmtId="0" fontId="13" fillId="0" borderId="12" xfId="0" applyFont="1" applyBorder="1" applyAlignment="1">
      <alignment horizontal="center" vertical="top" wrapText="1"/>
    </xf>
    <xf numFmtId="0" fontId="12" fillId="0" borderId="12" xfId="4" applyFont="1" applyBorder="1" applyAlignment="1">
      <alignment horizontal="center" vertical="center" wrapText="1"/>
    </xf>
    <xf numFmtId="0" fontId="13" fillId="0" borderId="10" xfId="0" applyFont="1" applyBorder="1" applyAlignment="1">
      <alignment horizontal="center" vertical="top" wrapText="1"/>
    </xf>
    <xf numFmtId="0" fontId="13" fillId="0" borderId="31" xfId="0" applyFont="1" applyBorder="1" applyAlignment="1">
      <alignment horizontal="center" vertical="top" wrapText="1"/>
    </xf>
    <xf numFmtId="0" fontId="14" fillId="30" borderId="32" xfId="0" applyFont="1" applyFill="1" applyBorder="1" applyAlignment="1">
      <alignment horizontal="center" vertical="top" wrapText="1"/>
    </xf>
    <xf numFmtId="0" fontId="14" fillId="30" borderId="31" xfId="0" applyFont="1" applyFill="1" applyBorder="1" applyAlignment="1">
      <alignment horizontal="center" vertical="top" wrapText="1"/>
    </xf>
    <xf numFmtId="0" fontId="38" fillId="22" borderId="8" xfId="0" applyFont="1" applyFill="1" applyBorder="1" applyAlignment="1">
      <alignment horizontal="center" vertical="center" wrapText="1"/>
    </xf>
    <xf numFmtId="0" fontId="39" fillId="0" borderId="0" xfId="0" applyFont="1" applyBorder="1"/>
    <xf numFmtId="0" fontId="39" fillId="0" borderId="16" xfId="0" applyFont="1" applyBorder="1"/>
    <xf numFmtId="0" fontId="39" fillId="0" borderId="8" xfId="0" applyFont="1" applyBorder="1"/>
    <xf numFmtId="0" fontId="28" fillId="20" borderId="18" xfId="0" applyFont="1" applyFill="1" applyBorder="1" applyAlignment="1">
      <alignment horizontal="center"/>
    </xf>
    <xf numFmtId="0" fontId="29" fillId="21" borderId="19" xfId="0" applyFont="1" applyFill="1" applyBorder="1"/>
    <xf numFmtId="0" fontId="29" fillId="21" borderId="20" xfId="0" applyFont="1" applyFill="1" applyBorder="1"/>
  </cellXfs>
  <cellStyles count="5">
    <cellStyle name="Heading 1" xfId="1" builtinId="16"/>
    <cellStyle name="Heading 2" xfId="2" builtinId="17"/>
    <cellStyle name="Hyperlink" xfId="3" builtinId="8"/>
    <cellStyle name="Normal" xfId="0" builtinId="0"/>
    <cellStyle name="Normal 2" xfId="4"/>
  </cellStyles>
  <dxfs count="135">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3" tint="0.59999389629810485"/>
        </patternFill>
      </fill>
      <alignment horizontal="center" vertical="center" textRotation="0" wrapText="1" indent="0" justifyLastLine="0" shrinkToFit="0" readingOrder="0"/>
    </dxf>
    <dxf>
      <fill>
        <patternFill>
          <bgColor theme="9" tint="0.39994506668294322"/>
        </patternFill>
      </fill>
    </dxf>
    <dxf>
      <fill>
        <patternFill>
          <bgColor rgb="FFEF3F2D"/>
        </patternFill>
      </fill>
    </dxf>
    <dxf>
      <fill>
        <patternFill>
          <bgColor theme="9" tint="0.39994506668294322"/>
        </patternFill>
      </fill>
    </dxf>
    <dxf>
      <fill>
        <patternFill>
          <bgColor rgb="FFEF3F2D"/>
        </patternFill>
      </fill>
    </dxf>
    <dxf>
      <fill>
        <patternFill>
          <bgColor theme="9" tint="0.39994506668294322"/>
        </patternFill>
      </fill>
    </dxf>
    <dxf>
      <fill>
        <patternFill>
          <bgColor rgb="FFEF3F2D"/>
        </patternFill>
      </fill>
    </dxf>
    <dxf>
      <fill>
        <patternFill>
          <bgColor theme="9" tint="0.39994506668294322"/>
        </patternFill>
      </fill>
    </dxf>
    <dxf>
      <fill>
        <patternFill>
          <bgColor rgb="FFEF3F2D"/>
        </patternFill>
      </fill>
    </dxf>
    <dxf>
      <fill>
        <patternFill>
          <bgColor theme="9" tint="0.39994506668294322"/>
        </patternFill>
      </fill>
    </dxf>
    <dxf>
      <fill>
        <patternFill>
          <bgColor rgb="FFEF3F2D"/>
        </patternFill>
      </fill>
    </dxf>
    <dxf>
      <fill>
        <patternFill>
          <bgColor rgb="FFEF3F2D"/>
        </patternFill>
      </fill>
    </dxf>
    <dxf>
      <fill>
        <patternFill>
          <bgColor theme="9" tint="0.39994506668294322"/>
        </patternFill>
      </fill>
    </dxf>
    <dxf>
      <font>
        <color rgb="FF9C0006"/>
      </font>
      <fill>
        <patternFill>
          <bgColor rgb="FFFFC7CE"/>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ont>
        <color rgb="FF006100"/>
      </font>
      <fill>
        <patternFill>
          <bgColor rgb="FFC6EFCE"/>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ont>
        <color rgb="FF006100"/>
      </font>
      <fill>
        <patternFill>
          <bgColor rgb="FFC6EFCE"/>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ont>
        <color rgb="FF006100"/>
      </font>
      <fill>
        <patternFill>
          <bgColor rgb="FFC6EFCE"/>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ont>
        <color rgb="FF006100"/>
      </font>
      <fill>
        <patternFill>
          <bgColor rgb="FFC6EFCE"/>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ont>
        <color rgb="FF006100"/>
      </font>
      <fill>
        <patternFill>
          <bgColor rgb="FFC6EFCE"/>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ont>
        <color rgb="FF006100"/>
      </font>
      <fill>
        <patternFill>
          <bgColor rgb="FFC6EFCE"/>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colors>
    <mruColors>
      <color rgb="FFEF3F2D"/>
      <color rgb="FF99FF99"/>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Test</a:t>
            </a:r>
            <a:r>
              <a:rPr lang="en-US" baseline="0"/>
              <a:t> exicution chart</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dLbl>
              <c:idx val="0"/>
              <c:layout/>
              <c:tx>
                <c:rich>
                  <a:bodyPr/>
                  <a:lstStyle/>
                  <a:p>
                    <a:r>
                      <a:rPr lang="en-US"/>
                      <a:t>PASS</a:t>
                    </a:r>
                    <a:br>
                      <a:rPr lang="en-US"/>
                    </a:br>
                    <a:fld id="{32017A40-0C1E-42D8-BDCE-C24DD67D8EF6}" type="PERCENTAGE">
                      <a:rPr lang="en-US"/>
                      <a:pPr/>
                      <a:t>[PERCENTAGE]</a:t>
                    </a:fld>
                    <a:endParaRPr lang="en-US"/>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0"/>
                </c:ext>
              </c:extLst>
            </c:dLbl>
            <c:dLbl>
              <c:idx val="1"/>
              <c:layout/>
              <c:tx>
                <c:rich>
                  <a:bodyPr/>
                  <a:lstStyle/>
                  <a:p>
                    <a:r>
                      <a:rPr lang="en-US"/>
                      <a:t>FAIL</a:t>
                    </a:r>
                    <a:br>
                      <a:rPr lang="en-US"/>
                    </a:br>
                    <a:fld id="{B75602DA-33A9-46B9-AD63-0CA37078D142}" type="PERCENTAGE">
                      <a:rPr lang="en-US"/>
                      <a:pPr/>
                      <a:t>[PERCENTAGE]</a:t>
                    </a:fld>
                    <a:endParaRPr lang="en-US"/>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0"/>
                </c:ext>
              </c:extLst>
            </c:dLbl>
            <c:dLbl>
              <c:idx val="2"/>
              <c:layout/>
              <c:tx>
                <c:rich>
                  <a:bodyPr/>
                  <a:lstStyle/>
                  <a:p>
                    <a:r>
                      <a:rPr lang="en-US"/>
                      <a:t>IMPROVING AREA</a:t>
                    </a:r>
                    <a:br>
                      <a:rPr lang="en-US"/>
                    </a:br>
                    <a:fld id="{95E63852-51BD-429E-9537-8D12440C2431}" type="PERCENTAGE">
                      <a:rPr lang="en-US"/>
                      <a:pPr/>
                      <a:t>[PERCENTAGE]</a:t>
                    </a:fld>
                    <a:endParaRPr lang="en-US"/>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0"/>
                </c:ext>
              </c:extLst>
            </c:dLbl>
            <c:dLbl>
              <c:idx val="3"/>
              <c:layout/>
              <c:tx>
                <c:rich>
                  <a:bodyPr/>
                  <a:lstStyle/>
                  <a:p>
                    <a:r>
                      <a:rPr lang="en-US"/>
                      <a:t>OUT OF SCOPE</a:t>
                    </a:r>
                    <a:br>
                      <a:rPr lang="en-US"/>
                    </a:br>
                    <a:fld id="{1BB24988-BF45-41E1-BD43-7C5A95DBF8EF}" type="PERCENTAGE">
                      <a:rPr lang="en-US"/>
                      <a:pPr/>
                      <a:t>[PERCENTAGE]</a:t>
                    </a:fld>
                    <a:endParaRPr lang="en-US"/>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numRef>
              <c:f>'Test Case'!$K$9:$K$12</c:f>
              <c:numCache>
                <c:formatCode>General</c:formatCode>
                <c:ptCount val="4"/>
                <c:pt idx="0">
                  <c:v>46</c:v>
                </c:pt>
                <c:pt idx="1">
                  <c:v>11</c:v>
                </c:pt>
                <c:pt idx="2">
                  <c:v>4</c:v>
                </c:pt>
                <c:pt idx="3">
                  <c:v>3</c:v>
                </c:pt>
              </c:numCache>
            </c:numRef>
          </c:cat>
          <c:val>
            <c:numRef>
              <c:f>'Test Case'!$K$9:$K$12</c:f>
              <c:numCache>
                <c:formatCode>General</c:formatCode>
                <c:ptCount val="4"/>
                <c:pt idx="0">
                  <c:v>46</c:v>
                </c:pt>
                <c:pt idx="1">
                  <c:v>11</c:v>
                </c:pt>
                <c:pt idx="2">
                  <c:v>4</c:v>
                </c:pt>
                <c:pt idx="3">
                  <c:v>3</c:v>
                </c:pt>
              </c:numCache>
            </c:numRef>
          </c:val>
        </c:ser>
        <c:dLbls>
          <c:showLegendKey val="0"/>
          <c:showVal val="0"/>
          <c:showCatName val="0"/>
          <c:showSerName val="0"/>
          <c:showPercent val="1"/>
          <c:showBubbleSize val="0"/>
          <c:showLeaderLines val="1"/>
        </c:dLbls>
        <c:firstSliceAng val="0"/>
        <c:extLst>
          <c:ext xmlns:c15="http://schemas.microsoft.com/office/drawing/2012/chart" uri="{02D57815-91ED-43cb-92C2-25804820EDAC}">
            <c15:filteredPieSeries>
              <c15:ser>
                <c:idx val="1"/>
                <c:order val="1"/>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uri="{CE6537A1-D6FC-4f65-9D91-7224C49458BB}"/>
                  </c:extLst>
                </c:dLbls>
                <c:cat>
                  <c:numRef>
                    <c:extLst>
                      <c:ext uri="{02D57815-91ED-43cb-92C2-25804820EDAC}">
                        <c15:formulaRef>
                          <c15:sqref>'Test Case'!$K$9:$K$12</c15:sqref>
                        </c15:formulaRef>
                      </c:ext>
                    </c:extLst>
                    <c:numCache>
                      <c:formatCode>General</c:formatCode>
                      <c:ptCount val="4"/>
                      <c:pt idx="0">
                        <c:v>46</c:v>
                      </c:pt>
                      <c:pt idx="1">
                        <c:v>11</c:v>
                      </c:pt>
                      <c:pt idx="2">
                        <c:v>4</c:v>
                      </c:pt>
                      <c:pt idx="3">
                        <c:v>3</c:v>
                      </c:pt>
                    </c:numCache>
                  </c:numRef>
                </c:cat>
                <c:val>
                  <c:numRef>
                    <c:extLst>
                      <c:ext uri="{02D57815-91ED-43cb-92C2-25804820EDAC}">
                        <c15:formulaRef>
                          <c15:sqref>'Test Case'!$L$9:$L$12</c15:sqref>
                        </c15:formulaRef>
                      </c:ext>
                    </c:extLst>
                    <c:numCache>
                      <c:formatCode>General</c:formatCode>
                      <c:ptCount val="4"/>
                    </c:numCache>
                  </c:numRef>
                </c:val>
              </c15:ser>
            </c15:filteredPieSeries>
            <c15:filteredPieSeries>
              <c15:ser>
                <c:idx val="2"/>
                <c:order val="2"/>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xmlns:c15="http://schemas.microsoft.com/office/drawing/2012/chart">
                    <c:ext xmlns:c15="http://schemas.microsoft.com/office/drawing/2012/chart" uri="{CE6537A1-D6FC-4f65-9D91-7224C49458BB}"/>
                  </c:extLst>
                </c:dLbls>
                <c:cat>
                  <c:numRef>
                    <c:extLst xmlns:c15="http://schemas.microsoft.com/office/drawing/2012/chart">
                      <c:ext xmlns:c15="http://schemas.microsoft.com/office/drawing/2012/chart" uri="{02D57815-91ED-43cb-92C2-25804820EDAC}">
                        <c15:formulaRef>
                          <c15:sqref>'Test Case'!$K$9:$K$12</c15:sqref>
                        </c15:formulaRef>
                      </c:ext>
                    </c:extLst>
                    <c:numCache>
                      <c:formatCode>General</c:formatCode>
                      <c:ptCount val="4"/>
                      <c:pt idx="0">
                        <c:v>46</c:v>
                      </c:pt>
                      <c:pt idx="1">
                        <c:v>11</c:v>
                      </c:pt>
                      <c:pt idx="2">
                        <c:v>4</c:v>
                      </c:pt>
                      <c:pt idx="3">
                        <c:v>3</c:v>
                      </c:pt>
                    </c:numCache>
                  </c:numRef>
                </c:cat>
                <c:val>
                  <c:numRef>
                    <c:extLst xmlns:c15="http://schemas.microsoft.com/office/drawing/2012/chart">
                      <c:ext xmlns:c15="http://schemas.microsoft.com/office/drawing/2012/chart" uri="{02D57815-91ED-43cb-92C2-25804820EDAC}">
                        <c15:formulaRef>
                          <c15:sqref>'Test Case'!$M$9:$M$12</c15:sqref>
                        </c15:formulaRef>
                      </c:ext>
                    </c:extLst>
                    <c:numCache>
                      <c:formatCode>General</c:formatCode>
                      <c:ptCount val="4"/>
                    </c:numCache>
                  </c:numRef>
                </c:val>
              </c15:ser>
            </c15:filteredPieSeries>
            <c15:filteredPieSeries>
              <c15:ser>
                <c:idx val="3"/>
                <c:order val="3"/>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xmlns:c15="http://schemas.microsoft.com/office/drawing/2012/chart">
                    <c:ext xmlns:c15="http://schemas.microsoft.com/office/drawing/2012/chart" uri="{CE6537A1-D6FC-4f65-9D91-7224C49458BB}"/>
                  </c:extLst>
                </c:dLbls>
                <c:cat>
                  <c:numRef>
                    <c:extLst xmlns:c15="http://schemas.microsoft.com/office/drawing/2012/chart">
                      <c:ext xmlns:c15="http://schemas.microsoft.com/office/drawing/2012/chart" uri="{02D57815-91ED-43cb-92C2-25804820EDAC}">
                        <c15:formulaRef>
                          <c15:sqref>'Test Case'!$K$9:$K$12</c15:sqref>
                        </c15:formulaRef>
                      </c:ext>
                    </c:extLst>
                    <c:numCache>
                      <c:formatCode>General</c:formatCode>
                      <c:ptCount val="4"/>
                      <c:pt idx="0">
                        <c:v>46</c:v>
                      </c:pt>
                      <c:pt idx="1">
                        <c:v>11</c:v>
                      </c:pt>
                      <c:pt idx="2">
                        <c:v>4</c:v>
                      </c:pt>
                      <c:pt idx="3">
                        <c:v>3</c:v>
                      </c:pt>
                    </c:numCache>
                  </c:numRef>
                </c:cat>
                <c:val>
                  <c:numRef>
                    <c:extLst xmlns:c15="http://schemas.microsoft.com/office/drawing/2012/chart">
                      <c:ext xmlns:c15="http://schemas.microsoft.com/office/drawing/2012/chart" uri="{02D57815-91ED-43cb-92C2-25804820EDAC}">
                        <c15:formulaRef>
                          <c15:sqref>'Test Case'!$N$9:$N$12</c15:sqref>
                        </c15:formulaRef>
                      </c:ext>
                    </c:extLst>
                    <c:numCache>
                      <c:formatCode>General</c:formatCode>
                      <c:ptCount val="4"/>
                    </c:numCache>
                  </c:numRef>
                </c:val>
              </c15:ser>
            </c15:filteredPieSeries>
            <c15:filteredPieSeries>
              <c15:ser>
                <c:idx val="4"/>
                <c:order val="4"/>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xmlns:c15="http://schemas.microsoft.com/office/drawing/2012/chart">
                    <c:ext xmlns:c15="http://schemas.microsoft.com/office/drawing/2012/chart" uri="{CE6537A1-D6FC-4f65-9D91-7224C49458BB}"/>
                  </c:extLst>
                </c:dLbls>
                <c:cat>
                  <c:numRef>
                    <c:extLst xmlns:c15="http://schemas.microsoft.com/office/drawing/2012/chart">
                      <c:ext xmlns:c15="http://schemas.microsoft.com/office/drawing/2012/chart" uri="{02D57815-91ED-43cb-92C2-25804820EDAC}">
                        <c15:formulaRef>
                          <c15:sqref>'Test Case'!$K$9:$K$12</c15:sqref>
                        </c15:formulaRef>
                      </c:ext>
                    </c:extLst>
                    <c:numCache>
                      <c:formatCode>General</c:formatCode>
                      <c:ptCount val="4"/>
                      <c:pt idx="0">
                        <c:v>46</c:v>
                      </c:pt>
                      <c:pt idx="1">
                        <c:v>11</c:v>
                      </c:pt>
                      <c:pt idx="2">
                        <c:v>4</c:v>
                      </c:pt>
                      <c:pt idx="3">
                        <c:v>3</c:v>
                      </c:pt>
                    </c:numCache>
                  </c:numRef>
                </c:cat>
                <c:val>
                  <c:numRef>
                    <c:extLst xmlns:c15="http://schemas.microsoft.com/office/drawing/2012/chart">
                      <c:ext xmlns:c15="http://schemas.microsoft.com/office/drawing/2012/chart" uri="{02D57815-91ED-43cb-92C2-25804820EDAC}">
                        <c15:formulaRef>
                          <c15:sqref>'Test Case'!$O$9:$O$12</c15:sqref>
                        </c15:formulaRef>
                      </c:ext>
                    </c:extLst>
                    <c:numCache>
                      <c:formatCode>General</c:formatCode>
                      <c:ptCount val="4"/>
                    </c:numCache>
                  </c:numRef>
                </c:val>
              </c15:ser>
            </c15:filteredPieSeries>
            <c15:filteredPieSeries>
              <c15:ser>
                <c:idx val="5"/>
                <c:order val="5"/>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xmlns:c15="http://schemas.microsoft.com/office/drawing/2012/chart">
                    <c:ext xmlns:c15="http://schemas.microsoft.com/office/drawing/2012/chart" uri="{CE6537A1-D6FC-4f65-9D91-7224C49458BB}"/>
                  </c:extLst>
                </c:dLbls>
                <c:cat>
                  <c:numRef>
                    <c:extLst xmlns:c15="http://schemas.microsoft.com/office/drawing/2012/chart">
                      <c:ext xmlns:c15="http://schemas.microsoft.com/office/drawing/2012/chart" uri="{02D57815-91ED-43cb-92C2-25804820EDAC}">
                        <c15:formulaRef>
                          <c15:sqref>'Test Case'!$K$9:$K$12</c15:sqref>
                        </c15:formulaRef>
                      </c:ext>
                    </c:extLst>
                    <c:numCache>
                      <c:formatCode>General</c:formatCode>
                      <c:ptCount val="4"/>
                      <c:pt idx="0">
                        <c:v>46</c:v>
                      </c:pt>
                      <c:pt idx="1">
                        <c:v>11</c:v>
                      </c:pt>
                      <c:pt idx="2">
                        <c:v>4</c:v>
                      </c:pt>
                      <c:pt idx="3">
                        <c:v>3</c:v>
                      </c:pt>
                    </c:numCache>
                  </c:numRef>
                </c:cat>
                <c:val>
                  <c:numRef>
                    <c:extLst xmlns:c15="http://schemas.microsoft.com/office/drawing/2012/chart">
                      <c:ext xmlns:c15="http://schemas.microsoft.com/office/drawing/2012/chart" uri="{02D57815-91ED-43cb-92C2-25804820EDAC}">
                        <c15:formulaRef>
                          <c15:sqref>'Test Case'!$P$9:$P$12</c15:sqref>
                        </c15:formulaRef>
                      </c:ext>
                    </c:extLst>
                    <c:numCache>
                      <c:formatCode>General</c:formatCode>
                      <c:ptCount val="4"/>
                    </c:numCache>
                  </c:numRef>
                </c:val>
              </c15:ser>
            </c15:filteredPieSeries>
          </c:ext>
        </c:extLst>
      </c:pie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Test exicution chart </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'Bug report'!$C$12</c:f>
              <c:strCache>
                <c:ptCount val="1"/>
                <c:pt idx="0">
                  <c:v>PASS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layout/>
              <c:showLegendKey val="0"/>
              <c:showVal val="1"/>
              <c:showCatName val="0"/>
              <c:showSerName val="1"/>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'Bug report'!$C$13</c:f>
              <c:numCache>
                <c:formatCode>General</c:formatCode>
                <c:ptCount val="1"/>
                <c:pt idx="0">
                  <c:v>46</c:v>
                </c:pt>
              </c:numCache>
            </c:numRef>
          </c:val>
        </c:ser>
        <c:ser>
          <c:idx val="1"/>
          <c:order val="1"/>
          <c:tx>
            <c:strRef>
              <c:f>'Bug report'!$D$12</c:f>
              <c:strCache>
                <c:ptCount val="1"/>
                <c:pt idx="0">
                  <c:v>FAIL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layout/>
              <c:showLegendKey val="0"/>
              <c:showVal val="1"/>
              <c:showCatName val="0"/>
              <c:showSerName val="1"/>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'Bug report'!$D$13</c:f>
              <c:numCache>
                <c:formatCode>General</c:formatCode>
                <c:ptCount val="1"/>
                <c:pt idx="0">
                  <c:v>11</c:v>
                </c:pt>
              </c:numCache>
            </c:numRef>
          </c:val>
        </c:ser>
        <c:ser>
          <c:idx val="2"/>
          <c:order val="2"/>
          <c:tx>
            <c:strRef>
              <c:f>'Bug report'!$E$12</c:f>
              <c:strCache>
                <c:ptCount val="1"/>
                <c:pt idx="0">
                  <c:v>Improving Area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layout/>
              <c:showLegendKey val="0"/>
              <c:showVal val="1"/>
              <c:showCatName val="0"/>
              <c:showSerName val="1"/>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'Bug report'!$E$13</c:f>
              <c:numCache>
                <c:formatCode>General</c:formatCode>
                <c:ptCount val="1"/>
                <c:pt idx="0">
                  <c:v>4</c:v>
                </c:pt>
              </c:numCache>
            </c:numRef>
          </c:val>
        </c:ser>
        <c:ser>
          <c:idx val="3"/>
          <c:order val="3"/>
          <c:tx>
            <c:strRef>
              <c:f>'Bug report'!$F$12</c:f>
              <c:strCache>
                <c:ptCount val="1"/>
                <c:pt idx="0">
                  <c:v>Out Of Scope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layout/>
              <c:showLegendKey val="0"/>
              <c:showVal val="1"/>
              <c:showCatName val="0"/>
              <c:showSerName val="1"/>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'Bug report'!$F$13</c:f>
              <c:numCache>
                <c:formatCode>General</c:formatCode>
                <c:ptCount val="1"/>
                <c:pt idx="0">
                  <c:v>3</c:v>
                </c:pt>
              </c:numCache>
            </c:numRef>
          </c:val>
        </c:ser>
        <c:dLbls>
          <c:showLegendKey val="0"/>
          <c:showVal val="0"/>
          <c:showCatName val="0"/>
          <c:showSerName val="0"/>
          <c:showPercent val="0"/>
          <c:showBubbleSize val="0"/>
        </c:dLbls>
        <c:gapWidth val="150"/>
        <c:axId val="172236016"/>
        <c:axId val="172240368"/>
      </c:barChart>
      <c:catAx>
        <c:axId val="17223601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240368"/>
        <c:crosses val="autoZero"/>
        <c:auto val="1"/>
        <c:lblAlgn val="ctr"/>
        <c:lblOffset val="100"/>
        <c:noMultiLvlLbl val="0"/>
      </c:catAx>
      <c:valAx>
        <c:axId val="17224036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23601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9525</xdr:rowOff>
    </xdr:from>
    <xdr:to>
      <xdr:col>8</xdr:col>
      <xdr:colOff>2638425</xdr:colOff>
      <xdr:row>13</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323849</xdr:colOff>
      <xdr:row>10</xdr:row>
      <xdr:rowOff>52387</xdr:rowOff>
    </xdr:from>
    <xdr:to>
      <xdr:col>11</xdr:col>
      <xdr:colOff>1028700</xdr:colOff>
      <xdr:row>17</xdr:row>
      <xdr:rowOff>762000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7:G28" totalsRowShown="0" headerRowDxfId="7" dataDxfId="6">
  <autoFilter ref="B17:G28">
    <filterColumn colId="0" hiddenButton="1"/>
    <filterColumn colId="1" hiddenButton="1"/>
    <filterColumn colId="2" hiddenButton="1"/>
    <filterColumn colId="3" hiddenButton="1"/>
    <filterColumn colId="4" hiddenButton="1"/>
    <filterColumn colId="5" hiddenButton="1"/>
  </autoFilter>
  <tableColumns count="6">
    <tableColumn id="1" name="Issue Description" dataDxfId="5"/>
    <tableColumn id="2" name="Steps to Reproduce" dataDxfId="4"/>
    <tableColumn id="3" name="Expected Behavior" dataDxfId="3"/>
    <tableColumn id="4" name="Actual Behavior" dataDxfId="2"/>
    <tableColumn id="5" name="Priority" dataDxfId="1"/>
    <tableColumn id="6" name="Severity" dataDxfId="0"/>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W6bhBdg3gNu6za5_HhwOIn7-qorg8iJ9/view?usp=sharing" TargetMode="External"/><Relationship Id="rId3" Type="http://schemas.openxmlformats.org/officeDocument/2006/relationships/hyperlink" Target="https://drive.google.com/file/d/1stwrgh_QY64TVkyofgJJaBd6Jfb1fHvi/view?usp=sharing" TargetMode="External"/><Relationship Id="rId7" Type="http://schemas.openxmlformats.org/officeDocument/2006/relationships/hyperlink" Target="https://drive.google.com/file/d/1cF_W_zpBNO1KL__DWi9EyviHEnnbrl9T/view?usp=drive_link" TargetMode="External"/><Relationship Id="rId2" Type="http://schemas.openxmlformats.org/officeDocument/2006/relationships/hyperlink" Target="https://drive.google.com/file/d/10g_17ffCZcu6Vk9aiakvBDeU8qsH9UP-/view?usp=sharing" TargetMode="External"/><Relationship Id="rId1" Type="http://schemas.openxmlformats.org/officeDocument/2006/relationships/hyperlink" Target="https://www.netflix.com/login" TargetMode="External"/><Relationship Id="rId6" Type="http://schemas.openxmlformats.org/officeDocument/2006/relationships/hyperlink" Target="https://drive.google.com/file/d/1IlZa19Ifq59FiAMVYALdD6QEJE1GrBO6/view?usp=drive_link" TargetMode="External"/><Relationship Id="rId5" Type="http://schemas.openxmlformats.org/officeDocument/2006/relationships/hyperlink" Target="https://drive.google.com/file/d/1L8OTyA5okBv_QiDMgYf8g7OfmlZhQzI2/view?usp=drive_link" TargetMode="External"/><Relationship Id="rId10" Type="http://schemas.openxmlformats.org/officeDocument/2006/relationships/drawing" Target="../drawings/drawing1.xml"/><Relationship Id="rId4" Type="http://schemas.openxmlformats.org/officeDocument/2006/relationships/hyperlink" Target="https://drive.google.com/file/d/1stwrgh_QY64TVkyofgJJaBd6Jfb1fHvi/view?usp=drive_link"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0"/>
  <sheetViews>
    <sheetView topLeftCell="A75" workbookViewId="0">
      <selection activeCell="O22" sqref="O22"/>
    </sheetView>
  </sheetViews>
  <sheetFormatPr defaultColWidth="10.7109375" defaultRowHeight="15"/>
  <cols>
    <col min="1" max="1" width="4.85546875" bestFit="1" customWidth="1"/>
    <col min="2" max="2" width="8.5703125" bestFit="1" customWidth="1"/>
    <col min="3" max="3" width="16.5703125" bestFit="1" customWidth="1"/>
    <col min="4" max="4" width="23" bestFit="1" customWidth="1"/>
    <col min="5" max="5" width="24" bestFit="1" customWidth="1"/>
    <col min="6" max="6" width="19.42578125" bestFit="1" customWidth="1"/>
    <col min="7" max="7" width="14.42578125" bestFit="1" customWidth="1"/>
    <col min="8" max="8" width="11.42578125" bestFit="1" customWidth="1"/>
    <col min="9" max="9" width="40.7109375" customWidth="1"/>
    <col min="10" max="10" width="17.42578125" bestFit="1" customWidth="1"/>
    <col min="11" max="11" width="16.42578125" bestFit="1" customWidth="1"/>
    <col min="12" max="12" width="12.28515625" bestFit="1" customWidth="1"/>
    <col min="13" max="13" width="10" bestFit="1" customWidth="1"/>
  </cols>
  <sheetData>
    <row r="1" spans="1:28" ht="18" thickBot="1">
      <c r="A1" s="104" t="s">
        <v>78</v>
      </c>
      <c r="B1" s="104"/>
      <c r="C1" s="104"/>
      <c r="D1" s="2" t="s">
        <v>79</v>
      </c>
      <c r="E1" s="2"/>
      <c r="F1" s="2"/>
      <c r="G1" s="2"/>
      <c r="H1" s="2"/>
      <c r="I1" s="2"/>
      <c r="J1" s="2"/>
      <c r="K1" s="2"/>
      <c r="L1" s="2"/>
      <c r="M1" s="2"/>
      <c r="N1" s="2"/>
      <c r="O1" s="2"/>
      <c r="P1" s="2"/>
    </row>
    <row r="2" spans="1:28" ht="18.75" thickTop="1" thickBot="1">
      <c r="A2" s="104" t="s">
        <v>80</v>
      </c>
      <c r="B2" s="104"/>
      <c r="C2" s="104"/>
      <c r="D2" s="4" t="s">
        <v>129</v>
      </c>
      <c r="E2" s="4"/>
      <c r="F2" s="4"/>
      <c r="G2" s="4"/>
      <c r="H2" s="4"/>
      <c r="I2" s="4"/>
      <c r="J2" s="4"/>
      <c r="K2" s="4"/>
      <c r="L2" s="4"/>
      <c r="M2" s="4"/>
      <c r="N2" s="4"/>
      <c r="O2" s="4"/>
      <c r="P2" s="4"/>
    </row>
    <row r="3" spans="1:28" ht="18.75" thickTop="1" thickBot="1">
      <c r="A3" s="104" t="s">
        <v>81</v>
      </c>
      <c r="B3" s="104"/>
      <c r="C3" s="104"/>
      <c r="D3" s="2" t="s">
        <v>130</v>
      </c>
      <c r="E3" s="2"/>
      <c r="F3" s="2"/>
      <c r="G3" s="2"/>
      <c r="H3" s="2"/>
      <c r="I3" s="2"/>
      <c r="J3" s="2"/>
      <c r="K3" s="2"/>
      <c r="L3" s="2"/>
      <c r="M3" s="2"/>
      <c r="N3" s="2"/>
      <c r="O3" s="2"/>
      <c r="P3" s="2"/>
    </row>
    <row r="4" spans="1:28" ht="18" customHeight="1" thickTop="1" thickBot="1">
      <c r="A4" s="104" t="s">
        <v>82</v>
      </c>
      <c r="B4" s="104"/>
      <c r="C4" s="104"/>
      <c r="D4" s="4" t="s">
        <v>131</v>
      </c>
      <c r="E4" s="4"/>
      <c r="F4" s="4"/>
      <c r="G4" s="4"/>
      <c r="H4" s="4"/>
      <c r="I4" s="4"/>
      <c r="J4" s="4"/>
      <c r="K4" s="4"/>
      <c r="L4" s="4"/>
      <c r="M4" s="4"/>
      <c r="N4" s="4"/>
      <c r="O4" s="4"/>
      <c r="P4" s="4"/>
    </row>
    <row r="5" spans="1:28" ht="15.75" hidden="1" thickTop="1"/>
    <row r="6" spans="1:28" ht="16.5" customHeight="1" thickTop="1">
      <c r="A6" s="105"/>
      <c r="B6" s="105"/>
      <c r="C6" s="105"/>
      <c r="D6" s="105"/>
      <c r="E6" s="105"/>
      <c r="F6" s="105"/>
      <c r="G6" s="105"/>
      <c r="H6" s="105"/>
      <c r="I6" s="105"/>
      <c r="J6" s="105"/>
      <c r="K6" s="105"/>
      <c r="L6" s="105"/>
      <c r="M6" s="105"/>
      <c r="N6" s="105"/>
      <c r="O6" s="105"/>
      <c r="P6" s="105"/>
    </row>
    <row r="7" spans="1:28" ht="20.25" thickBot="1">
      <c r="A7" s="106" t="s">
        <v>83</v>
      </c>
      <c r="B7" s="106"/>
      <c r="C7" s="106"/>
      <c r="D7" s="106"/>
      <c r="E7" s="106"/>
      <c r="F7" s="106"/>
      <c r="G7" s="106"/>
      <c r="H7" s="106"/>
      <c r="I7" s="106"/>
      <c r="J7" s="106"/>
      <c r="K7" s="106"/>
      <c r="L7" s="106"/>
      <c r="M7" s="106"/>
      <c r="N7" s="106"/>
      <c r="O7" s="106"/>
      <c r="P7" s="106"/>
      <c r="Q7" s="5"/>
      <c r="R7" s="5"/>
      <c r="S7" s="5"/>
      <c r="T7" s="5"/>
      <c r="U7" s="5"/>
      <c r="V7" s="5"/>
      <c r="W7" s="5"/>
      <c r="X7" s="5"/>
      <c r="Y7" s="5"/>
      <c r="Z7" s="5"/>
      <c r="AA7" s="5"/>
      <c r="AB7" s="5"/>
    </row>
    <row r="8" spans="1:28" ht="21" thickTop="1" thickBot="1">
      <c r="A8" s="6"/>
      <c r="B8" s="6"/>
      <c r="C8" s="6"/>
      <c r="D8" s="6"/>
      <c r="E8" s="6"/>
      <c r="F8" s="6"/>
      <c r="G8" s="6"/>
      <c r="H8" s="6"/>
      <c r="I8" s="6"/>
      <c r="J8" s="107" t="s">
        <v>84</v>
      </c>
      <c r="K8" s="107"/>
      <c r="L8" s="107"/>
      <c r="M8" s="107"/>
      <c r="N8" s="107"/>
      <c r="O8" s="107"/>
      <c r="P8" s="107"/>
      <c r="Q8" s="5"/>
      <c r="R8" s="5"/>
      <c r="S8" s="5"/>
      <c r="T8" s="5"/>
      <c r="U8" s="5"/>
      <c r="V8" s="5"/>
      <c r="W8" s="5"/>
      <c r="X8" s="5"/>
      <c r="Y8" s="5"/>
      <c r="Z8" s="5"/>
      <c r="AA8" s="5"/>
      <c r="AB8" s="5"/>
    </row>
    <row r="9" spans="1:28" ht="16.5" customHeight="1" thickTop="1" thickBot="1">
      <c r="A9" s="7"/>
      <c r="B9" s="7"/>
      <c r="C9" s="7"/>
      <c r="D9" s="7"/>
      <c r="E9" s="7"/>
      <c r="F9" s="7"/>
      <c r="G9" s="7"/>
      <c r="H9" s="7"/>
      <c r="I9" s="8"/>
      <c r="J9" s="9" t="s">
        <v>85</v>
      </c>
      <c r="K9" s="108">
        <f>COUNTIF(L15:L80, "Passed")</f>
        <v>46</v>
      </c>
      <c r="L9" s="109"/>
      <c r="M9" s="109"/>
      <c r="N9" s="109"/>
      <c r="O9" s="109"/>
      <c r="P9" s="109"/>
      <c r="Q9" s="5"/>
      <c r="R9" s="5"/>
      <c r="S9" s="5"/>
      <c r="T9" s="5"/>
      <c r="U9" s="5"/>
      <c r="V9" s="5"/>
      <c r="W9" s="5"/>
      <c r="X9" s="5"/>
      <c r="Y9" s="5"/>
      <c r="Z9" s="5"/>
      <c r="AA9" s="5"/>
    </row>
    <row r="10" spans="1:28" ht="31.5" customHeight="1" thickBot="1">
      <c r="A10" s="7"/>
      <c r="B10" s="7"/>
      <c r="C10" s="7"/>
      <c r="D10" s="7"/>
      <c r="E10" s="7"/>
      <c r="F10" s="7"/>
      <c r="G10" s="7"/>
      <c r="H10" s="7"/>
      <c r="I10" s="8"/>
      <c r="J10" s="10" t="s">
        <v>86</v>
      </c>
      <c r="K10" s="110">
        <f>COUNTIF(L15:L332, "Failed")</f>
        <v>11</v>
      </c>
      <c r="L10" s="111"/>
      <c r="M10" s="111"/>
      <c r="N10" s="111"/>
      <c r="O10" s="111"/>
      <c r="P10" s="111"/>
      <c r="Q10" s="5"/>
      <c r="R10" s="5"/>
      <c r="S10" s="5"/>
      <c r="T10" s="5"/>
      <c r="U10" s="5"/>
      <c r="V10" s="5"/>
      <c r="W10" s="5"/>
      <c r="X10" s="5"/>
    </row>
    <row r="11" spans="1:28" ht="32.25" customHeight="1" thickBot="1">
      <c r="A11" s="7"/>
      <c r="B11" s="7"/>
      <c r="C11" s="7"/>
      <c r="D11" s="7"/>
      <c r="E11" s="7"/>
      <c r="F11" s="7"/>
      <c r="G11" s="7"/>
      <c r="H11" s="7"/>
      <c r="I11" s="8"/>
      <c r="J11" s="11" t="s">
        <v>87</v>
      </c>
      <c r="K11" s="110">
        <f>COUNTIF(L15:L80, "Improving area")</f>
        <v>4</v>
      </c>
      <c r="L11" s="111"/>
      <c r="M11" s="111"/>
      <c r="N11" s="111"/>
      <c r="O11" s="111"/>
      <c r="P11" s="111"/>
      <c r="Q11" s="5"/>
      <c r="R11" s="5"/>
      <c r="S11" s="5"/>
      <c r="T11" s="5"/>
      <c r="U11" s="5"/>
      <c r="V11" s="5"/>
      <c r="W11" s="5"/>
      <c r="X11" s="5"/>
      <c r="Y11" s="5"/>
    </row>
    <row r="12" spans="1:28" ht="36" customHeight="1" thickBot="1">
      <c r="A12" s="7"/>
      <c r="B12" s="7"/>
      <c r="C12" s="7"/>
      <c r="D12" s="7"/>
      <c r="E12" s="7"/>
      <c r="F12" s="7"/>
      <c r="G12" s="7"/>
      <c r="H12" s="7"/>
      <c r="I12" s="8"/>
      <c r="J12" s="12" t="s">
        <v>88</v>
      </c>
      <c r="K12" s="112">
        <f>COUNTIF(L14:L332, "Out of Scope")</f>
        <v>3</v>
      </c>
      <c r="L12" s="113"/>
      <c r="M12" s="113"/>
      <c r="N12" s="113"/>
      <c r="O12" s="113"/>
      <c r="P12" s="113"/>
      <c r="Q12" s="5"/>
      <c r="R12" s="5"/>
      <c r="S12" s="5"/>
      <c r="T12" s="5"/>
      <c r="U12" s="5"/>
      <c r="V12" s="5"/>
      <c r="W12" s="5"/>
      <c r="X12" s="5"/>
      <c r="Y12" s="5"/>
    </row>
    <row r="13" spans="1:28" ht="32.25" customHeight="1">
      <c r="A13" s="7"/>
      <c r="B13" s="7"/>
      <c r="C13" s="7"/>
      <c r="D13" s="7"/>
      <c r="E13" s="7"/>
      <c r="F13" s="7"/>
      <c r="G13" s="7"/>
      <c r="H13" s="7"/>
      <c r="I13" s="8"/>
      <c r="J13" s="13" t="s">
        <v>89</v>
      </c>
      <c r="K13" s="102">
        <f>SUM(K9:P12)</f>
        <v>64</v>
      </c>
      <c r="L13" s="103"/>
      <c r="M13" s="103"/>
      <c r="N13" s="103"/>
      <c r="O13" s="103"/>
      <c r="P13" s="103"/>
      <c r="Q13" s="5"/>
      <c r="R13" s="5"/>
      <c r="S13" s="5"/>
      <c r="T13" s="5"/>
      <c r="U13" s="5"/>
      <c r="V13" s="5"/>
      <c r="W13" s="5"/>
      <c r="X13" s="5"/>
      <c r="Y13" s="5"/>
    </row>
    <row r="14" spans="1:28" ht="24" customHeight="1">
      <c r="A14" s="14"/>
      <c r="B14" s="14"/>
      <c r="C14" s="14"/>
      <c r="D14" s="14"/>
      <c r="E14" s="14"/>
      <c r="F14" s="14"/>
      <c r="G14" s="14"/>
      <c r="H14" s="14"/>
      <c r="I14" s="14"/>
      <c r="J14" s="14"/>
      <c r="K14" s="14"/>
      <c r="L14" s="14"/>
      <c r="M14" s="14"/>
      <c r="N14" s="14"/>
      <c r="O14" s="14"/>
      <c r="P14" s="14"/>
      <c r="Q14" s="5"/>
      <c r="R14" s="5"/>
      <c r="S14" s="5"/>
      <c r="T14" s="5"/>
      <c r="U14" s="5"/>
      <c r="V14" s="5"/>
      <c r="W14" s="5"/>
      <c r="X14" s="5"/>
      <c r="Y14" s="5"/>
    </row>
    <row r="15" spans="1:28" ht="21" customHeight="1" thickBot="1">
      <c r="A15" s="114" t="s">
        <v>90</v>
      </c>
      <c r="B15" s="114"/>
      <c r="C15" s="114"/>
      <c r="D15" s="114"/>
      <c r="E15" s="114"/>
      <c r="F15" s="114"/>
      <c r="G15" s="114"/>
      <c r="H15" s="114"/>
      <c r="I15" s="114"/>
      <c r="J15" s="114"/>
      <c r="K15" s="114"/>
      <c r="L15" s="114"/>
      <c r="M15" s="114"/>
      <c r="N15" s="114"/>
      <c r="O15" s="114"/>
      <c r="P15" s="114"/>
      <c r="Q15" s="5"/>
      <c r="R15" s="5"/>
      <c r="S15" s="5"/>
      <c r="T15" s="5"/>
      <c r="U15" s="5"/>
      <c r="V15" s="5"/>
      <c r="W15" s="5"/>
      <c r="X15" s="5"/>
      <c r="Y15" s="5"/>
      <c r="Z15" s="5"/>
      <c r="AA15" s="5"/>
      <c r="AB15" s="5"/>
    </row>
    <row r="16" spans="1:28" ht="33" thickTop="1" thickBot="1">
      <c r="A16" s="15" t="s">
        <v>91</v>
      </c>
      <c r="B16" s="16" t="s">
        <v>92</v>
      </c>
      <c r="C16" s="16" t="s">
        <v>93</v>
      </c>
      <c r="D16" s="16" t="s">
        <v>94</v>
      </c>
      <c r="E16" s="17" t="s">
        <v>95</v>
      </c>
      <c r="F16" s="17" t="s">
        <v>96</v>
      </c>
      <c r="G16" s="17" t="s">
        <v>0</v>
      </c>
      <c r="H16" s="17" t="s">
        <v>97</v>
      </c>
      <c r="I16" s="17" t="s">
        <v>98</v>
      </c>
      <c r="J16" s="17" t="s">
        <v>99</v>
      </c>
      <c r="K16" s="17" t="s">
        <v>100</v>
      </c>
      <c r="L16" s="16" t="s">
        <v>101</v>
      </c>
      <c r="M16" s="17" t="s">
        <v>102</v>
      </c>
      <c r="N16" s="18"/>
      <c r="O16" s="18"/>
      <c r="P16" s="18"/>
      <c r="Q16" s="19"/>
      <c r="R16" s="19"/>
      <c r="S16" s="19"/>
      <c r="T16" s="19"/>
      <c r="U16" s="19"/>
      <c r="V16" s="19"/>
      <c r="W16" s="19"/>
      <c r="X16" s="5"/>
      <c r="Y16" s="5"/>
      <c r="Z16" s="5"/>
      <c r="AA16" s="5"/>
      <c r="AB16" s="5"/>
    </row>
    <row r="17" spans="1:16" s="19" customFormat="1" ht="45">
      <c r="A17" s="56">
        <v>1</v>
      </c>
      <c r="B17" s="57" t="s">
        <v>103</v>
      </c>
      <c r="C17" s="115" t="s">
        <v>104</v>
      </c>
      <c r="D17" s="120" t="s">
        <v>157</v>
      </c>
      <c r="E17" s="58" t="s">
        <v>132</v>
      </c>
      <c r="F17" s="58" t="s">
        <v>133</v>
      </c>
      <c r="G17" s="59" t="s">
        <v>134</v>
      </c>
      <c r="H17" s="59" t="s">
        <v>135</v>
      </c>
      <c r="I17" s="60" t="s">
        <v>144</v>
      </c>
      <c r="J17" s="61"/>
      <c r="K17" s="61"/>
      <c r="L17" s="62" t="s">
        <v>105</v>
      </c>
      <c r="M17" s="61"/>
      <c r="N17" s="63"/>
      <c r="O17" s="63"/>
      <c r="P17" s="64"/>
    </row>
    <row r="18" spans="1:16" s="19" customFormat="1" ht="45">
      <c r="A18" s="56">
        <v>2</v>
      </c>
      <c r="B18" s="65"/>
      <c r="C18" s="116"/>
      <c r="D18" s="121"/>
      <c r="E18" s="66" t="s">
        <v>136</v>
      </c>
      <c r="F18" s="66" t="s">
        <v>136</v>
      </c>
      <c r="G18" s="67" t="s">
        <v>152</v>
      </c>
      <c r="H18" s="66" t="s">
        <v>135</v>
      </c>
      <c r="I18" s="68" t="s">
        <v>145</v>
      </c>
      <c r="J18" s="69"/>
      <c r="K18" s="69"/>
      <c r="L18" s="70" t="s">
        <v>105</v>
      </c>
      <c r="M18" s="69"/>
      <c r="N18" s="71"/>
      <c r="O18" s="71"/>
      <c r="P18" s="72"/>
    </row>
    <row r="19" spans="1:16" s="19" customFormat="1" ht="60">
      <c r="A19" s="56">
        <v>3</v>
      </c>
      <c r="B19" s="65"/>
      <c r="C19" s="116"/>
      <c r="D19" s="121"/>
      <c r="E19" s="73" t="s">
        <v>138</v>
      </c>
      <c r="F19" s="66" t="s">
        <v>139</v>
      </c>
      <c r="G19" s="66" t="s">
        <v>134</v>
      </c>
      <c r="H19" s="66" t="s">
        <v>135</v>
      </c>
      <c r="I19" s="68" t="s">
        <v>146</v>
      </c>
      <c r="J19" s="74"/>
      <c r="K19" s="74"/>
      <c r="L19" s="70" t="s">
        <v>105</v>
      </c>
      <c r="M19" s="74"/>
      <c r="N19" s="74"/>
      <c r="O19" s="74"/>
      <c r="P19" s="75"/>
    </row>
    <row r="20" spans="1:16" s="19" customFormat="1" ht="60">
      <c r="A20" s="56">
        <v>4</v>
      </c>
      <c r="B20" s="65"/>
      <c r="C20" s="116"/>
      <c r="D20" s="121"/>
      <c r="E20" s="66" t="s">
        <v>140</v>
      </c>
      <c r="F20" s="66" t="s">
        <v>141</v>
      </c>
      <c r="G20" s="66" t="s">
        <v>134</v>
      </c>
      <c r="H20" s="66" t="s">
        <v>135</v>
      </c>
      <c r="I20" s="68" t="s">
        <v>147</v>
      </c>
      <c r="J20" s="74"/>
      <c r="K20" s="74"/>
      <c r="L20" s="76" t="s">
        <v>105</v>
      </c>
      <c r="M20" s="74"/>
      <c r="N20" s="74"/>
      <c r="O20" s="74"/>
      <c r="P20" s="75"/>
    </row>
    <row r="21" spans="1:16" s="19" customFormat="1" ht="60">
      <c r="A21" s="56">
        <v>5</v>
      </c>
      <c r="B21" s="65"/>
      <c r="C21" s="116"/>
      <c r="D21" s="121"/>
      <c r="E21" s="66" t="s">
        <v>142</v>
      </c>
      <c r="F21" s="66" t="s">
        <v>143</v>
      </c>
      <c r="G21" s="66" t="s">
        <v>134</v>
      </c>
      <c r="H21" s="66" t="s">
        <v>135</v>
      </c>
      <c r="I21" s="68" t="s">
        <v>148</v>
      </c>
      <c r="J21" s="74"/>
      <c r="K21" s="74"/>
      <c r="L21" s="70" t="s">
        <v>105</v>
      </c>
      <c r="M21" s="77"/>
      <c r="N21" s="77"/>
      <c r="O21" s="77"/>
      <c r="P21" s="78"/>
    </row>
    <row r="22" spans="1:16" s="19" customFormat="1" ht="60">
      <c r="A22" s="56">
        <v>6</v>
      </c>
      <c r="B22" s="65"/>
      <c r="C22" s="116"/>
      <c r="D22" s="121"/>
      <c r="E22" s="20" t="s">
        <v>153</v>
      </c>
      <c r="F22" s="20" t="s">
        <v>150</v>
      </c>
      <c r="G22" s="20" t="s">
        <v>134</v>
      </c>
      <c r="H22" s="79" t="s">
        <v>135</v>
      </c>
      <c r="I22" s="79" t="s">
        <v>149</v>
      </c>
      <c r="J22" s="79"/>
      <c r="K22" s="80"/>
      <c r="L22" s="70" t="s">
        <v>105</v>
      </c>
      <c r="M22" s="70"/>
      <c r="N22" s="79"/>
      <c r="O22" s="79"/>
      <c r="P22" s="81"/>
    </row>
    <row r="23" spans="1:16" s="19" customFormat="1" ht="90">
      <c r="A23" s="56">
        <v>7</v>
      </c>
      <c r="B23" s="65"/>
      <c r="C23" s="116"/>
      <c r="D23" s="121"/>
      <c r="E23" s="20" t="s">
        <v>154</v>
      </c>
      <c r="F23" s="20" t="s">
        <v>151</v>
      </c>
      <c r="G23" s="20" t="s">
        <v>137</v>
      </c>
      <c r="H23" s="79" t="s">
        <v>135</v>
      </c>
      <c r="I23" s="79" t="s">
        <v>155</v>
      </c>
      <c r="J23" s="82" t="s">
        <v>156</v>
      </c>
      <c r="K23" s="80"/>
      <c r="L23" s="70" t="s">
        <v>106</v>
      </c>
      <c r="M23" s="70"/>
      <c r="N23" s="79"/>
      <c r="O23" s="79"/>
      <c r="P23" s="81"/>
    </row>
    <row r="24" spans="1:16" s="19" customFormat="1" ht="60">
      <c r="A24" s="56">
        <v>8</v>
      </c>
      <c r="B24" s="65"/>
      <c r="C24" s="117" t="s">
        <v>128</v>
      </c>
      <c r="D24" s="121"/>
      <c r="E24" s="83" t="s">
        <v>2</v>
      </c>
      <c r="F24" s="83" t="s">
        <v>3</v>
      </c>
      <c r="G24" s="20" t="s">
        <v>193</v>
      </c>
      <c r="H24" s="79" t="s">
        <v>135</v>
      </c>
      <c r="I24" s="83" t="s">
        <v>158</v>
      </c>
      <c r="J24" s="84"/>
      <c r="K24" s="80"/>
      <c r="L24" s="70" t="s">
        <v>105</v>
      </c>
      <c r="M24" s="70"/>
      <c r="N24" s="79"/>
      <c r="O24" s="79"/>
      <c r="P24" s="81"/>
    </row>
    <row r="25" spans="1:16" s="19" customFormat="1" ht="60">
      <c r="A25" s="56">
        <v>9</v>
      </c>
      <c r="B25" s="65"/>
      <c r="C25" s="117"/>
      <c r="D25" s="121"/>
      <c r="E25" s="83" t="s">
        <v>4</v>
      </c>
      <c r="F25" s="83" t="s">
        <v>5</v>
      </c>
      <c r="G25" s="20" t="s">
        <v>193</v>
      </c>
      <c r="H25" s="79" t="s">
        <v>135</v>
      </c>
      <c r="I25" s="83" t="s">
        <v>159</v>
      </c>
      <c r="J25" s="79"/>
      <c r="K25" s="80"/>
      <c r="L25" s="70" t="s">
        <v>105</v>
      </c>
      <c r="M25" s="70"/>
      <c r="N25" s="79"/>
      <c r="O25" s="79"/>
      <c r="P25" s="81"/>
    </row>
    <row r="26" spans="1:16" s="19" customFormat="1" ht="60">
      <c r="A26" s="56">
        <v>10</v>
      </c>
      <c r="B26" s="65"/>
      <c r="C26" s="117"/>
      <c r="D26" s="121"/>
      <c r="E26" s="83" t="s">
        <v>6</v>
      </c>
      <c r="F26" s="83" t="s">
        <v>7</v>
      </c>
      <c r="G26" s="20" t="s">
        <v>193</v>
      </c>
      <c r="H26" s="79" t="s">
        <v>135</v>
      </c>
      <c r="I26" s="83" t="s">
        <v>160</v>
      </c>
      <c r="J26" s="84"/>
      <c r="K26" s="80"/>
      <c r="L26" s="70" t="s">
        <v>105</v>
      </c>
      <c r="M26" s="70"/>
      <c r="N26" s="79"/>
      <c r="O26" s="79"/>
      <c r="P26" s="81"/>
    </row>
    <row r="27" spans="1:16" s="19" customFormat="1" ht="60">
      <c r="A27" s="56">
        <v>11</v>
      </c>
      <c r="B27" s="65"/>
      <c r="C27" s="117"/>
      <c r="D27" s="121"/>
      <c r="E27" s="83" t="s">
        <v>8</v>
      </c>
      <c r="F27" s="83" t="s">
        <v>9</v>
      </c>
      <c r="G27" s="20" t="s">
        <v>193</v>
      </c>
      <c r="H27" s="79" t="s">
        <v>135</v>
      </c>
      <c r="I27" s="83" t="s">
        <v>161</v>
      </c>
      <c r="J27" s="79"/>
      <c r="K27" s="79"/>
      <c r="L27" s="70" t="s">
        <v>105</v>
      </c>
      <c r="M27" s="70"/>
      <c r="N27" s="79"/>
      <c r="O27" s="79"/>
      <c r="P27" s="81"/>
    </row>
    <row r="28" spans="1:16" s="19" customFormat="1" ht="90">
      <c r="A28" s="56">
        <v>12</v>
      </c>
      <c r="B28" s="65"/>
      <c r="C28" s="117"/>
      <c r="D28" s="121"/>
      <c r="E28" s="83" t="s">
        <v>10</v>
      </c>
      <c r="F28" s="83" t="s">
        <v>11</v>
      </c>
      <c r="G28" s="20" t="s">
        <v>137</v>
      </c>
      <c r="H28" s="85" t="s">
        <v>135</v>
      </c>
      <c r="I28" s="83" t="s">
        <v>162</v>
      </c>
      <c r="J28" s="82" t="s">
        <v>212</v>
      </c>
      <c r="K28" s="79"/>
      <c r="L28" s="70" t="s">
        <v>106</v>
      </c>
      <c r="M28" s="70"/>
      <c r="N28" s="79"/>
      <c r="O28" s="79"/>
      <c r="P28" s="81"/>
    </row>
    <row r="29" spans="1:16" s="19" customFormat="1" ht="285">
      <c r="A29" s="56">
        <v>13</v>
      </c>
      <c r="B29" s="65"/>
      <c r="C29" s="117"/>
      <c r="D29" s="121"/>
      <c r="E29" s="83" t="s">
        <v>194</v>
      </c>
      <c r="F29" s="83" t="s">
        <v>195</v>
      </c>
      <c r="G29" s="20" t="s">
        <v>134</v>
      </c>
      <c r="H29" s="85" t="s">
        <v>196</v>
      </c>
      <c r="I29" s="83" t="s">
        <v>197</v>
      </c>
      <c r="J29" s="79"/>
      <c r="K29" s="79"/>
      <c r="L29" s="70" t="s">
        <v>105</v>
      </c>
      <c r="M29" s="70"/>
      <c r="N29" s="79"/>
      <c r="O29" s="79"/>
      <c r="P29" s="81"/>
    </row>
    <row r="30" spans="1:16" s="19" customFormat="1" ht="75">
      <c r="A30" s="56">
        <v>14</v>
      </c>
      <c r="B30" s="65"/>
      <c r="C30" s="117"/>
      <c r="D30" s="121"/>
      <c r="E30" s="83" t="s">
        <v>12</v>
      </c>
      <c r="F30" s="83" t="s">
        <v>13</v>
      </c>
      <c r="G30" s="20" t="s">
        <v>215</v>
      </c>
      <c r="H30" s="79" t="s">
        <v>202</v>
      </c>
      <c r="I30" s="83" t="s">
        <v>163</v>
      </c>
      <c r="J30" s="79"/>
      <c r="K30" s="79"/>
      <c r="L30" s="70" t="s">
        <v>105</v>
      </c>
      <c r="M30" s="70"/>
      <c r="N30" s="79"/>
      <c r="O30" s="79"/>
      <c r="P30" s="81"/>
    </row>
    <row r="31" spans="1:16" s="19" customFormat="1" ht="120">
      <c r="A31" s="56">
        <v>15</v>
      </c>
      <c r="B31" s="65"/>
      <c r="C31" s="117"/>
      <c r="D31" s="121"/>
      <c r="E31" s="83" t="s">
        <v>199</v>
      </c>
      <c r="F31" s="83" t="s">
        <v>200</v>
      </c>
      <c r="G31" s="20" t="s">
        <v>134</v>
      </c>
      <c r="H31" s="79"/>
      <c r="I31" s="83" t="s">
        <v>201</v>
      </c>
      <c r="J31" s="79"/>
      <c r="K31" s="79"/>
      <c r="L31" s="70" t="s">
        <v>105</v>
      </c>
      <c r="M31" s="70"/>
      <c r="N31" s="79"/>
      <c r="O31" s="79"/>
      <c r="P31" s="81"/>
    </row>
    <row r="32" spans="1:16" s="19" customFormat="1" ht="150">
      <c r="A32" s="56">
        <v>16</v>
      </c>
      <c r="B32" s="65"/>
      <c r="C32" s="117"/>
      <c r="D32" s="121"/>
      <c r="E32" s="83" t="s">
        <v>203</v>
      </c>
      <c r="F32" s="83" t="s">
        <v>206</v>
      </c>
      <c r="G32" s="20" t="s">
        <v>137</v>
      </c>
      <c r="H32" s="79" t="s">
        <v>204</v>
      </c>
      <c r="I32" s="83" t="s">
        <v>205</v>
      </c>
      <c r="J32" s="82" t="s">
        <v>207</v>
      </c>
      <c r="K32" s="79"/>
      <c r="L32" s="70" t="s">
        <v>106</v>
      </c>
      <c r="M32" s="70"/>
      <c r="N32" s="79"/>
      <c r="O32" s="79"/>
      <c r="P32" s="81"/>
    </row>
    <row r="33" spans="1:16" s="19" customFormat="1" ht="150">
      <c r="A33" s="56">
        <v>17</v>
      </c>
      <c r="B33" s="65"/>
      <c r="C33" s="117"/>
      <c r="D33" s="121"/>
      <c r="E33" s="83" t="s">
        <v>208</v>
      </c>
      <c r="F33" s="83" t="s">
        <v>209</v>
      </c>
      <c r="G33" s="20" t="s">
        <v>137</v>
      </c>
      <c r="H33" s="79" t="s">
        <v>204</v>
      </c>
      <c r="I33" s="83" t="s">
        <v>210</v>
      </c>
      <c r="J33" s="82" t="s">
        <v>211</v>
      </c>
      <c r="K33" s="79"/>
      <c r="L33" s="70" t="s">
        <v>106</v>
      </c>
      <c r="M33" s="70"/>
      <c r="N33" s="79"/>
      <c r="O33" s="79"/>
      <c r="P33" s="81"/>
    </row>
    <row r="34" spans="1:16" s="19" customFormat="1" ht="165">
      <c r="A34" s="56">
        <v>18</v>
      </c>
      <c r="B34" s="65"/>
      <c r="C34" s="117"/>
      <c r="D34" s="121"/>
      <c r="E34" s="83" t="s">
        <v>241</v>
      </c>
      <c r="F34" s="83" t="s">
        <v>242</v>
      </c>
      <c r="G34" s="20"/>
      <c r="H34" s="79" t="s">
        <v>257</v>
      </c>
      <c r="I34" s="83" t="s">
        <v>258</v>
      </c>
      <c r="J34" s="82"/>
      <c r="K34" s="79"/>
      <c r="L34" s="70" t="s">
        <v>198</v>
      </c>
      <c r="M34" s="70"/>
      <c r="N34" s="79"/>
      <c r="O34" s="79"/>
      <c r="P34" s="81"/>
    </row>
    <row r="35" spans="1:16" s="19" customFormat="1" ht="180">
      <c r="A35" s="56">
        <v>19</v>
      </c>
      <c r="B35" s="65"/>
      <c r="C35" s="117"/>
      <c r="D35" s="121"/>
      <c r="E35" s="83" t="s">
        <v>243</v>
      </c>
      <c r="F35" s="83" t="s">
        <v>244</v>
      </c>
      <c r="G35" s="20"/>
      <c r="H35" s="79" t="s">
        <v>259</v>
      </c>
      <c r="I35" s="83" t="s">
        <v>260</v>
      </c>
      <c r="J35" s="82"/>
      <c r="K35" s="79"/>
      <c r="L35" s="70" t="s">
        <v>198</v>
      </c>
      <c r="M35" s="70"/>
      <c r="N35" s="79"/>
      <c r="O35" s="79"/>
      <c r="P35" s="81"/>
    </row>
    <row r="36" spans="1:16" s="19" customFormat="1" ht="60">
      <c r="A36" s="56">
        <v>20</v>
      </c>
      <c r="B36" s="65"/>
      <c r="C36" s="117"/>
      <c r="D36" s="121"/>
      <c r="E36" s="83" t="s">
        <v>14</v>
      </c>
      <c r="F36" s="83" t="s">
        <v>15</v>
      </c>
      <c r="G36" s="20"/>
      <c r="H36" s="79"/>
      <c r="I36" s="83" t="s">
        <v>164</v>
      </c>
      <c r="J36" s="79"/>
      <c r="K36" s="79"/>
      <c r="L36" s="70" t="s">
        <v>198</v>
      </c>
      <c r="M36" s="70"/>
      <c r="N36" s="79"/>
      <c r="O36" s="79"/>
      <c r="P36" s="81"/>
    </row>
    <row r="37" spans="1:16" s="19" customFormat="1" ht="60">
      <c r="A37" s="56">
        <v>21</v>
      </c>
      <c r="B37" s="65"/>
      <c r="C37" s="117"/>
      <c r="D37" s="121"/>
      <c r="E37" s="83" t="s">
        <v>17</v>
      </c>
      <c r="F37" s="83" t="s">
        <v>18</v>
      </c>
      <c r="G37" s="20" t="s">
        <v>134</v>
      </c>
      <c r="H37" s="79"/>
      <c r="I37" s="83" t="s">
        <v>165</v>
      </c>
      <c r="J37" s="79"/>
      <c r="K37" s="79"/>
      <c r="L37" s="70" t="s">
        <v>105</v>
      </c>
      <c r="M37" s="70"/>
      <c r="N37" s="79"/>
      <c r="O37" s="79"/>
      <c r="P37" s="81"/>
    </row>
    <row r="38" spans="1:16" s="19" customFormat="1" ht="45">
      <c r="A38" s="56">
        <v>22</v>
      </c>
      <c r="B38" s="65"/>
      <c r="C38" s="117"/>
      <c r="D38" s="121"/>
      <c r="E38" s="83" t="s">
        <v>19</v>
      </c>
      <c r="F38" s="83" t="s">
        <v>20</v>
      </c>
      <c r="G38" s="20" t="s">
        <v>134</v>
      </c>
      <c r="H38" s="86"/>
      <c r="I38" s="83" t="s">
        <v>166</v>
      </c>
      <c r="J38" s="79"/>
      <c r="K38" s="79"/>
      <c r="L38" s="70" t="s">
        <v>105</v>
      </c>
      <c r="M38" s="70"/>
      <c r="N38" s="79"/>
      <c r="O38" s="79"/>
      <c r="P38" s="81"/>
    </row>
    <row r="39" spans="1:16" s="19" customFormat="1" ht="105">
      <c r="A39" s="56">
        <v>23</v>
      </c>
      <c r="B39" s="65"/>
      <c r="C39" s="117"/>
      <c r="D39" s="121"/>
      <c r="E39" s="83" t="s">
        <v>21</v>
      </c>
      <c r="F39" s="83" t="s">
        <v>22</v>
      </c>
      <c r="G39" s="20" t="s">
        <v>137</v>
      </c>
      <c r="H39" s="82" t="s">
        <v>214</v>
      </c>
      <c r="I39" s="83" t="s">
        <v>167</v>
      </c>
      <c r="J39" s="82" t="s">
        <v>213</v>
      </c>
      <c r="K39" s="79"/>
      <c r="L39" s="70" t="s">
        <v>106</v>
      </c>
      <c r="M39" s="70"/>
      <c r="N39" s="79"/>
      <c r="O39" s="79"/>
      <c r="P39" s="81"/>
    </row>
    <row r="40" spans="1:16" s="19" customFormat="1" ht="90">
      <c r="A40" s="56">
        <v>24</v>
      </c>
      <c r="B40" s="65"/>
      <c r="C40" s="117"/>
      <c r="D40" s="121"/>
      <c r="E40" s="83" t="s">
        <v>23</v>
      </c>
      <c r="F40" s="83" t="s">
        <v>24</v>
      </c>
      <c r="G40" s="20" t="s">
        <v>137</v>
      </c>
      <c r="H40" s="82"/>
      <c r="I40" s="83" t="s">
        <v>168</v>
      </c>
      <c r="J40" s="82" t="s">
        <v>219</v>
      </c>
      <c r="K40" s="79"/>
      <c r="L40" s="70" t="s">
        <v>106</v>
      </c>
      <c r="M40" s="70"/>
      <c r="N40" s="79"/>
      <c r="O40" s="79"/>
      <c r="P40" s="81"/>
    </row>
    <row r="41" spans="1:16" s="19" customFormat="1" ht="45">
      <c r="A41" s="56">
        <v>25</v>
      </c>
      <c r="B41" s="65"/>
      <c r="C41" s="117"/>
      <c r="D41" s="121"/>
      <c r="E41" s="83" t="s">
        <v>25</v>
      </c>
      <c r="F41" s="83" t="s">
        <v>26</v>
      </c>
      <c r="G41" s="20" t="s">
        <v>134</v>
      </c>
      <c r="H41" s="82"/>
      <c r="I41" s="83" t="s">
        <v>16</v>
      </c>
      <c r="J41" s="79"/>
      <c r="K41" s="79"/>
      <c r="L41" s="70" t="s">
        <v>105</v>
      </c>
      <c r="M41" s="70"/>
      <c r="N41" s="79"/>
      <c r="O41" s="79"/>
      <c r="P41" s="81"/>
    </row>
    <row r="42" spans="1:16" s="19" customFormat="1" ht="60">
      <c r="A42" s="56">
        <v>26</v>
      </c>
      <c r="B42" s="65"/>
      <c r="C42" s="117"/>
      <c r="D42" s="121"/>
      <c r="E42" s="83" t="s">
        <v>27</v>
      </c>
      <c r="F42" s="83" t="s">
        <v>29</v>
      </c>
      <c r="G42" s="20" t="s">
        <v>215</v>
      </c>
      <c r="H42" s="82"/>
      <c r="I42" s="83" t="s">
        <v>28</v>
      </c>
      <c r="J42" s="82"/>
      <c r="K42" s="82"/>
      <c r="L42" s="70" t="s">
        <v>105</v>
      </c>
      <c r="M42" s="87"/>
      <c r="N42" s="88"/>
      <c r="O42" s="88"/>
      <c r="P42" s="89"/>
    </row>
    <row r="43" spans="1:16" s="19" customFormat="1" ht="60">
      <c r="A43" s="56">
        <v>27</v>
      </c>
      <c r="B43" s="65"/>
      <c r="C43" s="117"/>
      <c r="D43" s="121"/>
      <c r="E43" s="83" t="s">
        <v>30</v>
      </c>
      <c r="F43" s="83" t="s">
        <v>32</v>
      </c>
      <c r="G43" s="20" t="s">
        <v>134</v>
      </c>
      <c r="H43" s="79"/>
      <c r="I43" s="83" t="s">
        <v>31</v>
      </c>
      <c r="J43" s="79"/>
      <c r="K43" s="79"/>
      <c r="L43" s="70" t="s">
        <v>105</v>
      </c>
      <c r="M43" s="70"/>
      <c r="N43" s="79"/>
      <c r="O43" s="79"/>
      <c r="P43" s="81"/>
    </row>
    <row r="44" spans="1:16" s="19" customFormat="1" ht="45">
      <c r="A44" s="56">
        <v>28</v>
      </c>
      <c r="B44" s="65"/>
      <c r="C44" s="117"/>
      <c r="D44" s="121"/>
      <c r="E44" s="83" t="s">
        <v>33</v>
      </c>
      <c r="F44" s="83" t="s">
        <v>34</v>
      </c>
      <c r="G44" s="20" t="s">
        <v>215</v>
      </c>
      <c r="H44" s="79"/>
      <c r="I44" s="83" t="s">
        <v>169</v>
      </c>
      <c r="J44" s="79"/>
      <c r="K44" s="70"/>
      <c r="L44" s="70" t="s">
        <v>105</v>
      </c>
      <c r="M44" s="90"/>
      <c r="N44" s="79"/>
      <c r="O44" s="79"/>
      <c r="P44" s="81"/>
    </row>
    <row r="45" spans="1:16" s="19" customFormat="1" ht="45">
      <c r="A45" s="56">
        <v>29</v>
      </c>
      <c r="B45" s="65"/>
      <c r="C45" s="117"/>
      <c r="D45" s="121"/>
      <c r="E45" s="83" t="s">
        <v>35</v>
      </c>
      <c r="F45" s="83" t="s">
        <v>36</v>
      </c>
      <c r="G45" s="20" t="s">
        <v>134</v>
      </c>
      <c r="H45" s="79"/>
      <c r="I45" s="83" t="s">
        <v>216</v>
      </c>
      <c r="J45" s="79"/>
      <c r="K45" s="79"/>
      <c r="L45" s="70" t="s">
        <v>105</v>
      </c>
      <c r="M45" s="70"/>
      <c r="N45" s="79"/>
      <c r="O45" s="79"/>
      <c r="P45" s="81"/>
    </row>
    <row r="46" spans="1:16" s="19" customFormat="1" ht="45">
      <c r="A46" s="56">
        <v>30</v>
      </c>
      <c r="B46" s="65"/>
      <c r="C46" s="117"/>
      <c r="D46" s="121"/>
      <c r="E46" s="83" t="s">
        <v>37</v>
      </c>
      <c r="F46" s="83" t="s">
        <v>36</v>
      </c>
      <c r="G46" s="20" t="s">
        <v>134</v>
      </c>
      <c r="H46" s="85"/>
      <c r="I46" s="83" t="s">
        <v>217</v>
      </c>
      <c r="J46" s="79"/>
      <c r="K46" s="79"/>
      <c r="L46" s="70" t="s">
        <v>105</v>
      </c>
      <c r="M46" s="70"/>
      <c r="N46" s="79"/>
      <c r="O46" s="79"/>
      <c r="P46" s="81"/>
    </row>
    <row r="47" spans="1:16" s="19" customFormat="1" ht="45">
      <c r="A47" s="56">
        <v>31</v>
      </c>
      <c r="B47" s="65"/>
      <c r="C47" s="117"/>
      <c r="D47" s="121"/>
      <c r="E47" s="83" t="s">
        <v>38</v>
      </c>
      <c r="F47" s="83" t="s">
        <v>36</v>
      </c>
      <c r="G47" s="20" t="s">
        <v>134</v>
      </c>
      <c r="H47" s="91"/>
      <c r="I47" s="83" t="s">
        <v>218</v>
      </c>
      <c r="J47" s="79"/>
      <c r="K47" s="79"/>
      <c r="L47" s="70" t="s">
        <v>105</v>
      </c>
      <c r="M47" s="70"/>
      <c r="N47" s="79"/>
      <c r="O47" s="79"/>
      <c r="P47" s="81"/>
    </row>
    <row r="48" spans="1:16" s="19" customFormat="1" ht="60">
      <c r="A48" s="56">
        <v>32</v>
      </c>
      <c r="B48" s="65"/>
      <c r="C48" s="117"/>
      <c r="D48" s="121"/>
      <c r="E48" s="83" t="s">
        <v>39</v>
      </c>
      <c r="F48" s="83" t="s">
        <v>7</v>
      </c>
      <c r="G48" s="20" t="s">
        <v>134</v>
      </c>
      <c r="H48" s="79"/>
      <c r="I48" s="83" t="s">
        <v>170</v>
      </c>
      <c r="J48" s="79"/>
      <c r="K48" s="79"/>
      <c r="L48" s="87" t="s">
        <v>105</v>
      </c>
      <c r="M48" s="87"/>
      <c r="N48" s="88"/>
      <c r="O48" s="88"/>
      <c r="P48" s="89"/>
    </row>
    <row r="49" spans="1:16" s="19" customFormat="1" ht="60">
      <c r="A49" s="56">
        <v>33</v>
      </c>
      <c r="B49" s="65"/>
      <c r="C49" s="117"/>
      <c r="D49" s="121"/>
      <c r="E49" s="83" t="s">
        <v>40</v>
      </c>
      <c r="F49" s="83" t="s">
        <v>41</v>
      </c>
      <c r="G49" s="20" t="s">
        <v>134</v>
      </c>
      <c r="H49" s="79"/>
      <c r="I49" s="83" t="s">
        <v>171</v>
      </c>
      <c r="J49" s="79"/>
      <c r="K49" s="79"/>
      <c r="L49" s="70" t="s">
        <v>105</v>
      </c>
      <c r="M49" s="70"/>
      <c r="N49" s="79"/>
      <c r="O49" s="79"/>
      <c r="P49" s="81"/>
    </row>
    <row r="50" spans="1:16" s="19" customFormat="1" ht="60">
      <c r="A50" s="56">
        <v>34</v>
      </c>
      <c r="B50" s="65"/>
      <c r="C50" s="117"/>
      <c r="D50" s="121"/>
      <c r="E50" s="83" t="s">
        <v>42</v>
      </c>
      <c r="F50" s="83" t="s">
        <v>43</v>
      </c>
      <c r="G50" s="20" t="s">
        <v>134</v>
      </c>
      <c r="H50" s="79"/>
      <c r="I50" s="83" t="s">
        <v>172</v>
      </c>
      <c r="J50" s="79"/>
      <c r="K50" s="80"/>
      <c r="L50" s="70" t="s">
        <v>105</v>
      </c>
      <c r="M50" s="70"/>
      <c r="N50" s="79"/>
      <c r="O50" s="79"/>
      <c r="P50" s="81"/>
    </row>
    <row r="51" spans="1:16" s="19" customFormat="1" ht="90">
      <c r="A51" s="56">
        <v>35</v>
      </c>
      <c r="B51" s="65"/>
      <c r="C51" s="117"/>
      <c r="D51" s="121"/>
      <c r="E51" s="20" t="s">
        <v>44</v>
      </c>
      <c r="F51" s="83" t="s">
        <v>7</v>
      </c>
      <c r="G51" s="20" t="s">
        <v>137</v>
      </c>
      <c r="H51" s="79"/>
      <c r="I51" s="83" t="s">
        <v>173</v>
      </c>
      <c r="J51" s="82" t="s">
        <v>219</v>
      </c>
      <c r="K51" s="80"/>
      <c r="L51" s="70" t="s">
        <v>106</v>
      </c>
      <c r="M51" s="70"/>
      <c r="N51" s="79"/>
      <c r="O51" s="79"/>
      <c r="P51" s="81"/>
    </row>
    <row r="52" spans="1:16" ht="90">
      <c r="A52" s="56">
        <v>36</v>
      </c>
      <c r="B52" s="65"/>
      <c r="C52" s="117"/>
      <c r="D52" s="121"/>
      <c r="E52" s="20" t="s">
        <v>45</v>
      </c>
      <c r="F52" s="83" t="s">
        <v>7</v>
      </c>
      <c r="G52" s="20" t="s">
        <v>137</v>
      </c>
      <c r="H52" s="79"/>
      <c r="I52" s="83" t="s">
        <v>174</v>
      </c>
      <c r="J52" s="82" t="s">
        <v>219</v>
      </c>
      <c r="K52" s="80"/>
      <c r="L52" s="70" t="s">
        <v>106</v>
      </c>
      <c r="M52" s="70"/>
      <c r="N52" s="79"/>
      <c r="O52" s="79"/>
      <c r="P52" s="81"/>
    </row>
    <row r="53" spans="1:16" ht="60">
      <c r="A53" s="56">
        <v>37</v>
      </c>
      <c r="B53" s="65"/>
      <c r="C53" s="117"/>
      <c r="D53" s="121"/>
      <c r="E53" s="20" t="s">
        <v>46</v>
      </c>
      <c r="F53" s="83" t="s">
        <v>47</v>
      </c>
      <c r="G53" s="20" t="s">
        <v>134</v>
      </c>
      <c r="H53" s="79"/>
      <c r="I53" s="83" t="s">
        <v>175</v>
      </c>
      <c r="J53" s="79"/>
      <c r="K53" s="80"/>
      <c r="L53" s="70" t="s">
        <v>105</v>
      </c>
      <c r="M53" s="70"/>
      <c r="N53" s="79"/>
      <c r="O53" s="79"/>
      <c r="P53" s="81"/>
    </row>
    <row r="54" spans="1:16" ht="60">
      <c r="A54" s="56">
        <v>38</v>
      </c>
      <c r="B54" s="65"/>
      <c r="C54" s="117"/>
      <c r="D54" s="121"/>
      <c r="E54" s="20" t="s">
        <v>48</v>
      </c>
      <c r="F54" s="83" t="s">
        <v>49</v>
      </c>
      <c r="G54" s="20" t="s">
        <v>134</v>
      </c>
      <c r="H54" s="79"/>
      <c r="I54" s="83" t="s">
        <v>176</v>
      </c>
      <c r="J54" s="79"/>
      <c r="K54" s="80"/>
      <c r="L54" s="70" t="s">
        <v>105</v>
      </c>
      <c r="M54" s="70"/>
      <c r="N54" s="79"/>
      <c r="O54" s="79"/>
      <c r="P54" s="81"/>
    </row>
    <row r="55" spans="1:16" ht="60">
      <c r="A55" s="56">
        <v>39</v>
      </c>
      <c r="B55" s="65"/>
      <c r="C55" s="117"/>
      <c r="D55" s="121"/>
      <c r="E55" s="20" t="s">
        <v>50</v>
      </c>
      <c r="F55" s="83" t="s">
        <v>47</v>
      </c>
      <c r="G55" s="20" t="s">
        <v>134</v>
      </c>
      <c r="H55" s="79"/>
      <c r="I55" s="83" t="s">
        <v>177</v>
      </c>
      <c r="J55" s="79"/>
      <c r="K55" s="80"/>
      <c r="L55" s="70" t="s">
        <v>105</v>
      </c>
      <c r="M55" s="70"/>
      <c r="N55" s="79"/>
      <c r="O55" s="79"/>
      <c r="P55" s="81"/>
    </row>
    <row r="56" spans="1:16" ht="60">
      <c r="A56" s="56">
        <v>40</v>
      </c>
      <c r="B56" s="65"/>
      <c r="C56" s="117"/>
      <c r="D56" s="121"/>
      <c r="E56" s="20" t="s">
        <v>51</v>
      </c>
      <c r="F56" s="83" t="s">
        <v>49</v>
      </c>
      <c r="G56" s="20" t="s">
        <v>134</v>
      </c>
      <c r="H56" s="79"/>
      <c r="I56" s="83" t="s">
        <v>178</v>
      </c>
      <c r="J56" s="79"/>
      <c r="K56" s="80"/>
      <c r="L56" s="70" t="s">
        <v>105</v>
      </c>
      <c r="M56" s="70"/>
      <c r="N56" s="79"/>
      <c r="O56" s="79"/>
      <c r="P56" s="81"/>
    </row>
    <row r="57" spans="1:16" ht="60">
      <c r="A57" s="56">
        <v>41</v>
      </c>
      <c r="B57" s="65"/>
      <c r="C57" s="117"/>
      <c r="D57" s="121"/>
      <c r="E57" s="20" t="s">
        <v>52</v>
      </c>
      <c r="F57" s="83" t="s">
        <v>53</v>
      </c>
      <c r="G57" s="20" t="s">
        <v>134</v>
      </c>
      <c r="H57" s="79"/>
      <c r="I57" s="83" t="s">
        <v>179</v>
      </c>
      <c r="J57" s="79"/>
      <c r="K57" s="80"/>
      <c r="L57" s="70" t="s">
        <v>105</v>
      </c>
      <c r="M57" s="70"/>
      <c r="N57" s="79"/>
      <c r="O57" s="79"/>
      <c r="P57" s="81"/>
    </row>
    <row r="58" spans="1:16" ht="60">
      <c r="A58" s="56">
        <v>42</v>
      </c>
      <c r="B58" s="65"/>
      <c r="C58" s="117"/>
      <c r="D58" s="121"/>
      <c r="E58" s="20" t="s">
        <v>54</v>
      </c>
      <c r="F58" s="83" t="s">
        <v>55</v>
      </c>
      <c r="G58" s="20" t="s">
        <v>134</v>
      </c>
      <c r="H58" s="79"/>
      <c r="I58" s="83" t="s">
        <v>180</v>
      </c>
      <c r="J58" s="79"/>
      <c r="K58" s="80"/>
      <c r="L58" s="70" t="s">
        <v>105</v>
      </c>
      <c r="M58" s="70"/>
      <c r="N58" s="79"/>
      <c r="O58" s="79"/>
      <c r="P58" s="81"/>
    </row>
    <row r="59" spans="1:16" ht="45">
      <c r="A59" s="56">
        <v>43</v>
      </c>
      <c r="B59" s="65"/>
      <c r="C59" s="117"/>
      <c r="D59" s="121"/>
      <c r="E59" s="20" t="s">
        <v>56</v>
      </c>
      <c r="F59" s="83" t="s">
        <v>36</v>
      </c>
      <c r="G59" s="20" t="s">
        <v>134</v>
      </c>
      <c r="H59" s="79"/>
      <c r="I59" s="83" t="s">
        <v>181</v>
      </c>
      <c r="J59" s="79"/>
      <c r="K59" s="80"/>
      <c r="L59" s="70" t="s">
        <v>105</v>
      </c>
      <c r="M59" s="70"/>
      <c r="N59" s="79"/>
      <c r="O59" s="79"/>
      <c r="P59" s="81"/>
    </row>
    <row r="60" spans="1:16" ht="45">
      <c r="A60" s="56">
        <v>44</v>
      </c>
      <c r="B60" s="65"/>
      <c r="C60" s="117"/>
      <c r="D60" s="121"/>
      <c r="E60" s="20" t="s">
        <v>57</v>
      </c>
      <c r="F60" s="83" t="s">
        <v>36</v>
      </c>
      <c r="G60" s="20" t="s">
        <v>134</v>
      </c>
      <c r="H60" s="79"/>
      <c r="I60" s="83" t="s">
        <v>182</v>
      </c>
      <c r="J60" s="79"/>
      <c r="K60" s="80"/>
      <c r="L60" s="70" t="s">
        <v>105</v>
      </c>
      <c r="M60" s="70"/>
      <c r="N60" s="79"/>
      <c r="O60" s="79"/>
      <c r="P60" s="81"/>
    </row>
    <row r="61" spans="1:16" ht="45">
      <c r="A61" s="56">
        <v>45</v>
      </c>
      <c r="B61" s="65"/>
      <c r="C61" s="117"/>
      <c r="D61" s="121"/>
      <c r="E61" s="20" t="s">
        <v>58</v>
      </c>
      <c r="F61" s="83" t="s">
        <v>36</v>
      </c>
      <c r="G61" s="20" t="s">
        <v>134</v>
      </c>
      <c r="H61" s="79"/>
      <c r="I61" s="83" t="s">
        <v>183</v>
      </c>
      <c r="J61" s="79"/>
      <c r="K61" s="80"/>
      <c r="L61" s="70" t="s">
        <v>105</v>
      </c>
      <c r="M61" s="70"/>
      <c r="N61" s="79"/>
      <c r="O61" s="79"/>
      <c r="P61" s="81"/>
    </row>
    <row r="62" spans="1:16" ht="45">
      <c r="A62" s="56">
        <v>46</v>
      </c>
      <c r="B62" s="65"/>
      <c r="C62" s="117"/>
      <c r="D62" s="121"/>
      <c r="E62" s="20" t="s">
        <v>59</v>
      </c>
      <c r="F62" s="83" t="s">
        <v>36</v>
      </c>
      <c r="G62" s="20" t="s">
        <v>134</v>
      </c>
      <c r="H62" s="79"/>
      <c r="I62" s="83" t="s">
        <v>184</v>
      </c>
      <c r="J62" s="79"/>
      <c r="K62" s="80"/>
      <c r="L62" s="70" t="s">
        <v>105</v>
      </c>
      <c r="M62" s="70"/>
      <c r="N62" s="79"/>
      <c r="O62" s="79"/>
      <c r="P62" s="81"/>
    </row>
    <row r="63" spans="1:16" ht="45">
      <c r="A63" s="56">
        <v>47</v>
      </c>
      <c r="B63" s="65"/>
      <c r="C63" s="117"/>
      <c r="D63" s="121"/>
      <c r="E63" s="20" t="s">
        <v>60</v>
      </c>
      <c r="F63" s="83" t="s">
        <v>36</v>
      </c>
      <c r="G63" s="20" t="s">
        <v>134</v>
      </c>
      <c r="H63" s="79"/>
      <c r="I63" s="83" t="s">
        <v>185</v>
      </c>
      <c r="J63" s="79"/>
      <c r="K63" s="80"/>
      <c r="L63" s="70" t="s">
        <v>105</v>
      </c>
      <c r="M63" s="70"/>
      <c r="N63" s="79"/>
      <c r="O63" s="79"/>
      <c r="P63" s="81"/>
    </row>
    <row r="64" spans="1:16" ht="45">
      <c r="A64" s="56">
        <v>48</v>
      </c>
      <c r="B64" s="65"/>
      <c r="C64" s="117"/>
      <c r="D64" s="121"/>
      <c r="E64" s="20" t="s">
        <v>61</v>
      </c>
      <c r="F64" s="83" t="s">
        <v>62</v>
      </c>
      <c r="G64" s="20" t="s">
        <v>134</v>
      </c>
      <c r="H64" s="79"/>
      <c r="I64" s="83" t="s">
        <v>186</v>
      </c>
      <c r="J64" s="79"/>
      <c r="K64" s="80"/>
      <c r="L64" s="70" t="s">
        <v>105</v>
      </c>
      <c r="M64" s="70"/>
      <c r="N64" s="79"/>
      <c r="O64" s="79"/>
      <c r="P64" s="81"/>
    </row>
    <row r="65" spans="1:16" ht="45">
      <c r="A65" s="56">
        <v>49</v>
      </c>
      <c r="B65" s="65"/>
      <c r="C65" s="117"/>
      <c r="D65" s="121"/>
      <c r="E65" s="20" t="s">
        <v>63</v>
      </c>
      <c r="F65" s="83" t="s">
        <v>65</v>
      </c>
      <c r="G65" s="20" t="s">
        <v>134</v>
      </c>
      <c r="H65" s="79"/>
      <c r="I65" s="83" t="s">
        <v>64</v>
      </c>
      <c r="J65" s="79"/>
      <c r="K65" s="80"/>
      <c r="L65" s="70" t="s">
        <v>105</v>
      </c>
      <c r="M65" s="70"/>
      <c r="N65" s="79"/>
      <c r="O65" s="79"/>
      <c r="P65" s="81"/>
    </row>
    <row r="66" spans="1:16" ht="60">
      <c r="A66" s="56">
        <v>50</v>
      </c>
      <c r="B66" s="65"/>
      <c r="C66" s="117"/>
      <c r="D66" s="121"/>
      <c r="E66" s="20" t="s">
        <v>66</v>
      </c>
      <c r="F66" s="83" t="s">
        <v>67</v>
      </c>
      <c r="G66" s="20" t="s">
        <v>134</v>
      </c>
      <c r="H66" s="79"/>
      <c r="I66" s="83" t="s">
        <v>187</v>
      </c>
      <c r="J66" s="79"/>
      <c r="K66" s="80"/>
      <c r="L66" s="70" t="s">
        <v>105</v>
      </c>
      <c r="M66" s="70"/>
      <c r="N66" s="79"/>
      <c r="O66" s="79"/>
      <c r="P66" s="81"/>
    </row>
    <row r="67" spans="1:16" ht="45">
      <c r="A67" s="56">
        <v>51</v>
      </c>
      <c r="B67" s="65"/>
      <c r="C67" s="117"/>
      <c r="D67" s="121"/>
      <c r="E67" s="20" t="s">
        <v>68</v>
      </c>
      <c r="F67" s="83" t="s">
        <v>69</v>
      </c>
      <c r="G67" s="20" t="s">
        <v>134</v>
      </c>
      <c r="H67" s="79"/>
      <c r="I67" s="83" t="s">
        <v>188</v>
      </c>
      <c r="J67" s="79"/>
      <c r="K67" s="80"/>
      <c r="L67" s="70" t="s">
        <v>105</v>
      </c>
      <c r="M67" s="70"/>
      <c r="N67" s="79"/>
      <c r="O67" s="79"/>
      <c r="P67" s="81"/>
    </row>
    <row r="68" spans="1:16" ht="45">
      <c r="A68" s="56">
        <v>52</v>
      </c>
      <c r="B68" s="65"/>
      <c r="C68" s="117"/>
      <c r="D68" s="121"/>
      <c r="E68" s="20" t="s">
        <v>70</v>
      </c>
      <c r="F68" s="83" t="s">
        <v>71</v>
      </c>
      <c r="G68" s="20" t="s">
        <v>134</v>
      </c>
      <c r="H68" s="79"/>
      <c r="I68" s="83" t="s">
        <v>189</v>
      </c>
      <c r="J68" s="79"/>
      <c r="K68" s="80"/>
      <c r="L68" s="70" t="s">
        <v>105</v>
      </c>
      <c r="M68" s="70"/>
      <c r="N68" s="79"/>
      <c r="O68" s="79"/>
      <c r="P68" s="81"/>
    </row>
    <row r="69" spans="1:16" ht="60">
      <c r="A69" s="56">
        <v>53</v>
      </c>
      <c r="B69" s="65"/>
      <c r="C69" s="117"/>
      <c r="D69" s="121"/>
      <c r="E69" s="20" t="s">
        <v>72</v>
      </c>
      <c r="F69" s="83" t="s">
        <v>73</v>
      </c>
      <c r="G69" s="20"/>
      <c r="H69" s="79"/>
      <c r="I69" s="83" t="s">
        <v>190</v>
      </c>
      <c r="J69" s="79"/>
      <c r="K69" s="80"/>
      <c r="L69" s="70" t="s">
        <v>87</v>
      </c>
      <c r="M69" s="70"/>
      <c r="N69" s="79"/>
      <c r="O69" s="79"/>
      <c r="P69" s="81"/>
    </row>
    <row r="70" spans="1:16" ht="60">
      <c r="A70" s="56">
        <v>54</v>
      </c>
      <c r="B70" s="65"/>
      <c r="C70" s="117"/>
      <c r="D70" s="121"/>
      <c r="E70" s="20" t="s">
        <v>74</v>
      </c>
      <c r="F70" s="83" t="s">
        <v>75</v>
      </c>
      <c r="G70" s="20" t="s">
        <v>134</v>
      </c>
      <c r="H70" s="79"/>
      <c r="I70" s="83" t="s">
        <v>191</v>
      </c>
      <c r="J70" s="79"/>
      <c r="K70" s="80"/>
      <c r="L70" s="70" t="s">
        <v>105</v>
      </c>
      <c r="M70" s="70"/>
      <c r="N70" s="79"/>
      <c r="O70" s="79"/>
      <c r="P70" s="81"/>
    </row>
    <row r="71" spans="1:16" ht="60">
      <c r="A71" s="56">
        <v>55</v>
      </c>
      <c r="B71" s="65"/>
      <c r="C71" s="117"/>
      <c r="D71" s="121"/>
      <c r="E71" s="20" t="s">
        <v>76</v>
      </c>
      <c r="F71" s="83" t="s">
        <v>77</v>
      </c>
      <c r="G71" s="20"/>
      <c r="H71" s="79"/>
      <c r="I71" s="83" t="s">
        <v>192</v>
      </c>
      <c r="J71" s="79"/>
      <c r="K71" s="80"/>
      <c r="L71" s="70" t="s">
        <v>87</v>
      </c>
      <c r="M71" s="70"/>
      <c r="N71" s="79"/>
      <c r="O71" s="79"/>
      <c r="P71" s="81"/>
    </row>
    <row r="72" spans="1:16" ht="409.5">
      <c r="A72" s="56">
        <v>56</v>
      </c>
      <c r="B72" s="65"/>
      <c r="C72" s="117"/>
      <c r="D72" s="121"/>
      <c r="E72" s="20" t="s">
        <v>220</v>
      </c>
      <c r="F72" s="21" t="s">
        <v>221</v>
      </c>
      <c r="G72" s="20" t="s">
        <v>134</v>
      </c>
      <c r="H72" s="79"/>
      <c r="I72" s="79" t="s">
        <v>222</v>
      </c>
      <c r="J72" s="79"/>
      <c r="K72" s="80"/>
      <c r="L72" s="70" t="s">
        <v>105</v>
      </c>
      <c r="M72" s="70"/>
      <c r="N72" s="79"/>
      <c r="O72" s="79"/>
      <c r="P72" s="81"/>
    </row>
    <row r="73" spans="1:16" ht="90">
      <c r="A73" s="56">
        <v>57</v>
      </c>
      <c r="B73" s="65"/>
      <c r="C73" s="117"/>
      <c r="D73" s="121"/>
      <c r="E73" s="20" t="s">
        <v>223</v>
      </c>
      <c r="F73" s="21" t="s">
        <v>224</v>
      </c>
      <c r="G73" s="20" t="s">
        <v>137</v>
      </c>
      <c r="H73" s="79"/>
      <c r="I73" s="79" t="s">
        <v>225</v>
      </c>
      <c r="J73" s="82" t="s">
        <v>238</v>
      </c>
      <c r="K73" s="80"/>
      <c r="L73" s="70" t="s">
        <v>106</v>
      </c>
      <c r="M73" s="70"/>
      <c r="N73" s="79"/>
      <c r="O73" s="79"/>
      <c r="P73" s="81"/>
    </row>
    <row r="74" spans="1:16" ht="75">
      <c r="A74" s="56">
        <v>58</v>
      </c>
      <c r="B74" s="65"/>
      <c r="C74" s="117"/>
      <c r="D74" s="121"/>
      <c r="E74" s="20" t="s">
        <v>236</v>
      </c>
      <c r="F74" s="21" t="s">
        <v>237</v>
      </c>
      <c r="G74" s="20" t="s">
        <v>137</v>
      </c>
      <c r="H74" s="79"/>
      <c r="I74" s="79" t="s">
        <v>261</v>
      </c>
      <c r="J74" s="79"/>
      <c r="K74" s="80"/>
      <c r="L74" s="70" t="s">
        <v>87</v>
      </c>
      <c r="M74" s="70"/>
      <c r="N74" s="79"/>
      <c r="O74" s="79"/>
      <c r="P74" s="81"/>
    </row>
    <row r="75" spans="1:16" ht="75">
      <c r="A75" s="56">
        <v>59</v>
      </c>
      <c r="B75" s="65"/>
      <c r="C75" s="117"/>
      <c r="D75" s="121"/>
      <c r="E75" s="83" t="s">
        <v>240</v>
      </c>
      <c r="F75" s="21" t="s">
        <v>234</v>
      </c>
      <c r="G75" s="20" t="s">
        <v>137</v>
      </c>
      <c r="H75" s="79"/>
      <c r="I75" s="79" t="s">
        <v>262</v>
      </c>
      <c r="J75" s="79"/>
      <c r="K75" s="80"/>
      <c r="L75" s="70" t="s">
        <v>87</v>
      </c>
      <c r="M75" s="70"/>
      <c r="N75" s="79"/>
      <c r="O75" s="79"/>
      <c r="P75" s="81"/>
    </row>
    <row r="76" spans="1:16" ht="45">
      <c r="A76" s="56">
        <v>60</v>
      </c>
      <c r="B76" s="65"/>
      <c r="C76" s="118" t="s">
        <v>245</v>
      </c>
      <c r="D76" s="121"/>
      <c r="E76" s="93" t="s">
        <v>246</v>
      </c>
      <c r="F76" s="21" t="s">
        <v>247</v>
      </c>
      <c r="G76" s="20" t="s">
        <v>134</v>
      </c>
      <c r="H76" s="79"/>
      <c r="I76" s="79" t="s">
        <v>263</v>
      </c>
      <c r="J76" s="79"/>
      <c r="K76" s="80"/>
      <c r="L76" s="70" t="s">
        <v>105</v>
      </c>
      <c r="M76" s="70"/>
      <c r="N76" s="79"/>
      <c r="O76" s="79"/>
      <c r="P76" s="81"/>
    </row>
    <row r="77" spans="1:16" ht="60">
      <c r="A77" s="56">
        <v>61</v>
      </c>
      <c r="B77" s="65"/>
      <c r="C77" s="119"/>
      <c r="D77" s="121"/>
      <c r="E77" s="92" t="s">
        <v>248</v>
      </c>
      <c r="F77" s="21" t="s">
        <v>249</v>
      </c>
      <c r="G77" s="20" t="s">
        <v>134</v>
      </c>
      <c r="H77" s="79"/>
      <c r="I77" s="79" t="s">
        <v>264</v>
      </c>
      <c r="J77" s="79"/>
      <c r="K77" s="80"/>
      <c r="L77" s="70" t="s">
        <v>105</v>
      </c>
      <c r="M77" s="70"/>
      <c r="N77" s="79"/>
      <c r="O77" s="79"/>
      <c r="P77" s="81"/>
    </row>
    <row r="78" spans="1:16" ht="90">
      <c r="A78" s="56">
        <v>62</v>
      </c>
      <c r="B78" s="65"/>
      <c r="C78" s="119"/>
      <c r="D78" s="121"/>
      <c r="E78" s="93" t="s">
        <v>250</v>
      </c>
      <c r="F78" s="21" t="s">
        <v>251</v>
      </c>
      <c r="G78" s="20" t="s">
        <v>137</v>
      </c>
      <c r="H78" s="79"/>
      <c r="I78" s="79" t="s">
        <v>265</v>
      </c>
      <c r="J78" s="82" t="s">
        <v>267</v>
      </c>
      <c r="K78" s="80"/>
      <c r="L78" s="70" t="s">
        <v>106</v>
      </c>
      <c r="M78" s="70"/>
      <c r="N78" s="79"/>
      <c r="O78" s="79"/>
      <c r="P78" s="81"/>
    </row>
    <row r="79" spans="1:16" ht="120">
      <c r="A79" s="56">
        <v>63</v>
      </c>
      <c r="B79" s="65"/>
      <c r="C79" s="119"/>
      <c r="D79" s="121"/>
      <c r="E79" s="93" t="s">
        <v>252</v>
      </c>
      <c r="F79" s="22" t="s">
        <v>253</v>
      </c>
      <c r="G79" s="20" t="s">
        <v>137</v>
      </c>
      <c r="H79" s="79"/>
      <c r="I79" s="94" t="s">
        <v>266</v>
      </c>
      <c r="J79" s="82" t="s">
        <v>268</v>
      </c>
      <c r="K79" s="80"/>
      <c r="L79" s="70" t="s">
        <v>106</v>
      </c>
      <c r="M79" s="70"/>
      <c r="N79" s="79"/>
      <c r="O79" s="79"/>
      <c r="P79" s="81"/>
    </row>
    <row r="80" spans="1:16" ht="45.75" thickBot="1">
      <c r="A80" s="56">
        <v>64</v>
      </c>
      <c r="B80" s="95"/>
      <c r="C80" s="119"/>
      <c r="D80" s="121"/>
      <c r="E80" s="96" t="s">
        <v>254</v>
      </c>
      <c r="F80" s="23" t="s">
        <v>255</v>
      </c>
      <c r="G80" s="20" t="s">
        <v>134</v>
      </c>
      <c r="H80" s="97"/>
      <c r="I80" s="97" t="s">
        <v>256</v>
      </c>
      <c r="J80" s="97"/>
      <c r="K80" s="98"/>
      <c r="L80" s="99" t="s">
        <v>105</v>
      </c>
      <c r="M80" s="99"/>
      <c r="N80" s="97"/>
      <c r="O80" s="97"/>
      <c r="P80" s="100"/>
    </row>
  </sheetData>
  <mergeCells count="17">
    <mergeCell ref="A15:P15"/>
    <mergeCell ref="C17:C23"/>
    <mergeCell ref="C24:C75"/>
    <mergeCell ref="C76:C80"/>
    <mergeCell ref="D17:D80"/>
    <mergeCell ref="K13:P13"/>
    <mergeCell ref="A1:C1"/>
    <mergeCell ref="A2:C2"/>
    <mergeCell ref="A3:C3"/>
    <mergeCell ref="A4:C4"/>
    <mergeCell ref="A6:P6"/>
    <mergeCell ref="A7:P7"/>
    <mergeCell ref="J8:P8"/>
    <mergeCell ref="K9:P9"/>
    <mergeCell ref="K10:P10"/>
    <mergeCell ref="K11:P11"/>
    <mergeCell ref="K12:P12"/>
  </mergeCells>
  <conditionalFormatting sqref="L45:L50 L22:L41 L43">
    <cfRule type="cellIs" dxfId="134" priority="99" operator="equal">
      <formula>"Passed"</formula>
    </cfRule>
  </conditionalFormatting>
  <conditionalFormatting sqref="L22:L41 L43 L45:L80">
    <cfRule type="cellIs" dxfId="133" priority="100" operator="equal">
      <formula>"Failed"</formula>
    </cfRule>
  </conditionalFormatting>
  <conditionalFormatting sqref="L22:L41 L43 L45:L80">
    <cfRule type="cellIs" dxfId="132" priority="101" operator="equal">
      <formula>"Improving area"</formula>
    </cfRule>
  </conditionalFormatting>
  <conditionalFormatting sqref="L22:L41 L43 L45:L80">
    <cfRule type="cellIs" dxfId="131" priority="102" operator="equal">
      <formula>"Out of Scope"</formula>
    </cfRule>
  </conditionalFormatting>
  <conditionalFormatting sqref="L17">
    <cfRule type="containsText" dxfId="130" priority="83" operator="containsText" text="pass">
      <formula>NOT(ISERROR(SEARCH("pass",L17)))</formula>
    </cfRule>
    <cfRule type="cellIs" dxfId="129" priority="103" stopIfTrue="1" operator="equal">
      <formula>"Passed"</formula>
    </cfRule>
  </conditionalFormatting>
  <conditionalFormatting sqref="L17">
    <cfRule type="cellIs" dxfId="128" priority="104" stopIfTrue="1" operator="equal">
      <formula>"Failed"</formula>
    </cfRule>
  </conditionalFormatting>
  <conditionalFormatting sqref="L17">
    <cfRule type="cellIs" dxfId="127" priority="105" stopIfTrue="1" operator="equal">
      <formula>"Improving Area"</formula>
    </cfRule>
  </conditionalFormatting>
  <conditionalFormatting sqref="L17">
    <cfRule type="cellIs" dxfId="126" priority="106" stopIfTrue="1" operator="equal">
      <formula>"Out of Scope"</formula>
    </cfRule>
  </conditionalFormatting>
  <conditionalFormatting sqref="L18">
    <cfRule type="cellIs" dxfId="125" priority="107" operator="equal">
      <formula>"Passed"</formula>
    </cfRule>
  </conditionalFormatting>
  <conditionalFormatting sqref="L18">
    <cfRule type="cellIs" dxfId="124" priority="108" operator="equal">
      <formula>"Failed"</formula>
    </cfRule>
  </conditionalFormatting>
  <conditionalFormatting sqref="L18">
    <cfRule type="cellIs" dxfId="123" priority="109" operator="equal">
      <formula>"Not Executed"</formula>
    </cfRule>
  </conditionalFormatting>
  <conditionalFormatting sqref="L18">
    <cfRule type="cellIs" dxfId="122" priority="110" operator="equal">
      <formula>"Out of Scope"</formula>
    </cfRule>
  </conditionalFormatting>
  <conditionalFormatting sqref="L19">
    <cfRule type="cellIs" dxfId="121" priority="111" operator="equal">
      <formula>"Passed"</formula>
    </cfRule>
  </conditionalFormatting>
  <conditionalFormatting sqref="L19">
    <cfRule type="cellIs" dxfId="120" priority="112" operator="equal">
      <formula>"Failed"</formula>
    </cfRule>
  </conditionalFormatting>
  <conditionalFormatting sqref="L19">
    <cfRule type="cellIs" dxfId="119" priority="113" operator="equal">
      <formula>"Not Executed"</formula>
    </cfRule>
  </conditionalFormatting>
  <conditionalFormatting sqref="L19">
    <cfRule type="cellIs" dxfId="118" priority="114" operator="equal">
      <formula>"Out of Scope"</formula>
    </cfRule>
  </conditionalFormatting>
  <conditionalFormatting sqref="L20 L51:L80">
    <cfRule type="cellIs" dxfId="117" priority="115" stopIfTrue="1" operator="equal">
      <formula>"Passed"</formula>
    </cfRule>
  </conditionalFormatting>
  <conditionalFormatting sqref="L20">
    <cfRule type="cellIs" dxfId="116" priority="116" stopIfTrue="1" operator="equal">
      <formula>"Failed"</formula>
    </cfRule>
  </conditionalFormatting>
  <conditionalFormatting sqref="L20">
    <cfRule type="cellIs" dxfId="115" priority="117" stopIfTrue="1" operator="equal">
      <formula>"Not Executed"</formula>
    </cfRule>
  </conditionalFormatting>
  <conditionalFormatting sqref="L20">
    <cfRule type="cellIs" dxfId="114" priority="118" stopIfTrue="1" operator="equal">
      <formula>"Out of Scope"</formula>
    </cfRule>
  </conditionalFormatting>
  <conditionalFormatting sqref="L21">
    <cfRule type="cellIs" dxfId="113" priority="119" operator="equal">
      <formula>"Passed"</formula>
    </cfRule>
  </conditionalFormatting>
  <conditionalFormatting sqref="L21">
    <cfRule type="cellIs" dxfId="112" priority="120" operator="equal">
      <formula>"Failed"</formula>
    </cfRule>
  </conditionalFormatting>
  <conditionalFormatting sqref="L21">
    <cfRule type="cellIs" dxfId="111" priority="121" operator="equal">
      <formula>"Not Executed"</formula>
    </cfRule>
  </conditionalFormatting>
  <conditionalFormatting sqref="L21">
    <cfRule type="cellIs" dxfId="110" priority="122" operator="equal">
      <formula>"Out of Scope"</formula>
    </cfRule>
  </conditionalFormatting>
  <conditionalFormatting sqref="A9">
    <cfRule type="colorScale" priority="98">
      <colorScale>
        <cfvo type="min"/>
        <cfvo type="percentile" val="50"/>
        <cfvo type="max"/>
        <color rgb="FFF8696B"/>
        <color rgb="FFFFEB84"/>
        <color rgb="FF63BE7B"/>
      </colorScale>
    </cfRule>
  </conditionalFormatting>
  <conditionalFormatting sqref="A9">
    <cfRule type="colorScale" priority="131">
      <colorScale>
        <cfvo type="min"/>
        <cfvo type="max"/>
        <color rgb="FF63BE7B"/>
        <color rgb="FFFCFCFF"/>
      </colorScale>
    </cfRule>
  </conditionalFormatting>
  <conditionalFormatting sqref="J9:K13">
    <cfRule type="colorScale" priority="132">
      <colorScale>
        <cfvo type="min"/>
        <cfvo type="percentile" val="50"/>
        <cfvo type="max"/>
        <color rgb="FFF8696B"/>
        <color rgb="FFFFEB84"/>
        <color rgb="FF63BE7B"/>
      </colorScale>
    </cfRule>
  </conditionalFormatting>
  <conditionalFormatting sqref="J9:K13">
    <cfRule type="colorScale" priority="133">
      <colorScale>
        <cfvo type="min"/>
        <cfvo type="max"/>
        <color rgb="FF63BE7B"/>
        <color rgb="FFFCFCFF"/>
      </colorScale>
    </cfRule>
  </conditionalFormatting>
  <conditionalFormatting sqref="K44">
    <cfRule type="cellIs" dxfId="109" priority="88" operator="equal">
      <formula>"Passed"</formula>
    </cfRule>
  </conditionalFormatting>
  <conditionalFormatting sqref="K44">
    <cfRule type="cellIs" dxfId="108" priority="89" operator="equal">
      <formula>"Failed"</formula>
    </cfRule>
  </conditionalFormatting>
  <conditionalFormatting sqref="K44">
    <cfRule type="cellIs" dxfId="107" priority="90" operator="equal">
      <formula>"Not Executed"</formula>
    </cfRule>
  </conditionalFormatting>
  <conditionalFormatting sqref="K44">
    <cfRule type="cellIs" dxfId="106" priority="91" operator="equal">
      <formula>"Out of Scope"</formula>
    </cfRule>
  </conditionalFormatting>
  <conditionalFormatting sqref="K44">
    <cfRule type="colorScale" priority="92">
      <colorScale>
        <cfvo type="min"/>
        <cfvo type="percentile" val="50"/>
        <cfvo type="max"/>
        <color rgb="FFF8696B"/>
        <color rgb="FFFFEB84"/>
        <color rgb="FF63BE7B"/>
      </colorScale>
    </cfRule>
  </conditionalFormatting>
  <conditionalFormatting sqref="L44">
    <cfRule type="cellIs" dxfId="105" priority="84" stopIfTrue="1" operator="equal">
      <formula>"Passed"</formula>
    </cfRule>
  </conditionalFormatting>
  <conditionalFormatting sqref="L44">
    <cfRule type="cellIs" dxfId="104" priority="85" stopIfTrue="1" operator="equal">
      <formula>"Failed"</formula>
    </cfRule>
  </conditionalFormatting>
  <conditionalFormatting sqref="L44">
    <cfRule type="cellIs" dxfId="103" priority="86" stopIfTrue="1" operator="equal">
      <formula>"Not Executed"</formula>
    </cfRule>
  </conditionalFormatting>
  <conditionalFormatting sqref="L44">
    <cfRule type="cellIs" dxfId="102" priority="87" stopIfTrue="1" operator="equal">
      <formula>"Out of Scope"</formula>
    </cfRule>
  </conditionalFormatting>
  <conditionalFormatting sqref="L18">
    <cfRule type="containsText" dxfId="101" priority="78" operator="containsText" text="pass">
      <formula>NOT(ISERROR(SEARCH("pass",L18)))</formula>
    </cfRule>
    <cfRule type="cellIs" dxfId="100" priority="79" stopIfTrue="1" operator="equal">
      <formula>"Passed"</formula>
    </cfRule>
  </conditionalFormatting>
  <conditionalFormatting sqref="L18">
    <cfRule type="cellIs" dxfId="99" priority="80" stopIfTrue="1" operator="equal">
      <formula>"Failed"</formula>
    </cfRule>
  </conditionalFormatting>
  <conditionalFormatting sqref="L18">
    <cfRule type="cellIs" dxfId="98" priority="81" stopIfTrue="1" operator="equal">
      <formula>"Improving Area"</formula>
    </cfRule>
  </conditionalFormatting>
  <conditionalFormatting sqref="L18">
    <cfRule type="cellIs" dxfId="97" priority="82" stopIfTrue="1" operator="equal">
      <formula>"Out of Scope"</formula>
    </cfRule>
  </conditionalFormatting>
  <conditionalFormatting sqref="L19">
    <cfRule type="cellIs" dxfId="96" priority="74" operator="equal">
      <formula>"Passed"</formula>
    </cfRule>
  </conditionalFormatting>
  <conditionalFormatting sqref="L19">
    <cfRule type="cellIs" dxfId="95" priority="75" operator="equal">
      <formula>"Failed"</formula>
    </cfRule>
  </conditionalFormatting>
  <conditionalFormatting sqref="L19">
    <cfRule type="cellIs" dxfId="94" priority="76" operator="equal">
      <formula>"Not Executed"</formula>
    </cfRule>
  </conditionalFormatting>
  <conditionalFormatting sqref="L19">
    <cfRule type="cellIs" dxfId="93" priority="77" operator="equal">
      <formula>"Out of Scope"</formula>
    </cfRule>
  </conditionalFormatting>
  <conditionalFormatting sqref="L19">
    <cfRule type="containsText" dxfId="92" priority="69" operator="containsText" text="pass">
      <formula>NOT(ISERROR(SEARCH("pass",L19)))</formula>
    </cfRule>
    <cfRule type="cellIs" dxfId="91" priority="70" stopIfTrue="1" operator="equal">
      <formula>"Passed"</formula>
    </cfRule>
  </conditionalFormatting>
  <conditionalFormatting sqref="L19">
    <cfRule type="cellIs" dxfId="90" priority="71" stopIfTrue="1" operator="equal">
      <formula>"Failed"</formula>
    </cfRule>
  </conditionalFormatting>
  <conditionalFormatting sqref="L19">
    <cfRule type="cellIs" dxfId="89" priority="72" stopIfTrue="1" operator="equal">
      <formula>"Improving Area"</formula>
    </cfRule>
  </conditionalFormatting>
  <conditionalFormatting sqref="L19">
    <cfRule type="cellIs" dxfId="88" priority="73" stopIfTrue="1" operator="equal">
      <formula>"Out of Scope"</formula>
    </cfRule>
  </conditionalFormatting>
  <conditionalFormatting sqref="L21">
    <cfRule type="cellIs" dxfId="87" priority="65" operator="equal">
      <formula>"Passed"</formula>
    </cfRule>
  </conditionalFormatting>
  <conditionalFormatting sqref="L21">
    <cfRule type="cellIs" dxfId="86" priority="66" operator="equal">
      <formula>"Failed"</formula>
    </cfRule>
  </conditionalFormatting>
  <conditionalFormatting sqref="L21">
    <cfRule type="cellIs" dxfId="85" priority="67" operator="equal">
      <formula>"Not Executed"</formula>
    </cfRule>
  </conditionalFormatting>
  <conditionalFormatting sqref="L21">
    <cfRule type="cellIs" dxfId="84" priority="68" operator="equal">
      <formula>"Out of Scope"</formula>
    </cfRule>
  </conditionalFormatting>
  <conditionalFormatting sqref="L19">
    <cfRule type="cellIs" dxfId="83" priority="61" operator="equal">
      <formula>"Passed"</formula>
    </cfRule>
  </conditionalFormatting>
  <conditionalFormatting sqref="L19">
    <cfRule type="cellIs" dxfId="82" priority="62" operator="equal">
      <formula>"Failed"</formula>
    </cfRule>
  </conditionalFormatting>
  <conditionalFormatting sqref="L19">
    <cfRule type="cellIs" dxfId="81" priority="63" operator="equal">
      <formula>"Not Executed"</formula>
    </cfRule>
  </conditionalFormatting>
  <conditionalFormatting sqref="L19">
    <cfRule type="cellIs" dxfId="80" priority="64" operator="equal">
      <formula>"Out of Scope"</formula>
    </cfRule>
  </conditionalFormatting>
  <conditionalFormatting sqref="L19">
    <cfRule type="cellIs" dxfId="79" priority="57" operator="equal">
      <formula>"Passed"</formula>
    </cfRule>
  </conditionalFormatting>
  <conditionalFormatting sqref="L19">
    <cfRule type="cellIs" dxfId="78" priority="58" operator="equal">
      <formula>"Failed"</formula>
    </cfRule>
  </conditionalFormatting>
  <conditionalFormatting sqref="L19">
    <cfRule type="cellIs" dxfId="77" priority="59" operator="equal">
      <formula>"Not Executed"</formula>
    </cfRule>
  </conditionalFormatting>
  <conditionalFormatting sqref="L19">
    <cfRule type="cellIs" dxfId="76" priority="60" operator="equal">
      <formula>"Out of Scope"</formula>
    </cfRule>
  </conditionalFormatting>
  <conditionalFormatting sqref="L18">
    <cfRule type="cellIs" dxfId="75" priority="53" operator="equal">
      <formula>"Passed"</formula>
    </cfRule>
  </conditionalFormatting>
  <conditionalFormatting sqref="L18">
    <cfRule type="cellIs" dxfId="74" priority="54" operator="equal">
      <formula>"Failed"</formula>
    </cfRule>
  </conditionalFormatting>
  <conditionalFormatting sqref="L18">
    <cfRule type="cellIs" dxfId="73" priority="55" operator="equal">
      <formula>"Not Executed"</formula>
    </cfRule>
  </conditionalFormatting>
  <conditionalFormatting sqref="L18">
    <cfRule type="cellIs" dxfId="72" priority="56" operator="equal">
      <formula>"Out of Scope"</formula>
    </cfRule>
  </conditionalFormatting>
  <conditionalFormatting sqref="L18">
    <cfRule type="cellIs" dxfId="71" priority="49" operator="equal">
      <formula>"Passed"</formula>
    </cfRule>
  </conditionalFormatting>
  <conditionalFormatting sqref="L18">
    <cfRule type="cellIs" dxfId="70" priority="50" operator="equal">
      <formula>"Failed"</formula>
    </cfRule>
  </conditionalFormatting>
  <conditionalFormatting sqref="L18">
    <cfRule type="cellIs" dxfId="69" priority="51" operator="equal">
      <formula>"Not Executed"</formula>
    </cfRule>
  </conditionalFormatting>
  <conditionalFormatting sqref="L18">
    <cfRule type="cellIs" dxfId="68" priority="52" operator="equal">
      <formula>"Out of Scope"</formula>
    </cfRule>
  </conditionalFormatting>
  <conditionalFormatting sqref="L18">
    <cfRule type="containsText" dxfId="67" priority="44" operator="containsText" text="pass">
      <formula>NOT(ISERROR(SEARCH("pass",L18)))</formula>
    </cfRule>
    <cfRule type="cellIs" dxfId="66" priority="45" stopIfTrue="1" operator="equal">
      <formula>"Passed"</formula>
    </cfRule>
  </conditionalFormatting>
  <conditionalFormatting sqref="L18">
    <cfRule type="cellIs" dxfId="65" priority="46" stopIfTrue="1" operator="equal">
      <formula>"Failed"</formula>
    </cfRule>
  </conditionalFormatting>
  <conditionalFormatting sqref="L18">
    <cfRule type="cellIs" dxfId="64" priority="47" stopIfTrue="1" operator="equal">
      <formula>"Improving Area"</formula>
    </cfRule>
  </conditionalFormatting>
  <conditionalFormatting sqref="L18">
    <cfRule type="cellIs" dxfId="63" priority="48" stopIfTrue="1" operator="equal">
      <formula>"Out of Scope"</formula>
    </cfRule>
  </conditionalFormatting>
  <conditionalFormatting sqref="L18">
    <cfRule type="cellIs" dxfId="62" priority="40" operator="equal">
      <formula>"Passed"</formula>
    </cfRule>
  </conditionalFormatting>
  <conditionalFormatting sqref="L18">
    <cfRule type="cellIs" dxfId="61" priority="41" operator="equal">
      <formula>"Failed"</formula>
    </cfRule>
  </conditionalFormatting>
  <conditionalFormatting sqref="L18">
    <cfRule type="cellIs" dxfId="60" priority="42" operator="equal">
      <formula>"Not Executed"</formula>
    </cfRule>
  </conditionalFormatting>
  <conditionalFormatting sqref="L18">
    <cfRule type="cellIs" dxfId="59" priority="43" operator="equal">
      <formula>"Out of Scope"</formula>
    </cfRule>
  </conditionalFormatting>
  <conditionalFormatting sqref="L18">
    <cfRule type="cellIs" dxfId="58" priority="36" operator="equal">
      <formula>"Passed"</formula>
    </cfRule>
  </conditionalFormatting>
  <conditionalFormatting sqref="L18">
    <cfRule type="cellIs" dxfId="57" priority="37" operator="equal">
      <formula>"Failed"</formula>
    </cfRule>
  </conditionalFormatting>
  <conditionalFormatting sqref="L18">
    <cfRule type="cellIs" dxfId="56" priority="38" operator="equal">
      <formula>"Not Executed"</formula>
    </cfRule>
  </conditionalFormatting>
  <conditionalFormatting sqref="L18">
    <cfRule type="cellIs" dxfId="55" priority="39" operator="equal">
      <formula>"Out of Scope"</formula>
    </cfRule>
  </conditionalFormatting>
  <conditionalFormatting sqref="L17">
    <cfRule type="cellIs" dxfId="54" priority="32" operator="equal">
      <formula>"Passed"</formula>
    </cfRule>
  </conditionalFormatting>
  <conditionalFormatting sqref="L17">
    <cfRule type="cellIs" dxfId="53" priority="33" operator="equal">
      <formula>"Failed"</formula>
    </cfRule>
  </conditionalFormatting>
  <conditionalFormatting sqref="L17">
    <cfRule type="cellIs" dxfId="52" priority="34" operator="equal">
      <formula>"Not Executed"</formula>
    </cfRule>
  </conditionalFormatting>
  <conditionalFormatting sqref="L17">
    <cfRule type="cellIs" dxfId="51" priority="35" operator="equal">
      <formula>"Out of Scope"</formula>
    </cfRule>
  </conditionalFormatting>
  <conditionalFormatting sqref="L17">
    <cfRule type="containsText" dxfId="50" priority="27" operator="containsText" text="pass">
      <formula>NOT(ISERROR(SEARCH("pass",L17)))</formula>
    </cfRule>
    <cfRule type="cellIs" dxfId="49" priority="28" stopIfTrue="1" operator="equal">
      <formula>"Passed"</formula>
    </cfRule>
  </conditionalFormatting>
  <conditionalFormatting sqref="L17">
    <cfRule type="cellIs" dxfId="48" priority="29" stopIfTrue="1" operator="equal">
      <formula>"Failed"</formula>
    </cfRule>
  </conditionalFormatting>
  <conditionalFormatting sqref="L17">
    <cfRule type="cellIs" dxfId="47" priority="30" stopIfTrue="1" operator="equal">
      <formula>"Improving Area"</formula>
    </cfRule>
  </conditionalFormatting>
  <conditionalFormatting sqref="L17">
    <cfRule type="cellIs" dxfId="46" priority="31" stopIfTrue="1" operator="equal">
      <formula>"Out of Scope"</formula>
    </cfRule>
  </conditionalFormatting>
  <conditionalFormatting sqref="L17">
    <cfRule type="cellIs" dxfId="45" priority="23" operator="equal">
      <formula>"Passed"</formula>
    </cfRule>
  </conditionalFormatting>
  <conditionalFormatting sqref="L17">
    <cfRule type="cellIs" dxfId="44" priority="24" operator="equal">
      <formula>"Failed"</formula>
    </cfRule>
  </conditionalFormatting>
  <conditionalFormatting sqref="L17">
    <cfRule type="cellIs" dxfId="43" priority="25" operator="equal">
      <formula>"Not Executed"</formula>
    </cfRule>
  </conditionalFormatting>
  <conditionalFormatting sqref="L17">
    <cfRule type="cellIs" dxfId="42" priority="26" operator="equal">
      <formula>"Out of Scope"</formula>
    </cfRule>
  </conditionalFormatting>
  <conditionalFormatting sqref="L17">
    <cfRule type="cellIs" dxfId="41" priority="19" operator="equal">
      <formula>"Passed"</formula>
    </cfRule>
  </conditionalFormatting>
  <conditionalFormatting sqref="L17">
    <cfRule type="cellIs" dxfId="40" priority="20" operator="equal">
      <formula>"Failed"</formula>
    </cfRule>
  </conditionalFormatting>
  <conditionalFormatting sqref="L17">
    <cfRule type="cellIs" dxfId="39" priority="21" operator="equal">
      <formula>"Not Executed"</formula>
    </cfRule>
  </conditionalFormatting>
  <conditionalFormatting sqref="L17">
    <cfRule type="cellIs" dxfId="38" priority="22" operator="equal">
      <formula>"Out of Scope"</formula>
    </cfRule>
  </conditionalFormatting>
  <conditionalFormatting sqref="L17">
    <cfRule type="containsText" dxfId="37" priority="14" operator="containsText" text="pass">
      <formula>NOT(ISERROR(SEARCH("pass",L17)))</formula>
    </cfRule>
    <cfRule type="cellIs" dxfId="36" priority="15" stopIfTrue="1" operator="equal">
      <formula>"Passed"</formula>
    </cfRule>
  </conditionalFormatting>
  <conditionalFormatting sqref="L17">
    <cfRule type="cellIs" dxfId="35" priority="16" stopIfTrue="1" operator="equal">
      <formula>"Failed"</formula>
    </cfRule>
  </conditionalFormatting>
  <conditionalFormatting sqref="L17">
    <cfRule type="cellIs" dxfId="34" priority="17" stopIfTrue="1" operator="equal">
      <formula>"Improving Area"</formula>
    </cfRule>
  </conditionalFormatting>
  <conditionalFormatting sqref="L17">
    <cfRule type="cellIs" dxfId="33" priority="18" stopIfTrue="1" operator="equal">
      <formula>"Out of Scope"</formula>
    </cfRule>
  </conditionalFormatting>
  <conditionalFormatting sqref="L17">
    <cfRule type="cellIs" dxfId="32" priority="10" operator="equal">
      <formula>"Passed"</formula>
    </cfRule>
  </conditionalFormatting>
  <conditionalFormatting sqref="L17">
    <cfRule type="cellIs" dxfId="31" priority="11" operator="equal">
      <formula>"Failed"</formula>
    </cfRule>
  </conditionalFormatting>
  <conditionalFormatting sqref="L17">
    <cfRule type="cellIs" dxfId="30" priority="12" operator="equal">
      <formula>"Not Executed"</formula>
    </cfRule>
  </conditionalFormatting>
  <conditionalFormatting sqref="L17">
    <cfRule type="cellIs" dxfId="29" priority="13" operator="equal">
      <formula>"Out of Scope"</formula>
    </cfRule>
  </conditionalFormatting>
  <conditionalFormatting sqref="L17">
    <cfRule type="cellIs" dxfId="28" priority="6" operator="equal">
      <formula>"Passed"</formula>
    </cfRule>
  </conditionalFormatting>
  <conditionalFormatting sqref="L17">
    <cfRule type="cellIs" dxfId="27" priority="7" operator="equal">
      <formula>"Failed"</formula>
    </cfRule>
  </conditionalFormatting>
  <conditionalFormatting sqref="L17">
    <cfRule type="cellIs" dxfId="26" priority="8" operator="equal">
      <formula>"Not Executed"</formula>
    </cfRule>
  </conditionalFormatting>
  <conditionalFormatting sqref="L17">
    <cfRule type="cellIs" dxfId="25" priority="9" operator="equal">
      <formula>"Out of Scope"</formula>
    </cfRule>
  </conditionalFormatting>
  <conditionalFormatting sqref="L42">
    <cfRule type="cellIs" dxfId="24" priority="1" operator="equal">
      <formula>"Passed"</formula>
    </cfRule>
  </conditionalFormatting>
  <conditionalFormatting sqref="L42">
    <cfRule type="cellIs" dxfId="23" priority="2" operator="equal">
      <formula>"Failed"</formula>
    </cfRule>
  </conditionalFormatting>
  <conditionalFormatting sqref="L42">
    <cfRule type="cellIs" dxfId="22" priority="3" operator="equal">
      <formula>"Not Executed"</formula>
    </cfRule>
  </conditionalFormatting>
  <conditionalFormatting sqref="L42">
    <cfRule type="cellIs" dxfId="21" priority="4" operator="equal">
      <formula>"Out of Scope"</formula>
    </cfRule>
  </conditionalFormatting>
  <conditionalFormatting sqref="L42">
    <cfRule type="colorScale" priority="5">
      <colorScale>
        <cfvo type="min"/>
        <cfvo type="percentile" val="50"/>
        <cfvo type="max"/>
        <color rgb="FFF8696B"/>
        <color rgb="FFFFEB84"/>
        <color rgb="FF63BE7B"/>
      </colorScale>
    </cfRule>
  </conditionalFormatting>
  <conditionalFormatting sqref="L17:L41 L43:L50">
    <cfRule type="colorScale" priority="146">
      <colorScale>
        <cfvo type="min"/>
        <cfvo type="percentile" val="50"/>
        <cfvo type="max"/>
        <color rgb="FFF8696B"/>
        <color rgb="FFFFEB84"/>
        <color rgb="FF63BE7B"/>
      </colorScale>
    </cfRule>
  </conditionalFormatting>
  <conditionalFormatting sqref="L51:L80">
    <cfRule type="colorScale" priority="201">
      <colorScale>
        <cfvo type="min"/>
        <cfvo type="percentile" val="50"/>
        <cfvo type="max"/>
        <color rgb="FFF8696B"/>
        <color rgb="FFFFEB84"/>
        <color rgb="FF63BE7B"/>
      </colorScale>
    </cfRule>
  </conditionalFormatting>
  <dataValidations count="1">
    <dataValidation type="list" allowBlank="1" sqref="L17:L43 L45:L51">
      <formula1>"Passed,Failed,Not Executed,Out of Scope"</formula1>
    </dataValidation>
  </dataValidations>
  <hyperlinks>
    <hyperlink ref="D2" r:id="rId1"/>
    <hyperlink ref="J23" r:id="rId2"/>
    <hyperlink ref="J32" r:id="rId3"/>
    <hyperlink ref="J33" r:id="rId4"/>
    <hyperlink ref="J79" r:id="rId5"/>
    <hyperlink ref="J73" r:id="rId6"/>
    <hyperlink ref="J78" r:id="rId7"/>
    <hyperlink ref="J52" r:id="rId8"/>
  </hyperlinks>
  <pageMargins left="0.7" right="0.7" top="0.75" bottom="0.75" header="0.3" footer="0.3"/>
  <pageSetup orientation="portrait" r:id="rId9"/>
  <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0"/>
  <sheetViews>
    <sheetView tabSelected="1" topLeftCell="A26" workbookViewId="0">
      <selection activeCell="I22" sqref="I22"/>
    </sheetView>
  </sheetViews>
  <sheetFormatPr defaultColWidth="12.7109375" defaultRowHeight="15"/>
  <cols>
    <col min="1" max="1" width="14.28515625" customWidth="1"/>
    <col min="2" max="2" width="29.28515625" customWidth="1"/>
    <col min="3" max="3" width="21.7109375" customWidth="1"/>
    <col min="4" max="4" width="19.5703125" customWidth="1"/>
    <col min="5" max="5" width="17" customWidth="1"/>
    <col min="6"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 min="19" max="26" width="12.7109375" customWidth="1"/>
  </cols>
  <sheetData>
    <row r="1" spans="1:26" ht="15.75" customHeight="1"/>
    <row r="2" spans="1:26" ht="8.25" customHeight="1" thickBot="1"/>
    <row r="3" spans="1:26" ht="25.5" customHeight="1" thickBot="1">
      <c r="B3" s="126" t="s">
        <v>108</v>
      </c>
      <c r="C3" s="127"/>
      <c r="D3" s="127"/>
      <c r="E3" s="127"/>
      <c r="F3" s="127"/>
      <c r="G3" s="128"/>
      <c r="K3" s="24"/>
    </row>
    <row r="4" spans="1:26" ht="15.75" customHeight="1" thickBot="1">
      <c r="B4" s="104" t="s">
        <v>109</v>
      </c>
      <c r="C4" s="104" t="s">
        <v>110</v>
      </c>
      <c r="D4" s="104"/>
      <c r="E4" s="2" t="s">
        <v>129</v>
      </c>
      <c r="F4" s="2"/>
      <c r="G4" s="2"/>
    </row>
    <row r="5" spans="1:26" ht="15.75" customHeight="1" thickTop="1" thickBot="1">
      <c r="B5" s="104" t="s">
        <v>111</v>
      </c>
      <c r="C5" s="104" t="s">
        <v>103</v>
      </c>
      <c r="D5" s="104"/>
      <c r="E5" s="3" t="s">
        <v>239</v>
      </c>
      <c r="F5" s="4"/>
      <c r="G5" s="4"/>
      <c r="I5" s="25" t="s">
        <v>112</v>
      </c>
      <c r="J5" s="25" t="s">
        <v>1</v>
      </c>
      <c r="L5" s="26" t="s">
        <v>113</v>
      </c>
    </row>
    <row r="6" spans="1:26" ht="15.75" customHeight="1" thickTop="1" thickBot="1">
      <c r="B6" s="104" t="s">
        <v>114</v>
      </c>
      <c r="C6" s="104" t="s">
        <v>115</v>
      </c>
      <c r="D6" s="104"/>
      <c r="E6" s="2"/>
      <c r="F6" s="2"/>
      <c r="G6" s="2"/>
      <c r="I6" s="27">
        <f>C14</f>
        <v>46</v>
      </c>
      <c r="J6" s="28" t="s">
        <v>85</v>
      </c>
      <c r="K6" s="29"/>
      <c r="L6" s="29"/>
    </row>
    <row r="7" spans="1:26" ht="15.75" customHeight="1" thickTop="1" thickBot="1">
      <c r="B7" s="104" t="s">
        <v>116</v>
      </c>
      <c r="C7" s="104" t="s">
        <v>79</v>
      </c>
      <c r="D7" s="104"/>
      <c r="E7" s="4" t="s">
        <v>79</v>
      </c>
      <c r="F7" s="4"/>
      <c r="G7" s="4"/>
      <c r="I7" s="27">
        <f>D14</f>
        <v>11</v>
      </c>
      <c r="J7" s="28" t="s">
        <v>86</v>
      </c>
      <c r="K7" s="29"/>
      <c r="L7" s="30"/>
    </row>
    <row r="8" spans="1:26" ht="15.75" customHeight="1" thickTop="1" thickBot="1">
      <c r="B8" s="104" t="s">
        <v>117</v>
      </c>
      <c r="C8" s="104" t="s">
        <v>79</v>
      </c>
      <c r="D8" s="104"/>
      <c r="E8" s="2" t="s">
        <v>79</v>
      </c>
      <c r="F8" s="2"/>
      <c r="G8" s="2"/>
      <c r="I8" s="27">
        <f>E14</f>
        <v>4</v>
      </c>
      <c r="J8" s="31" t="s">
        <v>107</v>
      </c>
      <c r="L8" s="32" t="s">
        <v>118</v>
      </c>
      <c r="M8" s="33" t="s">
        <v>119</v>
      </c>
      <c r="N8" s="33" t="s">
        <v>120</v>
      </c>
      <c r="O8" s="33"/>
      <c r="P8" s="33"/>
    </row>
    <row r="9" spans="1:26" ht="15.75" customHeight="1" thickTop="1" thickBot="1">
      <c r="B9" s="104" t="s">
        <v>121</v>
      </c>
      <c r="C9" s="104" t="s">
        <v>115</v>
      </c>
      <c r="D9" s="104"/>
      <c r="E9" s="3"/>
      <c r="F9" s="4"/>
      <c r="G9" s="4"/>
      <c r="I9" s="27">
        <f>F14</f>
        <v>3</v>
      </c>
      <c r="J9" s="34" t="s">
        <v>88</v>
      </c>
      <c r="L9" s="29"/>
      <c r="M9" s="29">
        <v>64</v>
      </c>
      <c r="N9" s="29" t="s">
        <v>122</v>
      </c>
      <c r="O9" s="35" t="s">
        <v>271</v>
      </c>
      <c r="P9" s="29"/>
    </row>
    <row r="10" spans="1:26" ht="15.75" customHeight="1" thickTop="1">
      <c r="B10" s="122" t="s">
        <v>123</v>
      </c>
      <c r="C10" s="123"/>
      <c r="D10" s="123"/>
      <c r="E10" s="123"/>
      <c r="F10" s="123"/>
      <c r="G10" s="124"/>
    </row>
    <row r="11" spans="1:26" ht="15.75" customHeight="1">
      <c r="B11" s="125"/>
      <c r="C11" s="123"/>
      <c r="D11" s="123"/>
      <c r="E11" s="123"/>
      <c r="F11" s="123"/>
      <c r="G11" s="124"/>
    </row>
    <row r="12" spans="1:26" ht="15.75" customHeight="1">
      <c r="B12" s="36" t="s">
        <v>124</v>
      </c>
      <c r="C12" s="37" t="s">
        <v>85</v>
      </c>
      <c r="D12" s="38" t="s">
        <v>86</v>
      </c>
      <c r="E12" s="39" t="s">
        <v>107</v>
      </c>
      <c r="F12" s="37" t="s">
        <v>125</v>
      </c>
      <c r="G12" s="40" t="s">
        <v>126</v>
      </c>
      <c r="L12" s="41"/>
      <c r="M12" s="41"/>
      <c r="N12" s="41"/>
      <c r="O12" s="41"/>
      <c r="P12" s="41"/>
      <c r="Q12" s="41"/>
      <c r="R12" s="41"/>
    </row>
    <row r="13" spans="1:26" ht="48" customHeight="1">
      <c r="A13" s="42"/>
      <c r="B13" s="43"/>
      <c r="C13" s="44">
        <v>46</v>
      </c>
      <c r="D13" s="45">
        <v>11</v>
      </c>
      <c r="E13" s="46">
        <v>4</v>
      </c>
      <c r="F13" s="47">
        <v>3</v>
      </c>
      <c r="G13" s="48">
        <f>SUM(C13:F13)</f>
        <v>64</v>
      </c>
      <c r="H13" s="42"/>
      <c r="I13" s="42"/>
      <c r="J13" s="42"/>
      <c r="K13" s="42"/>
      <c r="L13" s="49"/>
      <c r="M13" s="42"/>
      <c r="N13" s="42"/>
      <c r="O13" s="42"/>
      <c r="P13" s="42"/>
      <c r="Q13" s="42"/>
      <c r="R13" s="42"/>
      <c r="S13" s="42"/>
      <c r="T13" s="42"/>
      <c r="U13" s="42"/>
      <c r="V13" s="42"/>
      <c r="W13" s="42"/>
      <c r="X13" s="42"/>
      <c r="Y13" s="42"/>
      <c r="Z13" s="42"/>
    </row>
    <row r="14" spans="1:26" ht="19.5" thickBot="1">
      <c r="B14" s="50" t="s">
        <v>127</v>
      </c>
      <c r="C14" s="51">
        <f>SUM(C13)</f>
        <v>46</v>
      </c>
      <c r="D14" s="52">
        <f>SUM(D13)</f>
        <v>11</v>
      </c>
      <c r="E14" s="51">
        <f>SUM(E13)</f>
        <v>4</v>
      </c>
      <c r="F14" s="51">
        <f>SUM(F13)</f>
        <v>3</v>
      </c>
      <c r="G14" s="53">
        <f>SUM(G13)</f>
        <v>64</v>
      </c>
      <c r="L14" s="24"/>
      <c r="M14" s="54"/>
      <c r="N14" s="54"/>
      <c r="O14" s="54"/>
      <c r="P14" s="54"/>
      <c r="Q14" s="54"/>
      <c r="R14" s="54"/>
    </row>
    <row r="15" spans="1:26" ht="15.75" customHeight="1">
      <c r="B15" s="55"/>
      <c r="C15" s="55"/>
      <c r="D15" s="55"/>
      <c r="E15" s="55"/>
      <c r="F15" s="55"/>
      <c r="G15" s="55"/>
      <c r="L15" s="24"/>
      <c r="M15" s="54"/>
      <c r="N15" s="54"/>
      <c r="O15" s="54"/>
      <c r="P15" s="54"/>
      <c r="Q15" s="54"/>
      <c r="R15" s="54"/>
    </row>
    <row r="16" spans="1:26" ht="15.75" customHeight="1">
      <c r="B16" s="55"/>
      <c r="C16" s="55"/>
      <c r="D16" s="55"/>
      <c r="E16" s="55"/>
      <c r="F16" s="55"/>
      <c r="G16" s="55"/>
      <c r="L16" s="41"/>
      <c r="M16" s="41"/>
      <c r="N16" s="41"/>
      <c r="O16" s="41"/>
      <c r="P16" s="41"/>
      <c r="Q16" s="41"/>
      <c r="R16" s="41"/>
    </row>
    <row r="17" spans="1:7">
      <c r="B17" s="101" t="s">
        <v>226</v>
      </c>
      <c r="C17" s="101" t="s">
        <v>227</v>
      </c>
      <c r="D17" s="101" t="s">
        <v>228</v>
      </c>
      <c r="E17" s="101" t="s">
        <v>229</v>
      </c>
      <c r="F17" s="101" t="s">
        <v>230</v>
      </c>
      <c r="G17" s="101" t="s">
        <v>231</v>
      </c>
    </row>
    <row r="18" spans="1:7" ht="90">
      <c r="B18" s="1" t="s">
        <v>269</v>
      </c>
      <c r="C18" s="1" t="s">
        <v>279</v>
      </c>
      <c r="D18" s="1" t="s">
        <v>280</v>
      </c>
      <c r="E18" s="1" t="s">
        <v>270</v>
      </c>
      <c r="F18" s="1" t="s">
        <v>233</v>
      </c>
      <c r="G18" s="1" t="s">
        <v>235</v>
      </c>
    </row>
    <row r="19" spans="1:7" ht="120">
      <c r="B19" s="1" t="s">
        <v>10</v>
      </c>
      <c r="C19" s="1" t="s">
        <v>281</v>
      </c>
      <c r="D19" s="1" t="s">
        <v>11</v>
      </c>
      <c r="E19" s="1" t="s">
        <v>272</v>
      </c>
      <c r="F19" s="1" t="s">
        <v>233</v>
      </c>
      <c r="G19" s="1" t="s">
        <v>233</v>
      </c>
    </row>
    <row r="20" spans="1:7" ht="210">
      <c r="B20" s="1" t="s">
        <v>203</v>
      </c>
      <c r="C20" s="1" t="s">
        <v>282</v>
      </c>
      <c r="D20" s="1" t="s">
        <v>206</v>
      </c>
      <c r="E20" s="1" t="s">
        <v>273</v>
      </c>
      <c r="F20" s="1" t="s">
        <v>232</v>
      </c>
      <c r="G20" s="1" t="s">
        <v>232</v>
      </c>
    </row>
    <row r="21" spans="1:7" ht="210">
      <c r="B21" s="1" t="s">
        <v>208</v>
      </c>
      <c r="C21" s="1" t="s">
        <v>283</v>
      </c>
      <c r="D21" s="1" t="s">
        <v>209</v>
      </c>
      <c r="E21" s="1" t="s">
        <v>284</v>
      </c>
      <c r="F21" s="1" t="s">
        <v>232</v>
      </c>
      <c r="G21" s="1" t="s">
        <v>232</v>
      </c>
    </row>
    <row r="22" spans="1:7" ht="75">
      <c r="B22" s="1" t="s">
        <v>21</v>
      </c>
      <c r="C22" s="1" t="s">
        <v>285</v>
      </c>
      <c r="D22" s="1" t="s">
        <v>22</v>
      </c>
      <c r="E22" s="1" t="s">
        <v>274</v>
      </c>
      <c r="F22" s="1" t="s">
        <v>232</v>
      </c>
      <c r="G22" s="1" t="s">
        <v>232</v>
      </c>
    </row>
    <row r="23" spans="1:7" ht="90">
      <c r="B23" s="1" t="s">
        <v>23</v>
      </c>
      <c r="C23" s="1" t="s">
        <v>286</v>
      </c>
      <c r="D23" s="1" t="s">
        <v>24</v>
      </c>
      <c r="E23" s="1" t="s">
        <v>275</v>
      </c>
      <c r="F23" s="1" t="s">
        <v>232</v>
      </c>
      <c r="G23" s="1" t="s">
        <v>232</v>
      </c>
    </row>
    <row r="24" spans="1:7" ht="75">
      <c r="B24" s="1" t="s">
        <v>44</v>
      </c>
      <c r="C24" s="1" t="s">
        <v>287</v>
      </c>
      <c r="D24" s="1" t="s">
        <v>7</v>
      </c>
      <c r="E24" s="1" t="s">
        <v>276</v>
      </c>
      <c r="F24" s="1" t="s">
        <v>233</v>
      </c>
      <c r="G24" s="1" t="s">
        <v>233</v>
      </c>
    </row>
    <row r="25" spans="1:7" ht="75">
      <c r="B25" s="1" t="s">
        <v>45</v>
      </c>
      <c r="C25" s="1" t="s">
        <v>288</v>
      </c>
      <c r="D25" s="1" t="s">
        <v>7</v>
      </c>
      <c r="E25" s="1" t="s">
        <v>276</v>
      </c>
      <c r="F25" s="1" t="s">
        <v>233</v>
      </c>
      <c r="G25" s="1" t="s">
        <v>233</v>
      </c>
    </row>
    <row r="26" spans="1:7" ht="105">
      <c r="B26" s="1" t="s">
        <v>223</v>
      </c>
      <c r="C26" s="1" t="s">
        <v>289</v>
      </c>
      <c r="D26" s="1" t="s">
        <v>224</v>
      </c>
      <c r="E26" s="1" t="s">
        <v>277</v>
      </c>
      <c r="F26" s="1" t="s">
        <v>233</v>
      </c>
      <c r="G26" s="1" t="s">
        <v>235</v>
      </c>
    </row>
    <row r="27" spans="1:7" ht="90">
      <c r="B27" s="1" t="s">
        <v>250</v>
      </c>
      <c r="C27" s="1" t="s">
        <v>290</v>
      </c>
      <c r="D27" s="1" t="s">
        <v>251</v>
      </c>
      <c r="E27" s="1" t="s">
        <v>278</v>
      </c>
      <c r="F27" s="1" t="s">
        <v>232</v>
      </c>
      <c r="G27" s="1" t="s">
        <v>232</v>
      </c>
    </row>
    <row r="28" spans="1:7" ht="210">
      <c r="B28" s="1" t="s">
        <v>252</v>
      </c>
      <c r="C28" s="1" t="s">
        <v>291</v>
      </c>
      <c r="D28" s="1" t="s">
        <v>253</v>
      </c>
      <c r="E28" s="1" t="s">
        <v>292</v>
      </c>
      <c r="F28" s="1" t="s">
        <v>232</v>
      </c>
      <c r="G28" s="1" t="s">
        <v>232</v>
      </c>
    </row>
    <row r="31" spans="1:7">
      <c r="A31" s="1"/>
    </row>
    <row r="32" spans="1:7">
      <c r="A32" s="1"/>
    </row>
    <row r="33" spans="1:8">
      <c r="A33" s="1"/>
    </row>
    <row r="34" spans="1:8" ht="75" customHeight="1">
      <c r="A34" s="1"/>
    </row>
    <row r="35" spans="1:8">
      <c r="A35" s="1"/>
    </row>
    <row r="36" spans="1:8" ht="15" customHeight="1">
      <c r="A36" s="1"/>
    </row>
    <row r="37" spans="1:8">
      <c r="A37" s="1"/>
    </row>
    <row r="38" spans="1:8">
      <c r="H38" s="1"/>
    </row>
    <row r="39" spans="1:8">
      <c r="H39" s="1"/>
    </row>
    <row r="40" spans="1:8">
      <c r="H40" s="1"/>
    </row>
    <row r="41" spans="1:8" ht="15.75" customHeight="1"/>
    <row r="42" spans="1:8" ht="15.75" customHeight="1"/>
    <row r="43" spans="1:8" ht="15.75" customHeight="1"/>
    <row r="44" spans="1:8" ht="15.75" customHeight="1"/>
    <row r="45" spans="1:8" ht="15.75" customHeight="1"/>
    <row r="46" spans="1:8" ht="15.75" customHeight="1"/>
    <row r="47" spans="1:8" ht="15.75" customHeight="1"/>
    <row r="48" spans="1:8" ht="15.75" customHeight="1"/>
    <row r="49" ht="33.75" customHeight="1"/>
    <row r="50" ht="15.75" customHeight="1"/>
    <row r="51" ht="15.75" customHeight="1"/>
    <row r="52" ht="15.75" customHeight="1"/>
    <row r="53" ht="39"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sheetData>
  <mergeCells count="8">
    <mergeCell ref="B8:D8"/>
    <mergeCell ref="B9:D9"/>
    <mergeCell ref="B10:G11"/>
    <mergeCell ref="B3:G3"/>
    <mergeCell ref="B4:D4"/>
    <mergeCell ref="B5:D5"/>
    <mergeCell ref="B6:D6"/>
    <mergeCell ref="B7:D7"/>
  </mergeCells>
  <conditionalFormatting sqref="F18:G28">
    <cfRule type="containsText" dxfId="20" priority="13" stopIfTrue="1" operator="containsText" text="Medium">
      <formula>NOT(ISERROR(SEARCH("Medium",F18)))</formula>
    </cfRule>
  </conditionalFormatting>
  <conditionalFormatting sqref="G18">
    <cfRule type="containsText" dxfId="19" priority="12" stopIfTrue="1" operator="containsText" text="High">
      <formula>NOT(ISERROR(SEARCH("High",G18)))</formula>
    </cfRule>
    <cfRule type="containsText" dxfId="18" priority="11" stopIfTrue="1" operator="containsText" text="Low">
      <formula>NOT(ISERROR(SEARCH("Low",G18)))</formula>
    </cfRule>
  </conditionalFormatting>
  <conditionalFormatting sqref="G19:G28">
    <cfRule type="containsText" dxfId="17" priority="9" stopIfTrue="1" operator="containsText" text="Low">
      <formula>NOT(ISERROR(SEARCH("Low",G19)))</formula>
    </cfRule>
    <cfRule type="containsText" dxfId="16" priority="10" stopIfTrue="1" operator="containsText" text="High">
      <formula>NOT(ISERROR(SEARCH("High",G19)))</formula>
    </cfRule>
  </conditionalFormatting>
  <conditionalFormatting sqref="F28">
    <cfRule type="containsText" dxfId="15" priority="7" stopIfTrue="1" operator="containsText" text="Low">
      <formula>NOT(ISERROR(SEARCH("Low",F28)))</formula>
    </cfRule>
    <cfRule type="containsText" dxfId="14" priority="8" stopIfTrue="1" operator="containsText" text="High">
      <formula>NOT(ISERROR(SEARCH("High",F28)))</formula>
    </cfRule>
  </conditionalFormatting>
  <conditionalFormatting sqref="F27">
    <cfRule type="containsText" dxfId="13" priority="5" stopIfTrue="1" operator="containsText" text="Low">
      <formula>NOT(ISERROR(SEARCH("Low",F27)))</formula>
    </cfRule>
    <cfRule type="containsText" dxfId="12" priority="6" stopIfTrue="1" operator="containsText" text="High">
      <formula>NOT(ISERROR(SEARCH("High",F27)))</formula>
    </cfRule>
  </conditionalFormatting>
  <conditionalFormatting sqref="F22:F23">
    <cfRule type="containsText" dxfId="11" priority="3" stopIfTrue="1" operator="containsText" text="Low">
      <formula>NOT(ISERROR(SEARCH("Low",F22)))</formula>
    </cfRule>
    <cfRule type="containsText" dxfId="10" priority="4" stopIfTrue="1" operator="containsText" text="High">
      <formula>NOT(ISERROR(SEARCH("High",F22)))</formula>
    </cfRule>
  </conditionalFormatting>
  <conditionalFormatting sqref="F20:F21">
    <cfRule type="containsText" dxfId="9" priority="1" stopIfTrue="1" operator="containsText" text="Low">
      <formula>NOT(ISERROR(SEARCH("Low",F20)))</formula>
    </cfRule>
    <cfRule type="containsText" dxfId="8" priority="2" stopIfTrue="1" operator="containsText" text="High">
      <formula>NOT(ISERROR(SEARCH("High",F20)))</formula>
    </cfRule>
  </conditionalFormatting>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Case</vt:lpstr>
      <vt:lpstr>Bug report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Antora</dc:creator>
  <cp:lastModifiedBy>Antora</cp:lastModifiedBy>
  <dcterms:created xsi:type="dcterms:W3CDTF">2024-06-14T09:52:40Z</dcterms:created>
  <dcterms:modified xsi:type="dcterms:W3CDTF">2024-06-15T18:18:38Z</dcterms:modified>
</cp:coreProperties>
</file>