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Tata\экспертизы\25\"/>
    </mc:Choice>
  </mc:AlternateContent>
  <xr:revisionPtr revIDLastSave="0" documentId="13_ncr:1_{BF009F43-AD89-49BE-AB0F-E2399BFFACCA}" xr6:coauthVersionLast="47" xr6:coauthVersionMax="47" xr10:uidLastSave="{00000000-0000-0000-0000-000000000000}"/>
  <bookViews>
    <workbookView showSheetTabs="0" xWindow="-108" yWindow="-108" windowWidth="23256" windowHeight="12576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11" i="57" s="1"/>
  <c r="E8" i="55"/>
  <c r="E11" i="55" s="1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5" i="51" s="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59" i="43" s="1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40" i="36" s="1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62" i="30" s="1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62" i="29" l="1"/>
  <c r="E11" i="58"/>
  <c r="X7" i="22"/>
  <c r="E15" i="52"/>
  <c r="E44" i="45"/>
  <c r="E33" i="48"/>
  <c r="E40" i="34"/>
  <c r="E59" i="42"/>
  <c r="E33" i="49"/>
  <c r="E11" i="59"/>
  <c r="E15" i="50"/>
  <c r="E44" i="4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<sst xmlns="http://schemas.openxmlformats.org/spreadsheetml/2006/main" count="1285" uniqueCount="407">
  <si>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</si>
  <si>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</si>
  <si>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</si>
  <si>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</si>
  <si>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</si>
  <si>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</si>
  <si>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</si>
  <si>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</si>
  <si>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</si>
  <si>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</si>
  <si>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</si>
  <si>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</si>
  <si>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</si>
  <si>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</si>
  <si>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</si>
  <si>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</si>
  <si>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</si>
  <si>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</si>
  <si>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</si>
  <si>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</si>
  <si>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</si>
  <si>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</si>
  <si>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</si>
  <si>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</si>
  <si>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</si>
  <si>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</si>
  <si>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</si>
  <si>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</si>
  <si>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</si>
  <si>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</si>
  <si>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</si>
  <si>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</si>
  <si>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</si>
  <si>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</si>
  <si>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</si>
  <si>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</si>
  <si>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</si>
  <si>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</si>
  <si>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</si>
  <si>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</si>
  <si>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</si>
  <si>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</si>
  <si>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</si>
  <si>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</si>
  <si>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</si>
  <si>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</si>
  <si>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</si>
  <si>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</si>
  <si>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</si>
  <si>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</si>
  <si>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</si>
  <si>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</si>
  <si>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</si>
  <si>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</si>
  <si>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</si>
  <si>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</si>
  <si>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</si>
  <si>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</si>
  <si>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</si>
  <si>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</si>
  <si>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</si>
  <si>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</si>
  <si>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</si>
  <si>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</si>
  <si>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</si>
  <si>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</si>
  <si>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</si>
  <si>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</si>
  <si>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</si>
  <si>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</si>
  <si>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</si>
  <si>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</si>
  <si>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</si>
  <si>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</si>
  <si>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</si>
  <si>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</si>
  <si>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</si>
  <si>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</si>
  <si>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</si>
  <si>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</si>
  <si>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</si>
  <si>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</si>
  <si>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</si>
  <si>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</si>
  <si>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</si>
  <si>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</si>
  <si>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</si>
  <si>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</si>
  <si>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</si>
  <si>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</si>
  <si>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</si>
  <si>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</si>
  <si>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</si>
  <si>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</si>
  <si>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</si>
  <si>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</si>
  <si>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</si>
  <si>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</si>
  <si>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</si>
  <si>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</si>
  <si>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</si>
  <si>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</si>
  <si>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</si>
  <si>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</si>
  <si>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</si>
  <si>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</si>
  <si>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</si>
  <si>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</si>
  <si>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</si>
  <si>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</si>
  <si>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</si>
  <si>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</si>
  <si>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</si>
  <si>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</si>
  <si>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</si>
  <si>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</si>
  <si>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</si>
  <si>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</si>
  <si>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</si>
  <si>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</si>
  <si>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</si>
  <si>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</si>
  <si>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</si>
  <si>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</si>
  <si>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</si>
  <si>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</si>
  <si>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</si>
  <si>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</si>
  <si>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</si>
  <si>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</si>
  <si>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</si>
  <si>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</si>
  <si>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</si>
  <si>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</si>
  <si>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</si>
  <si>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</si>
  <si>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</si>
  <si>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</si>
  <si>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</si>
  <si>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</si>
  <si>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</si>
  <si>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</si>
  <si>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</si>
  <si>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</si>
  <si>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</si>
  <si>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</si>
  <si>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</si>
  <si>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</si>
  <si>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</si>
  <si>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</si>
  <si>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</si>
  <si>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</si>
  <si>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</si>
  <si>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</si>
  <si>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</si>
  <si>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</si>
  <si>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</si>
  <si>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</si>
  <si>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</si>
  <si>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</si>
  <si>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</si>
  <si>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</si>
  <si>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</si>
  <si>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</si>
  <si>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</si>
  <si>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</si>
  <si>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</si>
  <si>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</si>
  <si>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</si>
  <si>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</si>
  <si>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</si>
  <si>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</si>
  <si>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</si>
  <si>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</si>
  <si>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</si>
  <si>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</si>
  <si>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</si>
  <si>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</si>
  <si>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</si>
  <si>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</si>
  <si>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</si>
  <si>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</si>
  <si>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</si>
  <si>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</si>
  <si>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</si>
  <si>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</si>
  <si>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</si>
  <si>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</si>
  <si>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</si>
  <si>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</si>
  <si>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</si>
  <si>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</si>
  <si>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</si>
  <si>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</si>
  <si>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</si>
  <si>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</si>
  <si>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</si>
  <si>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</si>
  <si>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</si>
  <si>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</si>
  <si>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</si>
  <si>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</si>
  <si>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</si>
  <si>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</si>
  <si>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</si>
  <si>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</si>
  <si>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</si>
  <si>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</si>
  <si>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</si>
  <si>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</si>
  <si>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</si>
  <si>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</si>
  <si>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</si>
  <si>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</si>
  <si>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</si>
  <si>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</si>
  <si>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</si>
  <si>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</si>
  <si>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</si>
  <si>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</si>
  <si>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</si>
  <si>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</si>
  <si>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</si>
  <si>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</si>
  <si>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</si>
  <si>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</si>
  <si>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</si>
  <si>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</si>
  <si>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</si>
  <si>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</si>
  <si>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</si>
  <si>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</si>
  <si>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</si>
  <si>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</si>
  <si>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</si>
  <si>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</si>
  <si>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</si>
  <si>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</si>
  <si>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</si>
  <si>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</si>
  <si>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</si>
  <si>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</si>
  <si>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</si>
  <si>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</si>
  <si>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</si>
  <si>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</si>
  <si>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</si>
  <si>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</si>
  <si>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</si>
  <si>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</si>
  <si>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</si>
  <si>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</si>
  <si>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</si>
  <si>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</si>
  <si>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</si>
  <si>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</si>
  <si>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</si>
  <si>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</si>
  <si>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</si>
  <si>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</si>
  <si>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</si>
  <si>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</si>
  <si>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</si>
  <si>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</si>
  <si>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</si>
  <si>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</si>
  <si>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</si>
  <si>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</si>
  <si>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</si>
  <si>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</si>
  <si>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</si>
  <si>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</si>
  <si>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</si>
  <si>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</si>
  <si>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</si>
  <si>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</si>
  <si>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</si>
  <si>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</si>
  <si>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</si>
  <si>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</si>
  <si>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</si>
  <si>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</si>
  <si>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</si>
  <si>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</si>
  <si>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</si>
  <si>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</si>
  <si>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</si>
  <si>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</si>
  <si>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</si>
  <si>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</si>
  <si>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</si>
  <si>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</si>
  <si>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</si>
  <si>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</si>
  <si>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</si>
  <si>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</si>
  <si>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</si>
  <si>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</si>
  <si>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</si>
  <si>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</si>
  <si>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</si>
  <si>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</si>
  <si>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</si>
  <si>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</si>
  <si>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</si>
  <si>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</si>
  <si>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</si>
  <si>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</si>
  <si>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</si>
  <si>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</si>
  <si>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</si>
  <si>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</si>
  <si>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</si>
  <si>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</si>
  <si>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</si>
  <si>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</si>
  <si>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</si>
  <si>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</si>
  <si>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</si>
  <si>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</si>
  <si>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</si>
  <si>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</si>
  <si>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</si>
  <si>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</si>
  <si>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</si>
  <si>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</si>
  <si>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</si>
  <si>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</si>
  <si>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</si>
  <si>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</si>
  <si>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</si>
  <si>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</si>
  <si>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</si>
  <si>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</si>
  <si>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</si>
  <si>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</si>
  <si>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</si>
  <si>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</si>
  <si>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</si>
  <si>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</si>
  <si>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</si>
  <si>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</si>
  <si>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</si>
  <si>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</si>
  <si>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</si>
  <si>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</si>
  <si>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</si>
  <si>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</si>
  <si>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</si>
  <si>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</si>
  <si>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</si>
  <si>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</si>
  <si>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</si>
  <si>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</si>
  <si>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</si>
  <si>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</si>
  <si>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</si>
  <si>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</si>
  <si>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</si>
  <si>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</si>
  <si>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</si>
  <si>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</si>
  <si>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</si>
  <si>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</si>
  <si>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</si>
  <si>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</si>
  <si>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</si>
  <si>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</si>
  <si>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</si>
  <si>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</si>
  <si>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</si>
  <si>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</si>
  <si>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</si>
  <si>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</si>
  <si>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</si>
  <si>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</si>
  <si>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</si>
  <si>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</si>
  <si>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</si>
  <si>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</si>
  <si>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</si>
  <si>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</si>
  <si>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</si>
  <si>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</si>
  <si>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</si>
  <si>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</si>
  <si>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</si>
  <si>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</si>
  <si>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</si>
  <si>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</si>
  <si>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</si>
  <si>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</si>
  <si>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</si>
  <si>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</si>
  <si>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</si>
  <si>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</si>
  <si>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</si>
  <si>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</si>
  <si>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</si>
  <si>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</si>
  <si>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</si>
  <si>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"Томский национальный исследовательский медицинский центр Российской академии наук"</t>
  </si>
  <si>
    <t>Лаб-2022-25</t>
  </si>
  <si>
    <t>Разработка инновационных соединений для молекулярной терапии рака</t>
  </si>
  <si>
    <t>FGWM-2022-0036</t>
  </si>
  <si>
    <t>Работа по 2-му этапу НИР выполнена в соответствии с планом, в рамках данного этапа были разработаны методы получения модифицированных  нацеливающих каркасных белков, специфичных к HER2 и специфичных к EpCAM с присоединенными цитоксическими агентами</t>
  </si>
  <si>
    <t xml:space="preserve">Получена первичная культкра рака яичника из асцитной жидкости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</si>
</sst>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checked="Checked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checked="Checked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checked="Checked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checked="Checked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checked="Checked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checked="Checked" fmlaLink="$D$10" lockText="1" noThreeD="1"/>
</file>

<file path=xl/ctrlProps/ctrlProp453.xml><?xml version="1.0" encoding="utf-8"?>
<formControlPr xmlns="http://schemas.microsoft.com/office/spreadsheetml/2009/9/main" objectType="CheckBox" checked="Checked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checked="Checked" fmlaLink="$D$18" lockText="1" noThreeD="1"/>
</file>

<file path=xl/ctrlProps/ctrlProp461.xml><?xml version="1.0" encoding="utf-8"?>
<formControlPr xmlns="http://schemas.microsoft.com/office/spreadsheetml/2009/9/main" objectType="CheckBox" checked="Checked" fmlaLink="$D$19" lockText="1" noThreeD="1"/>
</file>

<file path=xl/ctrlProps/ctrlProp462.xml><?xml version="1.0" encoding="utf-8"?>
<formControlPr xmlns="http://schemas.microsoft.com/office/spreadsheetml/2009/9/main" objectType="CheckBox" checked="Checked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checked="Checked" fmlaLink="$D$29" lockText="1" noThreeD="1"/>
</file>

<file path=xl/ctrlProps/ctrlProp474.xml><?xml version="1.0" encoding="utf-8"?>
<formControlPr xmlns="http://schemas.microsoft.com/office/spreadsheetml/2009/9/main" objectType="CheckBox" checked="Checked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checked="Checked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checked="Checked" fmlaLink="$D$10" lockText="1" noThreeD="1"/>
</file>

<file path=xl/ctrlProps/ctrlProp505.xml><?xml version="1.0" encoding="utf-8"?>
<formControlPr xmlns="http://schemas.microsoft.com/office/spreadsheetml/2009/9/main" objectType="CheckBox" checked="Checked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checked="Checked" fmlaLink="$D$18" lockText="1" noThreeD="1"/>
</file>

<file path=xl/ctrlProps/ctrlProp513.xml><?xml version="1.0" encoding="utf-8"?>
<formControlPr xmlns="http://schemas.microsoft.com/office/spreadsheetml/2009/9/main" objectType="CheckBox" checked="Checked" fmlaLink="$D$19" lockText="1" noThreeD="1"/>
</file>

<file path=xl/ctrlProps/ctrlProp514.xml><?xml version="1.0" encoding="utf-8"?>
<formControlPr xmlns="http://schemas.microsoft.com/office/spreadsheetml/2009/9/main" objectType="CheckBox" checked="Checked" fmlaLink="$D$20" lockText="1" noThreeD="1"/>
</file>

<file path=xl/ctrlProps/ctrlProp515.xml><?xml version="1.0" encoding="utf-8"?>
<formControlPr xmlns="http://schemas.microsoft.com/office/spreadsheetml/2009/9/main" objectType="CheckBox" checked="Checked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checked="Checked" fmlaLink="$D$29" lockText="1" noThreeD="1"/>
</file>

<file path=xl/ctrlProps/ctrlProp526.xml><?xml version="1.0" encoding="utf-8"?>
<formControlPr xmlns="http://schemas.microsoft.com/office/spreadsheetml/2009/9/main" objectType="CheckBox" checked="Checked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checked="Checked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checked="Checked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checked="Checked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checked="Checked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checked="Checked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checked="Checked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checked="Checked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checked="Checked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checked="Checked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checked="Checked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checked="Checked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A9" zoomScaleNormal="100" workbookViewId="0">
      <selection activeCell="H9" sqref="H9"/>
    </sheetView>
  </sheetViews>
  <sheetFormatPr defaultColWidth="9.109375" defaultRowHeight="14.4" x14ac:dyDescent="0.3"/>
  <cols>
    <col min="1" max="1" width="3.6640625" style="1" customWidth="1"/>
    <col min="2" max="2" width="29.5546875" style="1" customWidth="1"/>
    <col min="3" max="3" width="26.44140625" style="1" customWidth="1"/>
    <col min="4" max="5" width="29.5546875" style="1" customWidth="1"/>
    <col min="6" max="6" width="28.33203125" style="1" customWidth="1"/>
    <col min="7" max="9" width="33.6640625" style="1" customWidth="1"/>
    <col min="10" max="10" width="18.5546875" style="1" customWidth="1"/>
    <col min="11" max="12" width="9.109375" style="1"/>
    <col min="13" max="13" width="9.109375" style="1" customWidth="1"/>
    <col min="14" max="16384" width="9.109375" style="1"/>
  </cols>
  <sheetData>
    <row r="1" spans="1:48" ht="45" customHeight="1" x14ac:dyDescent="0.3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3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3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3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3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3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52.4" x14ac:dyDescent="0.3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249" x14ac:dyDescent="0.3">
      <c r="A8" s="23">
        <v>1</v>
      </c>
      <c r="B8" s="40" t="s">
        <v>59</v>
      </c>
      <c r="C8" s="40" t="s">
        <v>55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389</v>
      </c>
      <c r="J8" s="40" t="s">
        <v>405</v>
      </c>
      <c r="K8" s="3"/>
      <c r="L8" s="3"/>
    </row>
    <row r="9" spans="1:48" ht="55.8" x14ac:dyDescent="0.3">
      <c r="A9" s="23">
        <v>2</v>
      </c>
      <c r="B9" s="40" t="s">
        <v>61</v>
      </c>
      <c r="C9" s="40" t="s">
        <v>55</v>
      </c>
      <c r="D9" s="41" t="str">
        <f>IF(OR(B9=M9,C9=M9),"",HYPERLINK("#Р2!A6","переход на форму"))</f>
        <v>переход на форму</v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41" t="str">
        <f>IF(OR(B9=M9,C9=M9),"",HYPERLINK("#Р2_КТ!A6","переход на форму"))</f>
        <v>переход на форму</v>
      </c>
      <c r="H9" s="41" t="str">
        <f>IF(OR(B9=M9,C9=M9),"",HYPERLINK("#Р2_СТ!A6","переход на форму"))</f>
        <v>переход на форму</v>
      </c>
      <c r="I9" s="40" t="s">
        <v>389</v>
      </c>
      <c r="J9" s="40" t="s">
        <v>406</v>
      </c>
      <c r="K9" s="3"/>
      <c r="L9" s="3"/>
    </row>
    <row r="10" spans="1:48" x14ac:dyDescent="0.3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3">
      <c r="A11" s="3"/>
      <c r="B11" s="3"/>
      <c r="C11" s="3"/>
    </row>
    <row r="12" spans="1:48" x14ac:dyDescent="0.3">
      <c r="A12" s="3"/>
      <c r="B12" s="3"/>
      <c r="C12" s="3"/>
    </row>
    <row r="13" spans="1:48" x14ac:dyDescent="0.3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s="1" customFormat="1" ht="30" customHeight="1" x14ac:dyDescent="0.3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3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3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3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3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3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3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3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3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3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3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3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3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3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3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3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3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3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3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3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3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3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3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3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3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3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3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3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3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3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3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3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3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3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3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3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3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3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3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3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3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3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3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3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3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3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3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3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3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3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3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3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3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3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3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Модель заболевания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29.25" customHeight="1" x14ac:dyDescent="0.3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3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3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3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3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3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3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3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3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3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3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3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3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3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3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3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3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3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3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3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3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3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3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3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3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3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3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3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3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3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3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3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3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3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3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3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3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3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3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3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3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3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3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3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3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3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3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3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3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3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3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3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3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3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3" customHeight="1" x14ac:dyDescent="0.3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3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3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3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3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3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3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3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3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3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3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3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3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3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3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3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3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3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3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3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3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3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3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3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3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3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3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3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3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3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3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3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3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3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3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3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3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3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3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3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3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3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3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3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3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3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3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3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3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3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3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3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3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3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Модель заболевания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3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3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3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Модель заболевания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3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3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3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3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3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3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">
      <c r="A8" s="67" t="s">
        <v>266</v>
      </c>
      <c r="B8" s="67"/>
      <c r="C8" s="67"/>
      <c r="D8" s="38" t="b">
        <v>1</v>
      </c>
      <c r="E8">
        <f t="shared" ref="E8:E58" si="0">IF(LEN(D8)&gt;4,1,0)</f>
        <v>1</v>
      </c>
    </row>
    <row r="9" spans="1:5" ht="26.25" customHeight="1" x14ac:dyDescent="0.3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">
      <c r="A10" s="67" t="s">
        <v>268</v>
      </c>
      <c r="B10" s="67"/>
      <c r="C10" s="67"/>
      <c r="D10" s="38" t="b">
        <v>1</v>
      </c>
      <c r="E10">
        <f t="shared" si="0"/>
        <v>1</v>
      </c>
    </row>
    <row r="11" spans="1:5" ht="26.25" customHeight="1" x14ac:dyDescent="0.3">
      <c r="A11" s="67" t="s">
        <v>269</v>
      </c>
      <c r="B11" s="67"/>
      <c r="C11" s="67"/>
      <c r="D11" s="38" t="b">
        <v>1</v>
      </c>
      <c r="E11">
        <f t="shared" si="0"/>
        <v>1</v>
      </c>
    </row>
    <row r="12" spans="1:5" ht="26.25" customHeight="1" x14ac:dyDescent="0.3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">
      <c r="A18" s="67" t="s">
        <v>276</v>
      </c>
      <c r="B18" s="67"/>
      <c r="C18" s="67"/>
      <c r="D18" s="38" t="b">
        <v>1</v>
      </c>
      <c r="E18">
        <f t="shared" si="0"/>
        <v>1</v>
      </c>
    </row>
    <row r="19" spans="1:5" ht="30" customHeight="1" x14ac:dyDescent="0.3">
      <c r="A19" s="67" t="s">
        <v>277</v>
      </c>
      <c r="B19" s="67"/>
      <c r="C19" s="67"/>
      <c r="D19" s="38" t="b">
        <v>1</v>
      </c>
      <c r="E19">
        <f t="shared" si="0"/>
        <v>1</v>
      </c>
    </row>
    <row r="20" spans="1:5" ht="26.25" customHeight="1" x14ac:dyDescent="0.3">
      <c r="A20" s="67" t="s">
        <v>278</v>
      </c>
      <c r="B20" s="67"/>
      <c r="C20" s="67"/>
      <c r="D20" s="38" t="b">
        <v>1</v>
      </c>
      <c r="E20">
        <f t="shared" si="0"/>
        <v>1</v>
      </c>
    </row>
    <row r="21" spans="1:5" ht="26.25" customHeight="1" x14ac:dyDescent="0.3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">
      <c r="A29" s="67" t="s">
        <v>287</v>
      </c>
      <c r="B29" s="67"/>
      <c r="C29" s="67"/>
      <c r="D29" s="38" t="b">
        <v>1</v>
      </c>
      <c r="E29">
        <f t="shared" si="0"/>
        <v>1</v>
      </c>
    </row>
    <row r="30" spans="1:5" ht="26.25" customHeight="1" x14ac:dyDescent="0.3">
      <c r="A30" s="67" t="s">
        <v>288</v>
      </c>
      <c r="B30" s="67"/>
      <c r="C30" s="67"/>
      <c r="D30" s="38" t="b">
        <v>1</v>
      </c>
      <c r="E30">
        <f t="shared" si="0"/>
        <v>1</v>
      </c>
    </row>
    <row r="31" spans="1:5" ht="26.25" customHeight="1" x14ac:dyDescent="0.3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">
      <c r="A37" s="67" t="s">
        <v>295</v>
      </c>
      <c r="B37" s="67"/>
      <c r="C37" s="67"/>
      <c r="D37" s="38" t="b">
        <v>1</v>
      </c>
      <c r="E37">
        <f t="shared" si="0"/>
        <v>1</v>
      </c>
    </row>
    <row r="38" spans="1:5" ht="26.25" customHeight="1" x14ac:dyDescent="0.3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">
      <c r="E59">
        <f>SUM(E7:E58)</f>
        <v>9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09375" defaultRowHeight="13.8" x14ac:dyDescent="0.25"/>
  <cols>
    <col min="1" max="1" width="5.44140625" style="2" customWidth="1"/>
    <col min="2" max="2" width="73.6640625" style="2" customWidth="1"/>
    <col min="3" max="3" width="46.109375" style="2" customWidth="1"/>
    <col min="4" max="4" width="37.6640625" style="2" customWidth="1"/>
    <col min="5" max="22" width="9.109375" style="2"/>
    <col min="23" max="23" width="0" style="2" hidden="1" customWidth="1"/>
    <col min="24" max="24" width="9.109375" style="2" hidden="1" customWidth="1"/>
    <col min="25" max="25" width="0" style="2" hidden="1" customWidth="1"/>
    <col min="26" max="27" width="9.109375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8" x14ac:dyDescent="0.25">
      <c r="A4" s="57" t="s">
        <v>48</v>
      </c>
      <c r="B4" s="57"/>
      <c r="C4" s="24" t="str">
        <f>Форма!C8</f>
        <v>Лекарственный препарат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 t="s">
        <v>10</v>
      </c>
      <c r="D26" s="37" t="s">
        <v>11</v>
      </c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Модель заболевания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">
      <c r="A8" s="67" t="s">
        <v>266</v>
      </c>
      <c r="B8" s="67"/>
      <c r="C8" s="67"/>
      <c r="D8" s="38" t="b">
        <v>1</v>
      </c>
      <c r="E8">
        <f t="shared" ref="E8:E58" si="0">IF(LEN(D8)&gt;4,1,0)</f>
        <v>1</v>
      </c>
    </row>
    <row r="9" spans="1:5" ht="26.25" customHeight="1" x14ac:dyDescent="0.3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">
      <c r="A10" s="67" t="s">
        <v>268</v>
      </c>
      <c r="B10" s="67"/>
      <c r="C10" s="67"/>
      <c r="D10" s="38" t="b">
        <v>1</v>
      </c>
      <c r="E10">
        <f t="shared" si="0"/>
        <v>1</v>
      </c>
    </row>
    <row r="11" spans="1:5" ht="26.25" customHeight="1" x14ac:dyDescent="0.3">
      <c r="A11" s="67" t="s">
        <v>269</v>
      </c>
      <c r="B11" s="67"/>
      <c r="C11" s="67"/>
      <c r="D11" s="38" t="b">
        <v>1</v>
      </c>
      <c r="E11">
        <f t="shared" si="0"/>
        <v>1</v>
      </c>
    </row>
    <row r="12" spans="1:5" ht="26.25" customHeight="1" x14ac:dyDescent="0.3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">
      <c r="A18" s="67" t="s">
        <v>276</v>
      </c>
      <c r="B18" s="67"/>
      <c r="C18" s="67"/>
      <c r="D18" s="38" t="b">
        <v>1</v>
      </c>
      <c r="E18">
        <f t="shared" si="0"/>
        <v>1</v>
      </c>
    </row>
    <row r="19" spans="1:5" ht="30" customHeight="1" x14ac:dyDescent="0.3">
      <c r="A19" s="67" t="s">
        <v>277</v>
      </c>
      <c r="B19" s="67"/>
      <c r="C19" s="67"/>
      <c r="D19" s="38" t="b">
        <v>1</v>
      </c>
      <c r="E19">
        <f t="shared" si="0"/>
        <v>1</v>
      </c>
    </row>
    <row r="20" spans="1:5" ht="26.25" customHeight="1" x14ac:dyDescent="0.3">
      <c r="A20" s="67" t="s">
        <v>278</v>
      </c>
      <c r="B20" s="67"/>
      <c r="C20" s="67"/>
      <c r="D20" s="38" t="b">
        <v>1</v>
      </c>
      <c r="E20">
        <f t="shared" si="0"/>
        <v>1</v>
      </c>
    </row>
    <row r="21" spans="1:5" ht="26.25" customHeight="1" x14ac:dyDescent="0.3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">
      <c r="A29" s="67" t="s">
        <v>287</v>
      </c>
      <c r="B29" s="67"/>
      <c r="C29" s="67"/>
      <c r="D29" s="38" t="b">
        <v>1</v>
      </c>
      <c r="E29">
        <f t="shared" si="0"/>
        <v>1</v>
      </c>
    </row>
    <row r="30" spans="1:5" ht="26.25" customHeight="1" x14ac:dyDescent="0.3">
      <c r="A30" s="67" t="s">
        <v>288</v>
      </c>
      <c r="B30" s="67"/>
      <c r="C30" s="67"/>
      <c r="D30" s="38" t="b">
        <v>1</v>
      </c>
      <c r="E30">
        <f t="shared" si="0"/>
        <v>1</v>
      </c>
    </row>
    <row r="31" spans="1:5" ht="26.25" customHeight="1" x14ac:dyDescent="0.3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">
      <c r="A37" s="67" t="s">
        <v>295</v>
      </c>
      <c r="B37" s="67"/>
      <c r="C37" s="67"/>
      <c r="D37" s="38" t="b">
        <v>1</v>
      </c>
      <c r="E37">
        <f t="shared" si="0"/>
        <v>1</v>
      </c>
    </row>
    <row r="38" spans="1:5" ht="26.25" customHeight="1" x14ac:dyDescent="0.3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">
      <c r="E59">
        <f>SUM(E7:E58)</f>
        <v>9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Модель заболевания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Модель заболевания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Модель заболевания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9.109375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3">
      <c r="A3" s="57" t="s">
        <v>171</v>
      </c>
      <c r="B3" s="57"/>
      <c r="C3" s="24" t="str">
        <f>Форма!B9</f>
        <v>Модель заболевания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8" x14ac:dyDescent="0.25">
      <c r="A4" s="57" t="s">
        <v>48</v>
      </c>
      <c r="B4" s="57"/>
      <c r="C4" s="24" t="str">
        <f>Форма!C9</f>
        <v>Лекарственный препарат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 t="s">
        <v>10</v>
      </c>
      <c r="D26" s="37" t="s">
        <v>11</v>
      </c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379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3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Модель заболевания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379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3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7" t="s">
        <v>383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3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Модель заболевания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7" t="s">
        <v>383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3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09375" defaultRowHeight="14.4" x14ac:dyDescent="0.3"/>
  <cols>
    <col min="1" max="1" width="13" customWidth="1"/>
    <col min="2" max="2" width="81.33203125" customWidth="1"/>
  </cols>
  <sheetData>
    <row r="1" spans="1:18" ht="45.75" customHeight="1" x14ac:dyDescent="0.3">
      <c r="A1" s="70" t="s">
        <v>2</v>
      </c>
      <c r="B1" s="71"/>
      <c r="C1" s="9"/>
      <c r="D1" s="9"/>
      <c r="E1" s="9"/>
      <c r="F1" s="9"/>
      <c r="G1" s="9"/>
      <c r="H1" s="9"/>
    </row>
    <row r="2" spans="1:18" ht="31.2" x14ac:dyDescent="0.3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6" x14ac:dyDescent="0.3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6" x14ac:dyDescent="0.3">
      <c r="A4" s="7" t="s">
        <v>38</v>
      </c>
      <c r="B4" s="8" t="s">
        <v>23</v>
      </c>
      <c r="F4" t="s">
        <v>56</v>
      </c>
    </row>
    <row r="5" spans="1:18" ht="15.6" x14ac:dyDescent="0.3">
      <c r="A5" s="7" t="s">
        <v>39</v>
      </c>
      <c r="B5" s="8" t="s">
        <v>24</v>
      </c>
    </row>
    <row r="6" spans="1:18" ht="15.6" x14ac:dyDescent="0.3">
      <c r="A6" s="7" t="s">
        <v>40</v>
      </c>
      <c r="B6" s="8" t="s">
        <v>25</v>
      </c>
      <c r="F6" s="1"/>
    </row>
    <row r="7" spans="1:18" ht="15.6" x14ac:dyDescent="0.3">
      <c r="A7" s="7" t="s">
        <v>41</v>
      </c>
      <c r="B7" s="8" t="s">
        <v>26</v>
      </c>
      <c r="F7" s="1"/>
    </row>
    <row r="8" spans="1:18" ht="15.6" x14ac:dyDescent="0.3">
      <c r="A8" s="7" t="s">
        <v>42</v>
      </c>
      <c r="B8" s="8" t="s">
        <v>27</v>
      </c>
    </row>
    <row r="9" spans="1:18" ht="15.6" x14ac:dyDescent="0.3">
      <c r="A9" s="7" t="s">
        <v>43</v>
      </c>
      <c r="B9" s="8" t="s">
        <v>28</v>
      </c>
    </row>
    <row r="10" spans="1:18" ht="15.6" x14ac:dyDescent="0.3">
      <c r="A10" s="7" t="s">
        <v>44</v>
      </c>
      <c r="B10" s="8" t="s">
        <v>29</v>
      </c>
    </row>
    <row r="11" spans="1:18" ht="15.6" x14ac:dyDescent="0.3">
      <c r="A11" s="7" t="s">
        <v>45</v>
      </c>
      <c r="B11" s="8" t="s">
        <v>30</v>
      </c>
    </row>
    <row r="12" spans="1:18" ht="15.6" x14ac:dyDescent="0.3">
      <c r="A12" s="7" t="s">
        <v>4</v>
      </c>
      <c r="B12" s="8" t="s">
        <v>31</v>
      </c>
    </row>
    <row r="13" spans="1:18" ht="15.6" x14ac:dyDescent="0.3">
      <c r="A13" s="7" t="s">
        <v>5</v>
      </c>
      <c r="B13" s="8" t="s">
        <v>32</v>
      </c>
    </row>
    <row r="14" spans="1:18" ht="15.6" x14ac:dyDescent="0.3">
      <c r="A14" s="7" t="s">
        <v>6</v>
      </c>
      <c r="B14" s="8" t="s">
        <v>33</v>
      </c>
    </row>
    <row r="15" spans="1:18" ht="36" customHeight="1" x14ac:dyDescent="0.3">
      <c r="A15" s="7" t="s">
        <v>46</v>
      </c>
      <c r="B15" s="8" t="s">
        <v>34</v>
      </c>
    </row>
    <row r="16" spans="1:18" ht="15.6" x14ac:dyDescent="0.3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4.4" x14ac:dyDescent="0.3"/>
  <sheetData>
    <row r="1" spans="1:2" x14ac:dyDescent="0.3">
      <c r="A1" t="s">
        <v>387</v>
      </c>
      <c r="B1" t="s">
        <v>388</v>
      </c>
    </row>
    <row r="2" spans="1:2" x14ac:dyDescent="0.3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6640625" customWidth="1"/>
    <col min="2" max="2" width="42" customWidth="1"/>
    <col min="3" max="3" width="38.44140625" customWidth="1"/>
    <col min="4" max="4" width="9.6640625" customWidth="1"/>
  </cols>
  <sheetData>
    <row r="1" spans="1:4" ht="52.5" customHeight="1" x14ac:dyDescent="0.3">
      <c r="A1" s="59" t="s">
        <v>17</v>
      </c>
      <c r="B1" s="59"/>
      <c r="C1" s="59"/>
      <c r="D1" s="59"/>
    </row>
    <row r="2" spans="1:4" x14ac:dyDescent="0.3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3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3">
      <c r="A4" s="72"/>
      <c r="B4" s="73"/>
      <c r="C4" s="13" t="s">
        <v>18</v>
      </c>
      <c r="D4" s="4">
        <v>9</v>
      </c>
    </row>
    <row r="5" spans="1:4" ht="80.25" customHeight="1" x14ac:dyDescent="0.3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3">
      <c r="A6" s="72"/>
      <c r="B6" s="73"/>
      <c r="C6" s="13" t="s">
        <v>18</v>
      </c>
      <c r="D6" s="4">
        <v>7</v>
      </c>
    </row>
    <row r="7" spans="1:4" ht="91.5" customHeight="1" x14ac:dyDescent="0.3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3">
      <c r="A8" s="72"/>
      <c r="B8" s="73"/>
      <c r="C8" s="13" t="s">
        <v>18</v>
      </c>
      <c r="D8" s="4">
        <v>5</v>
      </c>
    </row>
    <row r="9" spans="1:4" ht="38.25" customHeight="1" x14ac:dyDescent="0.3">
      <c r="A9" s="72">
        <v>4</v>
      </c>
      <c r="B9" s="73" t="s">
        <v>14</v>
      </c>
      <c r="C9" s="13" t="s">
        <v>11</v>
      </c>
      <c r="D9" s="4">
        <v>4</v>
      </c>
    </row>
    <row r="10" spans="1:4" ht="27.6" x14ac:dyDescent="0.3">
      <c r="A10" s="72"/>
      <c r="B10" s="73"/>
      <c r="C10" s="13" t="s">
        <v>18</v>
      </c>
      <c r="D10" s="4">
        <v>3</v>
      </c>
    </row>
    <row r="11" spans="1:4" ht="33.75" customHeight="1" x14ac:dyDescent="0.3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3">
      <c r="A12" s="72"/>
      <c r="B12" s="73"/>
      <c r="C12" s="13" t="s">
        <v>18</v>
      </c>
      <c r="D12" s="4">
        <v>1</v>
      </c>
    </row>
    <row r="13" spans="1:4" ht="27.6" x14ac:dyDescent="0.3">
      <c r="A13" s="72">
        <v>6</v>
      </c>
      <c r="B13" s="73" t="s">
        <v>16</v>
      </c>
      <c r="C13" s="13" t="s">
        <v>11</v>
      </c>
      <c r="D13" s="4">
        <v>2</v>
      </c>
    </row>
    <row r="14" spans="1:4" ht="27.6" x14ac:dyDescent="0.3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0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3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8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546875" customWidth="1"/>
    <col min="2" max="2" width="94" customWidth="1"/>
  </cols>
  <sheetData>
    <row r="1" spans="1:2" ht="51.75" customHeight="1" x14ac:dyDescent="0.3">
      <c r="A1" s="59" t="s">
        <v>50</v>
      </c>
      <c r="B1" s="59"/>
    </row>
    <row r="2" spans="1:2" ht="18" customHeight="1" x14ac:dyDescent="0.3">
      <c r="A2" s="14" t="s">
        <v>0</v>
      </c>
      <c r="B2" s="12" t="s">
        <v>51</v>
      </c>
    </row>
    <row r="3" spans="1:2" ht="18" customHeight="1" x14ac:dyDescent="0.3">
      <c r="A3" s="14"/>
      <c r="B3" s="12"/>
    </row>
    <row r="4" spans="1:2" ht="15.6" x14ac:dyDescent="0.3">
      <c r="A4" s="8">
        <v>1</v>
      </c>
      <c r="B4" s="8" t="s">
        <v>10</v>
      </c>
    </row>
    <row r="5" spans="1:2" ht="36.75" customHeight="1" x14ac:dyDescent="0.3">
      <c r="A5" s="8">
        <v>2</v>
      </c>
      <c r="B5" s="8" t="s">
        <v>12</v>
      </c>
    </row>
    <row r="6" spans="1:2" ht="54" customHeight="1" x14ac:dyDescent="0.3">
      <c r="A6" s="8">
        <v>3</v>
      </c>
      <c r="B6" s="8" t="s">
        <v>13</v>
      </c>
    </row>
    <row r="7" spans="1:2" ht="15.6" x14ac:dyDescent="0.3">
      <c r="A7" s="8">
        <v>4</v>
      </c>
      <c r="B7" s="8" t="s">
        <v>14</v>
      </c>
    </row>
    <row r="8" spans="1:2" ht="15.6" x14ac:dyDescent="0.3">
      <c r="A8" s="8">
        <v>5</v>
      </c>
      <c r="B8" s="8" t="s">
        <v>15</v>
      </c>
    </row>
    <row r="9" spans="1:2" ht="15.6" x14ac:dyDescent="0.3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8671875" customWidth="1"/>
  </cols>
  <sheetData>
    <row r="1" spans="1:2" ht="30" customHeight="1" x14ac:dyDescent="0.3">
      <c r="A1" s="59" t="s">
        <v>9</v>
      </c>
      <c r="B1" s="60"/>
    </row>
    <row r="2" spans="1:2" x14ac:dyDescent="0.3">
      <c r="A2" s="15" t="s">
        <v>0</v>
      </c>
      <c r="B2" s="11" t="s">
        <v>52</v>
      </c>
    </row>
    <row r="3" spans="1:2" x14ac:dyDescent="0.3">
      <c r="A3" s="15"/>
      <c r="B3" s="11"/>
    </row>
    <row r="4" spans="1:2" ht="33.75" customHeight="1" x14ac:dyDescent="0.3">
      <c r="A4" s="13">
        <v>1</v>
      </c>
      <c r="B4" s="13" t="s">
        <v>11</v>
      </c>
    </row>
    <row r="5" spans="1:2" ht="42.75" customHeight="1" x14ac:dyDescent="0.3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1</v>
      </c>
      <c r="E7">
        <f>IF(LEN(D7)&gt;4,1,0)</f>
        <v>1</v>
      </c>
    </row>
    <row r="8" spans="1:5" ht="23.25" customHeight="1" x14ac:dyDescent="0.3">
      <c r="A8" s="61" t="s">
        <v>74</v>
      </c>
      <c r="B8" s="62"/>
      <c r="C8" s="62"/>
      <c r="D8" s="38" t="b">
        <v>1</v>
      </c>
      <c r="E8">
        <f t="shared" ref="E8:E61" si="0">IF(LEN(D8)&gt;4,1,0)</f>
        <v>1</v>
      </c>
    </row>
    <row r="9" spans="1:5" ht="23.25" customHeight="1" x14ac:dyDescent="0.3">
      <c r="A9" s="61" t="s">
        <v>75</v>
      </c>
      <c r="B9" s="62"/>
      <c r="C9" s="62"/>
      <c r="D9" s="38" t="b">
        <v>1</v>
      </c>
      <c r="E9">
        <f t="shared" si="0"/>
        <v>1</v>
      </c>
    </row>
    <row r="10" spans="1:5" ht="23.25" customHeight="1" x14ac:dyDescent="0.3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">
      <c r="A11" s="61" t="s">
        <v>77</v>
      </c>
      <c r="B11" s="62"/>
      <c r="C11" s="62"/>
      <c r="D11" s="38" t="b">
        <v>1</v>
      </c>
      <c r="E11">
        <f t="shared" si="0"/>
        <v>1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1</v>
      </c>
      <c r="E14">
        <f t="shared" si="0"/>
        <v>1</v>
      </c>
    </row>
    <row r="15" spans="1:5" ht="23.25" customHeight="1" x14ac:dyDescent="0.3">
      <c r="A15" s="61" t="s">
        <v>81</v>
      </c>
      <c r="B15" s="62"/>
      <c r="C15" s="62"/>
      <c r="D15" s="38" t="b">
        <v>1</v>
      </c>
      <c r="E15">
        <f t="shared" si="0"/>
        <v>1</v>
      </c>
    </row>
    <row r="16" spans="1:5" ht="23.25" customHeight="1" x14ac:dyDescent="0.3">
      <c r="A16" s="61" t="s">
        <v>82</v>
      </c>
      <c r="B16" s="62"/>
      <c r="C16" s="62"/>
      <c r="D16" s="38" t="b">
        <v>1</v>
      </c>
      <c r="E16">
        <f t="shared" si="0"/>
        <v>1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1</v>
      </c>
      <c r="E18">
        <f t="shared" si="0"/>
        <v>1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1</v>
      </c>
      <c r="E20">
        <f t="shared" si="0"/>
        <v>1</v>
      </c>
    </row>
    <row r="21" spans="1:5" ht="23.25" customHeight="1" x14ac:dyDescent="0.3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1</v>
      </c>
      <c r="E25">
        <f t="shared" si="0"/>
        <v>1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1</v>
      </c>
      <c r="E30">
        <f t="shared" si="0"/>
        <v>1</v>
      </c>
    </row>
    <row r="31" spans="1:5" ht="23.25" customHeight="1" x14ac:dyDescent="0.3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11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Форма!B9</f>
        <v>Модель заболевания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Форма!C9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4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1</v>
      </c>
      <c r="E7">
        <f>IF(LEN(D7)&gt;4,1,0)</f>
        <v>1</v>
      </c>
    </row>
    <row r="8" spans="1:5" ht="23.25" customHeight="1" x14ac:dyDescent="0.3">
      <c r="A8" s="61" t="s">
        <v>74</v>
      </c>
      <c r="B8" s="62"/>
      <c r="C8" s="62"/>
      <c r="D8" s="38" t="b">
        <v>1</v>
      </c>
      <c r="E8">
        <f t="shared" ref="E8:E61" si="0">IF(LEN(D8)&gt;4,1,0)</f>
        <v>1</v>
      </c>
    </row>
    <row r="9" spans="1:5" ht="23.25" customHeight="1" x14ac:dyDescent="0.3">
      <c r="A9" s="61" t="s">
        <v>75</v>
      </c>
      <c r="B9" s="62"/>
      <c r="C9" s="62"/>
      <c r="D9" s="38" t="b">
        <v>1</v>
      </c>
      <c r="E9">
        <f t="shared" si="0"/>
        <v>1</v>
      </c>
    </row>
    <row r="10" spans="1:5" ht="23.25" customHeight="1" x14ac:dyDescent="0.3">
      <c r="A10" s="61" t="s">
        <v>76</v>
      </c>
      <c r="B10" s="62"/>
      <c r="C10" s="62"/>
      <c r="D10" s="38" t="b">
        <v>1</v>
      </c>
      <c r="E10">
        <f t="shared" si="0"/>
        <v>1</v>
      </c>
    </row>
    <row r="11" spans="1:5" ht="23.25" customHeight="1" x14ac:dyDescent="0.3">
      <c r="A11" s="61" t="s">
        <v>77</v>
      </c>
      <c r="B11" s="62"/>
      <c r="C11" s="62"/>
      <c r="D11" s="38" t="b">
        <v>1</v>
      </c>
      <c r="E11">
        <f t="shared" si="0"/>
        <v>1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1</v>
      </c>
      <c r="E14">
        <f t="shared" si="0"/>
        <v>1</v>
      </c>
    </row>
    <row r="15" spans="1:5" ht="23.25" customHeight="1" x14ac:dyDescent="0.3">
      <c r="A15" s="61" t="s">
        <v>81</v>
      </c>
      <c r="B15" s="62"/>
      <c r="C15" s="62"/>
      <c r="D15" s="38" t="b">
        <v>1</v>
      </c>
      <c r="E15">
        <f t="shared" si="0"/>
        <v>1</v>
      </c>
    </row>
    <row r="16" spans="1:5" ht="23.25" customHeight="1" x14ac:dyDescent="0.3">
      <c r="A16" s="61" t="s">
        <v>82</v>
      </c>
      <c r="B16" s="62"/>
      <c r="C16" s="62"/>
      <c r="D16" s="38" t="b">
        <v>1</v>
      </c>
      <c r="E16">
        <f t="shared" si="0"/>
        <v>1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8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2.5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Andrey Alexandrovich Rosenkranz</cp:lastModifiedBy>
  <dcterms:created xsi:type="dcterms:W3CDTF">2023-11-20T08:23:11Z</dcterms:created>
  <dcterms:modified xsi:type="dcterms:W3CDTF">2024-10-09T07:24:24Z</dcterms:modified>
</cp:coreProperties>
</file>