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 activeTab="3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X7" i="23"/>
  <c r="E44" i="4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<sst xmlns="http://schemas.openxmlformats.org/spreadsheetml/2006/main" count="1289" uniqueCount="406">
  <si>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</si>
  <si>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</si>
  <si>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</si>
  <si>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</si>
  <si>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</si>
  <si>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</si>
  <si>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</si>
  <si>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</si>
  <si>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</si>
  <si>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</si>
  <si>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</si>
  <si>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</si>
  <si>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</si>
  <si>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</si>
  <si>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</si>
  <si>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</si>
  <si>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</si>
  <si>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</si>
  <si>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</si>
  <si>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</si>
  <si>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</si>
  <si>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</si>
  <si>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</si>
  <si>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</si>
  <si>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</si>
  <si>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</si>
  <si>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</si>
  <si>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</si>
  <si>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</si>
  <si>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</si>
  <si>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</si>
  <si>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</si>
  <si>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</si>
  <si>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</si>
  <si>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</si>
  <si>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</si>
  <si>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</si>
  <si>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</si>
  <si>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</si>
  <si>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</si>
  <si>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</si>
  <si>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</si>
  <si>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</si>
  <si>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</si>
  <si>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</si>
  <si>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</si>
  <si>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</si>
  <si>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</si>
  <si>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</si>
  <si>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</si>
  <si>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</si>
  <si>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</si>
  <si>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</si>
  <si>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</si>
  <si>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</si>
  <si>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</si>
  <si>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</si>
  <si>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</si>
  <si>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</si>
  <si>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</si>
  <si>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</si>
  <si>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</si>
  <si>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</si>
  <si>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</si>
  <si>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</si>
  <si>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</si>
  <si>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</si>
  <si>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</si>
  <si>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</si>
  <si>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</si>
  <si>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</si>
  <si>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</si>
  <si>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</si>
  <si>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</si>
  <si>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</si>
  <si>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</si>
  <si>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</si>
  <si>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</si>
  <si>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</si>
  <si>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</si>
  <si>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</si>
  <si>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</si>
  <si>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</si>
  <si>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</si>
  <si>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</si>
  <si>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</si>
  <si>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</si>
  <si>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</si>
  <si>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</si>
  <si>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</si>
  <si>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</si>
  <si>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</si>
  <si>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</si>
  <si>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</si>
  <si>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</si>
  <si>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</si>
  <si>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</si>
  <si>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</si>
  <si>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</si>
  <si>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</si>
  <si>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</si>
  <si>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</si>
  <si>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</si>
  <si>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</si>
  <si>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</si>
  <si>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</si>
  <si>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</si>
  <si>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</si>
  <si>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</si>
  <si>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</si>
  <si>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</si>
  <si>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</si>
  <si>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</si>
  <si>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</si>
  <si>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</si>
  <si>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</si>
  <si>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</si>
  <si>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</si>
  <si>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</si>
  <si>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</si>
  <si>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</si>
  <si>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</si>
  <si>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</si>
  <si>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</si>
  <si>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</si>
  <si>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</si>
  <si>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</si>
  <si>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</si>
  <si>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</si>
  <si>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</si>
  <si>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</si>
  <si>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</si>
  <si>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</si>
  <si>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</si>
  <si>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</si>
  <si>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</si>
  <si>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</si>
  <si>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</si>
  <si>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</si>
  <si>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</si>
  <si>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</si>
  <si>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</si>
  <si>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</si>
  <si>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</si>
  <si>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</si>
  <si>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</si>
  <si>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</si>
  <si>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</si>
  <si>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</si>
  <si>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</si>
  <si>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</si>
  <si>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</si>
  <si>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</si>
  <si>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</si>
  <si>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</si>
  <si>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</si>
  <si>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</si>
  <si>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</si>
  <si>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</si>
  <si>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</si>
  <si>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</si>
  <si>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</si>
  <si>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</si>
  <si>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</si>
  <si>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</si>
  <si>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</si>
  <si>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</si>
  <si>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</si>
  <si>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</si>
  <si>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</si>
  <si>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</si>
  <si>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</si>
  <si>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</si>
  <si>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</si>
  <si>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</si>
  <si>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</si>
  <si>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</si>
  <si>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</si>
  <si>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</si>
  <si>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</si>
  <si>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</si>
  <si>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</si>
  <si>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</si>
  <si>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</si>
  <si>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</si>
  <si>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</si>
  <si>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</si>
  <si>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</si>
  <si>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</si>
  <si>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</si>
  <si>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</si>
  <si>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</si>
  <si>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</si>
  <si>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</si>
  <si>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</si>
  <si>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</si>
  <si>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</si>
  <si>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</si>
  <si>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</si>
  <si>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</si>
  <si>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</si>
  <si>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</si>
  <si>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</si>
  <si>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</si>
  <si>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</si>
  <si>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</si>
  <si>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</si>
  <si>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</si>
  <si>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</si>
  <si>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</si>
  <si>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</si>
  <si>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</si>
  <si>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</si>
  <si>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</si>
  <si>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</si>
  <si>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</si>
  <si>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</si>
  <si>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</si>
  <si>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</si>
  <si>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</si>
  <si>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</si>
  <si>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</si>
  <si>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</si>
  <si>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</si>
  <si>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</si>
  <si>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</si>
  <si>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</si>
  <si>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</si>
  <si>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</si>
  <si>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</si>
  <si>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</si>
  <si>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</si>
  <si>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</si>
  <si>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</si>
  <si>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</si>
  <si>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</si>
  <si>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</si>
  <si>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</si>
  <si>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</si>
  <si>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</si>
  <si>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</si>
  <si>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</si>
  <si>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</si>
  <si>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</si>
  <si>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</si>
  <si>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</si>
  <si>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</si>
  <si>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</si>
  <si>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</si>
  <si>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</si>
  <si>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</si>
  <si>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</si>
  <si>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</si>
  <si>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</si>
  <si>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</si>
  <si>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</si>
  <si>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</si>
  <si>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</si>
  <si>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</si>
  <si>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</si>
  <si>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</si>
  <si>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</si>
  <si>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</si>
  <si>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</si>
  <si>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</si>
  <si>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</si>
  <si>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</si>
  <si>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</si>
  <si>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</si>
  <si>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</si>
  <si>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</si>
  <si>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</si>
  <si>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</si>
  <si>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</si>
  <si>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</si>
  <si>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</si>
  <si>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</si>
  <si>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</si>
  <si>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</si>
  <si>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</si>
  <si>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</si>
  <si>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</si>
  <si>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</si>
  <si>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</si>
  <si>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</si>
  <si>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</si>
  <si>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</si>
  <si>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</si>
  <si>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</si>
  <si>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</si>
  <si>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</si>
  <si>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</si>
  <si>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</si>
  <si>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</si>
  <si>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</si>
  <si>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</si>
  <si>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</si>
  <si>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</si>
  <si>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</si>
  <si>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</si>
  <si>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</si>
  <si>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</si>
  <si>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</si>
  <si>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</si>
  <si>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</si>
  <si>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</si>
  <si>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</si>
  <si>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</si>
  <si>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</si>
  <si>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</si>
  <si>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</si>
  <si>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</si>
  <si>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</si>
  <si>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</si>
  <si>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</si>
  <si>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</si>
  <si>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</si>
  <si>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</si>
  <si>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</si>
  <si>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</si>
  <si>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</si>
  <si>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</si>
  <si>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</si>
  <si>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</si>
  <si>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</si>
  <si>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</si>
  <si>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</si>
  <si>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</si>
  <si>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</si>
  <si>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</si>
  <si>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</si>
  <si>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</si>
  <si>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</si>
  <si>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</si>
  <si>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</si>
  <si>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</si>
  <si>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</si>
  <si>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</si>
  <si>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</si>
  <si>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</si>
  <si>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</si>
  <si>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</si>
  <si>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</si>
  <si>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</si>
  <si>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</si>
  <si>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</si>
  <si>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</si>
  <si>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</si>
  <si>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</si>
  <si>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</si>
  <si>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</si>
  <si>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</si>
  <si>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</si>
  <si>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</si>
  <si>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</si>
  <si>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</si>
  <si>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</si>
  <si>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</si>
  <si>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</si>
  <si>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</si>
  <si>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</si>
  <si>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</si>
  <si>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</si>
  <si>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</si>
  <si>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</si>
  <si>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</si>
  <si>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</si>
  <si>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</si>
  <si>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</si>
  <si>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</si>
  <si>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</si>
  <si>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</si>
  <si>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</si>
  <si>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</si>
  <si>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</si>
  <si>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</si>
  <si>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</si>
  <si>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</si>
  <si>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</si>
  <si>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</si>
  <si>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</si>
  <si>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</si>
  <si>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</si>
  <si>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</si>
  <si>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</si>
  <si>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</si>
  <si>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</si>
  <si>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</si>
  <si>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</si>
  <si>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</si>
  <si>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</si>
  <si>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</si>
  <si>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</si>
  <si>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</si>
  <si>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</si>
  <si>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</si>
  <si>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</si>
  <si>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</si>
  <si>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</si>
  <si>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</si>
  <si>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</si>
  <si>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"Московский физико-технический институт (национальный исследовательский университет)"</t>
  </si>
  <si>
    <t>Лаб-2022-36</t>
  </si>
  <si>
    <t>Разработка и апробация компонентов медицинского оборудования и расходных материалов в области in vitro диагностики</t>
  </si>
  <si>
    <t>FSMG-2022-0027</t>
  </si>
  <si>
    <t xml:space="preserve">Проект объединяет работы, направленные на создание медицинского оборудования и его компонентов в области in vitro диагностики и трансплантологии. Выполнение работ затрагивает большой список приоритетных проблем медицины и здравоохранения, поскольку спектр предлагаемых технических решений предназначен для использования в трансплантологии, при лечении и мониторинге состояния пациентов с сахарным диабетом, бронхиальной астмой и другими заболеваниями дыхательной системы, онкологическими заболеваниями, нарушениями сна и сопутствующими психическими состояниями и др. Отдельные технические решения универсальны, поскольку касаются решения таких задач как повышение качества внутривенных инъекций, анализ биохимического состава мочи, гематологический анализ. Работы ведутся в соответствии с планом работ лаборатории. Важным положительным моментом является оценка перспектив запуска масштабного отечественного производства разрабатываемых медицинских изделий, обоснование его целесообразности в каждом конкретном случае, а также оценка рисков и проблем, требующих решения.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</si>
</sst>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checked="Checked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checked="Checked" fmlaLink="$D$18" lockText="1" noThreeD="1"/>
</file>

<file path=xl/ctrlProps/ctrlProp176.xml><?xml version="1.0" encoding="utf-8"?>
<formControlPr xmlns="http://schemas.microsoft.com/office/spreadsheetml/2009/9/main" objectType="CheckBox" checked="Checked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checked="Checked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checked="Checked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checked="Checked" fmlaLink="$D$16" lockText="1" noThreeD="1"/>
</file>

<file path=xl/ctrlProps/ctrlProp228.xml><?xml version="1.0" encoding="utf-8"?>
<formControlPr xmlns="http://schemas.microsoft.com/office/spreadsheetml/2009/9/main" objectType="CheckBox" checked="Checked" fmlaLink="$D$17" lockText="1" noThreeD="1"/>
</file>

<file path=xl/ctrlProps/ctrlProp229.xml><?xml version="1.0" encoding="utf-8"?>
<formControlPr xmlns="http://schemas.microsoft.com/office/spreadsheetml/2009/9/main" objectType="CheckBox" checked="Checked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checked="Checked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checked="Checked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checked="Checked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checked="Checked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checked="Checked" fmlaLink="$D$7" lockText="1" noThreeD="1"/>
</file>

<file path=xl/ctrlProps/ctrlProp275.xml><?xml version="1.0" encoding="utf-8"?>
<formControlPr xmlns="http://schemas.microsoft.com/office/spreadsheetml/2009/9/main" objectType="CheckBox" checked="Checked" fmlaLink="$D$10" lockText="1" noThreeD="1"/>
</file>

<file path=xl/ctrlProps/ctrlProp276.xml><?xml version="1.0" encoding="utf-8"?>
<formControlPr xmlns="http://schemas.microsoft.com/office/spreadsheetml/2009/9/main" objectType="CheckBox" checked="Checked" fmlaLink="$D$11" lockText="1" noThreeD="1"/>
</file>

<file path=xl/ctrlProps/ctrlProp277.xml><?xml version="1.0" encoding="utf-8"?>
<formControlPr xmlns="http://schemas.microsoft.com/office/spreadsheetml/2009/9/main" objectType="CheckBox" checked="Checked" fmlaLink="$D$12" lockText="1" noThreeD="1"/>
</file>

<file path=xl/ctrlProps/ctrlProp278.xml><?xml version="1.0" encoding="utf-8"?>
<formControlPr xmlns="http://schemas.microsoft.com/office/spreadsheetml/2009/9/main" objectType="CheckBox" checked="Checked" fmlaLink="$D$13" lockText="1" noThreeD="1"/>
</file>

<file path=xl/ctrlProps/ctrlProp279.xml><?xml version="1.0" encoding="utf-8"?>
<formControlPr xmlns="http://schemas.microsoft.com/office/spreadsheetml/2009/9/main" objectType="CheckBox" checked="Checked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checked="Checked" fmlaLink="$D$16" lockText="1" noThreeD="1"/>
</file>

<file path=xl/ctrlProps/ctrlProp282.xml><?xml version="1.0" encoding="utf-8"?>
<formControlPr xmlns="http://schemas.microsoft.com/office/spreadsheetml/2009/9/main" objectType="CheckBox" checked="Checked" fmlaLink="$D$17" lockText="1" noThreeD="1"/>
</file>

<file path=xl/ctrlProps/ctrlProp283.xml><?xml version="1.0" encoding="utf-8"?>
<formControlPr xmlns="http://schemas.microsoft.com/office/spreadsheetml/2009/9/main" objectType="CheckBox" checked="Checked" fmlaLink="$D$18" lockText="1" noThreeD="1"/>
</file>

<file path=xl/ctrlProps/ctrlProp284.xml><?xml version="1.0" encoding="utf-8"?>
<formControlPr xmlns="http://schemas.microsoft.com/office/spreadsheetml/2009/9/main" objectType="CheckBox" checked="Checked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checked="Checked" fmlaLink="$D$8" lockText="1" noThreeD="1"/>
</file>

<file path=xl/ctrlProps/ctrlProp287.xml><?xml version="1.0" encoding="utf-8"?>
<formControlPr xmlns="http://schemas.microsoft.com/office/spreadsheetml/2009/9/main" objectType="CheckBox" checked="Checked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checked="Checked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checked="Checked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checked="Checked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checked="Checked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checked="Checked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checked="Checked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checked="Checked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checked="Checked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checked="Checked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checked="Checked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checked="Checked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checked="Checked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checked="Checked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checked="Checked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checked="Checked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checked="Checked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checked="Checked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checked="Checked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checked="Checked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opLeftCell="A8" zoomScaleNormal="100" workbookViewId="0">
      <selection activeCell="D10" sqref="D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 t="s">
        <v>56</v>
      </c>
      <c r="C9" s="4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/>
      <c r="K9" s="3"/>
      <c r="L9" s="3"/>
    </row>
    <row r="10" spans="1:48" x14ac:dyDescent="0.25">
      <c r="A10" s="24">
        <v>3</v>
      </c>
      <c r="B10" s="49" t="s">
        <v>56</v>
      </c>
      <c r="C10" s="49" t="s">
        <v>56</v>
      </c>
      <c r="D10" s="50" t="str">
        <f>IF(OR(B10=M10,C10=M10),"",HYPERLINK("#Р3!A6","переход на форму"))</f>
        <v>переход на форму</v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>переход на форму</v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>переход на форму</v>
      </c>
      <c r="G10" s="50" t="str">
        <f>IF(OR(B10=M10,C10=M10),"",HYPERLINK("#Р3_КТ!A6","переход на форму"))</f>
        <v>переход на форму</v>
      </c>
      <c r="H10" s="50" t="str">
        <f>IF(OR(B10=M10,C10=M10),"",HYPERLINK("#Р3_СТ!A6","переход на форму"))</f>
        <v>переход на форму</v>
      </c>
      <c r="I10" s="49" t="s">
        <v>389</v>
      </c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1</v>
      </c>
      <c r="E8" s="1">
        <f t="shared" ref="E8:E60" si="0">IF(LEN(D8)&gt;4,1,0)</f>
        <v>1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1</v>
      </c>
      <c r="E12" s="1">
        <f t="shared" si="0"/>
        <v>1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1</v>
      </c>
      <c r="E18" s="1">
        <f t="shared" si="0"/>
        <v>1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1</v>
      </c>
      <c r="E19" s="1">
        <f t="shared" si="0"/>
        <v>1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12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 x14ac:dyDescent="0.25">
      <c r="A8" s="73" t="s">
        <v>175</v>
      </c>
      <c r="B8" s="73"/>
      <c r="C8" s="73"/>
      <c r="D8" s="45" t="b">
        <v>1</v>
      </c>
      <c r="E8">
        <f t="shared" ref="E8:E60" si="0">IF(LEN(D8)&gt;4,1,0)</f>
        <v>1</v>
      </c>
    </row>
    <row r="9" spans="1:5" ht="29.25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29.25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 x14ac:dyDescent="0.25">
      <c r="A12" s="73" t="s">
        <v>179</v>
      </c>
      <c r="B12" s="73"/>
      <c r="C12" s="73"/>
      <c r="D12" s="45" t="b">
        <v>1</v>
      </c>
      <c r="E12">
        <f t="shared" si="0"/>
        <v>1</v>
      </c>
    </row>
    <row r="13" spans="1:5" ht="29.25" customHeight="1" x14ac:dyDescent="0.25">
      <c r="A13" s="73" t="s">
        <v>180</v>
      </c>
      <c r="B13" s="73"/>
      <c r="C13" s="73"/>
      <c r="D13" s="45" t="b">
        <v>1</v>
      </c>
      <c r="E13">
        <f t="shared" si="0"/>
        <v>1</v>
      </c>
    </row>
    <row r="14" spans="1:5" ht="29.25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1</v>
      </c>
      <c r="E16">
        <f t="shared" si="0"/>
        <v>1</v>
      </c>
    </row>
    <row r="17" spans="1:5" ht="29.25" customHeight="1" x14ac:dyDescent="0.25">
      <c r="A17" s="73" t="s">
        <v>182</v>
      </c>
      <c r="B17" s="73"/>
      <c r="C17" s="73"/>
      <c r="D17" s="45" t="b">
        <v>1</v>
      </c>
      <c r="E17">
        <f t="shared" si="0"/>
        <v>1</v>
      </c>
    </row>
    <row r="18" spans="1:5" ht="29.25" customHeight="1" x14ac:dyDescent="0.25">
      <c r="A18" s="73" t="s">
        <v>183</v>
      </c>
      <c r="B18" s="73"/>
      <c r="C18" s="73"/>
      <c r="D18" s="45" t="b">
        <v>1</v>
      </c>
      <c r="E18">
        <f t="shared" si="0"/>
        <v>1</v>
      </c>
    </row>
    <row r="19" spans="1:5" ht="29.25" customHeight="1" x14ac:dyDescent="0.25">
      <c r="A19" s="73" t="s">
        <v>184</v>
      </c>
      <c r="B19" s="73"/>
      <c r="C19" s="73"/>
      <c r="D19" s="45" t="b">
        <v>1</v>
      </c>
      <c r="E19">
        <f t="shared" si="0"/>
        <v>1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1</v>
      </c>
      <c r="E21">
        <f t="shared" si="0"/>
        <v>1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1</v>
      </c>
      <c r="E25">
        <f t="shared" si="0"/>
        <v>1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14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33" customHeight="1" x14ac:dyDescent="0.25">
      <c r="A8" s="73" t="s">
        <v>175</v>
      </c>
      <c r="B8" s="73"/>
      <c r="C8" s="73"/>
      <c r="D8" s="45" t="b">
        <v>1</v>
      </c>
      <c r="E8">
        <f t="shared" ref="E8:E60" si="0">IF(LEN(D8)&gt;4,1,0)</f>
        <v>1</v>
      </c>
    </row>
    <row r="9" spans="1:5" ht="33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33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33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33" customHeight="1" x14ac:dyDescent="0.25">
      <c r="A12" s="73" t="s">
        <v>179</v>
      </c>
      <c r="B12" s="73"/>
      <c r="C12" s="73"/>
      <c r="D12" s="45" t="b">
        <v>1</v>
      </c>
      <c r="E12">
        <f t="shared" si="0"/>
        <v>1</v>
      </c>
    </row>
    <row r="13" spans="1:5" ht="33" customHeight="1" x14ac:dyDescent="0.25">
      <c r="A13" s="73" t="s">
        <v>180</v>
      </c>
      <c r="B13" s="73"/>
      <c r="C13" s="73"/>
      <c r="D13" s="45" t="b">
        <v>1</v>
      </c>
      <c r="E13">
        <f t="shared" si="0"/>
        <v>1</v>
      </c>
    </row>
    <row r="14" spans="1:5" ht="33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1</v>
      </c>
      <c r="E16">
        <f t="shared" si="0"/>
        <v>1</v>
      </c>
    </row>
    <row r="17" spans="1:5" ht="33" customHeight="1" x14ac:dyDescent="0.25">
      <c r="A17" s="73" t="s">
        <v>182</v>
      </c>
      <c r="B17" s="73"/>
      <c r="C17" s="73"/>
      <c r="D17" s="45" t="b">
        <v>1</v>
      </c>
      <c r="E17">
        <f t="shared" si="0"/>
        <v>1</v>
      </c>
    </row>
    <row r="18" spans="1:5" ht="33" customHeight="1" x14ac:dyDescent="0.25">
      <c r="A18" s="73" t="s">
        <v>183</v>
      </c>
      <c r="B18" s="73"/>
      <c r="C18" s="73"/>
      <c r="D18" s="45" t="b">
        <v>1</v>
      </c>
      <c r="E18">
        <f t="shared" si="0"/>
        <v>1</v>
      </c>
    </row>
    <row r="19" spans="1:5" ht="33" customHeight="1" x14ac:dyDescent="0.25">
      <c r="A19" s="73" t="s">
        <v>184</v>
      </c>
      <c r="B19" s="73"/>
      <c r="C19" s="73"/>
      <c r="D19" s="45" t="b">
        <v>1</v>
      </c>
      <c r="E19">
        <f t="shared" si="0"/>
        <v>1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1</v>
      </c>
      <c r="E24">
        <f t="shared" si="0"/>
        <v>1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13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 t="s">
        <v>16</v>
      </c>
      <c r="D17" s="44" t="s">
        <v>11</v>
      </c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1</v>
      </c>
      <c r="E34" s="1">
        <f t="shared" si="0"/>
        <v>1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8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1</v>
      </c>
      <c r="E34" s="1">
        <f t="shared" si="0"/>
        <v>1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8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1</v>
      </c>
      <c r="E12" s="1">
        <f t="shared" si="0"/>
        <v>1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1</v>
      </c>
      <c r="E34" s="1">
        <f t="shared" si="0"/>
        <v>1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8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2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 t="s">
        <v>13</v>
      </c>
      <c r="D24" s="44" t="s">
        <v>11</v>
      </c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tabSelected="1" zoomScaleNormal="100" workbookViewId="0">
      <pane xSplit="2" ySplit="6" topLeftCell="C42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 t="s">
        <v>10</v>
      </c>
      <c r="D28" s="44" t="s">
        <v>11</v>
      </c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Форма!B10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Форма!C10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2024-10-07T14:39:11Z</dcterms:modified>
</cp:coreProperties>
</file>