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gbuntp.local\fgbuntp\Отдел организации экспертизы\2024\_ФАРМА\Экспертные заключения\Гудкова Е.А\"/>
    </mc:Choice>
  </mc:AlternateContent>
  <bookViews>
    <workbookView showSheetTabs="0" xWindow="0" yWindow="0" windowWidth="28800" windowHeight="1170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11" i="55" s="1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59" i="43" s="1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40" i="36" s="1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62" i="29" s="1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59" i="42" l="1"/>
  <c r="E11" i="58"/>
  <c r="E40" i="34"/>
  <c r="E44" i="45"/>
  <c r="E33" i="49"/>
  <c r="E15" i="38"/>
  <c r="E15" i="50"/>
  <c r="E11" i="57"/>
  <c r="E11" i="59"/>
  <c r="E44" i="44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<sst xmlns="http://schemas.openxmlformats.org/spreadsheetml/2006/main" count="1285" uniqueCount="406">
  <si>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</si>
  <si>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</si>
  <si>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</si>
  <si>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</si>
  <si>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</si>
  <si>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</si>
  <si>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</si>
  <si>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</si>
  <si>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</si>
  <si>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</si>
  <si>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</si>
  <si>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</si>
  <si>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</si>
  <si>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</si>
  <si>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</si>
  <si>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</si>
  <si>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</si>
  <si>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</si>
  <si>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</si>
  <si>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</si>
  <si>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</si>
  <si>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</si>
  <si>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</si>
  <si>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</si>
  <si>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</si>
  <si>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</si>
  <si>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</si>
  <si>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</si>
  <si>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</si>
  <si>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</si>
  <si>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</si>
  <si>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</si>
  <si>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</si>
  <si>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</si>
  <si>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</si>
  <si>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</si>
  <si>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</si>
  <si>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</si>
  <si>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</si>
  <si>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</si>
  <si>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</si>
  <si>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</si>
  <si>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</si>
  <si>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</si>
  <si>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</si>
  <si>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</si>
  <si>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</si>
  <si>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</si>
  <si>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</si>
  <si>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</si>
  <si>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</si>
  <si>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</si>
  <si>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</si>
  <si>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</si>
  <si>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</si>
  <si>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</si>
  <si>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</si>
  <si>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</si>
  <si>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</si>
  <si>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</si>
  <si>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</si>
  <si>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</si>
  <si>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</si>
  <si>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</si>
  <si>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</si>
  <si>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</si>
  <si>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</si>
  <si>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</si>
  <si>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</si>
  <si>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</si>
  <si>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</si>
  <si>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</si>
  <si>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</si>
  <si>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</si>
  <si>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</si>
  <si>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</si>
  <si>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</si>
  <si>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</si>
  <si>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</si>
  <si>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</si>
  <si>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</si>
  <si>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</si>
  <si>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</si>
  <si>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</si>
  <si>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</si>
  <si>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</si>
  <si>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</si>
  <si>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</si>
  <si>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</si>
  <si>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</si>
  <si>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</si>
  <si>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</si>
  <si>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</si>
  <si>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</si>
  <si>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</si>
  <si>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</si>
  <si>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</si>
  <si>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</si>
  <si>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</si>
  <si>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</si>
  <si>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</si>
  <si>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</si>
  <si>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</si>
  <si>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</si>
  <si>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</si>
  <si>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</si>
  <si>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</si>
  <si>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</si>
  <si>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</si>
  <si>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</si>
  <si>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</si>
  <si>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</si>
  <si>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</si>
  <si>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</si>
  <si>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</si>
  <si>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</si>
  <si>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</si>
  <si>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</si>
  <si>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</si>
  <si>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</si>
  <si>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</si>
  <si>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</si>
  <si>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</si>
  <si>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</si>
  <si>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</si>
  <si>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</si>
  <si>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</si>
  <si>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</si>
  <si>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</si>
  <si>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</si>
  <si>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</si>
  <si>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</si>
  <si>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</si>
  <si>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</si>
  <si>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</si>
  <si>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</si>
  <si>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</si>
  <si>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</si>
  <si>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</si>
  <si>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</si>
  <si>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</si>
  <si>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</si>
  <si>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</si>
  <si>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</si>
  <si>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</si>
  <si>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</si>
  <si>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</si>
  <si>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</si>
  <si>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</si>
  <si>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</si>
  <si>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</si>
  <si>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</si>
  <si>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</si>
  <si>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</si>
  <si>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</si>
  <si>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</si>
  <si>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</si>
  <si>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</si>
  <si>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</si>
  <si>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</si>
  <si>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</si>
  <si>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</si>
  <si>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</si>
  <si>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</si>
  <si>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</si>
  <si>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</si>
  <si>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</si>
  <si>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</si>
  <si>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</si>
  <si>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</si>
  <si>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</si>
  <si>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</si>
  <si>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</si>
  <si>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</si>
  <si>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</si>
  <si>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</si>
  <si>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</si>
  <si>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</si>
  <si>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</si>
  <si>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</si>
  <si>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</si>
  <si>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</si>
  <si>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</si>
  <si>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</si>
  <si>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</si>
  <si>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</si>
  <si>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</si>
  <si>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</si>
  <si>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</si>
  <si>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</si>
  <si>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</si>
  <si>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</si>
  <si>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</si>
  <si>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</si>
  <si>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</si>
  <si>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</si>
  <si>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</si>
  <si>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</si>
  <si>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</si>
  <si>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</si>
  <si>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</si>
  <si>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</si>
  <si>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</si>
  <si>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</si>
  <si>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</si>
  <si>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</si>
  <si>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</si>
  <si>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</si>
  <si>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</si>
  <si>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</si>
  <si>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</si>
  <si>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</si>
  <si>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</si>
  <si>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</si>
  <si>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</si>
  <si>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</si>
  <si>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</si>
  <si>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</si>
  <si>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</si>
  <si>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</si>
  <si>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</si>
  <si>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</si>
  <si>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</si>
  <si>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</si>
  <si>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</si>
  <si>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</si>
  <si>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</si>
  <si>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</si>
  <si>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</si>
  <si>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</si>
  <si>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</si>
  <si>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</si>
  <si>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</si>
  <si>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</si>
  <si>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</si>
  <si>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</si>
  <si>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</si>
  <si>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</si>
  <si>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</si>
  <si>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</si>
  <si>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</si>
  <si>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</si>
  <si>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</si>
  <si>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</si>
  <si>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</si>
  <si>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</si>
  <si>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</si>
  <si>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</si>
  <si>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</si>
  <si>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</si>
  <si>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</si>
  <si>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</si>
  <si>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</si>
  <si>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</si>
  <si>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</si>
  <si>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</si>
  <si>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</si>
  <si>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</si>
  <si>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</si>
  <si>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</si>
  <si>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</si>
  <si>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</si>
  <si>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</si>
  <si>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</si>
  <si>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</si>
  <si>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</si>
  <si>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</si>
  <si>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</si>
  <si>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</si>
  <si>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</si>
  <si>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</si>
  <si>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</si>
  <si>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</si>
  <si>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</si>
  <si>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</si>
  <si>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</si>
  <si>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</si>
  <si>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</si>
  <si>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</si>
  <si>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</si>
  <si>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</si>
  <si>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</si>
  <si>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</si>
  <si>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</si>
  <si>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</si>
  <si>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</si>
  <si>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</si>
  <si>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</si>
  <si>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</si>
  <si>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</si>
  <si>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</si>
  <si>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</si>
  <si>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</si>
  <si>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</si>
  <si>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</si>
  <si>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</si>
  <si>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</si>
  <si>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</si>
  <si>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</si>
  <si>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</si>
  <si>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</si>
  <si>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</si>
  <si>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</si>
  <si>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</si>
  <si>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</si>
  <si>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</si>
  <si>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</si>
  <si>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</si>
  <si>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</si>
  <si>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</si>
  <si>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</si>
  <si>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</si>
  <si>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</si>
  <si>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</si>
  <si>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</si>
  <si>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</si>
  <si>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</si>
  <si>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</si>
  <si>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</si>
  <si>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</si>
  <si>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</si>
  <si>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</si>
  <si>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</si>
  <si>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</si>
  <si>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</si>
  <si>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</si>
  <si>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</si>
  <si>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</si>
  <si>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</si>
  <si>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</si>
  <si>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</si>
  <si>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</si>
  <si>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</si>
  <si>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</si>
  <si>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</si>
  <si>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</si>
  <si>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</si>
  <si>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</si>
  <si>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</si>
  <si>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</si>
  <si>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</si>
  <si>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</si>
  <si>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</si>
  <si>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</si>
  <si>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</si>
  <si>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</si>
  <si>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</si>
  <si>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</si>
  <si>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</si>
  <si>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</si>
  <si>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</si>
  <si>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</si>
  <si>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</si>
  <si>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</si>
  <si>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</si>
  <si>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</si>
  <si>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</si>
  <si>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</si>
  <si>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</si>
  <si>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</si>
  <si>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</si>
  <si>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</si>
  <si>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</si>
  <si>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</si>
  <si>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</si>
  <si>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</si>
  <si>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</si>
  <si>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</si>
  <si>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</si>
  <si>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</si>
  <si>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</si>
  <si>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</si>
  <si>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</si>
  <si>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</si>
  <si>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</si>
  <si>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</si>
  <si>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</si>
  <si>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</si>
  <si>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</si>
  <si>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</si>
  <si>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</si>
  <si>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</si>
  <si>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</si>
  <si>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</si>
  <si>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</si>
  <si>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</si>
  <si>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</si>
  <si>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</si>
  <si>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</si>
  <si>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</si>
  <si>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</si>
  <si>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</si>
  <si>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</si>
  <si>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</si>
  <si>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</si>
  <si>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</si>
  <si>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</si>
  <si>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</si>
  <si>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</si>
  <si>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</si>
  <si>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</si>
  <si>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Лаб-2022-9</t>
  </si>
  <si>
    <t>Полимерные и композиционные материалы биомедицинского назначения</t>
  </si>
  <si>
    <t>FFSM-2022-0003</t>
  </si>
  <si>
    <t>Федеральное государственное бюджетное учреждение науки Институт синтетических полимерных материалов им. Н.С. Ениколопова Российской академии наук</t>
  </si>
  <si>
    <t>Необходим переход на производственно-технологический этап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</si>
</sst>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checked="Checked" fmlaLink="$D$7" lockText="1" noThreeD="1"/>
</file>

<file path=xl/ctrlProps/ctrlProp167.xml><?xml version="1.0" encoding="utf-8"?>
<formControlPr xmlns="http://schemas.microsoft.com/office/spreadsheetml/2009/9/main" objectType="CheckBox" checked="Checked" fmlaLink="$D$10" lockText="1" noThreeD="1"/>
</file>

<file path=xl/ctrlProps/ctrlProp168.xml><?xml version="1.0" encoding="utf-8"?>
<formControlPr xmlns="http://schemas.microsoft.com/office/spreadsheetml/2009/9/main" objectType="CheckBox" checked="Checked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checked="Checked" fmlaLink="$D$13" lockText="1" noThreeD="1"/>
</file>

<file path=xl/ctrlProps/ctrlProp171.xml><?xml version="1.0" encoding="utf-8"?>
<formControlPr xmlns="http://schemas.microsoft.com/office/spreadsheetml/2009/9/main" objectType="CheckBox" checked="Checked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checked="Checked" fmlaLink="$D$16" lockText="1" noThreeD="1"/>
</file>

<file path=xl/ctrlProps/ctrlProp174.xml><?xml version="1.0" encoding="utf-8"?>
<formControlPr xmlns="http://schemas.microsoft.com/office/spreadsheetml/2009/9/main" objectType="CheckBox" checked="Checked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checked="Checked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checked="Checked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checked="Checked" fmlaLink="$D$24" lockText="1" noThreeD="1"/>
</file>

<file path=xl/ctrlProps/ctrlProp184.xml><?xml version="1.0" encoding="utf-8"?>
<formControlPr xmlns="http://schemas.microsoft.com/office/spreadsheetml/2009/9/main" objectType="CheckBox" checked="Checked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checked="Checked" fmlaLink="$D$7" lockText="1" noThreeD="1"/>
</file>

<file path=xl/ctrlProps/ctrlProp221.xml><?xml version="1.0" encoding="utf-8"?>
<formControlPr xmlns="http://schemas.microsoft.com/office/spreadsheetml/2009/9/main" objectType="CheckBox" checked="Checked" fmlaLink="$D$10" lockText="1" noThreeD="1"/>
</file>

<file path=xl/ctrlProps/ctrlProp222.xml><?xml version="1.0" encoding="utf-8"?>
<formControlPr xmlns="http://schemas.microsoft.com/office/spreadsheetml/2009/9/main" objectType="CheckBox" checked="Checked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checked="Checked" fmlaLink="$D$14" lockText="1" noThreeD="1"/>
</file>

<file path=xl/ctrlProps/ctrlProp226.xml><?xml version="1.0" encoding="utf-8"?>
<formControlPr xmlns="http://schemas.microsoft.com/office/spreadsheetml/2009/9/main" objectType="CheckBox" checked="Checked" fmlaLink="$D$15" lockText="1" noThreeD="1"/>
</file>

<file path=xl/ctrlProps/ctrlProp227.xml><?xml version="1.0" encoding="utf-8"?>
<formControlPr xmlns="http://schemas.microsoft.com/office/spreadsheetml/2009/9/main" objectType="CheckBox" checked="Checked" fmlaLink="$D$16" lockText="1" noThreeD="1"/>
</file>

<file path=xl/ctrlProps/ctrlProp228.xml><?xml version="1.0" encoding="utf-8"?>
<formControlPr xmlns="http://schemas.microsoft.com/office/spreadsheetml/2009/9/main" objectType="CheckBox" checked="Checked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checked="Checked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checked="Checked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checked="Checked" fmlaLink="$D$23" lockText="1" noThreeD="1"/>
</file>

<file path=xl/ctrlProps/ctrlProp237.xml><?xml version="1.0" encoding="utf-8"?>
<formControlPr xmlns="http://schemas.microsoft.com/office/spreadsheetml/2009/9/main" objectType="CheckBox" checked="Checked" fmlaLink="$D$24" lockText="1" noThreeD="1"/>
</file>

<file path=xl/ctrlProps/ctrlProp238.xml><?xml version="1.0" encoding="utf-8"?>
<formControlPr xmlns="http://schemas.microsoft.com/office/spreadsheetml/2009/9/main" objectType="CheckBox" checked="Checked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checked="Checked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checked="Checked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checked="Checked" fmlaLink="$D$18" lockText="1" noThreeD="1"/>
</file>

<file path=xl/ctrlProps/ctrlProp617.xml><?xml version="1.0" encoding="utf-8"?>
<formControlPr xmlns="http://schemas.microsoft.com/office/spreadsheetml/2009/9/main" objectType="CheckBox" checked="Checked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checked="Checked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checked="Checked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checked="Checked" fmlaLink="$D$16" lockText="1" noThreeD="1"/>
</file>

<file path=xl/ctrlProps/ctrlProp652.xml><?xml version="1.0" encoding="utf-8"?>
<formControlPr xmlns="http://schemas.microsoft.com/office/spreadsheetml/2009/9/main" objectType="CheckBox" checked="Checked" fmlaLink="$D$17" lockText="1" noThreeD="1"/>
</file>

<file path=xl/ctrlProps/ctrlProp653.xml><?xml version="1.0" encoding="utf-8"?>
<formControlPr xmlns="http://schemas.microsoft.com/office/spreadsheetml/2009/9/main" objectType="CheckBox" checked="Checked" fmlaLink="$D$18" lockText="1" noThreeD="1"/>
</file>

<file path=xl/ctrlProps/ctrlProp654.xml><?xml version="1.0" encoding="utf-8"?>
<formControlPr xmlns="http://schemas.microsoft.com/office/spreadsheetml/2009/9/main" objectType="CheckBox" checked="Checked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checked="Checked" fmlaLink="$D$8" lockText="1" noThreeD="1"/>
</file>

<file path=xl/ctrlProps/ctrlProp657.xml><?xml version="1.0" encoding="utf-8"?>
<formControlPr xmlns="http://schemas.microsoft.com/office/spreadsheetml/2009/9/main" objectType="CheckBox" checked="Checked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checked="Checked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checked="Checked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checked="Checked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checked="Checked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4" zoomScaleNormal="100" workbookViewId="0">
      <selection activeCell="I10" sqref="I10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401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402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403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404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75" x14ac:dyDescent="0.25">
      <c r="A8" s="24">
        <v>1</v>
      </c>
      <c r="B8" s="49" t="s">
        <v>56</v>
      </c>
      <c r="C8" s="49" t="s">
        <v>56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ht="75" x14ac:dyDescent="0.25">
      <c r="A9" s="24">
        <v>2</v>
      </c>
      <c r="B9" s="49" t="s">
        <v>62</v>
      </c>
      <c r="C9" s="49" t="s">
        <v>56</v>
      </c>
      <c r="D9" s="50" t="str">
        <f>IF(OR(B9=M9,C9=M9),"",HYPERLINK("#Р2!A6","переход на форму"))</f>
        <v>переход на форму</v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0" t="str">
        <f>IF(OR(B9=M9,C9=M9),"",HYPERLINK("#Р2_КТ!A6","переход на форму"))</f>
        <v>переход на форму</v>
      </c>
      <c r="H9" s="50" t="str">
        <f>IF(OR(B9=M9,C9=M9),"",HYPERLINK("#Р2_СТ!A6","переход на форму"))</f>
        <v>переход на форму</v>
      </c>
      <c r="I9" s="49" t="s">
        <v>389</v>
      </c>
      <c r="J9" s="47" t="s">
        <v>405</v>
      </c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1</v>
      </c>
      <c r="E7" s="1">
        <f>IF(LEN(D7)&gt;4,1,0)</f>
        <v>1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1</v>
      </c>
      <c r="E9" s="1">
        <f t="shared" si="0"/>
        <v>1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1</v>
      </c>
      <c r="E10" s="1">
        <f t="shared" si="0"/>
        <v>1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1</v>
      </c>
      <c r="E11" s="1">
        <f t="shared" si="0"/>
        <v>1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1</v>
      </c>
      <c r="E13" s="1">
        <f t="shared" si="0"/>
        <v>1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1</v>
      </c>
      <c r="E14" s="1">
        <f t="shared" si="0"/>
        <v>1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1</v>
      </c>
      <c r="E16" s="1">
        <f t="shared" si="0"/>
        <v>1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1</v>
      </c>
      <c r="E17" s="1">
        <f t="shared" si="0"/>
        <v>1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1</v>
      </c>
      <c r="E21" s="1">
        <f t="shared" si="0"/>
        <v>1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1</v>
      </c>
      <c r="E24" s="1">
        <f t="shared" si="0"/>
        <v>1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1</v>
      </c>
      <c r="E25" s="1">
        <f t="shared" si="0"/>
        <v>1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11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Новый материал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1</v>
      </c>
      <c r="E7">
        <f>IF(LEN(D7)&gt;4,1,0)</f>
        <v>1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1</v>
      </c>
      <c r="E10">
        <f t="shared" si="0"/>
        <v>1</v>
      </c>
    </row>
    <row r="11" spans="1:5" ht="29.25" customHeight="1" x14ac:dyDescent="0.25">
      <c r="A11" s="73" t="s">
        <v>178</v>
      </c>
      <c r="B11" s="73"/>
      <c r="C11" s="73"/>
      <c r="D11" s="45" t="b">
        <v>1</v>
      </c>
      <c r="E11">
        <f t="shared" si="0"/>
        <v>1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1</v>
      </c>
      <c r="E14">
        <f t="shared" si="0"/>
        <v>1</v>
      </c>
    </row>
    <row r="15" spans="1:5" ht="29.25" customHeight="1" x14ac:dyDescent="0.25">
      <c r="A15" s="73" t="s">
        <v>85</v>
      </c>
      <c r="B15" s="73"/>
      <c r="C15" s="73"/>
      <c r="D15" s="45" t="b">
        <v>1</v>
      </c>
      <c r="E15">
        <f t="shared" si="0"/>
        <v>1</v>
      </c>
    </row>
    <row r="16" spans="1:5" ht="29.25" customHeight="1" x14ac:dyDescent="0.25">
      <c r="A16" s="73" t="s">
        <v>87</v>
      </c>
      <c r="B16" s="73"/>
      <c r="C16" s="73"/>
      <c r="D16" s="45" t="b">
        <v>1</v>
      </c>
      <c r="E16">
        <f t="shared" si="0"/>
        <v>1</v>
      </c>
    </row>
    <row r="17" spans="1:5" ht="29.25" customHeight="1" x14ac:dyDescent="0.25">
      <c r="A17" s="73" t="s">
        <v>182</v>
      </c>
      <c r="B17" s="73"/>
      <c r="C17" s="73"/>
      <c r="D17" s="45" t="b">
        <v>1</v>
      </c>
      <c r="E17">
        <f t="shared" si="0"/>
        <v>1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1</v>
      </c>
      <c r="E20">
        <f t="shared" si="0"/>
        <v>1</v>
      </c>
    </row>
    <row r="21" spans="1:5" ht="29.25" customHeight="1" x14ac:dyDescent="0.25">
      <c r="A21" s="73" t="s">
        <v>186</v>
      </c>
      <c r="B21" s="73"/>
      <c r="C21" s="73"/>
      <c r="D21" s="45" t="b">
        <v>1</v>
      </c>
      <c r="E21">
        <f t="shared" si="0"/>
        <v>1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1</v>
      </c>
      <c r="E23">
        <f t="shared" si="0"/>
        <v>1</v>
      </c>
    </row>
    <row r="24" spans="1:5" ht="29.25" customHeight="1" x14ac:dyDescent="0.25">
      <c r="A24" s="73" t="s">
        <v>189</v>
      </c>
      <c r="B24" s="73"/>
      <c r="C24" s="73"/>
      <c r="D24" s="45" t="b">
        <v>1</v>
      </c>
      <c r="E24">
        <f t="shared" si="0"/>
        <v>1</v>
      </c>
    </row>
    <row r="25" spans="1:5" ht="29.25" customHeight="1" x14ac:dyDescent="0.25">
      <c r="A25" s="73" t="s">
        <v>190</v>
      </c>
      <c r="B25" s="73"/>
      <c r="C25" s="73"/>
      <c r="D25" s="45" t="b">
        <v>1</v>
      </c>
      <c r="E25">
        <f t="shared" si="0"/>
        <v>1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12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Новый материал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Новый материал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10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Медицинское изделие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 t="s">
        <v>13</v>
      </c>
      <c r="D11" s="44" t="s">
        <v>11</v>
      </c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Новый материал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1</v>
      </c>
      <c r="E18" s="1">
        <f t="shared" si="0"/>
        <v>1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1</v>
      </c>
      <c r="E19" s="1">
        <f t="shared" si="0"/>
        <v>1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1</v>
      </c>
      <c r="E28" s="1">
        <f t="shared" si="0"/>
        <v>1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5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Новый материал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1</v>
      </c>
      <c r="E8" s="1">
        <f t="shared" ref="E8:E43" si="0">IF(LEN(D8)&gt;4,1,0)</f>
        <v>1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1</v>
      </c>
      <c r="E9" s="1">
        <f t="shared" si="0"/>
        <v>1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1</v>
      </c>
      <c r="E17" s="1">
        <f t="shared" si="0"/>
        <v>1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1</v>
      </c>
      <c r="E18" s="1">
        <f t="shared" si="0"/>
        <v>1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1</v>
      </c>
      <c r="E19" s="1">
        <f t="shared" si="0"/>
        <v>1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1</v>
      </c>
      <c r="E22" s="1">
        <f t="shared" si="0"/>
        <v>1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1</v>
      </c>
      <c r="E25" s="1">
        <f t="shared" si="0"/>
        <v>1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9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Новый материал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Новый материал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25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 t="str">
        <f>Форма!B9</f>
        <v>Новый материал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 t="str">
        <f>Форма!C9</f>
        <v>Медицинское изделие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 t="s">
        <v>10</v>
      </c>
      <c r="D27" s="44" t="s">
        <v>11</v>
      </c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Новый материал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Новый материал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1</v>
      </c>
      <c r="E9" s="1">
        <f t="shared" si="0"/>
        <v>1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2"/>
      <c r="C4" s="14" t="s">
        <v>18</v>
      </c>
      <c r="D4" s="4">
        <v>9</v>
      </c>
    </row>
    <row r="5" spans="1:4" ht="80.25" customHeight="1" x14ac:dyDescent="0.25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2"/>
      <c r="C6" s="14" t="s">
        <v>18</v>
      </c>
      <c r="D6" s="4">
        <v>7</v>
      </c>
    </row>
    <row r="7" spans="1:4" ht="91.5" customHeight="1" x14ac:dyDescent="0.25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2"/>
      <c r="C8" s="14" t="s">
        <v>18</v>
      </c>
      <c r="D8" s="4">
        <v>5</v>
      </c>
    </row>
    <row r="9" spans="1:4" ht="38.25" customHeight="1" x14ac:dyDescent="0.25">
      <c r="A9" s="83">
        <v>4</v>
      </c>
      <c r="B9" s="82" t="s">
        <v>14</v>
      </c>
      <c r="C9" s="14" t="s">
        <v>11</v>
      </c>
      <c r="D9" s="4">
        <v>4</v>
      </c>
    </row>
    <row r="10" spans="1:4" ht="30" x14ac:dyDescent="0.25">
      <c r="A10" s="83"/>
      <c r="B10" s="82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2"/>
      <c r="C12" s="14" t="s">
        <v>18</v>
      </c>
      <c r="D12" s="4">
        <v>1</v>
      </c>
    </row>
    <row r="13" spans="1:4" ht="30" x14ac:dyDescent="0.25">
      <c r="A13" s="83">
        <v>6</v>
      </c>
      <c r="B13" s="82" t="s">
        <v>16</v>
      </c>
      <c r="C13" s="14" t="s">
        <v>11</v>
      </c>
      <c r="D13" s="4">
        <v>2</v>
      </c>
    </row>
    <row r="14" spans="1:4" ht="30" x14ac:dyDescent="0.25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Новый материал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2024-10-11T11:24:26Z</dcterms:modified>
</cp:coreProperties>
</file>