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showSheetTabs="0" xWindow="0" yWindow="0" windowWidth="19200" windowHeight="7788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62" i="30" s="1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12" i="29"/>
  <c r="E13" i="29"/>
  <c r="E14" i="29"/>
  <c r="E15" i="29"/>
  <c r="E62" i="29" s="1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9" l="1"/>
  <c r="E11" i="59"/>
  <c r="E40" i="34"/>
  <c r="E44" i="45"/>
  <c r="E15" i="52"/>
  <c r="E15" i="39"/>
  <c r="E15" i="50"/>
  <c r="E59" i="42"/>
  <c r="E11" i="57"/>
  <c r="E40" i="36"/>
  <c r="X7" i="23"/>
  <c r="E11" i="58"/>
  <c r="E33" i="48"/>
  <c r="E40" i="35"/>
  <c r="X7" i="22"/>
  <c r="E44" i="4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<sst xmlns="http://schemas.openxmlformats.org/spreadsheetml/2006/main" count="1291" uniqueCount="407">
  <si>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</si>
  <si>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</si>
  <si>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</si>
  <si>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</si>
  <si>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</si>
  <si>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</si>
  <si>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</si>
  <si>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</si>
  <si>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</si>
  <si>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</si>
  <si>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</si>
  <si>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</si>
  <si>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</si>
  <si>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</si>
  <si>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</si>
  <si>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</si>
  <si>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</si>
  <si>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</si>
  <si>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</si>
  <si>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</si>
  <si>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</si>
  <si>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</si>
  <si>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</si>
  <si>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</si>
  <si>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</si>
  <si>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</si>
  <si>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</si>
  <si>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</si>
  <si>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</si>
  <si>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</si>
  <si>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</si>
  <si>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</si>
  <si>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</si>
  <si>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</si>
  <si>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</si>
  <si>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</si>
  <si>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</si>
  <si>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</si>
  <si>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</si>
  <si>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</si>
  <si>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</si>
  <si>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</si>
  <si>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</si>
  <si>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</si>
  <si>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</si>
  <si>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</si>
  <si>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</si>
  <si>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</si>
  <si>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</si>
  <si>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</si>
  <si>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</si>
  <si>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</si>
  <si>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</si>
  <si>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</si>
  <si>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</si>
  <si>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</si>
  <si>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</si>
  <si>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</si>
  <si>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</si>
  <si>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</si>
  <si>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</si>
  <si>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</si>
  <si>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</si>
  <si>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</si>
  <si>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</si>
  <si>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</si>
  <si>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</si>
  <si>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</si>
  <si>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</si>
  <si>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</si>
  <si>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</si>
  <si>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</si>
  <si>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</si>
  <si>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</si>
  <si>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</si>
  <si>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</si>
  <si>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</si>
  <si>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</si>
  <si>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</si>
  <si>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</si>
  <si>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</si>
  <si>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</si>
  <si>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</si>
  <si>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</si>
  <si>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</si>
  <si>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</si>
  <si>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</si>
  <si>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</si>
  <si>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</si>
  <si>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</si>
  <si>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</si>
  <si>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</si>
  <si>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</si>
  <si>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</si>
  <si>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</si>
  <si>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</si>
  <si>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</si>
  <si>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</si>
  <si>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</si>
  <si>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</si>
  <si>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</si>
  <si>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</si>
  <si>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</si>
  <si>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</si>
  <si>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</si>
  <si>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</si>
  <si>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</si>
  <si>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</si>
  <si>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</si>
  <si>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</si>
  <si>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</si>
  <si>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</si>
  <si>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</si>
  <si>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</si>
  <si>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</si>
  <si>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</si>
  <si>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</si>
  <si>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</si>
  <si>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</si>
  <si>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</si>
  <si>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</si>
  <si>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</si>
  <si>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</si>
  <si>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</si>
  <si>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</si>
  <si>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</si>
  <si>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</si>
  <si>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</si>
  <si>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</si>
  <si>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</si>
  <si>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</si>
  <si>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</si>
  <si>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</si>
  <si>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</si>
  <si>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</si>
  <si>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</si>
  <si>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</si>
  <si>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</si>
  <si>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</si>
  <si>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</si>
  <si>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</si>
  <si>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</si>
  <si>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</si>
  <si>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</si>
  <si>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</si>
  <si>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</si>
  <si>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</si>
  <si>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</si>
  <si>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</si>
  <si>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</si>
  <si>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</si>
  <si>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</si>
  <si>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</si>
  <si>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</si>
  <si>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</si>
  <si>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</si>
  <si>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</si>
  <si>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</si>
  <si>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</si>
  <si>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</si>
  <si>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</si>
  <si>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</si>
  <si>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</si>
  <si>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</si>
  <si>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</si>
  <si>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</si>
  <si>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</si>
  <si>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</si>
  <si>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</si>
  <si>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</si>
  <si>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</si>
  <si>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</si>
  <si>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</si>
  <si>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</si>
  <si>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</si>
  <si>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</si>
  <si>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</si>
  <si>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</si>
  <si>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</si>
  <si>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</si>
  <si>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</si>
  <si>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</si>
  <si>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</si>
  <si>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</si>
  <si>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</si>
  <si>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</si>
  <si>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</si>
  <si>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</si>
  <si>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</si>
  <si>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</si>
  <si>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</si>
  <si>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</si>
  <si>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</si>
  <si>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</si>
  <si>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</si>
  <si>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</si>
  <si>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</si>
  <si>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</si>
  <si>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</si>
  <si>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</si>
  <si>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</si>
  <si>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</si>
  <si>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</si>
  <si>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</si>
  <si>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</si>
  <si>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</si>
  <si>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</si>
  <si>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</si>
  <si>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</si>
  <si>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</si>
  <si>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</si>
  <si>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</si>
  <si>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</si>
  <si>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</si>
  <si>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</si>
  <si>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</si>
  <si>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</si>
  <si>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</si>
  <si>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</si>
  <si>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</si>
  <si>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</si>
  <si>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</si>
  <si>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</si>
  <si>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</si>
  <si>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</si>
  <si>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</si>
  <si>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</si>
  <si>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</si>
  <si>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</si>
  <si>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</si>
  <si>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</si>
  <si>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</si>
  <si>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</si>
  <si>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</si>
  <si>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</si>
  <si>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</si>
  <si>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</si>
  <si>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</si>
  <si>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</si>
  <si>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</si>
  <si>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</si>
  <si>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</si>
  <si>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</si>
  <si>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</si>
  <si>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</si>
  <si>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</si>
  <si>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</si>
  <si>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</si>
  <si>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</si>
  <si>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</si>
  <si>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</si>
  <si>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</si>
  <si>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</si>
  <si>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</si>
  <si>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</si>
  <si>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</si>
  <si>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</si>
  <si>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</si>
  <si>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</si>
  <si>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</si>
  <si>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</si>
  <si>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</si>
  <si>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</si>
  <si>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</si>
  <si>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</si>
  <si>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</si>
  <si>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</si>
  <si>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</si>
  <si>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</si>
  <si>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</si>
  <si>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</si>
  <si>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</si>
  <si>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</si>
  <si>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</si>
  <si>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</si>
  <si>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</si>
  <si>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</si>
  <si>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</si>
  <si>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</si>
  <si>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</si>
  <si>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</si>
  <si>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</si>
  <si>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</si>
  <si>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</si>
  <si>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</si>
  <si>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</si>
  <si>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</si>
  <si>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</si>
  <si>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</si>
  <si>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</si>
  <si>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</si>
  <si>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</si>
  <si>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</si>
  <si>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</si>
  <si>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</si>
  <si>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</si>
  <si>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</si>
  <si>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</si>
  <si>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</si>
  <si>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</si>
  <si>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</si>
  <si>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</si>
  <si>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</si>
  <si>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</si>
  <si>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</si>
  <si>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</si>
  <si>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</si>
  <si>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</si>
  <si>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</si>
  <si>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</si>
  <si>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</si>
  <si>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</si>
  <si>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</si>
  <si>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</si>
  <si>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</si>
  <si>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</si>
  <si>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</si>
  <si>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</si>
  <si>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</si>
  <si>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</si>
  <si>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</si>
  <si>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</si>
  <si>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</si>
  <si>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</si>
  <si>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</si>
  <si>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</si>
  <si>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</si>
  <si>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</si>
  <si>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</si>
  <si>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</si>
  <si>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</si>
  <si>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</si>
  <si>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</si>
  <si>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</si>
  <si>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</si>
  <si>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</si>
  <si>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</si>
  <si>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</si>
  <si>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</si>
  <si>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</si>
  <si>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</si>
  <si>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</si>
  <si>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</si>
  <si>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</si>
  <si>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</si>
  <si>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</si>
  <si>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</si>
  <si>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</si>
  <si>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</si>
  <si>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</si>
  <si>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</si>
  <si>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</si>
  <si>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</si>
  <si>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</si>
  <si>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</si>
  <si>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</si>
  <si>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</si>
  <si>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</si>
  <si>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</si>
  <si>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</si>
  <si>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</si>
  <si>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</si>
  <si>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</si>
  <si>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</si>
  <si>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</si>
  <si>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</si>
  <si>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</si>
  <si>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</si>
  <si>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</si>
  <si>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</si>
  <si>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</si>
  <si>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</si>
  <si>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</si>
  <si>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</si>
  <si>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</si>
  <si>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</si>
  <si>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</si>
  <si>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</si>
  <si>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</si>
  <si>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</si>
  <si>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</si>
  <si>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</si>
  <si>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</si>
  <si>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</si>
  <si>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</si>
  <si>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</si>
  <si>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</si>
  <si>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</si>
  <si>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</si>
  <si>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</si>
  <si>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</si>
  <si>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</si>
  <si>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</si>
  <si>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</si>
  <si>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</si>
  <si>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</si>
  <si>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</si>
  <si>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</si>
  <si>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</si>
  <si>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</si>
  <si>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</si>
  <si>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КПМ-0259</t>
  </si>
  <si>
    <t>Способ прогнозирования течения немелкоклеточного рака легкого, включая плоскоклеточный рак и аденокарциному, на основе анализа метилирования и/или экспрессии группы некодирующих РНК.</t>
  </si>
  <si>
    <t>FGFU-2023-0001</t>
  </si>
  <si>
    <t>Федеральное государственное бюджетное научное учреждение "Научно-исследовательский институт общей патологии и патофизиологии"</t>
  </si>
  <si>
    <t xml:space="preserve">Запланированные исследования выполнены в полном объеме. </t>
  </si>
  <si>
    <t>Запланированные исследования выполнены в полном объеме. Авторами определены группы генов миРНК, метилирование 
и экспрессия которых связаны с прогрессией НМРЛ, показан их диагностический и прогностический потенциал. МиРНК анализировали в опухолевой ткани, соответственно проект не совсем подходит под критерий анкеты, а именно: не соотвествует диагностике на амбулаторном этапе. Однако, у разработки теоретически есть на мой взгляд потенциал перехода к ранней диагностике рака, если перейти к циркулирующим опухолевым клеткам. Но это мое предположение, авторами оно не рассмотрено. В целом, работа выполнена на серьезном научном уровне и полностью соотвествует заявленному плану работ.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</si>
</sst>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checked="Checked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checked="Checked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checked="Checked" fmlaLink="$D$8" lockText="1" noThreeD="1"/>
</file>

<file path=xl/ctrlProps/ctrlProp374.xml><?xml version="1.0" encoding="utf-8"?>
<formControlPr xmlns="http://schemas.microsoft.com/office/spreadsheetml/2009/9/main" objectType="CheckBox" checked="Checked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checked="Checked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checked="Checked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checked="Checked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checked="Checked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checked="Checked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checked="Checked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checked="Checked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checked="Checked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checked="Checked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checked="Checked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checked="Checked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checked="Checked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checked="Checked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checked="Checked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2" zoomScaleNormal="100" workbookViewId="0">
      <selection activeCell="C8" sqref="C8"/>
    </sheetView>
  </sheetViews>
  <sheetFormatPr defaultColWidth="9.109375" defaultRowHeight="14.4" x14ac:dyDescent="0.3"/>
  <cols>
    <col min="1" max="1" width="3.6640625" style="1" customWidth="1"/>
    <col min="2" max="2" width="29.5546875" style="1" customWidth="1"/>
    <col min="3" max="3" width="26.44140625" style="1" customWidth="1"/>
    <col min="4" max="5" width="29.5546875" style="1" customWidth="1"/>
    <col min="6" max="6" width="28.33203125" style="1" customWidth="1"/>
    <col min="7" max="9" width="33.6640625" style="1" customWidth="1"/>
    <col min="10" max="10" width="18.5546875" style="1" customWidth="1"/>
    <col min="11" max="12" width="9.109375" style="1"/>
    <col min="13" max="13" width="9.109375" style="1" customWidth="1"/>
    <col min="14" max="16384" width="9.109375" style="1"/>
  </cols>
  <sheetData>
    <row r="1" spans="1:48" ht="45" customHeight="1" x14ac:dyDescent="0.3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3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3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3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3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3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52.4" x14ac:dyDescent="0.3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6" x14ac:dyDescent="0.3">
      <c r="A8" s="24">
        <v>1</v>
      </c>
      <c r="B8" s="49" t="s">
        <v>63</v>
      </c>
      <c r="C8" s="49" t="s">
        <v>56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406</v>
      </c>
      <c r="K8" s="3"/>
      <c r="L8" s="3"/>
    </row>
    <row r="9" spans="1:48" ht="55.8" x14ac:dyDescent="0.3">
      <c r="A9" s="24">
        <v>2</v>
      </c>
      <c r="B9" s="49" t="s">
        <v>69</v>
      </c>
      <c r="C9" s="49" t="s">
        <v>57</v>
      </c>
      <c r="D9" s="50" t="str">
        <f>IF(OR(B9=M9,C9=M9),"",HYPERLINK("#Р2!A6","переход на форму"))</f>
        <v>переход на форму</v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0" t="str">
        <f>IF(OR(B9=M9,C9=M9),"",HYPERLINK("#Р2_КТ!A6","переход на форму"))</f>
        <v>переход на форму</v>
      </c>
      <c r="H9" s="50" t="str">
        <f>IF(OR(B9=M9,C9=M9),"",HYPERLINK("#Р2_СТ!A6","переход на форму"))</f>
        <v>переход на форму</v>
      </c>
      <c r="I9" s="49" t="s">
        <v>389</v>
      </c>
      <c r="J9" s="47" t="s">
        <v>405</v>
      </c>
      <c r="K9" s="3"/>
      <c r="L9" s="3"/>
    </row>
    <row r="10" spans="1:48" ht="55.8" x14ac:dyDescent="0.3">
      <c r="A10" s="24">
        <v>3</v>
      </c>
      <c r="B10" s="49" t="s">
        <v>65</v>
      </c>
      <c r="C10" s="49" t="s">
        <v>57</v>
      </c>
      <c r="D10" s="50" t="str">
        <f>IF(OR(B10=M10,C10=M10),"",HYPERLINK("#Р3!A6","переход на форму"))</f>
        <v>переход на форму</v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>переход на форму</v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>переход на форму</v>
      </c>
      <c r="G10" s="50" t="str">
        <f>IF(OR(B10=M10,C10=M10),"",HYPERLINK("#Р3_КТ!A6","переход на форму"))</f>
        <v>переход на форму</v>
      </c>
      <c r="H10" s="50" t="str">
        <f>IF(OR(B10=M10,C10=M10),"",HYPERLINK("#Р3_СТ!A6","переход на форму"))</f>
        <v>переход на форму</v>
      </c>
      <c r="I10" s="49" t="s">
        <v>389</v>
      </c>
      <c r="J10" s="47" t="s">
        <v>405</v>
      </c>
      <c r="K10" s="3"/>
      <c r="L10" s="3"/>
    </row>
    <row r="11" spans="1:48" x14ac:dyDescent="0.3">
      <c r="A11" s="3"/>
      <c r="B11" s="3"/>
      <c r="C11" s="3"/>
    </row>
    <row r="12" spans="1:48" x14ac:dyDescent="0.3">
      <c r="A12" s="3"/>
      <c r="B12" s="3"/>
      <c r="C12" s="3"/>
    </row>
    <row r="13" spans="1:48" x14ac:dyDescent="0.3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s="1" customFormat="1" ht="30" customHeight="1" x14ac:dyDescent="0.3">
      <c r="A7" s="73" t="s">
        <v>174</v>
      </c>
      <c r="B7" s="73"/>
      <c r="C7" s="73"/>
      <c r="D7" s="46" t="b">
        <v>1</v>
      </c>
      <c r="E7" s="1">
        <f>IF(LEN(D7)&gt;4,1,0)</f>
        <v>1</v>
      </c>
    </row>
    <row r="8" spans="1:5" s="1" customFormat="1" ht="30" customHeight="1" x14ac:dyDescent="0.3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3">
      <c r="A9" s="73" t="s">
        <v>176</v>
      </c>
      <c r="B9" s="73"/>
      <c r="C9" s="73"/>
      <c r="D9" s="46" t="b">
        <v>1</v>
      </c>
      <c r="E9" s="1">
        <f t="shared" si="0"/>
        <v>1</v>
      </c>
    </row>
    <row r="10" spans="1:5" s="1" customFormat="1" ht="30" customHeight="1" x14ac:dyDescent="0.3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3">
      <c r="A11" s="73" t="s">
        <v>178</v>
      </c>
      <c r="B11" s="73"/>
      <c r="C11" s="73"/>
      <c r="D11" s="46" t="b">
        <v>1</v>
      </c>
      <c r="E11" s="1">
        <f t="shared" si="0"/>
        <v>1</v>
      </c>
    </row>
    <row r="12" spans="1:5" s="1" customFormat="1" ht="30" customHeight="1" x14ac:dyDescent="0.3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3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3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3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3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3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3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3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3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3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3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3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3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3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3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3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3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3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3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3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3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3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3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3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3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3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3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3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3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3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3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3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3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3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3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3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3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3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3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3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3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3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3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3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3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3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3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3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3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3">
      <c r="E61" s="1">
        <f>SUM(E7:E60)</f>
        <v>3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29.25" customHeight="1" x14ac:dyDescent="0.3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3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3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3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3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3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3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3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3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3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3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3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3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3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3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3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3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3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3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3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3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3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3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3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3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3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3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3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3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3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3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3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3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3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3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3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3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3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3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3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3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3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3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3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3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3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3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3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3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3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3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3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3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3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3" customHeight="1" x14ac:dyDescent="0.3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3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3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3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3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3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3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3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3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3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3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3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3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3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3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3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3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3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3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3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3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3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3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3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3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3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3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3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3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3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3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3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3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3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3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3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3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3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3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3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3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3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3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3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3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3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3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3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3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3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3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3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3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3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3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3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3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3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">
      <c r="E40">
        <f>SUM(E7:E39)</f>
        <v>4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3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3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">
      <c r="E40">
        <f>SUM(E7:E39)</f>
        <v>2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3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3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3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3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3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3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3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3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3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3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3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3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3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3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3">
      <c r="A6" s="72" t="s">
        <v>395</v>
      </c>
      <c r="B6" s="72"/>
      <c r="C6" s="72"/>
      <c r="D6" s="72"/>
    </row>
    <row r="7" spans="1:5" ht="34.5" customHeight="1" x14ac:dyDescent="0.3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3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3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3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3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3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3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3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ht="26.25" customHeight="1" x14ac:dyDescent="0.3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3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3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3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3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3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3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3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3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3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3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3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3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3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3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3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3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3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3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3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3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3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3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3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3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3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3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3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3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3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3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3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3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3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3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3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3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3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3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3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3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3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3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3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3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3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3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3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3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3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3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3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09375" defaultRowHeight="13.8" x14ac:dyDescent="0.25"/>
  <cols>
    <col min="1" max="1" width="5.44140625" style="2" customWidth="1"/>
    <col min="2" max="2" width="73.6640625" style="2" customWidth="1"/>
    <col min="3" max="3" width="46.109375" style="2" customWidth="1"/>
    <col min="4" max="4" width="37.6640625" style="2" customWidth="1"/>
    <col min="5" max="22" width="9.109375" style="2"/>
    <col min="23" max="23" width="0" style="2" hidden="1" customWidth="1"/>
    <col min="24" max="24" width="9.109375" style="2" hidden="1" customWidth="1"/>
    <col min="25" max="25" width="0" style="2" hidden="1" customWidth="1"/>
    <col min="26" max="27" width="9.109375" style="2" hidden="1" customWidth="1"/>
    <col min="28" max="16384" width="9.109375" style="2"/>
  </cols>
  <sheetData>
    <row r="1" spans="1:27" ht="39.9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3">
      <c r="A3" s="66" t="s">
        <v>171</v>
      </c>
      <c r="B3" s="66"/>
      <c r="C3" s="25" t="str">
        <f>Форма!B8</f>
        <v>Тест-система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8" x14ac:dyDescent="0.25">
      <c r="A4" s="66" t="s">
        <v>48</v>
      </c>
      <c r="B4" s="66"/>
      <c r="C4" s="25" t="str">
        <f>Форма!C8</f>
        <v>Медицинское изделие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 t="s">
        <v>10</v>
      </c>
      <c r="D25" s="44" t="s">
        <v>18</v>
      </c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t="15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ht="26.25" customHeight="1" x14ac:dyDescent="0.3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3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3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3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3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3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3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3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3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3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3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3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3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3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3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3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3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3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3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3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3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3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3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3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3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3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3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3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3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3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3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3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3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3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3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3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3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3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3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3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3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3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3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3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3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3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3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3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3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3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3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3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ht="26.25" customHeight="1" x14ac:dyDescent="0.3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3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3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3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3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3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3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3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3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3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3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3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3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3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3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3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3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3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3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3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3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3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3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3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3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3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3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3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3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3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3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3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3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3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3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3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3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3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3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3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3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3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3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3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3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3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3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3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3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3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3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3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29.25" customHeight="1" x14ac:dyDescent="0.3">
      <c r="A7" s="75" t="s">
        <v>317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3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5" t="s">
        <v>321</v>
      </c>
      <c r="B12" s="75"/>
      <c r="C12" s="75"/>
      <c r="D12" s="46" t="b">
        <v>1</v>
      </c>
      <c r="E12" s="1">
        <f t="shared" si="0"/>
        <v>1</v>
      </c>
    </row>
    <row r="13" spans="1:5" s="1" customFormat="1" ht="29.25" customHeight="1" x14ac:dyDescent="0.3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3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5" t="s">
        <v>325</v>
      </c>
      <c r="B16" s="75"/>
      <c r="C16" s="75"/>
      <c r="D16" s="46" t="b">
        <v>1</v>
      </c>
      <c r="E16" s="1">
        <f t="shared" si="0"/>
        <v>1</v>
      </c>
    </row>
    <row r="17" spans="1:5" s="1" customFormat="1" ht="29.25" customHeight="1" x14ac:dyDescent="0.3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3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3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3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3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3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3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3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3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3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3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3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3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3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3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3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3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3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3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3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3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3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">
      <c r="E44" s="1">
        <f>SUM(E7:E43)</f>
        <v>3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29.25" customHeight="1" x14ac:dyDescent="0.3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3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3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3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3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3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3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3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3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3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3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3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3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3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3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3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3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3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3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3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3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3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3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29.25" customHeight="1" x14ac:dyDescent="0.3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3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3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3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3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3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3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3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3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3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3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3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3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3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3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3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3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3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3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3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3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3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3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3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3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3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3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3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3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3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3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3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3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3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3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3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3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5" t="s">
        <v>356</v>
      </c>
      <c r="B16" s="75"/>
      <c r="C16" s="75"/>
      <c r="D16" s="46" t="b">
        <v>1</v>
      </c>
      <c r="E16" s="1">
        <f t="shared" si="0"/>
        <v>1</v>
      </c>
    </row>
    <row r="17" spans="1:5" s="1" customFormat="1" ht="29.25" customHeight="1" x14ac:dyDescent="0.3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3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3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3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3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3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3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3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3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3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3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3">
      <c r="E33" s="1">
        <f>SUM(E7:E32)</f>
        <v>2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3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5" t="s">
        <v>354</v>
      </c>
      <c r="B14" s="75"/>
      <c r="C14" s="75"/>
      <c r="D14" s="46" t="b">
        <v>1</v>
      </c>
      <c r="E14" s="1">
        <f t="shared" si="0"/>
        <v>1</v>
      </c>
    </row>
    <row r="15" spans="1:5" s="1" customFormat="1" ht="30" customHeight="1" x14ac:dyDescent="0.3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3">
      <c r="A16" s="75" t="s">
        <v>356</v>
      </c>
      <c r="B16" s="75"/>
      <c r="C16" s="75"/>
      <c r="D16" s="46" t="b">
        <v>1</v>
      </c>
      <c r="E16" s="1">
        <f t="shared" si="0"/>
        <v>1</v>
      </c>
    </row>
    <row r="17" spans="1:5" s="1" customFormat="1" ht="29.25" customHeight="1" x14ac:dyDescent="0.3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3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3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3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3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3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3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3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3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3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3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3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3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3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3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3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3">
      <c r="E33" s="1">
        <f>SUM(E7:E32)</f>
        <v>3</v>
      </c>
    </row>
  </sheetData>
  <sheetProtection algorithmName="SHA-512" hashValue="IFw6F1xhyh9jU9BSrJwzrllcPcu8mZBIGt0vvm3tvhdnxvALcMgZyyNorrNFyWt3hponxFWIbBIyRTY1scizaw==" saltValue="76kaiYRX/xxFoqhGYIppY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3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3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09375" defaultRowHeight="13.8" x14ac:dyDescent="0.25"/>
  <cols>
    <col min="1" max="1" width="6.44140625" style="2" customWidth="1"/>
    <col min="2" max="2" width="73.6640625" style="2" customWidth="1"/>
    <col min="3" max="3" width="46.109375" style="2" customWidth="1"/>
    <col min="4" max="4" width="37.6640625" style="2" customWidth="1"/>
    <col min="5" max="5" width="15.33203125" style="2" customWidth="1"/>
    <col min="6" max="23" width="9.109375" style="2"/>
    <col min="24" max="24" width="0" style="2" hidden="1" customWidth="1"/>
    <col min="25" max="25" width="9.109375" style="2"/>
    <col min="26" max="27" width="9.109375" style="2" hidden="1" customWidth="1"/>
    <col min="28" max="16384" width="9.109375" style="2"/>
  </cols>
  <sheetData>
    <row r="1" spans="1:27" ht="39.9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3">
      <c r="A3" s="66" t="s">
        <v>171</v>
      </c>
      <c r="B3" s="66"/>
      <c r="C3" s="25" t="str">
        <f>Форма!B9</f>
        <v>Метод прогнозирования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8" x14ac:dyDescent="0.25">
      <c r="A4" s="66" t="s">
        <v>48</v>
      </c>
      <c r="B4" s="66"/>
      <c r="C4" s="25" t="str">
        <f>Форма!C9</f>
        <v>Клинические рекомендации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 t="s">
        <v>10</v>
      </c>
      <c r="D25" s="44" t="s">
        <v>18</v>
      </c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t="15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263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396</v>
      </c>
      <c r="B6" s="72"/>
      <c r="C6" s="72"/>
      <c r="D6" s="72"/>
    </row>
    <row r="7" spans="1:5" s="1" customFormat="1" ht="45" customHeight="1" x14ac:dyDescent="0.3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3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3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3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3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3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3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377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399</v>
      </c>
      <c r="B6" s="72"/>
      <c r="C6" s="72"/>
      <c r="D6" s="72"/>
    </row>
    <row r="7" spans="1:5" s="1" customFormat="1" ht="30" customHeight="1" x14ac:dyDescent="0.3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3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ht="1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377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399</v>
      </c>
      <c r="B6" s="72"/>
      <c r="C6" s="72"/>
      <c r="D6" s="72"/>
    </row>
    <row r="7" spans="1:5" s="1" customFormat="1" ht="30" customHeight="1" x14ac:dyDescent="0.3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3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ht="1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377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399</v>
      </c>
      <c r="B6" s="72"/>
      <c r="C6" s="72"/>
      <c r="D6" s="72"/>
    </row>
    <row r="7" spans="1:5" s="1" customFormat="1" ht="30" customHeight="1" x14ac:dyDescent="0.3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3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ht="15" x14ac:dyDescent="0.25">
      <c r="E11" s="1">
        <f>SUM(E7:E10)</f>
        <v>1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382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400</v>
      </c>
      <c r="B6" s="72"/>
      <c r="C6" s="72"/>
      <c r="D6" s="72"/>
    </row>
    <row r="7" spans="1:5" s="1" customFormat="1" ht="30" customHeight="1" x14ac:dyDescent="0.3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3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ht="1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382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400</v>
      </c>
      <c r="B6" s="72"/>
      <c r="C6" s="72"/>
      <c r="D6" s="72"/>
    </row>
    <row r="7" spans="1:5" s="1" customFormat="1" ht="30" customHeight="1" x14ac:dyDescent="0.3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3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ht="1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382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400</v>
      </c>
      <c r="B6" s="72"/>
      <c r="C6" s="72"/>
      <c r="D6" s="72"/>
    </row>
    <row r="7" spans="1:5" s="1" customFormat="1" ht="30" customHeight="1" x14ac:dyDescent="0.3">
      <c r="A7" s="75" t="s">
        <v>383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3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3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ht="15" x14ac:dyDescent="0.25">
      <c r="E11" s="1">
        <f>SUM(E7:E10)</f>
        <v>1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09375" defaultRowHeight="14.4" x14ac:dyDescent="0.3"/>
  <cols>
    <col min="1" max="1" width="13" style="6" customWidth="1"/>
    <col min="2" max="2" width="81.33203125" style="6" customWidth="1"/>
    <col min="3" max="16384" width="9.109375" style="6"/>
  </cols>
  <sheetData>
    <row r="1" spans="1:18" ht="45.75" customHeight="1" x14ac:dyDescent="0.3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2" x14ac:dyDescent="0.3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6" x14ac:dyDescent="0.3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6" x14ac:dyDescent="0.3">
      <c r="A4" s="8" t="s">
        <v>38</v>
      </c>
      <c r="B4" s="9" t="s">
        <v>23</v>
      </c>
      <c r="D4"/>
      <c r="E4"/>
      <c r="F4" t="s">
        <v>56</v>
      </c>
    </row>
    <row r="5" spans="1:18" ht="15.6" x14ac:dyDescent="0.3">
      <c r="A5" s="8" t="s">
        <v>39</v>
      </c>
      <c r="B5" s="9" t="s">
        <v>24</v>
      </c>
      <c r="D5"/>
      <c r="E5"/>
      <c r="F5"/>
    </row>
    <row r="6" spans="1:18" ht="15.6" x14ac:dyDescent="0.3">
      <c r="A6" s="8" t="s">
        <v>40</v>
      </c>
      <c r="B6" s="9" t="s">
        <v>25</v>
      </c>
      <c r="D6"/>
      <c r="E6"/>
      <c r="F6" s="1"/>
    </row>
    <row r="7" spans="1:18" ht="15.6" x14ac:dyDescent="0.3">
      <c r="A7" s="8" t="s">
        <v>41</v>
      </c>
      <c r="B7" s="9" t="s">
        <v>26</v>
      </c>
      <c r="D7"/>
      <c r="E7"/>
      <c r="F7" s="1"/>
    </row>
    <row r="8" spans="1:18" ht="15.6" x14ac:dyDescent="0.3">
      <c r="A8" s="8" t="s">
        <v>42</v>
      </c>
      <c r="B8" s="9" t="s">
        <v>27</v>
      </c>
    </row>
    <row r="9" spans="1:18" ht="15.6" x14ac:dyDescent="0.3">
      <c r="A9" s="8" t="s">
        <v>43</v>
      </c>
      <c r="B9" s="9" t="s">
        <v>28</v>
      </c>
    </row>
    <row r="10" spans="1:18" ht="15.6" x14ac:dyDescent="0.3">
      <c r="A10" s="8" t="s">
        <v>44</v>
      </c>
      <c r="B10" s="9" t="s">
        <v>29</v>
      </c>
    </row>
    <row r="11" spans="1:18" ht="15.6" x14ac:dyDescent="0.3">
      <c r="A11" s="8" t="s">
        <v>45</v>
      </c>
      <c r="B11" s="9" t="s">
        <v>30</v>
      </c>
    </row>
    <row r="12" spans="1:18" ht="15.6" x14ac:dyDescent="0.3">
      <c r="A12" s="8" t="s">
        <v>4</v>
      </c>
      <c r="B12" s="9" t="s">
        <v>31</v>
      </c>
    </row>
    <row r="13" spans="1:18" ht="15.6" x14ac:dyDescent="0.3">
      <c r="A13" s="8" t="s">
        <v>5</v>
      </c>
      <c r="B13" s="9" t="s">
        <v>32</v>
      </c>
    </row>
    <row r="14" spans="1:18" ht="15.6" x14ac:dyDescent="0.3">
      <c r="A14" s="8" t="s">
        <v>6</v>
      </c>
      <c r="B14" s="9" t="s">
        <v>33</v>
      </c>
    </row>
    <row r="15" spans="1:18" ht="36" customHeight="1" x14ac:dyDescent="0.3">
      <c r="A15" s="8" t="s">
        <v>46</v>
      </c>
      <c r="B15" s="9" t="s">
        <v>34</v>
      </c>
    </row>
    <row r="16" spans="1:18" ht="15.6" x14ac:dyDescent="0.3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4" x14ac:dyDescent="0.3"/>
  <sheetData>
    <row r="1" spans="1:2" ht="15" x14ac:dyDescent="0.25">
      <c r="A1" t="s">
        <v>387</v>
      </c>
      <c r="B1" t="s">
        <v>388</v>
      </c>
    </row>
    <row r="2" spans="1:2" ht="15" x14ac:dyDescent="0.25">
      <c r="A2">
        <v>1</v>
      </c>
    </row>
    <row r="3" spans="1:2" x14ac:dyDescent="0.3">
      <c r="A3">
        <v>2</v>
      </c>
      <c r="B3" t="s">
        <v>389</v>
      </c>
    </row>
    <row r="4" spans="1:2" x14ac:dyDescent="0.3">
      <c r="A4">
        <v>3</v>
      </c>
      <c r="B4" t="s">
        <v>390</v>
      </c>
    </row>
    <row r="5" spans="1:2" x14ac:dyDescent="0.3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4" x14ac:dyDescent="0.3"/>
  <cols>
    <col min="1" max="1" width="5.6640625" customWidth="1"/>
    <col min="2" max="2" width="42" customWidth="1"/>
    <col min="3" max="3" width="38.44140625" customWidth="1"/>
    <col min="4" max="4" width="9.6640625" customWidth="1"/>
  </cols>
  <sheetData>
    <row r="1" spans="1:4" ht="52.5" customHeight="1" x14ac:dyDescent="0.3">
      <c r="A1" s="68" t="s">
        <v>17</v>
      </c>
      <c r="B1" s="68"/>
      <c r="C1" s="68"/>
      <c r="D1" s="68"/>
    </row>
    <row r="2" spans="1:4" x14ac:dyDescent="0.3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3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3">
      <c r="A4" s="83"/>
      <c r="B4" s="82"/>
      <c r="C4" s="14" t="s">
        <v>18</v>
      </c>
      <c r="D4" s="4">
        <v>9</v>
      </c>
    </row>
    <row r="5" spans="1:4" ht="80.25" customHeight="1" x14ac:dyDescent="0.3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3">
      <c r="A6" s="83"/>
      <c r="B6" s="82"/>
      <c r="C6" s="14" t="s">
        <v>18</v>
      </c>
      <c r="D6" s="4">
        <v>7</v>
      </c>
    </row>
    <row r="7" spans="1:4" ht="91.5" customHeight="1" x14ac:dyDescent="0.3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3">
      <c r="A8" s="83"/>
      <c r="B8" s="82"/>
      <c r="C8" s="14" t="s">
        <v>18</v>
      </c>
      <c r="D8" s="4">
        <v>5</v>
      </c>
    </row>
    <row r="9" spans="1:4" ht="38.25" customHeight="1" x14ac:dyDescent="0.3">
      <c r="A9" s="83">
        <v>4</v>
      </c>
      <c r="B9" s="82" t="s">
        <v>14</v>
      </c>
      <c r="C9" s="14" t="s">
        <v>11</v>
      </c>
      <c r="D9" s="4">
        <v>4</v>
      </c>
    </row>
    <row r="10" spans="1:4" ht="27.6" x14ac:dyDescent="0.3">
      <c r="A10" s="83"/>
      <c r="B10" s="82"/>
      <c r="C10" s="14" t="s">
        <v>18</v>
      </c>
      <c r="D10" s="4">
        <v>3</v>
      </c>
    </row>
    <row r="11" spans="1:4" ht="33.75" customHeight="1" x14ac:dyDescent="0.3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3">
      <c r="A12" s="83"/>
      <c r="B12" s="82"/>
      <c r="C12" s="14" t="s">
        <v>18</v>
      </c>
      <c r="D12" s="4">
        <v>1</v>
      </c>
    </row>
    <row r="13" spans="1:4" ht="27.6" x14ac:dyDescent="0.3">
      <c r="A13" s="83">
        <v>6</v>
      </c>
      <c r="B13" s="82" t="s">
        <v>16</v>
      </c>
      <c r="C13" s="14" t="s">
        <v>11</v>
      </c>
      <c r="D13" s="4">
        <v>2</v>
      </c>
    </row>
    <row r="14" spans="1:4" ht="27.6" x14ac:dyDescent="0.3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09375" defaultRowHeight="13.8" x14ac:dyDescent="0.25"/>
  <cols>
    <col min="1" max="1" width="6.44140625" style="2" customWidth="1"/>
    <col min="2" max="2" width="73.6640625" style="2" customWidth="1"/>
    <col min="3" max="3" width="46.109375" style="2" customWidth="1"/>
    <col min="4" max="4" width="37.6640625" style="2" customWidth="1"/>
    <col min="5" max="5" width="15.33203125" style="2" customWidth="1"/>
    <col min="6" max="23" width="9.109375" style="2"/>
    <col min="24" max="24" width="0" style="2" hidden="1" customWidth="1"/>
    <col min="25" max="25" width="9.109375" style="2"/>
    <col min="26" max="27" width="0" style="2" hidden="1" customWidth="1"/>
    <col min="28" max="16384" width="9.109375" style="2"/>
  </cols>
  <sheetData>
    <row r="1" spans="1:27" ht="39.9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3">
      <c r="A3" s="66" t="s">
        <v>171</v>
      </c>
      <c r="B3" s="66"/>
      <c r="C3" s="25" t="str">
        <f>Форма!B10</f>
        <v>Метод диагностики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8" x14ac:dyDescent="0.25">
      <c r="A4" s="66" t="s">
        <v>48</v>
      </c>
      <c r="B4" s="66"/>
      <c r="C4" s="25" t="str">
        <f>Форма!C10</f>
        <v>Клинические рекомендации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 t="s">
        <v>10</v>
      </c>
      <c r="D25" s="44" t="s">
        <v>18</v>
      </c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t="15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4" x14ac:dyDescent="0.3"/>
  <cols>
    <col min="1" max="1" width="5.5546875" customWidth="1"/>
    <col min="2" max="2" width="94" customWidth="1"/>
  </cols>
  <sheetData>
    <row r="1" spans="1:2" ht="51.75" customHeight="1" x14ac:dyDescent="0.3">
      <c r="A1" s="68" t="s">
        <v>50</v>
      </c>
      <c r="B1" s="68"/>
    </row>
    <row r="2" spans="1:2" ht="18" customHeight="1" x14ac:dyDescent="0.3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6" x14ac:dyDescent="0.3">
      <c r="A4" s="9">
        <v>1</v>
      </c>
      <c r="B4" s="9" t="s">
        <v>10</v>
      </c>
    </row>
    <row r="5" spans="1:2" ht="36.75" customHeight="1" x14ac:dyDescent="0.3">
      <c r="A5" s="9">
        <v>2</v>
      </c>
      <c r="B5" s="9" t="s">
        <v>12</v>
      </c>
    </row>
    <row r="6" spans="1:2" ht="54" customHeight="1" x14ac:dyDescent="0.3">
      <c r="A6" s="9">
        <v>3</v>
      </c>
      <c r="B6" s="9" t="s">
        <v>13</v>
      </c>
    </row>
    <row r="7" spans="1:2" ht="15.6" x14ac:dyDescent="0.3">
      <c r="A7" s="9">
        <v>4</v>
      </c>
      <c r="B7" s="9" t="s">
        <v>14</v>
      </c>
    </row>
    <row r="8" spans="1:2" ht="15.6" x14ac:dyDescent="0.3">
      <c r="A8" s="9">
        <v>5</v>
      </c>
      <c r="B8" s="9" t="s">
        <v>15</v>
      </c>
    </row>
    <row r="9" spans="1:2" ht="15.6" x14ac:dyDescent="0.3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4" x14ac:dyDescent="0.3"/>
  <cols>
    <col min="2" max="2" width="35.88671875" customWidth="1"/>
  </cols>
  <sheetData>
    <row r="1" spans="1:2" ht="30" customHeight="1" x14ac:dyDescent="0.3">
      <c r="A1" s="68" t="s">
        <v>9</v>
      </c>
      <c r="B1" s="69"/>
    </row>
    <row r="2" spans="1:2" x14ac:dyDescent="0.3">
      <c r="A2" s="16" t="s">
        <v>0</v>
      </c>
      <c r="B2" s="12" t="s">
        <v>52</v>
      </c>
    </row>
    <row r="3" spans="1:2" ht="15" x14ac:dyDescent="0.25">
      <c r="A3" s="16"/>
      <c r="B3" s="12"/>
    </row>
    <row r="4" spans="1:2" ht="33.75" customHeight="1" x14ac:dyDescent="0.3">
      <c r="A4" s="14">
        <v>1</v>
      </c>
      <c r="B4" s="14" t="s">
        <v>11</v>
      </c>
    </row>
    <row r="5" spans="1:2" ht="42.75" customHeight="1" x14ac:dyDescent="0.3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1.7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Форма!B8</f>
        <v>Тест-система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3">
      <c r="A6" s="72" t="s">
        <v>395</v>
      </c>
      <c r="B6" s="72"/>
      <c r="C6" s="72"/>
      <c r="D6" s="72"/>
    </row>
    <row r="7" spans="1:5" ht="30" customHeight="1" x14ac:dyDescent="0.3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Форма!B9</f>
        <v>Метод прогнозирования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3">
      <c r="A6" s="72" t="s">
        <v>395</v>
      </c>
      <c r="B6" s="72"/>
      <c r="C6" s="72"/>
      <c r="D6" s="72"/>
    </row>
    <row r="7" spans="1:5" ht="30" customHeight="1" x14ac:dyDescent="0.3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64" t="s">
        <v>54</v>
      </c>
      <c r="B1" s="64"/>
      <c r="C1" s="26"/>
      <c r="D1" s="26"/>
      <c r="E1" s="40"/>
    </row>
    <row r="2" spans="1:5" ht="53.25" customHeight="1" x14ac:dyDescent="0.3">
      <c r="A2" s="65" t="s">
        <v>264</v>
      </c>
      <c r="B2" s="65"/>
      <c r="C2" s="65"/>
      <c r="D2" s="65"/>
      <c r="E2" s="41"/>
    </row>
    <row r="3" spans="1:5" ht="30.75" customHeight="1" x14ac:dyDescent="0.3">
      <c r="A3" s="66" t="s">
        <v>171</v>
      </c>
      <c r="B3" s="66"/>
      <c r="C3" s="25" t="str">
        <f>Форма!B10</f>
        <v>Метод диагностики</v>
      </c>
      <c r="D3" s="27"/>
      <c r="E3" s="42"/>
    </row>
    <row r="4" spans="1:5" ht="15.75" customHeight="1" x14ac:dyDescent="0.3">
      <c r="A4" s="66" t="s">
        <v>48</v>
      </c>
      <c r="B4" s="66"/>
      <c r="C4" s="25" t="str">
        <f>Форма!C10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3">
      <c r="A6" s="72" t="s">
        <v>395</v>
      </c>
      <c r="B6" s="72"/>
      <c r="C6" s="72"/>
      <c r="D6" s="72"/>
    </row>
    <row r="7" spans="1:5" ht="30" customHeight="1" x14ac:dyDescent="0.3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dm bel</cp:lastModifiedBy>
  <dcterms:created xsi:type="dcterms:W3CDTF">2023-11-20T08:23:11Z</dcterms:created>
  <dcterms:modified xsi:type="dcterms:W3CDTF">2024-09-23T11:32:30Z</dcterms:modified>
</cp:coreProperties>
</file>