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rnyanovskiy.FGBUNTP\Desktop\Экспертиза\2024 год\Фарма\Экспертные заключения\"/>
    </mc:Choice>
  </mc:AlternateContent>
  <bookViews>
    <workbookView showSheetTabs="0" xWindow="0" yWindow="0" windowWidth="28800" windowHeight="1230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11" i="57" s="1"/>
  <c r="E8" i="55"/>
  <c r="E9" i="55"/>
  <c r="E10" i="55"/>
  <c r="E11" i="55" s="1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9" l="1"/>
  <c r="X7" i="22"/>
  <c r="E40" i="36"/>
  <c r="X7" i="23"/>
  <c r="E11" i="58"/>
  <c r="E33" i="48"/>
  <c r="E40" i="35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<sst xmlns="http://schemas.openxmlformats.org/spreadsheetml/2006/main" count="1295" uniqueCount="408">
  <si>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</si>
  <si>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</si>
  <si>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</si>
  <si>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</si>
  <si>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</si>
  <si>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</si>
  <si>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</si>
  <si>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</si>
  <si>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</si>
  <si>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</si>
  <si>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</si>
  <si>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</si>
  <si>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</si>
  <si>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</si>
  <si>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</si>
  <si>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</si>
  <si>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</si>
  <si>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</si>
  <si>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</si>
  <si>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</si>
  <si>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</si>
  <si>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</si>
  <si>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</si>
  <si>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</si>
  <si>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</si>
  <si>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</si>
  <si>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</si>
  <si>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</si>
  <si>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</si>
  <si>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</si>
  <si>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</si>
  <si>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</si>
  <si>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</si>
  <si>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</si>
  <si>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</si>
  <si>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</si>
  <si>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</si>
  <si>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</si>
  <si>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</si>
  <si>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</si>
  <si>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</si>
  <si>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</si>
  <si>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</si>
  <si>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</si>
  <si>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</si>
  <si>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</si>
  <si>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</si>
  <si>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</si>
  <si>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</si>
  <si>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</si>
  <si>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</si>
  <si>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</si>
  <si>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</si>
  <si>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</si>
  <si>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</si>
  <si>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</si>
  <si>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</si>
  <si>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</si>
  <si>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</si>
  <si>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</si>
  <si>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</si>
  <si>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</si>
  <si>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</si>
  <si>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</si>
  <si>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</si>
  <si>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</si>
  <si>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</si>
  <si>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</si>
  <si>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</si>
  <si>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</si>
  <si>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</si>
  <si>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</si>
  <si>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</si>
  <si>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</si>
  <si>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</si>
  <si>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</si>
  <si>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</si>
  <si>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</si>
  <si>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</si>
  <si>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</si>
  <si>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</si>
  <si>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</si>
  <si>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</si>
  <si>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</si>
  <si>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</si>
  <si>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</si>
  <si>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</si>
  <si>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</si>
  <si>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</si>
  <si>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</si>
  <si>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</si>
  <si>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</si>
  <si>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</si>
  <si>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</si>
  <si>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</si>
  <si>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</si>
  <si>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</si>
  <si>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</si>
  <si>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</si>
  <si>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</si>
  <si>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</si>
  <si>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</si>
  <si>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</si>
  <si>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</si>
  <si>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</si>
  <si>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</si>
  <si>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</si>
  <si>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</si>
  <si>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</si>
  <si>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</si>
  <si>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</si>
  <si>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</si>
  <si>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</si>
  <si>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</si>
  <si>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</si>
  <si>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</si>
  <si>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</si>
  <si>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</si>
  <si>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</si>
  <si>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</si>
  <si>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</si>
  <si>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</si>
  <si>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</si>
  <si>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</si>
  <si>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</si>
  <si>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</si>
  <si>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</si>
  <si>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</si>
  <si>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</si>
  <si>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</si>
  <si>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</si>
  <si>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</si>
  <si>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</si>
  <si>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</si>
  <si>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</si>
  <si>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</si>
  <si>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</si>
  <si>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</si>
  <si>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</si>
  <si>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</si>
  <si>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</si>
  <si>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</si>
  <si>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</si>
  <si>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</si>
  <si>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</si>
  <si>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</si>
  <si>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</si>
  <si>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</si>
  <si>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</si>
  <si>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</si>
  <si>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</si>
  <si>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</si>
  <si>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</si>
  <si>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</si>
  <si>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</si>
  <si>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</si>
  <si>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</si>
  <si>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</si>
  <si>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</si>
  <si>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</si>
  <si>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</si>
  <si>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</si>
  <si>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</si>
  <si>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</si>
  <si>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</si>
  <si>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</si>
  <si>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</si>
  <si>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</si>
  <si>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</si>
  <si>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</si>
  <si>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</si>
  <si>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</si>
  <si>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</si>
  <si>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</si>
  <si>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</si>
  <si>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</si>
  <si>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</si>
  <si>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</si>
  <si>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</si>
  <si>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</si>
  <si>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</si>
  <si>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</si>
  <si>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</si>
  <si>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</si>
  <si>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</si>
  <si>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</si>
  <si>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</si>
  <si>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</si>
  <si>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</si>
  <si>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</si>
  <si>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</si>
  <si>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</si>
  <si>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</si>
  <si>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</si>
  <si>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</si>
  <si>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</si>
  <si>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</si>
  <si>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</si>
  <si>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</si>
  <si>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</si>
  <si>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</si>
  <si>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</si>
  <si>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</si>
  <si>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</si>
  <si>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</si>
  <si>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</si>
  <si>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</si>
  <si>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</si>
  <si>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</si>
  <si>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</si>
  <si>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</si>
  <si>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</si>
  <si>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</si>
  <si>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</si>
  <si>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</si>
  <si>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</si>
  <si>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</si>
  <si>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</si>
  <si>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</si>
  <si>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</si>
  <si>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</si>
  <si>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</si>
  <si>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</si>
  <si>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</si>
  <si>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</si>
  <si>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</si>
  <si>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</si>
  <si>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</si>
  <si>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</si>
  <si>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</si>
  <si>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</si>
  <si>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</si>
  <si>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</si>
  <si>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</si>
  <si>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</si>
  <si>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</si>
  <si>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</si>
  <si>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</si>
  <si>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</si>
  <si>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</si>
  <si>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</si>
  <si>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</si>
  <si>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</si>
  <si>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</si>
  <si>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</si>
  <si>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</si>
  <si>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</si>
  <si>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</si>
  <si>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</si>
  <si>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</si>
  <si>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</si>
  <si>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</si>
  <si>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</si>
  <si>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</si>
  <si>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</si>
  <si>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</si>
  <si>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</si>
  <si>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</si>
  <si>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</si>
  <si>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</si>
  <si>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</si>
  <si>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</si>
  <si>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</si>
  <si>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</si>
  <si>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</si>
  <si>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</si>
  <si>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</si>
  <si>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</si>
  <si>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</si>
  <si>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</si>
  <si>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</si>
  <si>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</si>
  <si>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</si>
  <si>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</si>
  <si>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</si>
  <si>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</si>
  <si>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</si>
  <si>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</si>
  <si>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</si>
  <si>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</si>
  <si>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</si>
  <si>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</si>
  <si>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</si>
  <si>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</si>
  <si>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</si>
  <si>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</si>
  <si>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</si>
  <si>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</si>
  <si>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</si>
  <si>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</si>
  <si>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</si>
  <si>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</si>
  <si>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</si>
  <si>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</si>
  <si>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</si>
  <si>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</si>
  <si>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</si>
  <si>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</si>
  <si>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</si>
  <si>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</si>
  <si>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</si>
  <si>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</si>
  <si>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</si>
  <si>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</si>
  <si>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</si>
  <si>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</si>
  <si>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</si>
  <si>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</si>
  <si>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</si>
  <si>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</si>
  <si>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</si>
  <si>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</si>
  <si>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</si>
  <si>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</si>
  <si>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</si>
  <si>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</si>
  <si>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</si>
  <si>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</si>
  <si>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</si>
  <si>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</si>
  <si>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</si>
  <si>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</si>
  <si>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</si>
  <si>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</si>
  <si>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</si>
  <si>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</si>
  <si>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</si>
  <si>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</si>
  <si>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</si>
  <si>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</si>
  <si>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</si>
  <si>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</si>
  <si>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</si>
  <si>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</si>
  <si>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</si>
  <si>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</si>
  <si>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</si>
  <si>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</si>
  <si>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</si>
  <si>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</si>
  <si>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</si>
  <si>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</si>
  <si>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</si>
  <si>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</si>
  <si>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</si>
  <si>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</si>
  <si>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</si>
  <si>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</si>
  <si>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</si>
  <si>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</si>
  <si>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</si>
  <si>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</si>
  <si>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</si>
  <si>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</si>
  <si>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</si>
  <si>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</si>
  <si>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</si>
  <si>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</si>
  <si>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</si>
  <si>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</si>
  <si>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</si>
  <si>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</si>
  <si>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</si>
  <si>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</si>
  <si>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</si>
  <si>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</si>
  <si>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</si>
  <si>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</si>
  <si>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</si>
  <si>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</si>
  <si>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</si>
  <si>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</si>
  <si>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</si>
  <si>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</si>
  <si>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</si>
  <si>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</si>
  <si>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</si>
  <si>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</si>
  <si>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</si>
  <si>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</si>
  <si>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</si>
  <si>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</si>
  <si>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</si>
  <si>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</si>
  <si>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</si>
  <si>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</si>
  <si>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</si>
  <si>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</si>
  <si>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</si>
  <si>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</si>
  <si>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</si>
  <si>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</si>
  <si>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</si>
  <si>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</si>
  <si>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</si>
  <si>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</si>
  <si>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</si>
  <si>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</si>
  <si>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</si>
  <si>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</si>
  <si>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</si>
  <si>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</si>
  <si>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КПМ-0327</t>
  </si>
  <si>
    <t>Изучение клинических и фундаментальных аспектов послеоперационного ремоделирования аорты при её расслоении</t>
  </si>
  <si>
    <t>FURG-2023-0004</t>
  </si>
  <si>
    <t>В представленном отчете объемом 29 страниц собственно отчет по первому этапу проекта занял половину страницы. Наисано, что разработан и внедрен алгоритм оценки ремоделирования аорты в отдаленном
периоде и протокол динамического наблюдения за состоянием пациента. Однако сами подтверждающие документы,  не приложены. Работа по проекту на начальном этапе.</t>
  </si>
  <si>
    <t>По данным отчета работа на начальном этапе. собрана база данных 204 пациентов, отобранных
согласно критериям включения в исследование, внесены периоперационные
параметры. Проведена оценка ремоделирования аорты 75 пациентов на
основе данных МСКТ параметров последовательных исследований.
Продолжается сбор клинических  данных исследований</t>
  </si>
  <si>
    <t>В проекте одна из задач предполагает разработку алгоритма  прогнозирования ремоделирования аорты на основе технологий искусственного интеллекта. Пока в представленном отчете данная информация не представлена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</si>
</sst>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checked="Checked" fmlaLink="$D$10" lockText="1" noThreeD="1"/>
</file>

<file path=xl/ctrlProps/ctrlProp363.xml><?xml version="1.0" encoding="utf-8"?>
<formControlPr xmlns="http://schemas.microsoft.com/office/spreadsheetml/2009/9/main" objectType="CheckBox" checked="Checked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checked="Checked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checked="Checked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checked="Checked" fmlaLink="$D$7" lockText="1" noThreeD="1"/>
</file>

<file path=xl/ctrlProps/ctrlProp395.xml><?xml version="1.0" encoding="utf-8"?>
<formControlPr xmlns="http://schemas.microsoft.com/office/spreadsheetml/2009/9/main" objectType="CheckBox" checked="Checked" fmlaLink="$D$10" lockText="1" noThreeD="1"/>
</file>

<file path=xl/ctrlProps/ctrlProp396.xml><?xml version="1.0" encoding="utf-8"?>
<formControlPr xmlns="http://schemas.microsoft.com/office/spreadsheetml/2009/9/main" objectType="CheckBox" checked="Checked" fmlaLink="$D$11" lockText="1" noThreeD="1"/>
</file>

<file path=xl/ctrlProps/ctrlProp397.xml><?xml version="1.0" encoding="utf-8"?>
<formControlPr xmlns="http://schemas.microsoft.com/office/spreadsheetml/2009/9/main" objectType="CheckBox" checked="Checked" fmlaLink="$D$12" lockText="1" noThreeD="1"/>
</file>

<file path=xl/ctrlProps/ctrlProp398.xml><?xml version="1.0" encoding="utf-8"?>
<formControlPr xmlns="http://schemas.microsoft.com/office/spreadsheetml/2009/9/main" objectType="CheckBox" checked="Checked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checked="Checked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checked="Checked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checked="Checked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checked="Checked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checked="Checked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checked="Checked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checked="Checked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checked="Checked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10" zoomScaleNormal="100" workbookViewId="0">
      <selection activeCell="F10" sqref="F10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5" x14ac:dyDescent="0.25">
      <c r="A8" s="24">
        <v>1</v>
      </c>
      <c r="B8" s="49" t="s">
        <v>66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390</v>
      </c>
      <c r="J8" s="47" t="s">
        <v>405</v>
      </c>
      <c r="K8" s="3"/>
      <c r="L8" s="3"/>
    </row>
    <row r="9" spans="1:48" ht="225" x14ac:dyDescent="0.25">
      <c r="A9" s="24">
        <v>2</v>
      </c>
      <c r="B9" s="49" t="s">
        <v>67</v>
      </c>
      <c r="C9" s="49" t="s">
        <v>57</v>
      </c>
      <c r="D9" s="50" t="str">
        <f>IF(OR(B9=M9,C9=M9),"",HYPERLINK("#Р2!A6","переход на форму"))</f>
        <v>переход на форму</v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0" t="str">
        <f>IF(OR(B9=M9,C9=M9),"",HYPERLINK("#Р2_КТ!A6","переход на форму"))</f>
        <v>переход на форму</v>
      </c>
      <c r="H9" s="50" t="str">
        <f>IF(OR(B9=M9,C9=M9),"",HYPERLINK("#Р2_СТ!A6","переход на форму"))</f>
        <v>переход на форму</v>
      </c>
      <c r="I9" s="49" t="s">
        <v>390</v>
      </c>
      <c r="J9" s="47" t="s">
        <v>407</v>
      </c>
      <c r="K9" s="3"/>
      <c r="L9" s="3"/>
    </row>
    <row r="10" spans="1:48" ht="390" x14ac:dyDescent="0.25">
      <c r="A10" s="24">
        <v>3</v>
      </c>
      <c r="B10" s="49" t="s">
        <v>65</v>
      </c>
      <c r="C10" s="49" t="s">
        <v>57</v>
      </c>
      <c r="D10" s="50" t="str">
        <f>IF(OR(B10=M10,C10=M10),"",HYPERLINK("#Р3!A6","переход на форму"))</f>
        <v>переход на форму</v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>переход на форму</v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>переход на форму</v>
      </c>
      <c r="G10" s="50" t="str">
        <f>IF(OR(B10=M10,C10=M10),"",HYPERLINK("#Р3_КТ!A6","переход на форму"))</f>
        <v>переход на форму</v>
      </c>
      <c r="H10" s="50" t="str">
        <f>IF(OR(B10=M10,C10=M10),"",HYPERLINK("#Р3_СТ!A6","переход на форму"))</f>
        <v>переход на форму</v>
      </c>
      <c r="I10" s="49" t="s">
        <v>390</v>
      </c>
      <c r="J10" s="47" t="s">
        <v>406</v>
      </c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5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6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7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 t="s">
        <v>10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1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ePeRQyrf97XssOmoe2P9g1lh4C8rOXydk0FdpJo7hVfUaWw9Aipz5mZ//gAuXaYkFb9sj24KnVm9qSl5QyOn+A==" saltValue="pj0Y7abwBuLSKwH/wukCBA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 t="s">
        <v>10</v>
      </c>
      <c r="D7" s="44" t="s">
        <v>11</v>
      </c>
      <c r="X7" s="2">
        <f>SUM(C50:D50)</f>
        <v>4</v>
      </c>
      <c r="Z7" s="2">
        <f>COUNTA(C7:C49)</f>
        <v>2</v>
      </c>
      <c r="AA7" s="2">
        <f>COUNTA(D7:D49)</f>
        <v>2</v>
      </c>
    </row>
    <row r="8" spans="1:27" ht="76.5" customHeight="1" x14ac:dyDescent="0.25">
      <c r="A8" s="19">
        <v>2</v>
      </c>
      <c r="B8" s="19" t="s">
        <v>129</v>
      </c>
      <c r="C8" s="44" t="s">
        <v>13</v>
      </c>
      <c r="D8" s="44" t="s">
        <v>11</v>
      </c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2</v>
      </c>
      <c r="D50" s="2">
        <f>COUNTA(D7:D49)</f>
        <v>2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 t="s">
        <v>13</v>
      </c>
      <c r="D7" s="44" t="s">
        <v>11</v>
      </c>
      <c r="X7" s="2">
        <f>SUM(C50:D50)</f>
        <v>4</v>
      </c>
      <c r="Z7" s="2">
        <f>COUNTA(C7:C49)</f>
        <v>2</v>
      </c>
      <c r="AA7" s="2">
        <f>COUNTA(D7:D49)</f>
        <v>2</v>
      </c>
    </row>
    <row r="8" spans="1:27" ht="78.75" customHeight="1" x14ac:dyDescent="0.25">
      <c r="A8" s="19">
        <v>2</v>
      </c>
      <c r="B8" s="19" t="s">
        <v>129</v>
      </c>
      <c r="C8" s="44" t="s">
        <v>16</v>
      </c>
      <c r="D8" s="44" t="s">
        <v>11</v>
      </c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2</v>
      </c>
      <c r="D50" s="2">
        <f>COUNTA(D7:D49)</f>
        <v>2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Черняновский Сергей Алексеевич</cp:lastModifiedBy>
  <dcterms:created xsi:type="dcterms:W3CDTF">2023-11-20T08:23:11Z</dcterms:created>
  <dcterms:modified xsi:type="dcterms:W3CDTF">2024-09-23T11:21:26Z</dcterms:modified>
</cp:coreProperties>
</file>