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8th Semester - The Finale\Digital Marketing\AB Testing\1.Final submission\"/>
    </mc:Choice>
  </mc:AlternateContent>
  <xr:revisionPtr revIDLastSave="0" documentId="13_ncr:1_{C21863A8-107D-4894-AE2E-F32579CCE1D2}" xr6:coauthVersionLast="47" xr6:coauthVersionMax="47" xr10:uidLastSave="{00000000-0000-0000-0000-000000000000}"/>
  <bookViews>
    <workbookView xWindow="3384" yWindow="300" windowWidth="11220" windowHeight="12060" tabRatio="726" xr2:uid="{F0C9C4D2-0212-42AE-8EE9-632CF9B93BDD}"/>
  </bookViews>
  <sheets>
    <sheet name="Repeat sessions" sheetId="4" r:id="rId1"/>
    <sheet name="Bounce rate" sheetId="2" r:id="rId2"/>
    <sheet name="Conversion r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4" l="1"/>
  <c r="I33" i="4"/>
  <c r="H33" i="4"/>
  <c r="I32" i="4"/>
  <c r="H20" i="4"/>
  <c r="H4" i="4"/>
  <c r="J4" i="4" s="1"/>
  <c r="J6" i="4" s="1"/>
  <c r="I5" i="4"/>
  <c r="H5" i="4"/>
  <c r="I4" i="4"/>
  <c r="I6" i="4" s="1"/>
  <c r="I5" i="3"/>
  <c r="H5" i="3"/>
  <c r="H6" i="3" s="1"/>
  <c r="H32" i="3" s="1"/>
  <c r="I4" i="3"/>
  <c r="H4" i="3"/>
  <c r="J4" i="3" s="1"/>
  <c r="H4" i="2"/>
  <c r="I5" i="2"/>
  <c r="H5" i="2"/>
  <c r="I4" i="2"/>
  <c r="J5" i="4" l="1"/>
  <c r="I11" i="4" s="1"/>
  <c r="I17" i="4" s="1"/>
  <c r="H6" i="4"/>
  <c r="H11" i="4" s="1"/>
  <c r="H17" i="4" s="1"/>
  <c r="I6" i="2"/>
  <c r="I33" i="2" s="1"/>
  <c r="I32" i="2"/>
  <c r="J4" i="2"/>
  <c r="I6" i="3"/>
  <c r="I32" i="3" s="1"/>
  <c r="H33" i="3"/>
  <c r="J5" i="3"/>
  <c r="J6" i="3" s="1"/>
  <c r="J5" i="2"/>
  <c r="H6" i="2"/>
  <c r="H33" i="2" s="1"/>
  <c r="H12" i="4" l="1"/>
  <c r="H18" i="4" s="1"/>
  <c r="I12" i="4"/>
  <c r="I18" i="4" s="1"/>
  <c r="J6" i="2"/>
  <c r="H12" i="2" s="1"/>
  <c r="H18" i="2" s="1"/>
  <c r="H32" i="2"/>
  <c r="I12" i="3"/>
  <c r="I18" i="3" s="1"/>
  <c r="I33" i="3"/>
  <c r="H11" i="3"/>
  <c r="H17" i="3" s="1"/>
  <c r="I11" i="3"/>
  <c r="I17" i="3" s="1"/>
  <c r="H12" i="3"/>
  <c r="H18" i="3" s="1"/>
  <c r="I12" i="2"/>
  <c r="I18" i="2" s="1"/>
  <c r="H22" i="4" l="1"/>
  <c r="H11" i="2"/>
  <c r="H17" i="2" s="1"/>
  <c r="I11" i="2"/>
  <c r="I17" i="2" s="1"/>
  <c r="H20" i="2" s="1"/>
  <c r="H22" i="2" s="1"/>
  <c r="H20" i="3"/>
  <c r="H22" i="3" s="1"/>
</calcChain>
</file>

<file path=xl/sharedStrings.xml><?xml version="1.0" encoding="utf-8"?>
<sst xmlns="http://schemas.openxmlformats.org/spreadsheetml/2006/main" count="102" uniqueCount="43">
  <si>
    <t>With Haptic</t>
  </si>
  <si>
    <t>Without Haptic</t>
  </si>
  <si>
    <t>Day_Index</t>
  </si>
  <si>
    <t>WithHaptic-Bounced sessions</t>
  </si>
  <si>
    <t>WithHaptic-Not bounced sessions</t>
  </si>
  <si>
    <t>WithoutHaptic-Not bounced sessions</t>
  </si>
  <si>
    <t>WithoutHaptic-Bounced sessions</t>
  </si>
  <si>
    <t>Expected values (E)</t>
  </si>
  <si>
    <t>(O-E)^2/E</t>
  </si>
  <si>
    <t>df</t>
  </si>
  <si>
    <t>p-value</t>
  </si>
  <si>
    <t>Null hypothesis</t>
  </si>
  <si>
    <t>Alternate hypothesis</t>
  </si>
  <si>
    <t>Therefore we reject null hypothesis and accept alternate hypothesis</t>
  </si>
  <si>
    <t>Bounced sessions</t>
  </si>
  <si>
    <t>Not bounced sessions</t>
  </si>
  <si>
    <t>P is less than 0.05</t>
  </si>
  <si>
    <t>There is no association between existence of Haptic feature and whether a session is bounced or not</t>
  </si>
  <si>
    <t>Converted sessions</t>
  </si>
  <si>
    <t>Not converted sessions</t>
  </si>
  <si>
    <t>Converted sessions increased for version with Haptic feature.</t>
  </si>
  <si>
    <t>Bounced sessions reduced for version with haptic feature</t>
  </si>
  <si>
    <t>Conclusion:</t>
  </si>
  <si>
    <t>WithHaptic-Sessions converted</t>
  </si>
  <si>
    <t>WithoutHaptic-Sessions converted</t>
  </si>
  <si>
    <t>WithHaptic-Sessions not converted</t>
  </si>
  <si>
    <t>WithoutHaptic-Sessions not converted</t>
  </si>
  <si>
    <t>s</t>
  </si>
  <si>
    <t>There is no association between existence of Haptic feature and whether a session is converted or not</t>
  </si>
  <si>
    <t>There is an association between existence of Haptic feature and whether a session is converted or not</t>
  </si>
  <si>
    <t>Chi-square value</t>
  </si>
  <si>
    <t>There is an association between existence of Haptic feature and whether a a session is bounced or not.</t>
  </si>
  <si>
    <t>WithHaptic - New Visits</t>
  </si>
  <si>
    <t>WithHaptic - Repeat Visits</t>
  </si>
  <si>
    <t>WithoutHaptic - New Visits</t>
  </si>
  <si>
    <t>WithoutHaptic - Repeat Visits</t>
  </si>
  <si>
    <t>New visits</t>
  </si>
  <si>
    <t>Repeat visits</t>
  </si>
  <si>
    <t>There is no association between existence of Haptic feature and whether a session is new or repeated</t>
  </si>
  <si>
    <t>There is an association between existence of Haptic feature and whether a session is new or repeated</t>
  </si>
  <si>
    <t>P value is less than 0.05</t>
  </si>
  <si>
    <t>Therefore, we reject the null hypothesis and accept the alternate hypothesis</t>
  </si>
  <si>
    <t>Repeat visits increased by 1.05% for website with haptic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</si>
</sst>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u/>
      <sz val="11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0" fontId="0" fillId="0" borderId="1" xfId="0" applyFill="1" applyBorder="1"/>
    <xf numFmtId="0" fontId="1" fillId="0" borderId="1" xfId="0" applyFont="1" applyFill="1" applyBorder="1"/>
    <xf numFmtId="10" fontId="0" fillId="0" borderId="1" xfId="0" applyNumberFormat="1" applyFill="1" applyBorder="1"/>
    <xf numFmtId="10" fontId="2" fillId="3" borderId="1" xfId="0" applyNumberFormat="1" applyFont="1" applyFill="1" applyBorder="1"/>
    <xf numFmtId="10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1" fillId="0" borderId="0" xfId="0" applyFont="1" applyFill="1" applyBorder="1"/>
    <xf numFmtId="10" fontId="5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9113-395C-43D2-9A9E-72F0CF93ED4F}">
  <dimension ref="A1:J84"/>
  <sheetViews>
    <sheetView tabSelected="1" topLeftCell="E11" workbookViewId="0">
      <selection activeCell="G31" sqref="G31:I33"/>
    </sheetView>
  </sheetViews>
  <sheetFormatPr defaultRowHeight="13.8" x14ac:dyDescent="0.25"/>
  <cols>
    <col min="2" max="5" width="16.6640625" customWidth="1"/>
    <col min="7" max="7" width="20.77734375" bestFit="1" customWidth="1"/>
    <col min="8" max="8" width="9.5546875" bestFit="1" customWidth="1"/>
    <col min="9" max="9" width="17.6640625" customWidth="1"/>
  </cols>
  <sheetData>
    <row r="1" spans="1:10" s="17" customFormat="1" ht="27.6" x14ac:dyDescent="0.25">
      <c r="B1" s="17" t="s">
        <v>32</v>
      </c>
      <c r="C1" s="17" t="s">
        <v>33</v>
      </c>
      <c r="D1" s="17" t="s">
        <v>34</v>
      </c>
      <c r="E1" s="17" t="s">
        <v>35</v>
      </c>
    </row>
    <row r="2" spans="1:10" x14ac:dyDescent="0.25">
      <c r="A2" s="1">
        <v>44624</v>
      </c>
      <c r="B2">
        <v>168</v>
      </c>
      <c r="C2">
        <v>97</v>
      </c>
      <c r="D2">
        <v>188</v>
      </c>
      <c r="E2">
        <v>70</v>
      </c>
    </row>
    <row r="3" spans="1:10" x14ac:dyDescent="0.25">
      <c r="A3" s="1">
        <v>44625</v>
      </c>
      <c r="B3">
        <v>152</v>
      </c>
      <c r="C3">
        <v>82</v>
      </c>
      <c r="D3">
        <v>73</v>
      </c>
      <c r="E3">
        <v>34</v>
      </c>
      <c r="H3" s="4" t="s">
        <v>0</v>
      </c>
      <c r="I3" s="4" t="s">
        <v>1</v>
      </c>
    </row>
    <row r="4" spans="1:10" x14ac:dyDescent="0.25">
      <c r="A4" s="1">
        <v>44626</v>
      </c>
      <c r="B4">
        <v>38</v>
      </c>
      <c r="C4">
        <v>36</v>
      </c>
      <c r="D4">
        <v>51</v>
      </c>
      <c r="E4">
        <v>46</v>
      </c>
      <c r="G4" s="4" t="s">
        <v>36</v>
      </c>
      <c r="H4" s="3">
        <f>SUM(B2:B84)</f>
        <v>11089</v>
      </c>
      <c r="I4">
        <f>SUM(D2:D84)</f>
        <v>10509</v>
      </c>
      <c r="J4" s="4">
        <f>SUM(H4:I4)</f>
        <v>21598</v>
      </c>
    </row>
    <row r="5" spans="1:10" x14ac:dyDescent="0.25">
      <c r="A5" s="1">
        <v>44627</v>
      </c>
      <c r="B5">
        <v>47</v>
      </c>
      <c r="C5">
        <v>47</v>
      </c>
      <c r="D5">
        <v>31</v>
      </c>
      <c r="E5">
        <v>34</v>
      </c>
      <c r="G5" s="4" t="s">
        <v>37</v>
      </c>
      <c r="H5">
        <f>SUM(C2:C84)</f>
        <v>5000</v>
      </c>
      <c r="I5">
        <f>SUM(E2:E84)</f>
        <v>4510</v>
      </c>
      <c r="J5" s="4">
        <f>SUM(H5:I5)</f>
        <v>9510</v>
      </c>
    </row>
    <row r="6" spans="1:10" x14ac:dyDescent="0.25">
      <c r="A6" s="1">
        <v>44628</v>
      </c>
      <c r="B6">
        <v>40</v>
      </c>
      <c r="C6">
        <v>51</v>
      </c>
      <c r="D6">
        <v>45</v>
      </c>
      <c r="E6">
        <v>46</v>
      </c>
      <c r="H6" s="4">
        <f>SUM(H4:H5)</f>
        <v>16089</v>
      </c>
      <c r="I6" s="4">
        <f>SUM(I4:I5)</f>
        <v>15019</v>
      </c>
      <c r="J6" s="5">
        <f>SUM(J4:J5)</f>
        <v>31108</v>
      </c>
    </row>
    <row r="7" spans="1:10" x14ac:dyDescent="0.25">
      <c r="A7" s="1">
        <v>44629</v>
      </c>
      <c r="B7">
        <v>34</v>
      </c>
      <c r="C7">
        <v>50</v>
      </c>
      <c r="D7">
        <v>25</v>
      </c>
      <c r="E7">
        <v>39</v>
      </c>
    </row>
    <row r="8" spans="1:10" x14ac:dyDescent="0.25">
      <c r="A8" s="1">
        <v>44630</v>
      </c>
      <c r="B8">
        <v>41</v>
      </c>
      <c r="C8">
        <v>48</v>
      </c>
      <c r="D8">
        <v>41</v>
      </c>
      <c r="E8">
        <v>49</v>
      </c>
    </row>
    <row r="9" spans="1:10" x14ac:dyDescent="0.25">
      <c r="A9" s="1">
        <v>44631</v>
      </c>
      <c r="B9">
        <v>33</v>
      </c>
      <c r="C9">
        <v>40</v>
      </c>
      <c r="D9">
        <v>44</v>
      </c>
      <c r="E9">
        <v>49</v>
      </c>
      <c r="G9" s="6" t="s">
        <v>7</v>
      </c>
    </row>
    <row r="10" spans="1:10" x14ac:dyDescent="0.25">
      <c r="A10" s="1">
        <v>44632</v>
      </c>
      <c r="B10">
        <v>32</v>
      </c>
      <c r="C10">
        <v>50</v>
      </c>
      <c r="D10">
        <v>31</v>
      </c>
      <c r="E10">
        <v>33</v>
      </c>
      <c r="H10" s="4" t="s">
        <v>0</v>
      </c>
      <c r="I10" s="4" t="s">
        <v>1</v>
      </c>
    </row>
    <row r="11" spans="1:10" x14ac:dyDescent="0.25">
      <c r="A11" s="1">
        <v>44633</v>
      </c>
      <c r="B11">
        <v>47</v>
      </c>
      <c r="C11">
        <v>61</v>
      </c>
      <c r="D11">
        <v>36</v>
      </c>
      <c r="E11">
        <v>33</v>
      </c>
      <c r="G11" s="4" t="s">
        <v>36</v>
      </c>
      <c r="H11" s="2">
        <f>(J4*H6)/J6</f>
        <v>11170.445608846599</v>
      </c>
      <c r="I11" s="2">
        <f>(J4*I6)/J6</f>
        <v>10427.554391153401</v>
      </c>
    </row>
    <row r="12" spans="1:10" x14ac:dyDescent="0.25">
      <c r="A12" s="1">
        <v>44634</v>
      </c>
      <c r="B12">
        <v>48</v>
      </c>
      <c r="C12">
        <v>44</v>
      </c>
      <c r="D12">
        <v>44</v>
      </c>
      <c r="E12">
        <v>41</v>
      </c>
      <c r="G12" s="4" t="s">
        <v>37</v>
      </c>
      <c r="H12" s="2">
        <f>(J5*H6)/J6</f>
        <v>4918.5543911534014</v>
      </c>
      <c r="I12" s="2">
        <f>(J5*I6)/J6</f>
        <v>4591.4456088465986</v>
      </c>
    </row>
    <row r="13" spans="1:10" x14ac:dyDescent="0.25">
      <c r="A13" s="1">
        <v>44635</v>
      </c>
      <c r="B13">
        <v>35</v>
      </c>
      <c r="C13">
        <v>29</v>
      </c>
      <c r="D13">
        <v>32</v>
      </c>
      <c r="E13">
        <v>33</v>
      </c>
    </row>
    <row r="14" spans="1:10" x14ac:dyDescent="0.25">
      <c r="A14" s="1">
        <v>44636</v>
      </c>
      <c r="B14">
        <v>50</v>
      </c>
      <c r="C14">
        <v>30</v>
      </c>
      <c r="D14">
        <v>36</v>
      </c>
      <c r="E14">
        <v>30</v>
      </c>
    </row>
    <row r="15" spans="1:10" x14ac:dyDescent="0.25">
      <c r="A15" s="1">
        <v>44637</v>
      </c>
      <c r="B15">
        <v>83</v>
      </c>
      <c r="C15">
        <v>67</v>
      </c>
      <c r="D15">
        <v>68</v>
      </c>
      <c r="E15">
        <v>36</v>
      </c>
      <c r="G15" s="6" t="s">
        <v>8</v>
      </c>
    </row>
    <row r="16" spans="1:10" x14ac:dyDescent="0.25">
      <c r="A16" s="1">
        <v>44638</v>
      </c>
      <c r="B16">
        <v>90</v>
      </c>
      <c r="C16">
        <v>37</v>
      </c>
      <c r="D16">
        <v>72</v>
      </c>
      <c r="E16">
        <v>25</v>
      </c>
      <c r="H16" s="4" t="s">
        <v>0</v>
      </c>
      <c r="I16" s="4" t="s">
        <v>1</v>
      </c>
    </row>
    <row r="17" spans="1:9" x14ac:dyDescent="0.25">
      <c r="A17" s="1">
        <v>44639</v>
      </c>
      <c r="B17">
        <v>72</v>
      </c>
      <c r="C17">
        <v>33</v>
      </c>
      <c r="D17">
        <v>131</v>
      </c>
      <c r="E17">
        <v>42</v>
      </c>
      <c r="G17" s="4" t="s">
        <v>36</v>
      </c>
      <c r="H17" s="2">
        <f>(H4-H11)^2/H11</f>
        <v>0.59383371377233851</v>
      </c>
      <c r="I17" s="2">
        <f>(I4-I11)^2/I11</f>
        <v>0.63614026372482546</v>
      </c>
    </row>
    <row r="18" spans="1:9" x14ac:dyDescent="0.25">
      <c r="A18" s="1">
        <v>44640</v>
      </c>
      <c r="B18">
        <v>177</v>
      </c>
      <c r="C18">
        <v>82</v>
      </c>
      <c r="D18">
        <v>138</v>
      </c>
      <c r="E18">
        <v>69</v>
      </c>
      <c r="G18" s="4" t="s">
        <v>37</v>
      </c>
      <c r="H18" s="2">
        <f>(H5-H12)^2/H12</f>
        <v>1.3486456940120588</v>
      </c>
      <c r="I18" s="2">
        <f>(I5-I12)^2/I12</f>
        <v>1.4447273833783885</v>
      </c>
    </row>
    <row r="19" spans="1:9" x14ac:dyDescent="0.25">
      <c r="A19" s="1">
        <v>44641</v>
      </c>
      <c r="B19">
        <v>157</v>
      </c>
      <c r="C19">
        <v>59</v>
      </c>
      <c r="D19">
        <v>148</v>
      </c>
      <c r="E19">
        <v>52</v>
      </c>
    </row>
    <row r="20" spans="1:9" x14ac:dyDescent="0.25">
      <c r="A20" s="1">
        <v>44642</v>
      </c>
      <c r="B20">
        <v>194</v>
      </c>
      <c r="C20">
        <v>73</v>
      </c>
      <c r="D20">
        <v>200</v>
      </c>
      <c r="E20">
        <v>93</v>
      </c>
      <c r="G20" s="9" t="s">
        <v>30</v>
      </c>
      <c r="H20" s="10">
        <f>SUM(H17:I18)</f>
        <v>4.0233470548876111</v>
      </c>
    </row>
    <row r="21" spans="1:9" x14ac:dyDescent="0.25">
      <c r="A21" s="1">
        <v>44643</v>
      </c>
      <c r="B21">
        <v>197</v>
      </c>
      <c r="C21">
        <v>77</v>
      </c>
      <c r="D21">
        <v>174</v>
      </c>
      <c r="E21">
        <v>85</v>
      </c>
      <c r="G21" s="9" t="s">
        <v>9</v>
      </c>
      <c r="H21" s="8">
        <v>1</v>
      </c>
    </row>
    <row r="22" spans="1:9" x14ac:dyDescent="0.25">
      <c r="A22" s="1">
        <v>44644</v>
      </c>
      <c r="B22">
        <v>205</v>
      </c>
      <c r="C22">
        <v>99</v>
      </c>
      <c r="D22">
        <v>205</v>
      </c>
      <c r="E22">
        <v>92</v>
      </c>
      <c r="G22" s="9" t="s">
        <v>10</v>
      </c>
      <c r="H22" s="16">
        <f>_xlfn.CHISQ.DIST.RT(H20,H21)</f>
        <v>4.4874573202365195E-2</v>
      </c>
    </row>
    <row r="23" spans="1:9" x14ac:dyDescent="0.25">
      <c r="A23" s="1">
        <v>44645</v>
      </c>
      <c r="B23">
        <v>199</v>
      </c>
      <c r="C23">
        <v>103</v>
      </c>
      <c r="D23">
        <v>209</v>
      </c>
      <c r="E23">
        <v>92</v>
      </c>
    </row>
    <row r="24" spans="1:9" x14ac:dyDescent="0.25">
      <c r="A24" s="1">
        <v>44646</v>
      </c>
      <c r="B24">
        <v>194</v>
      </c>
      <c r="C24">
        <v>87</v>
      </c>
      <c r="D24">
        <v>208</v>
      </c>
      <c r="E24">
        <v>90</v>
      </c>
      <c r="G24" s="4" t="s">
        <v>11</v>
      </c>
      <c r="H24" t="s">
        <v>38</v>
      </c>
    </row>
    <row r="25" spans="1:9" x14ac:dyDescent="0.25">
      <c r="A25" s="1">
        <v>44647</v>
      </c>
      <c r="B25">
        <v>236</v>
      </c>
      <c r="C25">
        <v>91</v>
      </c>
      <c r="D25">
        <v>215</v>
      </c>
      <c r="E25">
        <v>64</v>
      </c>
      <c r="G25" s="4" t="s">
        <v>12</v>
      </c>
      <c r="H25" t="s">
        <v>39</v>
      </c>
    </row>
    <row r="26" spans="1:9" x14ac:dyDescent="0.25">
      <c r="A26" s="1">
        <v>44648</v>
      </c>
      <c r="B26">
        <v>292</v>
      </c>
      <c r="C26">
        <v>135</v>
      </c>
      <c r="D26">
        <v>268</v>
      </c>
      <c r="E26">
        <v>108</v>
      </c>
    </row>
    <row r="27" spans="1:9" x14ac:dyDescent="0.25">
      <c r="A27" s="1">
        <v>44649</v>
      </c>
      <c r="B27">
        <v>256</v>
      </c>
      <c r="C27">
        <v>90</v>
      </c>
      <c r="D27">
        <v>227</v>
      </c>
      <c r="E27">
        <v>87</v>
      </c>
      <c r="G27" s="18" t="s">
        <v>40</v>
      </c>
    </row>
    <row r="28" spans="1:9" x14ac:dyDescent="0.25">
      <c r="A28" s="1">
        <v>44650</v>
      </c>
      <c r="B28">
        <v>155</v>
      </c>
      <c r="C28">
        <v>66</v>
      </c>
      <c r="D28">
        <v>217</v>
      </c>
      <c r="E28">
        <v>77</v>
      </c>
      <c r="G28" s="18" t="s">
        <v>41</v>
      </c>
    </row>
    <row r="29" spans="1:9" x14ac:dyDescent="0.25">
      <c r="A29" s="1">
        <v>44651</v>
      </c>
      <c r="B29">
        <v>184</v>
      </c>
      <c r="C29">
        <v>84</v>
      </c>
      <c r="D29">
        <v>155</v>
      </c>
      <c r="E29">
        <v>80</v>
      </c>
    </row>
    <row r="30" spans="1:9" ht="14.4" x14ac:dyDescent="0.3">
      <c r="A30" s="1">
        <v>44652</v>
      </c>
      <c r="B30">
        <v>187</v>
      </c>
      <c r="C30">
        <v>69</v>
      </c>
      <c r="D30">
        <v>190</v>
      </c>
      <c r="E30">
        <v>113</v>
      </c>
      <c r="G30" s="7" t="s">
        <v>22</v>
      </c>
    </row>
    <row r="31" spans="1:9" x14ac:dyDescent="0.25">
      <c r="A31" s="1">
        <v>44653</v>
      </c>
      <c r="B31">
        <v>194</v>
      </c>
      <c r="C31">
        <v>87</v>
      </c>
      <c r="D31">
        <v>157</v>
      </c>
      <c r="E31">
        <v>81</v>
      </c>
      <c r="G31" s="8"/>
      <c r="H31" s="9" t="s">
        <v>0</v>
      </c>
      <c r="I31" s="9" t="s">
        <v>1</v>
      </c>
    </row>
    <row r="32" spans="1:9" x14ac:dyDescent="0.25">
      <c r="A32" s="1">
        <v>44654</v>
      </c>
      <c r="B32">
        <v>158</v>
      </c>
      <c r="C32">
        <v>64</v>
      </c>
      <c r="D32">
        <v>170</v>
      </c>
      <c r="E32">
        <v>66</v>
      </c>
      <c r="G32" s="9" t="s">
        <v>36</v>
      </c>
      <c r="H32" s="19">
        <f>H4/H6</f>
        <v>0.68922866554788986</v>
      </c>
      <c r="I32" s="15">
        <f>I4/I6</f>
        <v>0.69971369598508559</v>
      </c>
    </row>
    <row r="33" spans="1:9" x14ac:dyDescent="0.25">
      <c r="A33" s="1">
        <v>44655</v>
      </c>
      <c r="B33">
        <v>182</v>
      </c>
      <c r="C33">
        <v>74</v>
      </c>
      <c r="D33">
        <v>225</v>
      </c>
      <c r="E33">
        <v>74</v>
      </c>
      <c r="G33" s="9" t="s">
        <v>37</v>
      </c>
      <c r="H33" s="14">
        <f>H5/H6</f>
        <v>0.31077133445211014</v>
      </c>
      <c r="I33" s="15">
        <f>I5/I6</f>
        <v>0.30028630401491446</v>
      </c>
    </row>
    <row r="34" spans="1:9" x14ac:dyDescent="0.25">
      <c r="A34" s="1">
        <v>44656</v>
      </c>
      <c r="B34">
        <v>165</v>
      </c>
      <c r="C34">
        <v>64</v>
      </c>
      <c r="D34">
        <v>93</v>
      </c>
      <c r="E34">
        <v>30</v>
      </c>
    </row>
    <row r="35" spans="1:9" x14ac:dyDescent="0.25">
      <c r="A35" s="1">
        <v>44657</v>
      </c>
      <c r="B35">
        <v>131</v>
      </c>
      <c r="C35">
        <v>62</v>
      </c>
      <c r="D35">
        <v>162</v>
      </c>
      <c r="E35">
        <v>53</v>
      </c>
      <c r="G35" t="s">
        <v>42</v>
      </c>
    </row>
    <row r="36" spans="1:9" x14ac:dyDescent="0.25">
      <c r="A36" s="1">
        <v>44658</v>
      </c>
      <c r="B36">
        <v>132</v>
      </c>
      <c r="C36">
        <v>75</v>
      </c>
      <c r="D36">
        <v>178</v>
      </c>
      <c r="E36">
        <v>59</v>
      </c>
    </row>
    <row r="37" spans="1:9" x14ac:dyDescent="0.25">
      <c r="A37" s="1">
        <v>44659</v>
      </c>
      <c r="B37">
        <v>148</v>
      </c>
      <c r="C37">
        <v>60</v>
      </c>
      <c r="D37">
        <v>107</v>
      </c>
      <c r="E37">
        <v>47</v>
      </c>
    </row>
    <row r="38" spans="1:9" x14ac:dyDescent="0.25">
      <c r="A38" s="1">
        <v>44660</v>
      </c>
      <c r="B38">
        <v>141</v>
      </c>
      <c r="C38">
        <v>64</v>
      </c>
      <c r="D38">
        <v>117</v>
      </c>
      <c r="E38">
        <v>57</v>
      </c>
    </row>
    <row r="39" spans="1:9" x14ac:dyDescent="0.25">
      <c r="A39" s="1">
        <v>44661</v>
      </c>
      <c r="B39">
        <v>148</v>
      </c>
      <c r="C39">
        <v>64</v>
      </c>
      <c r="D39">
        <v>122</v>
      </c>
      <c r="E39">
        <v>54</v>
      </c>
    </row>
    <row r="40" spans="1:9" x14ac:dyDescent="0.25">
      <c r="A40" s="1">
        <v>44662</v>
      </c>
      <c r="B40">
        <v>135</v>
      </c>
      <c r="C40">
        <v>43</v>
      </c>
      <c r="D40">
        <v>159</v>
      </c>
      <c r="E40">
        <v>58</v>
      </c>
    </row>
    <row r="41" spans="1:9" x14ac:dyDescent="0.25">
      <c r="A41" s="1">
        <v>44663</v>
      </c>
      <c r="B41">
        <v>161</v>
      </c>
      <c r="C41">
        <v>74</v>
      </c>
      <c r="D41">
        <v>107</v>
      </c>
      <c r="E41">
        <v>65</v>
      </c>
    </row>
    <row r="42" spans="1:9" x14ac:dyDescent="0.25">
      <c r="A42" s="1">
        <v>44664</v>
      </c>
      <c r="B42">
        <v>121</v>
      </c>
      <c r="C42">
        <v>44</v>
      </c>
      <c r="D42">
        <v>121</v>
      </c>
      <c r="E42">
        <v>69</v>
      </c>
    </row>
    <row r="43" spans="1:9" x14ac:dyDescent="0.25">
      <c r="A43" s="1">
        <v>44665</v>
      </c>
      <c r="B43">
        <v>101</v>
      </c>
      <c r="C43">
        <v>64</v>
      </c>
      <c r="D43">
        <v>118</v>
      </c>
      <c r="E43">
        <v>50</v>
      </c>
    </row>
    <row r="44" spans="1:9" x14ac:dyDescent="0.25">
      <c r="A44" s="1">
        <v>44666</v>
      </c>
      <c r="B44">
        <v>133</v>
      </c>
      <c r="C44">
        <v>51</v>
      </c>
      <c r="D44">
        <v>123</v>
      </c>
      <c r="E44">
        <v>50</v>
      </c>
    </row>
    <row r="45" spans="1:9" x14ac:dyDescent="0.25">
      <c r="A45" s="1">
        <v>44667</v>
      </c>
      <c r="B45">
        <v>135</v>
      </c>
      <c r="C45">
        <v>64</v>
      </c>
      <c r="D45">
        <v>117</v>
      </c>
      <c r="E45">
        <v>65</v>
      </c>
    </row>
    <row r="46" spans="1:9" x14ac:dyDescent="0.25">
      <c r="A46" s="1">
        <v>44668</v>
      </c>
      <c r="B46">
        <v>177</v>
      </c>
      <c r="C46">
        <v>85</v>
      </c>
      <c r="D46">
        <v>182</v>
      </c>
      <c r="E46">
        <v>61</v>
      </c>
    </row>
    <row r="47" spans="1:9" x14ac:dyDescent="0.25">
      <c r="A47" s="1">
        <v>44669</v>
      </c>
      <c r="B47">
        <v>208</v>
      </c>
      <c r="C47">
        <v>63</v>
      </c>
      <c r="D47">
        <v>175</v>
      </c>
      <c r="E47">
        <v>64</v>
      </c>
    </row>
    <row r="48" spans="1:9" x14ac:dyDescent="0.25">
      <c r="A48" s="1">
        <v>44670</v>
      </c>
      <c r="B48">
        <v>161</v>
      </c>
      <c r="C48">
        <v>68</v>
      </c>
      <c r="D48">
        <v>154</v>
      </c>
      <c r="E48">
        <v>70</v>
      </c>
    </row>
    <row r="49" spans="1:5" x14ac:dyDescent="0.25">
      <c r="A49" s="1">
        <v>44671</v>
      </c>
      <c r="B49">
        <v>146</v>
      </c>
      <c r="C49">
        <v>86</v>
      </c>
      <c r="D49">
        <v>142</v>
      </c>
      <c r="E49">
        <v>49</v>
      </c>
    </row>
    <row r="50" spans="1:5" x14ac:dyDescent="0.25">
      <c r="A50" s="1">
        <v>44672</v>
      </c>
      <c r="B50">
        <v>149</v>
      </c>
      <c r="C50">
        <v>50</v>
      </c>
      <c r="D50">
        <v>153</v>
      </c>
      <c r="E50">
        <v>34</v>
      </c>
    </row>
    <row r="51" spans="1:5" x14ac:dyDescent="0.25">
      <c r="A51" s="1">
        <v>44673</v>
      </c>
      <c r="B51">
        <v>166</v>
      </c>
      <c r="C51">
        <v>64</v>
      </c>
      <c r="D51">
        <v>148</v>
      </c>
      <c r="E51">
        <v>63</v>
      </c>
    </row>
    <row r="52" spans="1:5" x14ac:dyDescent="0.25">
      <c r="A52" s="1">
        <v>44674</v>
      </c>
      <c r="B52">
        <v>149</v>
      </c>
      <c r="C52">
        <v>70</v>
      </c>
      <c r="D52">
        <v>139</v>
      </c>
      <c r="E52">
        <v>50</v>
      </c>
    </row>
    <row r="53" spans="1:5" x14ac:dyDescent="0.25">
      <c r="A53" s="1">
        <v>44675</v>
      </c>
      <c r="B53">
        <v>149</v>
      </c>
      <c r="C53">
        <v>62</v>
      </c>
      <c r="D53">
        <v>149</v>
      </c>
      <c r="E53">
        <v>57</v>
      </c>
    </row>
    <row r="54" spans="1:5" x14ac:dyDescent="0.25">
      <c r="A54" s="1">
        <v>44676</v>
      </c>
      <c r="B54">
        <v>164</v>
      </c>
      <c r="C54">
        <v>42</v>
      </c>
      <c r="D54">
        <v>195</v>
      </c>
      <c r="E54">
        <v>73</v>
      </c>
    </row>
    <row r="55" spans="1:5" x14ac:dyDescent="0.25">
      <c r="A55" s="1">
        <v>44677</v>
      </c>
      <c r="B55">
        <v>211</v>
      </c>
      <c r="C55">
        <v>74</v>
      </c>
      <c r="D55">
        <v>171</v>
      </c>
      <c r="E55">
        <v>65</v>
      </c>
    </row>
    <row r="56" spans="1:5" x14ac:dyDescent="0.25">
      <c r="A56" s="1">
        <v>44678</v>
      </c>
      <c r="B56">
        <v>147</v>
      </c>
      <c r="C56">
        <v>65</v>
      </c>
      <c r="D56">
        <v>129</v>
      </c>
      <c r="E56">
        <v>44</v>
      </c>
    </row>
    <row r="57" spans="1:5" x14ac:dyDescent="0.25">
      <c r="A57" s="1">
        <v>44679</v>
      </c>
      <c r="B57">
        <v>138</v>
      </c>
      <c r="C57">
        <v>41</v>
      </c>
      <c r="D57">
        <v>102</v>
      </c>
      <c r="E57">
        <v>49</v>
      </c>
    </row>
    <row r="58" spans="1:5" x14ac:dyDescent="0.25">
      <c r="A58" s="1">
        <v>44680</v>
      </c>
      <c r="B58">
        <v>90</v>
      </c>
      <c r="C58">
        <v>45</v>
      </c>
      <c r="D58">
        <v>104</v>
      </c>
      <c r="E58">
        <v>34</v>
      </c>
    </row>
    <row r="59" spans="1:5" x14ac:dyDescent="0.25">
      <c r="A59" s="1">
        <v>44681</v>
      </c>
      <c r="B59">
        <v>103</v>
      </c>
      <c r="C59">
        <v>36</v>
      </c>
      <c r="D59">
        <v>109</v>
      </c>
      <c r="E59">
        <v>35</v>
      </c>
    </row>
    <row r="60" spans="1:5" x14ac:dyDescent="0.25">
      <c r="A60" s="1">
        <v>44682</v>
      </c>
      <c r="B60">
        <v>112</v>
      </c>
      <c r="C60">
        <v>53</v>
      </c>
      <c r="D60">
        <v>113</v>
      </c>
      <c r="E60">
        <v>40</v>
      </c>
    </row>
    <row r="61" spans="1:5" x14ac:dyDescent="0.25">
      <c r="A61" s="1">
        <v>44683</v>
      </c>
      <c r="B61">
        <v>137</v>
      </c>
      <c r="C61">
        <v>67</v>
      </c>
      <c r="D61">
        <v>173</v>
      </c>
      <c r="E61">
        <v>55</v>
      </c>
    </row>
    <row r="62" spans="1:5" x14ac:dyDescent="0.25">
      <c r="A62" s="1">
        <v>44684</v>
      </c>
      <c r="B62">
        <v>148</v>
      </c>
      <c r="C62">
        <v>63</v>
      </c>
      <c r="D62">
        <v>143</v>
      </c>
      <c r="E62">
        <v>47</v>
      </c>
    </row>
    <row r="63" spans="1:5" x14ac:dyDescent="0.25">
      <c r="A63" s="1">
        <v>44685</v>
      </c>
      <c r="B63">
        <v>131</v>
      </c>
      <c r="C63">
        <v>68</v>
      </c>
      <c r="D63">
        <v>147</v>
      </c>
      <c r="E63">
        <v>71</v>
      </c>
    </row>
    <row r="64" spans="1:5" x14ac:dyDescent="0.25">
      <c r="A64" s="1">
        <v>44686</v>
      </c>
      <c r="B64">
        <v>146</v>
      </c>
      <c r="C64">
        <v>51</v>
      </c>
      <c r="D64">
        <v>105</v>
      </c>
      <c r="E64">
        <v>49</v>
      </c>
    </row>
    <row r="65" spans="1:5" x14ac:dyDescent="0.25">
      <c r="A65" s="1">
        <v>44687</v>
      </c>
      <c r="B65">
        <v>133</v>
      </c>
      <c r="C65">
        <v>51</v>
      </c>
      <c r="D65">
        <v>121</v>
      </c>
      <c r="E65">
        <v>44</v>
      </c>
    </row>
    <row r="66" spans="1:5" x14ac:dyDescent="0.25">
      <c r="A66" s="1">
        <v>44688</v>
      </c>
      <c r="B66">
        <v>114</v>
      </c>
      <c r="C66">
        <v>56</v>
      </c>
      <c r="D66">
        <v>111</v>
      </c>
      <c r="E66">
        <v>52</v>
      </c>
    </row>
    <row r="67" spans="1:5" x14ac:dyDescent="0.25">
      <c r="A67" s="1">
        <v>44689</v>
      </c>
      <c r="B67">
        <v>128</v>
      </c>
      <c r="C67">
        <v>57</v>
      </c>
      <c r="D67">
        <v>119</v>
      </c>
      <c r="E67">
        <v>36</v>
      </c>
    </row>
    <row r="68" spans="1:5" x14ac:dyDescent="0.25">
      <c r="A68" s="1">
        <v>44690</v>
      </c>
      <c r="B68">
        <v>132</v>
      </c>
      <c r="C68">
        <v>43</v>
      </c>
      <c r="D68">
        <v>137</v>
      </c>
      <c r="E68">
        <v>45</v>
      </c>
    </row>
    <row r="69" spans="1:5" x14ac:dyDescent="0.25">
      <c r="A69" s="1">
        <v>44691</v>
      </c>
      <c r="B69">
        <v>142</v>
      </c>
      <c r="C69">
        <v>63</v>
      </c>
      <c r="D69">
        <v>112</v>
      </c>
      <c r="E69">
        <v>43</v>
      </c>
    </row>
    <row r="70" spans="1:5" x14ac:dyDescent="0.25">
      <c r="A70" s="1">
        <v>44692</v>
      </c>
      <c r="B70">
        <v>108</v>
      </c>
      <c r="C70">
        <v>37</v>
      </c>
      <c r="D70">
        <v>122</v>
      </c>
      <c r="E70">
        <v>61</v>
      </c>
    </row>
    <row r="71" spans="1:5" x14ac:dyDescent="0.25">
      <c r="A71" s="1">
        <v>44693</v>
      </c>
      <c r="B71">
        <v>98</v>
      </c>
      <c r="C71">
        <v>53</v>
      </c>
      <c r="D71">
        <v>83</v>
      </c>
      <c r="E71">
        <v>32</v>
      </c>
    </row>
    <row r="72" spans="1:5" x14ac:dyDescent="0.25">
      <c r="A72" s="1">
        <v>44694</v>
      </c>
      <c r="B72">
        <v>168</v>
      </c>
      <c r="C72">
        <v>65</v>
      </c>
      <c r="D72">
        <v>133</v>
      </c>
      <c r="E72">
        <v>72</v>
      </c>
    </row>
    <row r="73" spans="1:5" x14ac:dyDescent="0.25">
      <c r="A73" s="1">
        <v>44695</v>
      </c>
      <c r="B73">
        <v>120</v>
      </c>
      <c r="C73">
        <v>58</v>
      </c>
      <c r="D73">
        <v>59</v>
      </c>
      <c r="E73">
        <v>28</v>
      </c>
    </row>
    <row r="74" spans="1:5" x14ac:dyDescent="0.25">
      <c r="A74" s="1">
        <v>44696</v>
      </c>
      <c r="B74">
        <v>106</v>
      </c>
      <c r="C74">
        <v>43</v>
      </c>
      <c r="D74">
        <v>96</v>
      </c>
      <c r="E74">
        <v>45</v>
      </c>
    </row>
    <row r="75" spans="1:5" x14ac:dyDescent="0.25">
      <c r="A75" s="1">
        <v>44697</v>
      </c>
      <c r="B75">
        <v>113</v>
      </c>
      <c r="C75">
        <v>44</v>
      </c>
      <c r="D75">
        <v>123</v>
      </c>
      <c r="E75">
        <v>47</v>
      </c>
    </row>
    <row r="76" spans="1:5" x14ac:dyDescent="0.25">
      <c r="A76" s="1">
        <v>44698</v>
      </c>
      <c r="B76">
        <v>141</v>
      </c>
      <c r="C76">
        <v>38</v>
      </c>
      <c r="D76">
        <v>119</v>
      </c>
      <c r="E76">
        <v>63</v>
      </c>
    </row>
    <row r="77" spans="1:5" x14ac:dyDescent="0.25">
      <c r="A77" s="1">
        <v>44699</v>
      </c>
      <c r="B77">
        <v>122</v>
      </c>
      <c r="C77">
        <v>45</v>
      </c>
      <c r="D77">
        <v>111</v>
      </c>
      <c r="E77">
        <v>56</v>
      </c>
    </row>
    <row r="78" spans="1:5" x14ac:dyDescent="0.25">
      <c r="A78" s="1">
        <v>44700</v>
      </c>
      <c r="B78">
        <v>125</v>
      </c>
      <c r="C78">
        <v>47</v>
      </c>
      <c r="D78">
        <v>113</v>
      </c>
      <c r="E78">
        <v>43</v>
      </c>
    </row>
    <row r="79" spans="1:5" x14ac:dyDescent="0.25">
      <c r="A79" s="1">
        <v>44701</v>
      </c>
      <c r="B79">
        <v>119</v>
      </c>
      <c r="C79">
        <v>38</v>
      </c>
      <c r="D79">
        <v>100</v>
      </c>
      <c r="E79">
        <v>38</v>
      </c>
    </row>
    <row r="80" spans="1:5" x14ac:dyDescent="0.25">
      <c r="A80" s="1">
        <v>44702</v>
      </c>
      <c r="B80">
        <v>80</v>
      </c>
      <c r="C80">
        <v>34</v>
      </c>
      <c r="D80">
        <v>80</v>
      </c>
      <c r="E80">
        <v>45</v>
      </c>
    </row>
    <row r="81" spans="1:5" x14ac:dyDescent="0.25">
      <c r="A81" s="1">
        <v>44703</v>
      </c>
      <c r="B81">
        <v>119</v>
      </c>
      <c r="C81">
        <v>45</v>
      </c>
      <c r="D81">
        <v>111</v>
      </c>
      <c r="E81">
        <v>30</v>
      </c>
    </row>
    <row r="82" spans="1:5" x14ac:dyDescent="0.25">
      <c r="A82" s="1">
        <v>44704</v>
      </c>
      <c r="B82">
        <v>113</v>
      </c>
      <c r="C82">
        <v>51</v>
      </c>
      <c r="D82">
        <v>130</v>
      </c>
      <c r="E82">
        <v>30</v>
      </c>
    </row>
    <row r="83" spans="1:5" x14ac:dyDescent="0.25">
      <c r="A83" s="1">
        <v>44705</v>
      </c>
      <c r="B83">
        <v>132</v>
      </c>
      <c r="C83">
        <v>48</v>
      </c>
      <c r="D83">
        <v>117</v>
      </c>
      <c r="E83">
        <v>33</v>
      </c>
    </row>
    <row r="84" spans="1:5" x14ac:dyDescent="0.25">
      <c r="A84" s="1">
        <v>44706</v>
      </c>
      <c r="B84">
        <v>116</v>
      </c>
      <c r="C84">
        <v>60</v>
      </c>
      <c r="D84">
        <v>101</v>
      </c>
      <c r="E84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BA59-EFCC-470C-93B8-61F80AED6F4C}">
  <dimension ref="A1:J84"/>
  <sheetViews>
    <sheetView topLeftCell="E6" zoomScale="75" workbookViewId="0">
      <selection activeCell="G38" sqref="G38"/>
    </sheetView>
  </sheetViews>
  <sheetFormatPr defaultRowHeight="13.8" x14ac:dyDescent="0.25"/>
  <cols>
    <col min="2" max="2" width="25.21875" bestFit="1" customWidth="1"/>
    <col min="3" max="3" width="28.5546875" bestFit="1" customWidth="1"/>
    <col min="4" max="4" width="27.88671875" bestFit="1" customWidth="1"/>
    <col min="5" max="5" width="31.21875" bestFit="1" customWidth="1"/>
    <col min="7" max="7" width="18" bestFit="1" customWidth="1"/>
    <col min="8" max="8" width="12" bestFit="1" customWidth="1"/>
    <col min="9" max="9" width="14.5546875" bestFit="1" customWidth="1"/>
  </cols>
  <sheetData>
    <row r="1" spans="1:10" x14ac:dyDescent="0.25">
      <c r="A1" t="s">
        <v>2</v>
      </c>
      <c r="B1" s="3" t="s">
        <v>3</v>
      </c>
      <c r="C1" s="3" t="s">
        <v>4</v>
      </c>
      <c r="D1" s="3" t="s">
        <v>6</v>
      </c>
      <c r="E1" s="3" t="s">
        <v>5</v>
      </c>
    </row>
    <row r="2" spans="1:10" x14ac:dyDescent="0.25">
      <c r="A2" s="1">
        <v>44624</v>
      </c>
      <c r="B2">
        <v>354</v>
      </c>
      <c r="C2">
        <v>176</v>
      </c>
      <c r="D2">
        <v>376</v>
      </c>
      <c r="E2">
        <v>140</v>
      </c>
    </row>
    <row r="3" spans="1:10" x14ac:dyDescent="0.25">
      <c r="A3" s="1">
        <v>44625</v>
      </c>
      <c r="B3">
        <v>328</v>
      </c>
      <c r="C3">
        <v>140</v>
      </c>
      <c r="D3">
        <v>134</v>
      </c>
      <c r="E3">
        <v>80</v>
      </c>
      <c r="H3" s="4" t="s">
        <v>0</v>
      </c>
      <c r="I3" s="4" t="s">
        <v>1</v>
      </c>
    </row>
    <row r="4" spans="1:10" x14ac:dyDescent="0.25">
      <c r="A4" s="1">
        <v>44626</v>
      </c>
      <c r="B4">
        <v>68</v>
      </c>
      <c r="C4">
        <v>80</v>
      </c>
      <c r="D4">
        <v>98</v>
      </c>
      <c r="E4">
        <v>96</v>
      </c>
      <c r="G4" s="4" t="s">
        <v>14</v>
      </c>
      <c r="H4" s="3">
        <f>SUM(B2:B84)</f>
        <v>10386</v>
      </c>
      <c r="I4" s="3">
        <f>SUM(D2:D84)</f>
        <v>10128</v>
      </c>
      <c r="J4" s="4">
        <f>SUM(H4:I4)</f>
        <v>20514</v>
      </c>
    </row>
    <row r="5" spans="1:10" x14ac:dyDescent="0.25">
      <c r="A5" s="1">
        <v>44627</v>
      </c>
      <c r="B5">
        <v>84</v>
      </c>
      <c r="C5">
        <v>104</v>
      </c>
      <c r="D5">
        <v>56</v>
      </c>
      <c r="E5">
        <v>74</v>
      </c>
      <c r="G5" s="4" t="s">
        <v>15</v>
      </c>
      <c r="H5" s="3">
        <f>SUM(C2:C84)</f>
        <v>21792</v>
      </c>
      <c r="I5" s="3">
        <f>SUM(E2:E84)</f>
        <v>19910</v>
      </c>
      <c r="J5" s="4">
        <f>SUM(H5:I5)</f>
        <v>41702</v>
      </c>
    </row>
    <row r="6" spans="1:10" x14ac:dyDescent="0.25">
      <c r="A6" s="1">
        <v>44628</v>
      </c>
      <c r="B6">
        <v>80</v>
      </c>
      <c r="C6">
        <v>102</v>
      </c>
      <c r="D6">
        <v>66</v>
      </c>
      <c r="E6">
        <v>116</v>
      </c>
      <c r="H6" s="4">
        <f>SUM(H4:H5)</f>
        <v>32178</v>
      </c>
      <c r="I6" s="4">
        <f>SUM(I4:I5)</f>
        <v>30038</v>
      </c>
      <c r="J6" s="5">
        <f>SUM(J4:J5)</f>
        <v>62216</v>
      </c>
    </row>
    <row r="7" spans="1:10" x14ac:dyDescent="0.25">
      <c r="A7" s="1">
        <v>44629</v>
      </c>
      <c r="B7">
        <v>70</v>
      </c>
      <c r="C7">
        <v>98</v>
      </c>
      <c r="D7">
        <v>50</v>
      </c>
      <c r="E7">
        <v>78</v>
      </c>
    </row>
    <row r="8" spans="1:10" x14ac:dyDescent="0.25">
      <c r="A8" s="1">
        <v>44630</v>
      </c>
      <c r="B8">
        <v>54</v>
      </c>
      <c r="C8">
        <v>124</v>
      </c>
      <c r="D8">
        <v>72</v>
      </c>
      <c r="E8">
        <v>108</v>
      </c>
    </row>
    <row r="9" spans="1:10" x14ac:dyDescent="0.25">
      <c r="A9" s="1">
        <v>44631</v>
      </c>
      <c r="B9">
        <v>62</v>
      </c>
      <c r="C9">
        <v>84</v>
      </c>
      <c r="D9">
        <v>72</v>
      </c>
      <c r="E9">
        <v>114</v>
      </c>
      <c r="G9" s="6" t="s">
        <v>7</v>
      </c>
    </row>
    <row r="10" spans="1:10" x14ac:dyDescent="0.25">
      <c r="A10" s="1">
        <v>44632</v>
      </c>
      <c r="B10">
        <v>72</v>
      </c>
      <c r="C10">
        <v>92</v>
      </c>
      <c r="D10">
        <v>48</v>
      </c>
      <c r="E10">
        <v>80</v>
      </c>
      <c r="H10" s="4" t="s">
        <v>0</v>
      </c>
      <c r="I10" s="4" t="s">
        <v>1</v>
      </c>
    </row>
    <row r="11" spans="1:10" x14ac:dyDescent="0.25">
      <c r="A11" s="1">
        <v>44633</v>
      </c>
      <c r="B11">
        <v>92</v>
      </c>
      <c r="C11">
        <v>124</v>
      </c>
      <c r="D11">
        <v>60</v>
      </c>
      <c r="E11">
        <v>78</v>
      </c>
      <c r="G11" s="4" t="s">
        <v>14</v>
      </c>
      <c r="H11" s="2">
        <f>(J4*H6)/J6</f>
        <v>10609.802815995885</v>
      </c>
      <c r="I11" s="2">
        <f>(J4*I6)/J6</f>
        <v>9904.1971840041151</v>
      </c>
    </row>
    <row r="12" spans="1:10" x14ac:dyDescent="0.25">
      <c r="A12" s="1">
        <v>44634</v>
      </c>
      <c r="B12">
        <v>92</v>
      </c>
      <c r="C12">
        <v>92</v>
      </c>
      <c r="D12">
        <v>80</v>
      </c>
      <c r="E12">
        <v>90</v>
      </c>
      <c r="G12" s="4" t="s">
        <v>15</v>
      </c>
      <c r="H12" s="2">
        <f>(J5*H6)/J6</f>
        <v>21568.197184004115</v>
      </c>
      <c r="I12" s="2">
        <f>(J5*I6)/J6</f>
        <v>20133.802815995885</v>
      </c>
    </row>
    <row r="13" spans="1:10" x14ac:dyDescent="0.25">
      <c r="A13" s="1">
        <v>44635</v>
      </c>
      <c r="B13">
        <v>66</v>
      </c>
      <c r="C13">
        <v>62</v>
      </c>
      <c r="D13">
        <v>48</v>
      </c>
      <c r="E13">
        <v>82</v>
      </c>
    </row>
    <row r="14" spans="1:10" x14ac:dyDescent="0.25">
      <c r="A14" s="1">
        <v>44636</v>
      </c>
      <c r="B14">
        <v>70</v>
      </c>
      <c r="C14">
        <v>90</v>
      </c>
      <c r="D14">
        <v>58</v>
      </c>
      <c r="E14">
        <v>74</v>
      </c>
    </row>
    <row r="15" spans="1:10" x14ac:dyDescent="0.25">
      <c r="A15" s="1">
        <v>44637</v>
      </c>
      <c r="B15">
        <v>154</v>
      </c>
      <c r="C15">
        <v>146</v>
      </c>
      <c r="D15">
        <v>130</v>
      </c>
      <c r="E15">
        <v>78</v>
      </c>
      <c r="G15" s="6" t="s">
        <v>8</v>
      </c>
    </row>
    <row r="16" spans="1:10" x14ac:dyDescent="0.25">
      <c r="A16" s="1">
        <v>44638</v>
      </c>
      <c r="B16">
        <v>164</v>
      </c>
      <c r="C16">
        <v>90</v>
      </c>
      <c r="D16">
        <v>112</v>
      </c>
      <c r="E16">
        <v>82</v>
      </c>
      <c r="H16" s="4" t="s">
        <v>0</v>
      </c>
      <c r="I16" s="4" t="s">
        <v>1</v>
      </c>
    </row>
    <row r="17" spans="1:9" x14ac:dyDescent="0.25">
      <c r="A17" s="1">
        <v>44639</v>
      </c>
      <c r="B17">
        <v>96</v>
      </c>
      <c r="C17">
        <v>114</v>
      </c>
      <c r="D17">
        <v>56</v>
      </c>
      <c r="E17">
        <v>290</v>
      </c>
      <c r="G17" s="4" t="s">
        <v>14</v>
      </c>
      <c r="H17" s="2">
        <f>(H4-H11)^2/H11</f>
        <v>4.7208889096575017</v>
      </c>
      <c r="I17" s="2">
        <f>(I4-I11)^2/I11</f>
        <v>5.057219632963549</v>
      </c>
    </row>
    <row r="18" spans="1:9" x14ac:dyDescent="0.25">
      <c r="A18" s="1">
        <v>44640</v>
      </c>
      <c r="B18">
        <v>62</v>
      </c>
      <c r="C18">
        <v>456</v>
      </c>
      <c r="D18">
        <v>64</v>
      </c>
      <c r="E18">
        <v>350</v>
      </c>
      <c r="G18" s="4" t="s">
        <v>15</v>
      </c>
      <c r="H18" s="2">
        <f>(H5-H12)^2/H12</f>
        <v>2.3222942566954581</v>
      </c>
      <c r="I18" s="2">
        <f>(I5-I12)^2/I12</f>
        <v>2.4877416802698731</v>
      </c>
    </row>
    <row r="19" spans="1:9" x14ac:dyDescent="0.25">
      <c r="A19" s="1">
        <v>44641</v>
      </c>
      <c r="B19">
        <v>54</v>
      </c>
      <c r="C19">
        <v>378</v>
      </c>
      <c r="D19">
        <v>58</v>
      </c>
      <c r="E19">
        <v>342</v>
      </c>
    </row>
    <row r="20" spans="1:9" x14ac:dyDescent="0.25">
      <c r="A20" s="1">
        <v>44642</v>
      </c>
      <c r="B20">
        <v>56</v>
      </c>
      <c r="C20">
        <v>478</v>
      </c>
      <c r="D20">
        <v>90</v>
      </c>
      <c r="E20">
        <v>496</v>
      </c>
      <c r="G20" s="9" t="s">
        <v>30</v>
      </c>
      <c r="H20" s="10">
        <f>SUM(H17:I18)</f>
        <v>14.588144479586383</v>
      </c>
    </row>
    <row r="21" spans="1:9" x14ac:dyDescent="0.25">
      <c r="A21" s="1">
        <v>44643</v>
      </c>
      <c r="B21">
        <v>76</v>
      </c>
      <c r="C21">
        <v>472</v>
      </c>
      <c r="D21">
        <v>86</v>
      </c>
      <c r="E21">
        <v>432</v>
      </c>
      <c r="G21" s="9" t="s">
        <v>9</v>
      </c>
      <c r="H21" s="8">
        <v>1</v>
      </c>
    </row>
    <row r="22" spans="1:9" x14ac:dyDescent="0.25">
      <c r="A22" s="1">
        <v>44644</v>
      </c>
      <c r="B22">
        <v>78</v>
      </c>
      <c r="C22">
        <v>530</v>
      </c>
      <c r="D22">
        <v>108</v>
      </c>
      <c r="E22">
        <v>486</v>
      </c>
      <c r="G22" s="9" t="s">
        <v>10</v>
      </c>
      <c r="H22" s="8">
        <f>_xlfn.CHISQ.DIST.RT(H20,H21)</f>
        <v>1.3375338688971318E-4</v>
      </c>
    </row>
    <row r="23" spans="1:9" x14ac:dyDescent="0.25">
      <c r="A23" s="1">
        <v>44645</v>
      </c>
      <c r="B23">
        <v>82</v>
      </c>
      <c r="C23">
        <v>522</v>
      </c>
      <c r="D23">
        <v>86</v>
      </c>
      <c r="E23">
        <v>516</v>
      </c>
    </row>
    <row r="24" spans="1:9" x14ac:dyDescent="0.25">
      <c r="A24" s="1">
        <v>44646</v>
      </c>
      <c r="B24">
        <v>108</v>
      </c>
      <c r="C24">
        <v>454</v>
      </c>
      <c r="D24">
        <v>128</v>
      </c>
      <c r="E24">
        <v>468</v>
      </c>
      <c r="G24" s="4" t="s">
        <v>11</v>
      </c>
      <c r="H24" t="s">
        <v>17</v>
      </c>
    </row>
    <row r="25" spans="1:9" x14ac:dyDescent="0.25">
      <c r="A25" s="1">
        <v>44647</v>
      </c>
      <c r="B25">
        <v>134</v>
      </c>
      <c r="C25">
        <v>520</v>
      </c>
      <c r="D25">
        <v>114</v>
      </c>
      <c r="E25">
        <v>444</v>
      </c>
      <c r="G25" s="4" t="s">
        <v>12</v>
      </c>
      <c r="H25" t="s">
        <v>31</v>
      </c>
    </row>
    <row r="26" spans="1:9" x14ac:dyDescent="0.25">
      <c r="A26" s="1">
        <v>44648</v>
      </c>
      <c r="B26">
        <v>198</v>
      </c>
      <c r="C26">
        <v>656</v>
      </c>
      <c r="D26">
        <v>190</v>
      </c>
      <c r="E26">
        <v>562</v>
      </c>
    </row>
    <row r="27" spans="1:9" x14ac:dyDescent="0.25">
      <c r="A27" s="1">
        <v>44649</v>
      </c>
      <c r="B27">
        <v>144</v>
      </c>
      <c r="C27">
        <v>548</v>
      </c>
      <c r="D27">
        <v>86</v>
      </c>
      <c r="E27">
        <v>542</v>
      </c>
      <c r="G27" s="4" t="s">
        <v>16</v>
      </c>
    </row>
    <row r="28" spans="1:9" x14ac:dyDescent="0.25">
      <c r="A28" s="1">
        <v>44650</v>
      </c>
      <c r="B28">
        <v>168</v>
      </c>
      <c r="C28">
        <v>274</v>
      </c>
      <c r="D28">
        <v>100</v>
      </c>
      <c r="E28">
        <v>488</v>
      </c>
      <c r="G28" s="4" t="s">
        <v>13</v>
      </c>
    </row>
    <row r="29" spans="1:9" x14ac:dyDescent="0.25">
      <c r="A29" s="1">
        <v>44651</v>
      </c>
      <c r="B29">
        <v>112</v>
      </c>
      <c r="C29">
        <v>424</v>
      </c>
      <c r="D29">
        <v>94</v>
      </c>
      <c r="E29">
        <v>376</v>
      </c>
    </row>
    <row r="30" spans="1:9" ht="14.4" x14ac:dyDescent="0.3">
      <c r="A30" s="1">
        <v>44652</v>
      </c>
      <c r="B30">
        <v>84</v>
      </c>
      <c r="C30">
        <v>428</v>
      </c>
      <c r="D30">
        <v>116</v>
      </c>
      <c r="E30">
        <v>490</v>
      </c>
      <c r="G30" s="7" t="s">
        <v>22</v>
      </c>
    </row>
    <row r="31" spans="1:9" x14ac:dyDescent="0.25">
      <c r="A31" s="1">
        <v>44653</v>
      </c>
      <c r="B31">
        <v>78</v>
      </c>
      <c r="C31">
        <v>484</v>
      </c>
      <c r="D31">
        <v>84</v>
      </c>
      <c r="E31">
        <v>392</v>
      </c>
      <c r="G31" s="11"/>
      <c r="H31" s="12" t="s">
        <v>0</v>
      </c>
      <c r="I31" s="12" t="s">
        <v>1</v>
      </c>
    </row>
    <row r="32" spans="1:9" x14ac:dyDescent="0.25">
      <c r="A32" s="1">
        <v>44654</v>
      </c>
      <c r="B32">
        <v>62</v>
      </c>
      <c r="C32">
        <v>382</v>
      </c>
      <c r="D32">
        <v>84</v>
      </c>
      <c r="E32">
        <v>388</v>
      </c>
      <c r="G32" s="12" t="s">
        <v>14</v>
      </c>
      <c r="H32" s="14">
        <f>H4/H6</f>
        <v>0.32276710796196156</v>
      </c>
      <c r="I32" s="13">
        <f>I4/I6</f>
        <v>0.33717291430854252</v>
      </c>
    </row>
    <row r="33" spans="1:9" x14ac:dyDescent="0.25">
      <c r="A33" s="1">
        <v>44655</v>
      </c>
      <c r="B33">
        <v>98</v>
      </c>
      <c r="C33">
        <v>414</v>
      </c>
      <c r="D33">
        <v>126</v>
      </c>
      <c r="E33">
        <v>472</v>
      </c>
      <c r="G33" s="12" t="s">
        <v>15</v>
      </c>
      <c r="H33" s="13">
        <f>H5/H6</f>
        <v>0.67723289203803838</v>
      </c>
      <c r="I33" s="13">
        <f>I5/I6</f>
        <v>0.66282708569145754</v>
      </c>
    </row>
    <row r="34" spans="1:9" x14ac:dyDescent="0.25">
      <c r="A34" s="1">
        <v>44656</v>
      </c>
      <c r="B34">
        <v>56</v>
      </c>
      <c r="C34">
        <v>402</v>
      </c>
      <c r="D34">
        <v>30</v>
      </c>
      <c r="E34">
        <v>216</v>
      </c>
    </row>
    <row r="35" spans="1:9" x14ac:dyDescent="0.25">
      <c r="A35" s="1">
        <v>44657</v>
      </c>
      <c r="B35">
        <v>60</v>
      </c>
      <c r="C35">
        <v>326</v>
      </c>
      <c r="D35">
        <v>94</v>
      </c>
      <c r="E35">
        <v>336</v>
      </c>
      <c r="G35" t="s">
        <v>21</v>
      </c>
    </row>
    <row r="36" spans="1:9" x14ac:dyDescent="0.25">
      <c r="A36" s="1">
        <v>44658</v>
      </c>
      <c r="B36">
        <v>74</v>
      </c>
      <c r="C36">
        <v>340</v>
      </c>
      <c r="D36">
        <v>108</v>
      </c>
      <c r="E36">
        <v>366</v>
      </c>
    </row>
    <row r="37" spans="1:9" x14ac:dyDescent="0.25">
      <c r="A37" s="1">
        <v>44659</v>
      </c>
      <c r="B37">
        <v>94</v>
      </c>
      <c r="C37">
        <v>322</v>
      </c>
      <c r="D37">
        <v>64</v>
      </c>
      <c r="E37">
        <v>244</v>
      </c>
    </row>
    <row r="38" spans="1:9" x14ac:dyDescent="0.25">
      <c r="A38" s="1">
        <v>44660</v>
      </c>
      <c r="B38">
        <v>78</v>
      </c>
      <c r="C38">
        <v>332</v>
      </c>
      <c r="D38">
        <v>68</v>
      </c>
      <c r="E38">
        <v>280</v>
      </c>
    </row>
    <row r="39" spans="1:9" x14ac:dyDescent="0.25">
      <c r="A39" s="1">
        <v>44661</v>
      </c>
      <c r="B39">
        <v>70</v>
      </c>
      <c r="C39">
        <v>354</v>
      </c>
      <c r="D39">
        <v>70</v>
      </c>
      <c r="E39">
        <v>282</v>
      </c>
    </row>
    <row r="40" spans="1:9" x14ac:dyDescent="0.25">
      <c r="A40" s="1">
        <v>44662</v>
      </c>
      <c r="B40">
        <v>66</v>
      </c>
      <c r="C40">
        <v>290</v>
      </c>
      <c r="D40">
        <v>84</v>
      </c>
      <c r="E40">
        <v>350</v>
      </c>
    </row>
    <row r="41" spans="1:9" x14ac:dyDescent="0.25">
      <c r="A41" s="1">
        <v>44663</v>
      </c>
      <c r="B41">
        <v>68</v>
      </c>
      <c r="C41">
        <v>402</v>
      </c>
      <c r="D41">
        <v>50</v>
      </c>
      <c r="E41">
        <v>294</v>
      </c>
    </row>
    <row r="42" spans="1:9" x14ac:dyDescent="0.25">
      <c r="A42" s="1">
        <v>44664</v>
      </c>
      <c r="B42">
        <v>48</v>
      </c>
      <c r="C42">
        <v>282</v>
      </c>
      <c r="D42">
        <v>96</v>
      </c>
      <c r="E42">
        <v>284</v>
      </c>
    </row>
    <row r="43" spans="1:9" x14ac:dyDescent="0.25">
      <c r="A43" s="1">
        <v>44665</v>
      </c>
      <c r="B43">
        <v>50</v>
      </c>
      <c r="C43">
        <v>280</v>
      </c>
      <c r="D43">
        <v>56</v>
      </c>
      <c r="E43">
        <v>280</v>
      </c>
    </row>
    <row r="44" spans="1:9" x14ac:dyDescent="0.25">
      <c r="A44" s="1">
        <v>44666</v>
      </c>
      <c r="B44">
        <v>62</v>
      </c>
      <c r="C44">
        <v>306</v>
      </c>
      <c r="D44">
        <v>68</v>
      </c>
      <c r="E44">
        <v>278</v>
      </c>
    </row>
    <row r="45" spans="1:9" x14ac:dyDescent="0.25">
      <c r="A45" s="1">
        <v>44667</v>
      </c>
      <c r="B45">
        <v>70</v>
      </c>
      <c r="C45">
        <v>328</v>
      </c>
      <c r="D45">
        <v>66</v>
      </c>
      <c r="E45">
        <v>298</v>
      </c>
    </row>
    <row r="46" spans="1:9" x14ac:dyDescent="0.25">
      <c r="A46" s="1">
        <v>44668</v>
      </c>
      <c r="B46">
        <v>92</v>
      </c>
      <c r="C46">
        <v>432</v>
      </c>
      <c r="D46">
        <v>88</v>
      </c>
      <c r="E46">
        <v>398</v>
      </c>
    </row>
    <row r="47" spans="1:9" x14ac:dyDescent="0.25">
      <c r="A47" s="1">
        <v>44669</v>
      </c>
      <c r="B47">
        <v>134</v>
      </c>
      <c r="C47">
        <v>408</v>
      </c>
      <c r="D47">
        <v>100</v>
      </c>
      <c r="E47">
        <v>378</v>
      </c>
    </row>
    <row r="48" spans="1:9" x14ac:dyDescent="0.25">
      <c r="A48" s="1">
        <v>44670</v>
      </c>
      <c r="B48">
        <v>104</v>
      </c>
      <c r="C48">
        <v>354</v>
      </c>
      <c r="D48">
        <v>80</v>
      </c>
      <c r="E48">
        <v>368</v>
      </c>
    </row>
    <row r="49" spans="1:5" x14ac:dyDescent="0.25">
      <c r="A49" s="1">
        <v>44671</v>
      </c>
      <c r="B49">
        <v>92</v>
      </c>
      <c r="C49">
        <v>372</v>
      </c>
      <c r="D49">
        <v>56</v>
      </c>
      <c r="E49">
        <v>326</v>
      </c>
    </row>
    <row r="50" spans="1:5" x14ac:dyDescent="0.25">
      <c r="A50" s="1">
        <v>44672</v>
      </c>
      <c r="B50">
        <v>68</v>
      </c>
      <c r="C50">
        <v>330</v>
      </c>
      <c r="D50">
        <v>92</v>
      </c>
      <c r="E50">
        <v>282</v>
      </c>
    </row>
    <row r="51" spans="1:5" x14ac:dyDescent="0.25">
      <c r="A51" s="1">
        <v>44673</v>
      </c>
      <c r="B51">
        <v>100</v>
      </c>
      <c r="C51">
        <v>360</v>
      </c>
      <c r="D51">
        <v>76</v>
      </c>
      <c r="E51">
        <v>346</v>
      </c>
    </row>
    <row r="52" spans="1:5" x14ac:dyDescent="0.25">
      <c r="A52" s="1">
        <v>44674</v>
      </c>
      <c r="B52">
        <v>74</v>
      </c>
      <c r="C52">
        <v>364</v>
      </c>
      <c r="D52">
        <v>80</v>
      </c>
      <c r="E52">
        <v>298</v>
      </c>
    </row>
    <row r="53" spans="1:5" x14ac:dyDescent="0.25">
      <c r="A53" s="1">
        <v>44675</v>
      </c>
      <c r="B53">
        <v>78</v>
      </c>
      <c r="C53">
        <v>344</v>
      </c>
      <c r="D53">
        <v>96</v>
      </c>
      <c r="E53">
        <v>316</v>
      </c>
    </row>
    <row r="54" spans="1:5" x14ac:dyDescent="0.25">
      <c r="A54" s="1">
        <v>44676</v>
      </c>
      <c r="B54">
        <v>94</v>
      </c>
      <c r="C54">
        <v>318</v>
      </c>
      <c r="D54">
        <v>144</v>
      </c>
      <c r="E54">
        <v>392</v>
      </c>
    </row>
    <row r="55" spans="1:5" x14ac:dyDescent="0.25">
      <c r="A55" s="1">
        <v>44677</v>
      </c>
      <c r="B55">
        <v>112</v>
      </c>
      <c r="C55">
        <v>458</v>
      </c>
      <c r="D55">
        <v>90</v>
      </c>
      <c r="E55">
        <v>382</v>
      </c>
    </row>
    <row r="56" spans="1:5" x14ac:dyDescent="0.25">
      <c r="A56" s="1">
        <v>44678</v>
      </c>
      <c r="B56">
        <v>104</v>
      </c>
      <c r="C56">
        <v>320</v>
      </c>
      <c r="D56">
        <v>88</v>
      </c>
      <c r="E56">
        <v>258</v>
      </c>
    </row>
    <row r="57" spans="1:5" x14ac:dyDescent="0.25">
      <c r="A57" s="1">
        <v>44679</v>
      </c>
      <c r="B57">
        <v>66</v>
      </c>
      <c r="C57">
        <v>292</v>
      </c>
      <c r="D57">
        <v>88</v>
      </c>
      <c r="E57">
        <v>214</v>
      </c>
    </row>
    <row r="58" spans="1:5" x14ac:dyDescent="0.25">
      <c r="A58" s="1">
        <v>44680</v>
      </c>
      <c r="B58">
        <v>56</v>
      </c>
      <c r="C58">
        <v>214</v>
      </c>
      <c r="D58">
        <v>60</v>
      </c>
      <c r="E58">
        <v>216</v>
      </c>
    </row>
    <row r="59" spans="1:5" x14ac:dyDescent="0.25">
      <c r="A59" s="1">
        <v>44681</v>
      </c>
      <c r="B59">
        <v>50</v>
      </c>
      <c r="C59">
        <v>228</v>
      </c>
      <c r="D59">
        <v>68</v>
      </c>
      <c r="E59">
        <v>220</v>
      </c>
    </row>
    <row r="60" spans="1:5" x14ac:dyDescent="0.25">
      <c r="A60" s="1">
        <v>44682</v>
      </c>
      <c r="B60">
        <v>50</v>
      </c>
      <c r="C60">
        <v>280</v>
      </c>
      <c r="D60">
        <v>78</v>
      </c>
      <c r="E60">
        <v>228</v>
      </c>
    </row>
    <row r="61" spans="1:5" x14ac:dyDescent="0.25">
      <c r="A61" s="1">
        <v>44683</v>
      </c>
      <c r="B61">
        <v>86</v>
      </c>
      <c r="C61">
        <v>322</v>
      </c>
      <c r="D61">
        <v>98</v>
      </c>
      <c r="E61">
        <v>358</v>
      </c>
    </row>
    <row r="62" spans="1:5" x14ac:dyDescent="0.25">
      <c r="A62" s="1">
        <v>44684</v>
      </c>
      <c r="B62">
        <v>64</v>
      </c>
      <c r="C62">
        <v>358</v>
      </c>
      <c r="D62">
        <v>100</v>
      </c>
      <c r="E62">
        <v>280</v>
      </c>
    </row>
    <row r="63" spans="1:5" x14ac:dyDescent="0.25">
      <c r="A63" s="1">
        <v>44685</v>
      </c>
      <c r="B63">
        <v>142</v>
      </c>
      <c r="C63">
        <v>256</v>
      </c>
      <c r="D63">
        <v>286</v>
      </c>
      <c r="E63">
        <v>150</v>
      </c>
    </row>
    <row r="64" spans="1:5" x14ac:dyDescent="0.25">
      <c r="A64" s="1">
        <v>44686</v>
      </c>
      <c r="B64">
        <v>236</v>
      </c>
      <c r="C64">
        <v>158</v>
      </c>
      <c r="D64">
        <v>206</v>
      </c>
      <c r="E64">
        <v>102</v>
      </c>
    </row>
    <row r="65" spans="1:5" x14ac:dyDescent="0.25">
      <c r="A65" s="1">
        <v>44687</v>
      </c>
      <c r="B65">
        <v>228</v>
      </c>
      <c r="C65">
        <v>140</v>
      </c>
      <c r="D65">
        <v>212</v>
      </c>
      <c r="E65">
        <v>118</v>
      </c>
    </row>
    <row r="66" spans="1:5" x14ac:dyDescent="0.25">
      <c r="A66" s="1">
        <v>44688</v>
      </c>
      <c r="B66">
        <v>206</v>
      </c>
      <c r="C66">
        <v>134</v>
      </c>
      <c r="D66">
        <v>232</v>
      </c>
      <c r="E66">
        <v>94</v>
      </c>
    </row>
    <row r="67" spans="1:5" x14ac:dyDescent="0.25">
      <c r="A67" s="1">
        <v>44689</v>
      </c>
      <c r="B67">
        <v>240</v>
      </c>
      <c r="C67">
        <v>130</v>
      </c>
      <c r="D67">
        <v>218</v>
      </c>
      <c r="E67">
        <v>92</v>
      </c>
    </row>
    <row r="68" spans="1:5" x14ac:dyDescent="0.25">
      <c r="A68" s="1">
        <v>44690</v>
      </c>
      <c r="B68">
        <v>230</v>
      </c>
      <c r="C68">
        <v>120</v>
      </c>
      <c r="D68">
        <v>256</v>
      </c>
      <c r="E68">
        <v>108</v>
      </c>
    </row>
    <row r="69" spans="1:5" x14ac:dyDescent="0.25">
      <c r="A69" s="1">
        <v>44691</v>
      </c>
      <c r="B69">
        <v>264</v>
      </c>
      <c r="C69">
        <v>146</v>
      </c>
      <c r="D69">
        <v>212</v>
      </c>
      <c r="E69">
        <v>98</v>
      </c>
    </row>
    <row r="70" spans="1:5" x14ac:dyDescent="0.25">
      <c r="A70" s="1">
        <v>44692</v>
      </c>
      <c r="B70">
        <v>184</v>
      </c>
      <c r="C70">
        <v>106</v>
      </c>
      <c r="D70">
        <v>250</v>
      </c>
      <c r="E70">
        <v>116</v>
      </c>
    </row>
    <row r="71" spans="1:5" x14ac:dyDescent="0.25">
      <c r="A71" s="1">
        <v>44693</v>
      </c>
      <c r="B71">
        <v>186</v>
      </c>
      <c r="C71">
        <v>116</v>
      </c>
      <c r="D71">
        <v>156</v>
      </c>
      <c r="E71">
        <v>74</v>
      </c>
    </row>
    <row r="72" spans="1:5" x14ac:dyDescent="0.25">
      <c r="A72" s="1">
        <v>44694</v>
      </c>
      <c r="B72">
        <v>250</v>
      </c>
      <c r="C72">
        <v>216</v>
      </c>
      <c r="D72">
        <v>242</v>
      </c>
      <c r="E72">
        <v>168</v>
      </c>
    </row>
    <row r="73" spans="1:5" x14ac:dyDescent="0.25">
      <c r="A73" s="1">
        <v>44695</v>
      </c>
      <c r="B73">
        <v>186</v>
      </c>
      <c r="C73">
        <v>170</v>
      </c>
      <c r="D73">
        <v>120</v>
      </c>
      <c r="E73">
        <v>54</v>
      </c>
    </row>
    <row r="74" spans="1:5" x14ac:dyDescent="0.25">
      <c r="A74" s="1">
        <v>44696</v>
      </c>
      <c r="B74">
        <v>186</v>
      </c>
      <c r="C74">
        <v>112</v>
      </c>
      <c r="D74">
        <v>206</v>
      </c>
      <c r="E74">
        <v>76</v>
      </c>
    </row>
    <row r="75" spans="1:5" x14ac:dyDescent="0.25">
      <c r="A75" s="1">
        <v>44697</v>
      </c>
      <c r="B75">
        <v>232</v>
      </c>
      <c r="C75">
        <v>82</v>
      </c>
      <c r="D75">
        <v>228</v>
      </c>
      <c r="E75">
        <v>112</v>
      </c>
    </row>
    <row r="76" spans="1:5" x14ac:dyDescent="0.25">
      <c r="A76" s="1">
        <v>44698</v>
      </c>
      <c r="B76">
        <v>254</v>
      </c>
      <c r="C76">
        <v>104</v>
      </c>
      <c r="D76">
        <v>250</v>
      </c>
      <c r="E76">
        <v>114</v>
      </c>
    </row>
    <row r="77" spans="1:5" x14ac:dyDescent="0.25">
      <c r="A77" s="1">
        <v>44699</v>
      </c>
      <c r="B77">
        <v>202</v>
      </c>
      <c r="C77">
        <v>132</v>
      </c>
      <c r="D77">
        <v>226</v>
      </c>
      <c r="E77">
        <v>108</v>
      </c>
    </row>
    <row r="78" spans="1:5" x14ac:dyDescent="0.25">
      <c r="A78" s="1">
        <v>44700</v>
      </c>
      <c r="B78">
        <v>224</v>
      </c>
      <c r="C78">
        <v>120</v>
      </c>
      <c r="D78">
        <v>208</v>
      </c>
      <c r="E78">
        <v>104</v>
      </c>
    </row>
    <row r="79" spans="1:5" x14ac:dyDescent="0.25">
      <c r="A79" s="1">
        <v>44701</v>
      </c>
      <c r="B79">
        <v>194</v>
      </c>
      <c r="C79">
        <v>120</v>
      </c>
      <c r="D79">
        <v>192</v>
      </c>
      <c r="E79">
        <v>84</v>
      </c>
    </row>
    <row r="80" spans="1:5" x14ac:dyDescent="0.25">
      <c r="A80" s="1">
        <v>44702</v>
      </c>
      <c r="B80">
        <v>138</v>
      </c>
      <c r="C80">
        <v>90</v>
      </c>
      <c r="D80">
        <v>162</v>
      </c>
      <c r="E80">
        <v>88</v>
      </c>
    </row>
    <row r="81" spans="1:5" x14ac:dyDescent="0.25">
      <c r="A81" s="1">
        <v>44703</v>
      </c>
      <c r="B81">
        <v>208</v>
      </c>
      <c r="C81">
        <v>120</v>
      </c>
      <c r="D81">
        <v>196</v>
      </c>
      <c r="E81">
        <v>86</v>
      </c>
    </row>
    <row r="82" spans="1:5" x14ac:dyDescent="0.25">
      <c r="A82" s="1">
        <v>44704</v>
      </c>
      <c r="B82">
        <v>210</v>
      </c>
      <c r="C82">
        <v>118</v>
      </c>
      <c r="D82">
        <v>234</v>
      </c>
      <c r="E82">
        <v>86</v>
      </c>
    </row>
    <row r="83" spans="1:5" x14ac:dyDescent="0.25">
      <c r="A83" s="1">
        <v>44705</v>
      </c>
      <c r="B83">
        <v>238</v>
      </c>
      <c r="C83">
        <v>122</v>
      </c>
      <c r="D83">
        <v>192</v>
      </c>
      <c r="E83">
        <v>108</v>
      </c>
    </row>
    <row r="84" spans="1:5" x14ac:dyDescent="0.25">
      <c r="A84" s="1">
        <v>44706</v>
      </c>
      <c r="B84">
        <v>228</v>
      </c>
      <c r="C84">
        <v>124</v>
      </c>
      <c r="D84">
        <v>178</v>
      </c>
      <c r="E84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F416C-EB72-456B-AAC6-C851708E3612}">
  <dimension ref="A1:J84"/>
  <sheetViews>
    <sheetView topLeftCell="F1" zoomScale="70" zoomScaleNormal="70" workbookViewId="0">
      <selection activeCell="M37" sqref="M37"/>
    </sheetView>
  </sheetViews>
  <sheetFormatPr defaultRowHeight="13.8" x14ac:dyDescent="0.25"/>
  <cols>
    <col min="2" max="2" width="18.21875" bestFit="1" customWidth="1"/>
    <col min="3" max="3" width="33.88671875" bestFit="1" customWidth="1"/>
    <col min="4" max="4" width="31.88671875" bestFit="1" customWidth="1"/>
    <col min="5" max="5" width="34.109375" bestFit="1" customWidth="1"/>
    <col min="6" max="6" width="10.5546875" customWidth="1"/>
    <col min="7" max="7" width="22.77734375" customWidth="1"/>
    <col min="8" max="8" width="12.6640625" customWidth="1"/>
    <col min="9" max="9" width="14.88671875" customWidth="1"/>
  </cols>
  <sheetData>
    <row r="1" spans="1:10" x14ac:dyDescent="0.25">
      <c r="A1" t="s">
        <v>2</v>
      </c>
      <c r="B1" s="3" t="s">
        <v>23</v>
      </c>
      <c r="C1" s="3" t="s">
        <v>25</v>
      </c>
      <c r="D1" s="3" t="s">
        <v>24</v>
      </c>
      <c r="E1" s="3" t="s">
        <v>26</v>
      </c>
    </row>
    <row r="2" spans="1:10" x14ac:dyDescent="0.25">
      <c r="A2" s="1">
        <v>44624</v>
      </c>
      <c r="B2" s="3">
        <v>22</v>
      </c>
      <c r="C2">
        <v>508</v>
      </c>
      <c r="D2">
        <v>16</v>
      </c>
      <c r="E2">
        <v>500</v>
      </c>
    </row>
    <row r="3" spans="1:10" x14ac:dyDescent="0.25">
      <c r="A3" s="1">
        <v>44625</v>
      </c>
      <c r="B3" s="3">
        <v>16</v>
      </c>
      <c r="C3">
        <v>452</v>
      </c>
      <c r="D3">
        <v>14</v>
      </c>
      <c r="E3">
        <v>200</v>
      </c>
      <c r="H3" s="4" t="s">
        <v>0</v>
      </c>
      <c r="I3" s="4" t="s">
        <v>1</v>
      </c>
    </row>
    <row r="4" spans="1:10" x14ac:dyDescent="0.25">
      <c r="A4" s="1">
        <v>44626</v>
      </c>
      <c r="B4" s="3">
        <v>8</v>
      </c>
      <c r="C4">
        <v>140</v>
      </c>
      <c r="D4">
        <v>14</v>
      </c>
      <c r="E4">
        <v>180</v>
      </c>
      <c r="G4" s="4" t="s">
        <v>18</v>
      </c>
      <c r="H4" s="3">
        <f>SUM(B2:B84)</f>
        <v>1678</v>
      </c>
      <c r="I4">
        <f>SUM(D2:D84)</f>
        <v>1354</v>
      </c>
      <c r="J4" s="4">
        <f>SUM(H4:I4)</f>
        <v>3032</v>
      </c>
    </row>
    <row r="5" spans="1:10" x14ac:dyDescent="0.25">
      <c r="A5" s="1">
        <v>44627</v>
      </c>
      <c r="B5" s="3">
        <v>12</v>
      </c>
      <c r="C5">
        <v>176</v>
      </c>
      <c r="D5">
        <v>6</v>
      </c>
      <c r="E5">
        <v>124</v>
      </c>
      <c r="G5" s="4" t="s">
        <v>19</v>
      </c>
      <c r="H5">
        <f>SUM(C2:C84)</f>
        <v>30500</v>
      </c>
      <c r="I5">
        <f>SUM(E2:E84)</f>
        <v>28684</v>
      </c>
      <c r="J5" s="4">
        <f>SUM(H5:I5)</f>
        <v>59184</v>
      </c>
    </row>
    <row r="6" spans="1:10" x14ac:dyDescent="0.25">
      <c r="A6" s="1">
        <v>44628</v>
      </c>
      <c r="B6" s="3">
        <v>10</v>
      </c>
      <c r="C6">
        <v>172</v>
      </c>
      <c r="D6">
        <v>12</v>
      </c>
      <c r="E6">
        <v>170</v>
      </c>
      <c r="H6" s="4">
        <f>SUM(H4:H5)</f>
        <v>32178</v>
      </c>
      <c r="I6" s="4">
        <f>SUM(I4:I5)</f>
        <v>30038</v>
      </c>
      <c r="J6" s="5">
        <f>SUM(J4:J5)</f>
        <v>62216</v>
      </c>
    </row>
    <row r="7" spans="1:10" x14ac:dyDescent="0.25">
      <c r="A7" s="1">
        <v>44629</v>
      </c>
      <c r="B7" s="3">
        <v>14</v>
      </c>
      <c r="C7">
        <v>154</v>
      </c>
      <c r="D7">
        <v>14</v>
      </c>
      <c r="E7">
        <v>114</v>
      </c>
    </row>
    <row r="8" spans="1:10" x14ac:dyDescent="0.25">
      <c r="A8" s="1">
        <v>44630</v>
      </c>
      <c r="B8" s="3">
        <v>18</v>
      </c>
      <c r="C8">
        <v>160</v>
      </c>
      <c r="D8">
        <v>22</v>
      </c>
      <c r="E8">
        <v>158</v>
      </c>
    </row>
    <row r="9" spans="1:10" x14ac:dyDescent="0.25">
      <c r="A9" s="1">
        <v>44631</v>
      </c>
      <c r="B9" s="3">
        <v>10</v>
      </c>
      <c r="C9">
        <v>136</v>
      </c>
      <c r="D9">
        <v>8</v>
      </c>
      <c r="E9">
        <v>178</v>
      </c>
      <c r="G9" s="6" t="s">
        <v>7</v>
      </c>
    </row>
    <row r="10" spans="1:10" x14ac:dyDescent="0.25">
      <c r="A10" s="1">
        <v>44632</v>
      </c>
      <c r="B10" s="3">
        <v>16</v>
      </c>
      <c r="C10">
        <v>148</v>
      </c>
      <c r="D10">
        <v>6</v>
      </c>
      <c r="E10">
        <v>122</v>
      </c>
      <c r="H10" s="4" t="s">
        <v>0</v>
      </c>
      <c r="I10" s="4" t="s">
        <v>1</v>
      </c>
    </row>
    <row r="11" spans="1:10" x14ac:dyDescent="0.25">
      <c r="A11" s="1">
        <v>44633</v>
      </c>
      <c r="B11" s="3">
        <v>14</v>
      </c>
      <c r="C11">
        <v>202</v>
      </c>
      <c r="D11">
        <v>14</v>
      </c>
      <c r="E11">
        <v>124</v>
      </c>
      <c r="G11" s="4" t="s">
        <v>18</v>
      </c>
      <c r="H11" s="2">
        <f>(J4*H6)/J6</f>
        <v>1568.144785907162</v>
      </c>
      <c r="I11" s="2">
        <f>(J4*I6)/J6</f>
        <v>1463.855214092838</v>
      </c>
    </row>
    <row r="12" spans="1:10" x14ac:dyDescent="0.25">
      <c r="A12" s="1">
        <v>44634</v>
      </c>
      <c r="B12" s="3">
        <v>4</v>
      </c>
      <c r="C12">
        <v>180</v>
      </c>
      <c r="D12">
        <v>14</v>
      </c>
      <c r="E12">
        <v>156</v>
      </c>
      <c r="G12" s="4" t="s">
        <v>19</v>
      </c>
      <c r="H12" s="2">
        <f>(J5*H6)/J6</f>
        <v>30609.855214092837</v>
      </c>
      <c r="I12" s="2">
        <f>(J5*I6)/J6</f>
        <v>28574.144785907163</v>
      </c>
    </row>
    <row r="13" spans="1:10" x14ac:dyDescent="0.25">
      <c r="A13" s="1">
        <v>44635</v>
      </c>
      <c r="B13" s="3">
        <v>10</v>
      </c>
      <c r="C13">
        <v>118</v>
      </c>
      <c r="D13">
        <v>8</v>
      </c>
      <c r="E13">
        <v>122</v>
      </c>
    </row>
    <row r="14" spans="1:10" x14ac:dyDescent="0.25">
      <c r="A14" s="1">
        <v>44636</v>
      </c>
      <c r="B14" s="3">
        <v>8</v>
      </c>
      <c r="C14">
        <v>152</v>
      </c>
      <c r="D14">
        <v>10</v>
      </c>
      <c r="E14">
        <v>122</v>
      </c>
    </row>
    <row r="15" spans="1:10" x14ac:dyDescent="0.25">
      <c r="A15" s="1">
        <v>44637</v>
      </c>
      <c r="B15" s="3">
        <v>16</v>
      </c>
      <c r="C15">
        <v>284</v>
      </c>
      <c r="D15">
        <v>14</v>
      </c>
      <c r="E15">
        <v>194</v>
      </c>
      <c r="G15" s="6" t="s">
        <v>8</v>
      </c>
    </row>
    <row r="16" spans="1:10" x14ac:dyDescent="0.25">
      <c r="A16" s="1">
        <v>44638</v>
      </c>
      <c r="B16" s="3">
        <v>12</v>
      </c>
      <c r="C16">
        <v>242</v>
      </c>
      <c r="D16">
        <v>8</v>
      </c>
      <c r="E16">
        <v>186</v>
      </c>
      <c r="H16" s="4" t="s">
        <v>0</v>
      </c>
      <c r="I16" s="4" t="s">
        <v>1</v>
      </c>
    </row>
    <row r="17" spans="1:9" x14ac:dyDescent="0.25">
      <c r="A17" s="1">
        <v>44639</v>
      </c>
      <c r="B17" s="3">
        <v>8</v>
      </c>
      <c r="C17">
        <v>202</v>
      </c>
      <c r="D17">
        <v>14</v>
      </c>
      <c r="E17">
        <v>332</v>
      </c>
      <c r="G17" s="4" t="s">
        <v>18</v>
      </c>
      <c r="H17" s="2">
        <f>(H4-H11)^2/H11</f>
        <v>7.6958251379842491</v>
      </c>
      <c r="I17" s="2">
        <f>(I4-I11)^2/I11</f>
        <v>8.2440995169471041</v>
      </c>
    </row>
    <row r="18" spans="1:9" x14ac:dyDescent="0.25">
      <c r="A18" s="1">
        <v>44640</v>
      </c>
      <c r="B18" s="3">
        <v>30</v>
      </c>
      <c r="C18">
        <v>488</v>
      </c>
      <c r="D18">
        <v>20</v>
      </c>
      <c r="E18">
        <v>394</v>
      </c>
      <c r="G18" s="4" t="s">
        <v>19</v>
      </c>
      <c r="H18" s="2">
        <f>(H5-H12)^2/H12</f>
        <v>0.39425760033738444</v>
      </c>
      <c r="I18" s="2">
        <f>(I5-I12)^2/I12</f>
        <v>0.42234573086278565</v>
      </c>
    </row>
    <row r="19" spans="1:9" x14ac:dyDescent="0.25">
      <c r="A19" s="1">
        <v>44641</v>
      </c>
      <c r="B19" s="3">
        <v>22</v>
      </c>
      <c r="C19">
        <v>410</v>
      </c>
      <c r="D19">
        <v>8</v>
      </c>
      <c r="E19">
        <v>392</v>
      </c>
    </row>
    <row r="20" spans="1:9" x14ac:dyDescent="0.25">
      <c r="A20" s="1">
        <v>44642</v>
      </c>
      <c r="B20" s="3">
        <v>32</v>
      </c>
      <c r="C20">
        <v>502</v>
      </c>
      <c r="D20">
        <v>28</v>
      </c>
      <c r="E20">
        <v>558</v>
      </c>
      <c r="F20" t="s">
        <v>27</v>
      </c>
      <c r="G20" s="9" t="s">
        <v>30</v>
      </c>
      <c r="H20" s="10">
        <f>SUM(H17:I18)</f>
        <v>16.756527986131523</v>
      </c>
    </row>
    <row r="21" spans="1:9" x14ac:dyDescent="0.25">
      <c r="A21" s="1">
        <v>44643</v>
      </c>
      <c r="B21" s="3">
        <v>26</v>
      </c>
      <c r="C21">
        <v>522</v>
      </c>
      <c r="D21">
        <v>34</v>
      </c>
      <c r="E21">
        <v>484</v>
      </c>
      <c r="G21" s="9" t="s">
        <v>9</v>
      </c>
      <c r="H21" s="8">
        <v>1</v>
      </c>
    </row>
    <row r="22" spans="1:9" x14ac:dyDescent="0.25">
      <c r="A22" s="1">
        <v>44644</v>
      </c>
      <c r="B22" s="3">
        <v>36</v>
      </c>
      <c r="C22">
        <v>572</v>
      </c>
      <c r="D22">
        <v>30</v>
      </c>
      <c r="E22">
        <v>564</v>
      </c>
      <c r="G22" s="9" t="s">
        <v>10</v>
      </c>
      <c r="H22" s="16">
        <f>_xlfn.CHISQ.DIST.RT(H20,H21)</f>
        <v>4.2495806193387255E-5</v>
      </c>
    </row>
    <row r="23" spans="1:9" x14ac:dyDescent="0.25">
      <c r="A23" s="1">
        <v>44645</v>
      </c>
      <c r="B23" s="3">
        <v>32</v>
      </c>
      <c r="C23">
        <v>572</v>
      </c>
      <c r="D23">
        <v>36</v>
      </c>
      <c r="E23">
        <v>566</v>
      </c>
    </row>
    <row r="24" spans="1:9" x14ac:dyDescent="0.25">
      <c r="A24" s="1">
        <v>44646</v>
      </c>
      <c r="B24" s="3">
        <v>34</v>
      </c>
      <c r="C24">
        <v>528</v>
      </c>
      <c r="D24">
        <v>18</v>
      </c>
      <c r="E24">
        <v>578</v>
      </c>
      <c r="G24" s="4" t="s">
        <v>11</v>
      </c>
      <c r="H24" t="s">
        <v>28</v>
      </c>
    </row>
    <row r="25" spans="1:9" x14ac:dyDescent="0.25">
      <c r="A25" s="1">
        <v>44647</v>
      </c>
      <c r="B25" s="3">
        <v>38</v>
      </c>
      <c r="C25">
        <v>616</v>
      </c>
      <c r="D25">
        <v>12</v>
      </c>
      <c r="E25">
        <v>546</v>
      </c>
      <c r="G25" s="4" t="s">
        <v>12</v>
      </c>
      <c r="H25" t="s">
        <v>29</v>
      </c>
    </row>
    <row r="26" spans="1:9" x14ac:dyDescent="0.25">
      <c r="A26" s="1">
        <v>44648</v>
      </c>
      <c r="B26" s="3">
        <v>46</v>
      </c>
      <c r="C26">
        <v>808</v>
      </c>
      <c r="D26">
        <v>32</v>
      </c>
      <c r="E26">
        <v>720</v>
      </c>
    </row>
    <row r="27" spans="1:9" x14ac:dyDescent="0.25">
      <c r="A27" s="1">
        <v>44649</v>
      </c>
      <c r="B27" s="3">
        <v>34</v>
      </c>
      <c r="C27">
        <v>658</v>
      </c>
      <c r="D27">
        <v>16</v>
      </c>
      <c r="E27">
        <v>612</v>
      </c>
      <c r="G27" s="4" t="s">
        <v>16</v>
      </c>
    </row>
    <row r="28" spans="1:9" x14ac:dyDescent="0.25">
      <c r="A28" s="1">
        <v>44650</v>
      </c>
      <c r="B28" s="3">
        <v>22</v>
      </c>
      <c r="C28">
        <v>420</v>
      </c>
      <c r="D28">
        <v>26</v>
      </c>
      <c r="E28">
        <v>562</v>
      </c>
      <c r="G28" s="4" t="s">
        <v>13</v>
      </c>
    </row>
    <row r="29" spans="1:9" x14ac:dyDescent="0.25">
      <c r="A29" s="1">
        <v>44651</v>
      </c>
      <c r="B29" s="3">
        <v>28</v>
      </c>
      <c r="C29">
        <v>508</v>
      </c>
      <c r="D29">
        <v>18</v>
      </c>
      <c r="E29">
        <v>452</v>
      </c>
    </row>
    <row r="30" spans="1:9" ht="14.4" x14ac:dyDescent="0.3">
      <c r="A30" s="1">
        <v>44652</v>
      </c>
      <c r="B30" s="3">
        <v>30</v>
      </c>
      <c r="C30">
        <v>482</v>
      </c>
      <c r="D30">
        <v>36</v>
      </c>
      <c r="E30">
        <v>570</v>
      </c>
      <c r="G30" s="7" t="s">
        <v>22</v>
      </c>
    </row>
    <row r="31" spans="1:9" x14ac:dyDescent="0.25">
      <c r="A31" s="1">
        <v>44653</v>
      </c>
      <c r="B31" s="3">
        <v>32</v>
      </c>
      <c r="C31">
        <v>530</v>
      </c>
      <c r="D31">
        <v>22</v>
      </c>
      <c r="E31">
        <v>454</v>
      </c>
      <c r="G31" s="8"/>
      <c r="H31" s="9" t="s">
        <v>0</v>
      </c>
      <c r="I31" s="9" t="s">
        <v>1</v>
      </c>
    </row>
    <row r="32" spans="1:9" x14ac:dyDescent="0.25">
      <c r="A32" s="1">
        <v>44654</v>
      </c>
      <c r="B32" s="3">
        <v>32</v>
      </c>
      <c r="C32">
        <v>412</v>
      </c>
      <c r="D32">
        <v>28</v>
      </c>
      <c r="E32">
        <v>444</v>
      </c>
      <c r="G32" s="9" t="s">
        <v>18</v>
      </c>
      <c r="H32" s="14">
        <f>H4/H6</f>
        <v>5.2147429921064081E-2</v>
      </c>
      <c r="I32" s="15">
        <f>I4/I6</f>
        <v>4.5076236766762104E-2</v>
      </c>
    </row>
    <row r="33" spans="1:9" x14ac:dyDescent="0.25">
      <c r="A33" s="1">
        <v>44655</v>
      </c>
      <c r="B33" s="3">
        <v>30</v>
      </c>
      <c r="C33">
        <v>482</v>
      </c>
      <c r="D33">
        <v>36</v>
      </c>
      <c r="E33">
        <v>562</v>
      </c>
      <c r="G33" s="9" t="s">
        <v>19</v>
      </c>
      <c r="H33" s="15">
        <f>H5/H6</f>
        <v>0.94785257007893597</v>
      </c>
      <c r="I33" s="15">
        <f>I5/I6</f>
        <v>0.95492376323323791</v>
      </c>
    </row>
    <row r="34" spans="1:9" x14ac:dyDescent="0.25">
      <c r="A34" s="1">
        <v>44656</v>
      </c>
      <c r="B34" s="3">
        <v>52</v>
      </c>
      <c r="C34">
        <v>406</v>
      </c>
      <c r="D34">
        <v>8</v>
      </c>
      <c r="E34">
        <v>238</v>
      </c>
    </row>
    <row r="35" spans="1:9" x14ac:dyDescent="0.25">
      <c r="A35" s="1">
        <v>44657</v>
      </c>
      <c r="B35" s="3">
        <v>30</v>
      </c>
      <c r="C35">
        <v>356</v>
      </c>
      <c r="D35">
        <v>28</v>
      </c>
      <c r="E35">
        <v>402</v>
      </c>
      <c r="G35" t="s">
        <v>20</v>
      </c>
    </row>
    <row r="36" spans="1:9" x14ac:dyDescent="0.25">
      <c r="A36" s="1">
        <v>44658</v>
      </c>
      <c r="B36" s="3">
        <v>12</v>
      </c>
      <c r="C36">
        <v>402</v>
      </c>
      <c r="D36">
        <v>16</v>
      </c>
      <c r="E36">
        <v>458</v>
      </c>
    </row>
    <row r="37" spans="1:9" x14ac:dyDescent="0.25">
      <c r="A37" s="1">
        <v>44659</v>
      </c>
      <c r="B37" s="3">
        <v>32</v>
      </c>
      <c r="C37">
        <v>384</v>
      </c>
      <c r="D37">
        <v>14</v>
      </c>
      <c r="E37">
        <v>294</v>
      </c>
    </row>
    <row r="38" spans="1:9" x14ac:dyDescent="0.25">
      <c r="A38" s="1">
        <v>44660</v>
      </c>
      <c r="B38" s="3">
        <v>22</v>
      </c>
      <c r="C38">
        <v>388</v>
      </c>
      <c r="D38">
        <v>18</v>
      </c>
      <c r="E38">
        <v>330</v>
      </c>
    </row>
    <row r="39" spans="1:9" x14ac:dyDescent="0.25">
      <c r="A39" s="1">
        <v>44661</v>
      </c>
      <c r="B39" s="3">
        <v>22</v>
      </c>
      <c r="C39">
        <v>402</v>
      </c>
      <c r="D39">
        <v>16</v>
      </c>
      <c r="E39">
        <v>336</v>
      </c>
    </row>
    <row r="40" spans="1:9" x14ac:dyDescent="0.25">
      <c r="A40" s="1">
        <v>44662</v>
      </c>
      <c r="B40" s="3">
        <v>16</v>
      </c>
      <c r="C40">
        <v>340</v>
      </c>
      <c r="D40">
        <v>16</v>
      </c>
      <c r="E40">
        <v>418</v>
      </c>
    </row>
    <row r="41" spans="1:9" x14ac:dyDescent="0.25">
      <c r="A41" s="1">
        <v>44663</v>
      </c>
      <c r="B41" s="3">
        <v>28</v>
      </c>
      <c r="C41">
        <v>442</v>
      </c>
      <c r="D41">
        <v>22</v>
      </c>
      <c r="E41">
        <v>322</v>
      </c>
    </row>
    <row r="42" spans="1:9" x14ac:dyDescent="0.25">
      <c r="A42" s="1">
        <v>44664</v>
      </c>
      <c r="B42" s="3">
        <v>30</v>
      </c>
      <c r="C42">
        <v>300</v>
      </c>
      <c r="D42">
        <v>36</v>
      </c>
      <c r="E42">
        <v>344</v>
      </c>
    </row>
    <row r="43" spans="1:9" x14ac:dyDescent="0.25">
      <c r="A43" s="1">
        <v>44665</v>
      </c>
      <c r="B43" s="3">
        <v>18</v>
      </c>
      <c r="C43">
        <v>312</v>
      </c>
      <c r="D43">
        <v>18</v>
      </c>
      <c r="E43">
        <v>318</v>
      </c>
    </row>
    <row r="44" spans="1:9" x14ac:dyDescent="0.25">
      <c r="A44" s="1">
        <v>44666</v>
      </c>
      <c r="B44" s="3">
        <v>32</v>
      </c>
      <c r="C44">
        <v>336</v>
      </c>
      <c r="D44">
        <v>18</v>
      </c>
      <c r="E44">
        <v>328</v>
      </c>
    </row>
    <row r="45" spans="1:9" x14ac:dyDescent="0.25">
      <c r="A45" s="1">
        <v>44667</v>
      </c>
      <c r="B45" s="3">
        <v>22</v>
      </c>
      <c r="C45">
        <v>376</v>
      </c>
      <c r="D45">
        <v>22</v>
      </c>
      <c r="E45">
        <v>342</v>
      </c>
    </row>
    <row r="46" spans="1:9" x14ac:dyDescent="0.25">
      <c r="A46" s="1">
        <v>44668</v>
      </c>
      <c r="B46" s="3">
        <v>32</v>
      </c>
      <c r="C46">
        <v>492</v>
      </c>
      <c r="D46">
        <v>30</v>
      </c>
      <c r="E46">
        <v>456</v>
      </c>
    </row>
    <row r="47" spans="1:9" x14ac:dyDescent="0.25">
      <c r="A47" s="1">
        <v>44669</v>
      </c>
      <c r="B47" s="3">
        <v>12</v>
      </c>
      <c r="C47">
        <v>530</v>
      </c>
      <c r="D47">
        <v>20</v>
      </c>
      <c r="E47">
        <v>458</v>
      </c>
    </row>
    <row r="48" spans="1:9" x14ac:dyDescent="0.25">
      <c r="A48" s="1">
        <v>44670</v>
      </c>
      <c r="B48" s="3">
        <v>22</v>
      </c>
      <c r="C48">
        <v>436</v>
      </c>
      <c r="D48">
        <v>24</v>
      </c>
      <c r="E48">
        <v>424</v>
      </c>
    </row>
    <row r="49" spans="1:5" x14ac:dyDescent="0.25">
      <c r="A49" s="1">
        <v>44671</v>
      </c>
      <c r="B49" s="3">
        <v>12</v>
      </c>
      <c r="C49">
        <v>452</v>
      </c>
      <c r="D49">
        <v>14</v>
      </c>
      <c r="E49">
        <v>368</v>
      </c>
    </row>
    <row r="50" spans="1:5" x14ac:dyDescent="0.25">
      <c r="A50" s="1">
        <v>44672</v>
      </c>
      <c r="B50" s="3">
        <v>10</v>
      </c>
      <c r="C50">
        <v>388</v>
      </c>
      <c r="D50">
        <v>20</v>
      </c>
      <c r="E50">
        <v>354</v>
      </c>
    </row>
    <row r="51" spans="1:5" x14ac:dyDescent="0.25">
      <c r="A51" s="1">
        <v>44673</v>
      </c>
      <c r="B51" s="3">
        <v>22</v>
      </c>
      <c r="C51">
        <v>438</v>
      </c>
      <c r="D51">
        <v>24</v>
      </c>
      <c r="E51">
        <v>398</v>
      </c>
    </row>
    <row r="52" spans="1:5" x14ac:dyDescent="0.25">
      <c r="A52" s="1">
        <v>44674</v>
      </c>
      <c r="B52" s="3">
        <v>26</v>
      </c>
      <c r="C52">
        <v>412</v>
      </c>
      <c r="D52">
        <v>22</v>
      </c>
      <c r="E52">
        <v>356</v>
      </c>
    </row>
    <row r="53" spans="1:5" x14ac:dyDescent="0.25">
      <c r="A53" s="1">
        <v>44675</v>
      </c>
      <c r="B53" s="3">
        <v>22</v>
      </c>
      <c r="C53">
        <v>400</v>
      </c>
      <c r="D53">
        <v>8</v>
      </c>
      <c r="E53">
        <v>404</v>
      </c>
    </row>
    <row r="54" spans="1:5" x14ac:dyDescent="0.25">
      <c r="A54" s="1">
        <v>44676</v>
      </c>
      <c r="B54" s="3">
        <v>22</v>
      </c>
      <c r="C54">
        <v>390</v>
      </c>
      <c r="D54">
        <v>36</v>
      </c>
      <c r="E54">
        <v>500</v>
      </c>
    </row>
    <row r="55" spans="1:5" x14ac:dyDescent="0.25">
      <c r="A55" s="1">
        <v>44677</v>
      </c>
      <c r="B55" s="3">
        <v>34</v>
      </c>
      <c r="C55">
        <v>536</v>
      </c>
      <c r="D55">
        <v>20</v>
      </c>
      <c r="E55">
        <v>452</v>
      </c>
    </row>
    <row r="56" spans="1:5" x14ac:dyDescent="0.25">
      <c r="A56" s="1">
        <v>44678</v>
      </c>
      <c r="B56" s="3">
        <v>20</v>
      </c>
      <c r="C56">
        <v>404</v>
      </c>
      <c r="D56">
        <v>12</v>
      </c>
      <c r="E56">
        <v>334</v>
      </c>
    </row>
    <row r="57" spans="1:5" x14ac:dyDescent="0.25">
      <c r="A57" s="1">
        <v>44679</v>
      </c>
      <c r="B57" s="3">
        <v>18</v>
      </c>
      <c r="C57">
        <v>340</v>
      </c>
      <c r="D57">
        <v>16</v>
      </c>
      <c r="E57">
        <v>286</v>
      </c>
    </row>
    <row r="58" spans="1:5" x14ac:dyDescent="0.25">
      <c r="A58" s="1">
        <v>44680</v>
      </c>
      <c r="B58" s="3">
        <v>14</v>
      </c>
      <c r="C58">
        <v>256</v>
      </c>
      <c r="D58">
        <v>8</v>
      </c>
      <c r="E58">
        <v>268</v>
      </c>
    </row>
    <row r="59" spans="1:5" x14ac:dyDescent="0.25">
      <c r="A59" s="1">
        <v>44681</v>
      </c>
      <c r="B59" s="3">
        <v>10</v>
      </c>
      <c r="C59">
        <v>268</v>
      </c>
      <c r="D59">
        <v>8</v>
      </c>
      <c r="E59">
        <v>280</v>
      </c>
    </row>
    <row r="60" spans="1:5" x14ac:dyDescent="0.25">
      <c r="A60" s="1">
        <v>44682</v>
      </c>
      <c r="B60" s="3">
        <v>14</v>
      </c>
      <c r="C60">
        <v>316</v>
      </c>
      <c r="D60">
        <v>12</v>
      </c>
      <c r="E60">
        <v>294</v>
      </c>
    </row>
    <row r="61" spans="1:5" x14ac:dyDescent="0.25">
      <c r="A61" s="1">
        <v>44683</v>
      </c>
      <c r="B61" s="3">
        <v>18</v>
      </c>
      <c r="C61">
        <v>390</v>
      </c>
      <c r="D61">
        <v>8</v>
      </c>
      <c r="E61">
        <v>448</v>
      </c>
    </row>
    <row r="62" spans="1:5" x14ac:dyDescent="0.25">
      <c r="A62" s="1">
        <v>44684</v>
      </c>
      <c r="B62" s="3">
        <v>24</v>
      </c>
      <c r="C62">
        <v>398</v>
      </c>
      <c r="D62">
        <v>12</v>
      </c>
      <c r="E62">
        <v>368</v>
      </c>
    </row>
    <row r="63" spans="1:5" x14ac:dyDescent="0.25">
      <c r="A63" s="1">
        <v>44685</v>
      </c>
      <c r="B63" s="3">
        <v>16</v>
      </c>
      <c r="C63">
        <v>382</v>
      </c>
      <c r="D63">
        <v>22</v>
      </c>
      <c r="E63">
        <v>414</v>
      </c>
    </row>
    <row r="64" spans="1:5" x14ac:dyDescent="0.25">
      <c r="A64" s="1">
        <v>44686</v>
      </c>
      <c r="B64" s="3">
        <v>14</v>
      </c>
      <c r="C64">
        <v>380</v>
      </c>
      <c r="D64">
        <v>8</v>
      </c>
      <c r="E64">
        <v>300</v>
      </c>
    </row>
    <row r="65" spans="1:5" x14ac:dyDescent="0.25">
      <c r="A65" s="1">
        <v>44687</v>
      </c>
      <c r="B65" s="3">
        <v>20</v>
      </c>
      <c r="C65">
        <v>348</v>
      </c>
      <c r="D65">
        <v>10</v>
      </c>
      <c r="E65">
        <v>320</v>
      </c>
    </row>
    <row r="66" spans="1:5" x14ac:dyDescent="0.25">
      <c r="A66" s="1">
        <v>44688</v>
      </c>
      <c r="B66" s="3">
        <v>18</v>
      </c>
      <c r="C66">
        <v>322</v>
      </c>
      <c r="D66">
        <v>4</v>
      </c>
      <c r="E66">
        <v>322</v>
      </c>
    </row>
    <row r="67" spans="1:5" x14ac:dyDescent="0.25">
      <c r="A67" s="1">
        <v>44689</v>
      </c>
      <c r="B67" s="3">
        <v>6</v>
      </c>
      <c r="C67">
        <v>364</v>
      </c>
      <c r="D67">
        <v>8</v>
      </c>
      <c r="E67">
        <v>302</v>
      </c>
    </row>
    <row r="68" spans="1:5" x14ac:dyDescent="0.25">
      <c r="A68" s="1">
        <v>44690</v>
      </c>
      <c r="B68" s="3">
        <v>18</v>
      </c>
      <c r="C68">
        <v>332</v>
      </c>
      <c r="D68">
        <v>22</v>
      </c>
      <c r="E68">
        <v>342</v>
      </c>
    </row>
    <row r="69" spans="1:5" x14ac:dyDescent="0.25">
      <c r="A69" s="1">
        <v>44691</v>
      </c>
      <c r="B69" s="3">
        <v>18</v>
      </c>
      <c r="C69">
        <v>392</v>
      </c>
      <c r="D69">
        <v>12</v>
      </c>
      <c r="E69">
        <v>298</v>
      </c>
    </row>
    <row r="70" spans="1:5" x14ac:dyDescent="0.25">
      <c r="A70" s="1">
        <v>44692</v>
      </c>
      <c r="B70" s="3">
        <v>8</v>
      </c>
      <c r="C70">
        <v>282</v>
      </c>
      <c r="D70">
        <v>12</v>
      </c>
      <c r="E70">
        <v>354</v>
      </c>
    </row>
    <row r="71" spans="1:5" x14ac:dyDescent="0.25">
      <c r="A71" s="1">
        <v>44693</v>
      </c>
      <c r="B71" s="3">
        <v>10</v>
      </c>
      <c r="C71">
        <v>292</v>
      </c>
      <c r="D71">
        <v>2</v>
      </c>
      <c r="E71">
        <v>228</v>
      </c>
    </row>
    <row r="72" spans="1:5" x14ac:dyDescent="0.25">
      <c r="A72" s="1">
        <v>44694</v>
      </c>
      <c r="B72" s="3">
        <v>24</v>
      </c>
      <c r="C72">
        <v>442</v>
      </c>
      <c r="D72">
        <v>20</v>
      </c>
      <c r="E72">
        <v>390</v>
      </c>
    </row>
    <row r="73" spans="1:5" x14ac:dyDescent="0.25">
      <c r="A73" s="1">
        <v>44695</v>
      </c>
      <c r="B73" s="3">
        <v>12</v>
      </c>
      <c r="C73">
        <v>344</v>
      </c>
      <c r="D73">
        <v>4</v>
      </c>
      <c r="E73">
        <v>170</v>
      </c>
    </row>
    <row r="74" spans="1:5" x14ac:dyDescent="0.25">
      <c r="A74" s="1">
        <v>44696</v>
      </c>
      <c r="B74" s="3">
        <v>22</v>
      </c>
      <c r="C74">
        <v>276</v>
      </c>
      <c r="D74">
        <v>8</v>
      </c>
      <c r="E74">
        <v>274</v>
      </c>
    </row>
    <row r="75" spans="1:5" x14ac:dyDescent="0.25">
      <c r="A75" s="1">
        <v>44697</v>
      </c>
      <c r="B75" s="3">
        <v>12</v>
      </c>
      <c r="C75">
        <v>302</v>
      </c>
      <c r="D75">
        <v>14</v>
      </c>
      <c r="E75">
        <v>326</v>
      </c>
    </row>
    <row r="76" spans="1:5" x14ac:dyDescent="0.25">
      <c r="A76" s="1">
        <v>44698</v>
      </c>
      <c r="B76" s="3">
        <v>26</v>
      </c>
      <c r="C76">
        <v>332</v>
      </c>
      <c r="D76">
        <v>14</v>
      </c>
      <c r="E76">
        <v>350</v>
      </c>
    </row>
    <row r="77" spans="1:5" x14ac:dyDescent="0.25">
      <c r="A77" s="1">
        <v>44699</v>
      </c>
      <c r="B77" s="3">
        <v>8</v>
      </c>
      <c r="C77">
        <v>326</v>
      </c>
      <c r="D77">
        <v>4</v>
      </c>
      <c r="E77">
        <v>330</v>
      </c>
    </row>
    <row r="78" spans="1:5" x14ac:dyDescent="0.25">
      <c r="A78" s="1">
        <v>44700</v>
      </c>
      <c r="B78" s="3">
        <v>22</v>
      </c>
      <c r="C78">
        <v>322</v>
      </c>
      <c r="D78">
        <v>8</v>
      </c>
      <c r="E78">
        <v>304</v>
      </c>
    </row>
    <row r="79" spans="1:5" x14ac:dyDescent="0.25">
      <c r="A79" s="1">
        <v>44701</v>
      </c>
      <c r="B79" s="3">
        <v>6</v>
      </c>
      <c r="C79">
        <v>308</v>
      </c>
      <c r="D79">
        <v>8</v>
      </c>
      <c r="E79">
        <v>268</v>
      </c>
    </row>
    <row r="80" spans="1:5" x14ac:dyDescent="0.25">
      <c r="A80" s="1">
        <v>44702</v>
      </c>
      <c r="B80" s="3">
        <v>10</v>
      </c>
      <c r="C80">
        <v>218</v>
      </c>
      <c r="D80">
        <v>14</v>
      </c>
      <c r="E80">
        <v>236</v>
      </c>
    </row>
    <row r="81" spans="1:5" x14ac:dyDescent="0.25">
      <c r="A81" s="1">
        <v>44703</v>
      </c>
      <c r="B81" s="3">
        <v>14</v>
      </c>
      <c r="C81">
        <v>314</v>
      </c>
      <c r="D81">
        <v>16</v>
      </c>
      <c r="E81">
        <v>266</v>
      </c>
    </row>
    <row r="82" spans="1:5" x14ac:dyDescent="0.25">
      <c r="A82" s="1">
        <v>44704</v>
      </c>
      <c r="B82" s="3">
        <v>8</v>
      </c>
      <c r="C82">
        <v>320</v>
      </c>
      <c r="D82">
        <v>8</v>
      </c>
      <c r="E82">
        <v>312</v>
      </c>
    </row>
    <row r="83" spans="1:5" x14ac:dyDescent="0.25">
      <c r="A83" s="1">
        <v>44705</v>
      </c>
      <c r="B83" s="3">
        <v>14</v>
      </c>
      <c r="C83">
        <v>346</v>
      </c>
      <c r="D83">
        <v>10</v>
      </c>
      <c r="E83">
        <v>290</v>
      </c>
    </row>
    <row r="84" spans="1:5" x14ac:dyDescent="0.25">
      <c r="A84" s="1">
        <v>44706</v>
      </c>
      <c r="B84" s="3">
        <v>22</v>
      </c>
      <c r="C84">
        <v>330</v>
      </c>
      <c r="D84">
        <v>6</v>
      </c>
      <c r="E84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Repeat sessions</vt:lpstr>
      <vt:lpstr>Bounce rate</vt:lpstr>
      <vt:lpstr>Conversion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2022-09-04T06:46:33Z</dcterms:created>
  <dcterms:modified xsi:type="dcterms:W3CDTF">2022-10-29T06:44:56Z</dcterms:modified>
</cp:coreProperties>
</file>