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ya\Desktop\Dissertation\Participants_Evaluation_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  <c r="J76" i="1"/>
  <c r="J77" i="1"/>
  <c r="J78" i="1"/>
  <c r="J79" i="1"/>
  <c r="J80" i="1"/>
  <c r="J81" i="1"/>
  <c r="J74" i="1"/>
  <c r="J55" i="1"/>
  <c r="J56" i="1"/>
  <c r="J57" i="1"/>
  <c r="J58" i="1"/>
  <c r="J59" i="1"/>
  <c r="J60" i="1"/>
  <c r="J61" i="1"/>
  <c r="J62" i="1"/>
  <c r="J5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5" i="1"/>
  <c r="J3" i="1"/>
  <c r="J4" i="1"/>
  <c r="J5" i="1"/>
  <c r="J6" i="1"/>
  <c r="J7" i="1"/>
  <c r="J8" i="1"/>
  <c r="J9" i="1"/>
  <c r="J10" i="1"/>
  <c r="J11" i="1"/>
  <c r="J12" i="1"/>
  <c r="J13" i="1"/>
  <c r="J2" i="1"/>
  <c r="Q91" i="1"/>
  <c r="Q90" i="1"/>
  <c r="Q72" i="1"/>
  <c r="Q71" i="1"/>
  <c r="Q52" i="1"/>
  <c r="Q51" i="1"/>
  <c r="Q23" i="1"/>
  <c r="Q22" i="1"/>
  <c r="T88" i="1"/>
  <c r="T87" i="1"/>
  <c r="T69" i="1"/>
  <c r="T68" i="1"/>
  <c r="T49" i="1"/>
  <c r="T48" i="1"/>
  <c r="T20" i="1"/>
  <c r="T19" i="1"/>
  <c r="O85" i="1"/>
  <c r="O84" i="1"/>
  <c r="O83" i="1"/>
  <c r="O66" i="1"/>
  <c r="O65" i="1"/>
  <c r="O64" i="1"/>
  <c r="O46" i="1"/>
  <c r="O45" i="1"/>
  <c r="O44" i="1"/>
  <c r="O17" i="1"/>
  <c r="O15" i="1"/>
  <c r="O16" i="1"/>
</calcChain>
</file>

<file path=xl/sharedStrings.xml><?xml version="1.0" encoding="utf-8"?>
<sst xmlns="http://schemas.openxmlformats.org/spreadsheetml/2006/main" count="477" uniqueCount="52">
  <si>
    <t>Participant</t>
  </si>
  <si>
    <t>Condition</t>
  </si>
  <si>
    <t>Block</t>
  </si>
  <si>
    <t>Task</t>
  </si>
  <si>
    <t>Trial</t>
  </si>
  <si>
    <t>Target.x</t>
  </si>
  <si>
    <t>Target.y</t>
  </si>
  <si>
    <t>Targetsize.b</t>
  </si>
  <si>
    <t>Targetsize.l</t>
  </si>
  <si>
    <t>TargetArea</t>
  </si>
  <si>
    <t>Mousepositions.x</t>
  </si>
  <si>
    <t>MousePositions.y</t>
  </si>
  <si>
    <t>error.x</t>
  </si>
  <si>
    <t>error.y</t>
  </si>
  <si>
    <t>Smart Tilt Pointer</t>
  </si>
  <si>
    <t>Temp.x</t>
  </si>
  <si>
    <t>Temp.y</t>
  </si>
  <si>
    <t>Temp.z</t>
  </si>
  <si>
    <t>Final.x</t>
  </si>
  <si>
    <t>Final.y</t>
  </si>
  <si>
    <t>Final.z</t>
  </si>
  <si>
    <t>Start Time</t>
  </si>
  <si>
    <t>End Time</t>
  </si>
  <si>
    <t>Difftime</t>
  </si>
  <si>
    <t>3D Task</t>
  </si>
  <si>
    <t>3D Model Rotation</t>
  </si>
  <si>
    <t>EulerA_Initial.tx</t>
  </si>
  <si>
    <t>EulerA1_Initial.ty</t>
  </si>
  <si>
    <t>EulerA1_Initial.tz</t>
  </si>
  <si>
    <t>EulerA1.tx</t>
  </si>
  <si>
    <t>EulerA1.ty</t>
  </si>
  <si>
    <t>EulerA1.tz</t>
  </si>
  <si>
    <t>EulerA3.tx</t>
  </si>
  <si>
    <t>EulerA3.ty</t>
  </si>
  <si>
    <t>EulerA3.tz</t>
  </si>
  <si>
    <t>Cube1AngleofRot</t>
  </si>
  <si>
    <t>Cube3AngleofRot</t>
  </si>
  <si>
    <t>3D Cube Rotation</t>
  </si>
  <si>
    <t>Template1.tx</t>
  </si>
  <si>
    <t>Final1.tx</t>
  </si>
  <si>
    <t>Template1.ty</t>
  </si>
  <si>
    <t>Final1.ty</t>
  </si>
  <si>
    <t>Template3.tx</t>
  </si>
  <si>
    <t>Final3.tx</t>
  </si>
  <si>
    <t>Template3.ty</t>
  </si>
  <si>
    <t>Final3.ty</t>
  </si>
  <si>
    <t>3D Cube Translation</t>
  </si>
  <si>
    <t>Smart Trackball</t>
  </si>
  <si>
    <t>Smart Rotate Pointer</t>
  </si>
  <si>
    <t>Smart Trackpad</t>
  </si>
  <si>
    <t>2D Target Selection Task</t>
  </si>
  <si>
    <t>2D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</si>
</sst>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topLeftCell="A14" workbookViewId="0">
      <selection activeCell="E20" sqref="E20"/>
    </sheetView>
  </sheetViews>
  <sheetFormatPr defaultRowHeight="15" x14ac:dyDescent="0.25"/>
  <cols>
    <col min="2" max="2" width="19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>
        <v>14</v>
      </c>
      <c r="B2" t="s">
        <v>14</v>
      </c>
      <c r="C2" t="s">
        <v>51</v>
      </c>
      <c r="D2" t="s">
        <v>50</v>
      </c>
      <c r="E2">
        <v>1</v>
      </c>
      <c r="F2">
        <v>879</v>
      </c>
      <c r="G2">
        <v>164</v>
      </c>
      <c r="H2">
        <v>43</v>
      </c>
      <c r="I2">
        <v>47</v>
      </c>
      <c r="J2">
        <f>H2*I2</f>
        <v>2021</v>
      </c>
      <c r="K2">
        <v>37</v>
      </c>
      <c r="L2">
        <v>24</v>
      </c>
      <c r="M2">
        <v>38</v>
      </c>
      <c r="N2">
        <v>261</v>
      </c>
    </row>
    <row r="3" spans="1:15" x14ac:dyDescent="0.25">
      <c r="A3">
        <v>14</v>
      </c>
      <c r="B3" t="s">
        <v>14</v>
      </c>
      <c r="C3" t="s">
        <v>51</v>
      </c>
      <c r="D3" t="s">
        <v>50</v>
      </c>
      <c r="E3">
        <v>2</v>
      </c>
      <c r="F3">
        <v>799</v>
      </c>
      <c r="G3">
        <v>342</v>
      </c>
      <c r="H3">
        <v>63</v>
      </c>
      <c r="I3">
        <v>49</v>
      </c>
      <c r="J3">
        <f t="shared" ref="J3:J13" si="0">H3*I3</f>
        <v>3087</v>
      </c>
      <c r="K3">
        <v>41</v>
      </c>
      <c r="L3">
        <v>17</v>
      </c>
    </row>
    <row r="4" spans="1:15" x14ac:dyDescent="0.25">
      <c r="A4">
        <v>14</v>
      </c>
      <c r="B4" t="s">
        <v>14</v>
      </c>
      <c r="C4" t="s">
        <v>51</v>
      </c>
      <c r="D4" t="s">
        <v>50</v>
      </c>
      <c r="E4">
        <v>3</v>
      </c>
      <c r="F4">
        <v>677</v>
      </c>
      <c r="G4">
        <v>237</v>
      </c>
      <c r="H4">
        <v>64</v>
      </c>
      <c r="I4">
        <v>80</v>
      </c>
      <c r="J4">
        <f t="shared" si="0"/>
        <v>5120</v>
      </c>
      <c r="K4">
        <v>31</v>
      </c>
      <c r="L4">
        <v>29</v>
      </c>
    </row>
    <row r="5" spans="1:15" x14ac:dyDescent="0.25">
      <c r="A5">
        <v>14</v>
      </c>
      <c r="B5" t="s">
        <v>14</v>
      </c>
      <c r="C5" t="s">
        <v>51</v>
      </c>
      <c r="D5" t="s">
        <v>50</v>
      </c>
      <c r="E5">
        <v>4</v>
      </c>
      <c r="F5">
        <v>97</v>
      </c>
      <c r="G5">
        <v>12</v>
      </c>
      <c r="H5">
        <v>118</v>
      </c>
      <c r="I5">
        <v>91</v>
      </c>
      <c r="J5">
        <f t="shared" si="0"/>
        <v>10738</v>
      </c>
      <c r="K5">
        <v>41</v>
      </c>
      <c r="L5">
        <v>32</v>
      </c>
    </row>
    <row r="6" spans="1:15" x14ac:dyDescent="0.25">
      <c r="A6">
        <v>14</v>
      </c>
      <c r="B6" t="s">
        <v>14</v>
      </c>
      <c r="C6" t="s">
        <v>51</v>
      </c>
      <c r="D6" t="s">
        <v>50</v>
      </c>
      <c r="E6">
        <v>5</v>
      </c>
      <c r="F6">
        <v>653</v>
      </c>
      <c r="G6">
        <v>99</v>
      </c>
      <c r="H6">
        <v>42</v>
      </c>
      <c r="I6">
        <v>91</v>
      </c>
      <c r="J6">
        <f t="shared" si="0"/>
        <v>3822</v>
      </c>
      <c r="K6">
        <v>16</v>
      </c>
      <c r="L6">
        <v>16</v>
      </c>
    </row>
    <row r="7" spans="1:15" x14ac:dyDescent="0.25">
      <c r="A7">
        <v>14</v>
      </c>
      <c r="B7" t="s">
        <v>14</v>
      </c>
      <c r="C7" t="s">
        <v>51</v>
      </c>
      <c r="D7" t="s">
        <v>50</v>
      </c>
      <c r="E7">
        <v>6</v>
      </c>
      <c r="F7">
        <v>634</v>
      </c>
      <c r="G7">
        <v>249</v>
      </c>
      <c r="H7">
        <v>112</v>
      </c>
      <c r="I7">
        <v>46</v>
      </c>
      <c r="J7">
        <f t="shared" si="0"/>
        <v>5152</v>
      </c>
      <c r="K7">
        <v>68</v>
      </c>
      <c r="L7">
        <v>17</v>
      </c>
    </row>
    <row r="8" spans="1:15" x14ac:dyDescent="0.25">
      <c r="A8">
        <v>14</v>
      </c>
      <c r="B8" t="s">
        <v>14</v>
      </c>
      <c r="C8" t="s">
        <v>51</v>
      </c>
      <c r="D8" t="s">
        <v>50</v>
      </c>
      <c r="E8">
        <v>7</v>
      </c>
      <c r="F8">
        <v>1015</v>
      </c>
      <c r="G8">
        <v>164</v>
      </c>
      <c r="H8">
        <v>66</v>
      </c>
      <c r="I8">
        <v>112</v>
      </c>
      <c r="J8">
        <f t="shared" si="0"/>
        <v>7392</v>
      </c>
      <c r="K8">
        <v>22</v>
      </c>
      <c r="L8">
        <v>46</v>
      </c>
    </row>
    <row r="9" spans="1:15" x14ac:dyDescent="0.25">
      <c r="A9">
        <v>14</v>
      </c>
      <c r="B9" t="s">
        <v>14</v>
      </c>
      <c r="C9" t="s">
        <v>51</v>
      </c>
      <c r="D9" t="s">
        <v>50</v>
      </c>
      <c r="E9">
        <v>8</v>
      </c>
      <c r="F9">
        <v>660</v>
      </c>
      <c r="G9">
        <v>350</v>
      </c>
      <c r="H9">
        <v>46</v>
      </c>
      <c r="I9">
        <v>125</v>
      </c>
      <c r="J9">
        <f t="shared" si="0"/>
        <v>5750</v>
      </c>
      <c r="K9">
        <v>20</v>
      </c>
      <c r="L9">
        <v>21</v>
      </c>
    </row>
    <row r="10" spans="1:15" x14ac:dyDescent="0.25">
      <c r="A10">
        <v>14</v>
      </c>
      <c r="B10" t="s">
        <v>14</v>
      </c>
      <c r="C10" t="s">
        <v>51</v>
      </c>
      <c r="D10" t="s">
        <v>50</v>
      </c>
      <c r="E10">
        <v>9</v>
      </c>
      <c r="F10">
        <v>495</v>
      </c>
      <c r="G10">
        <v>309</v>
      </c>
      <c r="H10">
        <v>110</v>
      </c>
      <c r="I10">
        <v>39</v>
      </c>
      <c r="J10">
        <f t="shared" si="0"/>
        <v>4290</v>
      </c>
      <c r="K10">
        <v>48</v>
      </c>
      <c r="L10">
        <v>17</v>
      </c>
    </row>
    <row r="11" spans="1:15" x14ac:dyDescent="0.25">
      <c r="A11">
        <v>14</v>
      </c>
      <c r="B11" t="s">
        <v>14</v>
      </c>
      <c r="C11" t="s">
        <v>51</v>
      </c>
      <c r="D11" t="s">
        <v>50</v>
      </c>
      <c r="E11">
        <v>10</v>
      </c>
      <c r="F11">
        <v>404</v>
      </c>
      <c r="G11">
        <v>196</v>
      </c>
      <c r="H11">
        <v>73</v>
      </c>
      <c r="I11">
        <v>79</v>
      </c>
      <c r="J11">
        <f t="shared" si="0"/>
        <v>5767</v>
      </c>
      <c r="K11">
        <v>29</v>
      </c>
      <c r="L11">
        <v>47</v>
      </c>
    </row>
    <row r="12" spans="1:15" x14ac:dyDescent="0.25">
      <c r="A12">
        <v>14</v>
      </c>
      <c r="B12" t="s">
        <v>14</v>
      </c>
      <c r="C12" t="s">
        <v>51</v>
      </c>
      <c r="D12" t="s">
        <v>50</v>
      </c>
      <c r="E12">
        <v>11</v>
      </c>
      <c r="F12">
        <v>410</v>
      </c>
      <c r="G12">
        <v>128</v>
      </c>
      <c r="H12">
        <v>90</v>
      </c>
      <c r="I12">
        <v>40</v>
      </c>
      <c r="J12">
        <f t="shared" si="0"/>
        <v>3600</v>
      </c>
      <c r="K12">
        <v>50</v>
      </c>
      <c r="L12">
        <v>26</v>
      </c>
    </row>
    <row r="13" spans="1:15" x14ac:dyDescent="0.25">
      <c r="A13">
        <v>14</v>
      </c>
      <c r="B13" t="s">
        <v>14</v>
      </c>
      <c r="C13" t="s">
        <v>51</v>
      </c>
      <c r="D13" t="s">
        <v>50</v>
      </c>
      <c r="E13">
        <v>12</v>
      </c>
      <c r="F13">
        <v>992</v>
      </c>
      <c r="G13">
        <v>132</v>
      </c>
      <c r="H13">
        <v>87</v>
      </c>
      <c r="I13">
        <v>36</v>
      </c>
      <c r="J13">
        <f t="shared" si="0"/>
        <v>3132</v>
      </c>
      <c r="K13">
        <v>35</v>
      </c>
      <c r="L13">
        <v>19</v>
      </c>
    </row>
    <row r="14" spans="1:15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15</v>
      </c>
      <c r="G14" t="s">
        <v>16</v>
      </c>
      <c r="H14" t="s">
        <v>17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</row>
    <row r="15" spans="1:15" x14ac:dyDescent="0.25">
      <c r="A15">
        <v>14</v>
      </c>
      <c r="B15" t="s">
        <v>14</v>
      </c>
      <c r="C15" t="s">
        <v>24</v>
      </c>
      <c r="D15" t="s">
        <v>25</v>
      </c>
      <c r="E15">
        <v>1</v>
      </c>
      <c r="F15">
        <v>41.529650727243499</v>
      </c>
      <c r="G15">
        <v>-25.380770557829099</v>
      </c>
      <c r="H15">
        <v>41.529650727243499</v>
      </c>
      <c r="I15">
        <v>-5.0270787748158599</v>
      </c>
      <c r="J15">
        <v>-68.210994978407498</v>
      </c>
      <c r="K15">
        <v>-5.0270787748158599</v>
      </c>
      <c r="L15" s="1">
        <v>0.12240740740740741</v>
      </c>
      <c r="M15" s="1">
        <v>0.12270833333333335</v>
      </c>
      <c r="N15">
        <v>25819</v>
      </c>
      <c r="O15" s="1">
        <f>M15-L15</f>
        <v>3.0092592592594058E-4</v>
      </c>
    </row>
    <row r="16" spans="1:15" x14ac:dyDescent="0.25">
      <c r="A16">
        <v>14</v>
      </c>
      <c r="B16" t="s">
        <v>14</v>
      </c>
      <c r="C16" t="s">
        <v>24</v>
      </c>
      <c r="D16" t="s">
        <v>25</v>
      </c>
      <c r="E16">
        <v>2</v>
      </c>
      <c r="F16">
        <v>150.55667217812999</v>
      </c>
      <c r="G16">
        <v>-30.768051141833499</v>
      </c>
      <c r="H16">
        <v>-169.49651869065099</v>
      </c>
      <c r="I16">
        <v>166.292355896402</v>
      </c>
      <c r="J16">
        <v>67.397494976103303</v>
      </c>
      <c r="K16">
        <v>109.482423965987</v>
      </c>
      <c r="L16" s="1">
        <v>0.12270833333333335</v>
      </c>
      <c r="M16" s="1">
        <v>0.12293981481481481</v>
      </c>
      <c r="N16">
        <v>19921</v>
      </c>
      <c r="O16" s="1">
        <f>M16-L16</f>
        <v>2.3148148148145753E-4</v>
      </c>
    </row>
    <row r="17" spans="1:20" x14ac:dyDescent="0.25">
      <c r="A17">
        <v>14</v>
      </c>
      <c r="B17" t="s">
        <v>14</v>
      </c>
      <c r="C17" t="s">
        <v>24</v>
      </c>
      <c r="D17" t="s">
        <v>25</v>
      </c>
      <c r="E17">
        <v>3</v>
      </c>
      <c r="F17">
        <v>17.265456390279301</v>
      </c>
      <c r="G17">
        <v>-62.200487689120301</v>
      </c>
      <c r="H17">
        <v>17.265456390279301</v>
      </c>
      <c r="I17">
        <v>-115.773890321286</v>
      </c>
      <c r="J17">
        <v>-8.3672894501542299</v>
      </c>
      <c r="K17">
        <v>145.346092467175</v>
      </c>
      <c r="L17" s="1">
        <v>0.12293981481481481</v>
      </c>
      <c r="M17" s="1">
        <v>0.1232638888888889</v>
      </c>
      <c r="N17">
        <v>27528</v>
      </c>
      <c r="O17" s="1">
        <f>M17-L17</f>
        <v>3.2407407407408773E-4</v>
      </c>
    </row>
    <row r="18" spans="1:20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26</v>
      </c>
      <c r="G18" t="s">
        <v>27</v>
      </c>
      <c r="H18" t="s">
        <v>28</v>
      </c>
      <c r="I18" t="s">
        <v>29</v>
      </c>
      <c r="J18" t="s">
        <v>30</v>
      </c>
      <c r="K18" t="s">
        <v>31</v>
      </c>
      <c r="L18" t="s">
        <v>32</v>
      </c>
      <c r="M18" t="s">
        <v>33</v>
      </c>
      <c r="N18" t="s">
        <v>34</v>
      </c>
      <c r="O18" t="s">
        <v>35</v>
      </c>
      <c r="P18" t="s">
        <v>36</v>
      </c>
      <c r="Q18" t="s">
        <v>21</v>
      </c>
      <c r="R18" t="s">
        <v>22</v>
      </c>
      <c r="S18" t="s">
        <v>23</v>
      </c>
    </row>
    <row r="19" spans="1:20" x14ac:dyDescent="0.25">
      <c r="A19">
        <v>14</v>
      </c>
      <c r="B19" t="s">
        <v>14</v>
      </c>
      <c r="C19" t="s">
        <v>24</v>
      </c>
      <c r="D19" t="s">
        <v>37</v>
      </c>
      <c r="E19">
        <v>1</v>
      </c>
      <c r="F19">
        <v>0</v>
      </c>
      <c r="G19">
        <v>0</v>
      </c>
      <c r="H19">
        <v>0</v>
      </c>
      <c r="I19">
        <v>-176.86465040944401</v>
      </c>
      <c r="J19">
        <v>18.473591309411201</v>
      </c>
      <c r="K19">
        <v>8.4111964560207895</v>
      </c>
      <c r="L19">
        <v>178.20008224940099</v>
      </c>
      <c r="M19">
        <v>-1.56286017644266</v>
      </c>
      <c r="N19">
        <v>-83.015884398237404</v>
      </c>
      <c r="O19">
        <v>3.1112651825594702</v>
      </c>
      <c r="P19">
        <v>3.0999932667654599</v>
      </c>
      <c r="Q19" s="1">
        <v>0.12403935185185185</v>
      </c>
      <c r="R19" s="1">
        <v>0.12439814814814815</v>
      </c>
      <c r="S19">
        <v>30972</v>
      </c>
      <c r="T19" s="1">
        <f>R19-Q19</f>
        <v>3.587962962963015E-4</v>
      </c>
    </row>
    <row r="20" spans="1:20" x14ac:dyDescent="0.25">
      <c r="A20">
        <v>14</v>
      </c>
      <c r="B20" t="s">
        <v>14</v>
      </c>
      <c r="C20" t="s">
        <v>24</v>
      </c>
      <c r="D20" t="s">
        <v>37</v>
      </c>
      <c r="E20">
        <v>2</v>
      </c>
      <c r="F20">
        <v>0</v>
      </c>
      <c r="G20">
        <v>0</v>
      </c>
      <c r="H20">
        <v>0</v>
      </c>
      <c r="I20">
        <v>10.806648144742001</v>
      </c>
      <c r="J20">
        <v>4.75602866480454</v>
      </c>
      <c r="K20">
        <v>84.0629000270159</v>
      </c>
      <c r="L20">
        <v>-81.596316857138305</v>
      </c>
      <c r="M20">
        <v>4.4742600656591103</v>
      </c>
      <c r="N20">
        <v>0.49741961819688602</v>
      </c>
      <c r="O20">
        <v>1.4711171286008999</v>
      </c>
      <c r="P20">
        <v>1.4262498617186099</v>
      </c>
      <c r="Q20" s="1">
        <v>0.12515046296296298</v>
      </c>
      <c r="R20" s="1">
        <v>0.12645833333333334</v>
      </c>
      <c r="S20">
        <v>1474</v>
      </c>
      <c r="T20" s="1">
        <f>R20-Q20</f>
        <v>1.307870370370362E-3</v>
      </c>
    </row>
    <row r="21" spans="1:20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45</v>
      </c>
      <c r="N21" t="s">
        <v>21</v>
      </c>
      <c r="O21" t="s">
        <v>22</v>
      </c>
      <c r="P21" t="s">
        <v>23</v>
      </c>
    </row>
    <row r="22" spans="1:20" x14ac:dyDescent="0.25">
      <c r="A22">
        <v>14</v>
      </c>
      <c r="B22" t="s">
        <v>14</v>
      </c>
      <c r="C22" t="s">
        <v>24</v>
      </c>
      <c r="D22" t="s">
        <v>46</v>
      </c>
      <c r="E22">
        <v>1</v>
      </c>
      <c r="F22">
        <v>-6.5988709999999999</v>
      </c>
      <c r="G22">
        <v>-6.45</v>
      </c>
      <c r="H22">
        <v>1.8214355</v>
      </c>
      <c r="I22">
        <v>1.8</v>
      </c>
      <c r="J22">
        <v>6.5988709999999999</v>
      </c>
      <c r="K22">
        <v>6.58</v>
      </c>
      <c r="L22">
        <v>-1.8214355</v>
      </c>
      <c r="M22">
        <v>-1.76</v>
      </c>
      <c r="N22" s="1">
        <v>0.12672453703703704</v>
      </c>
      <c r="O22" s="1">
        <v>0.12703703703703703</v>
      </c>
      <c r="P22">
        <v>27076</v>
      </c>
      <c r="Q22" s="1">
        <f>O22-N22</f>
        <v>3.1249999999999334E-4</v>
      </c>
    </row>
    <row r="23" spans="1:20" x14ac:dyDescent="0.25">
      <c r="A23">
        <v>14</v>
      </c>
      <c r="B23" t="s">
        <v>14</v>
      </c>
      <c r="C23" t="s">
        <v>24</v>
      </c>
      <c r="D23" t="s">
        <v>46</v>
      </c>
      <c r="E23">
        <v>2</v>
      </c>
      <c r="F23">
        <v>-1.5465384</v>
      </c>
      <c r="G23">
        <v>-1.5</v>
      </c>
      <c r="H23">
        <v>3.1885357000000001</v>
      </c>
      <c r="I23">
        <v>3.3</v>
      </c>
      <c r="J23">
        <v>1.5465384</v>
      </c>
      <c r="K23">
        <v>1.38</v>
      </c>
      <c r="L23">
        <v>-3.1885357000000001</v>
      </c>
      <c r="M23">
        <v>-3.2</v>
      </c>
      <c r="N23" s="1">
        <v>0.1272800925925926</v>
      </c>
      <c r="O23" s="1">
        <v>0.12756944444444443</v>
      </c>
      <c r="Q23" s="1">
        <f>O23-N23</f>
        <v>2.8935185185183232E-4</v>
      </c>
    </row>
    <row r="24" spans="1:20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</row>
    <row r="25" spans="1:20" x14ac:dyDescent="0.25">
      <c r="A25">
        <v>14</v>
      </c>
      <c r="B25" t="s">
        <v>47</v>
      </c>
      <c r="C25" t="s">
        <v>51</v>
      </c>
      <c r="D25" t="s">
        <v>50</v>
      </c>
      <c r="E25">
        <v>1</v>
      </c>
      <c r="F25">
        <v>894</v>
      </c>
      <c r="G25">
        <v>93</v>
      </c>
      <c r="H25">
        <v>48</v>
      </c>
      <c r="I25">
        <v>84</v>
      </c>
      <c r="J25">
        <f t="shared" ref="J25:J42" si="1">H25*I25</f>
        <v>4032</v>
      </c>
      <c r="K25">
        <v>21</v>
      </c>
      <c r="L25">
        <v>27</v>
      </c>
    </row>
    <row r="26" spans="1:20" x14ac:dyDescent="0.25">
      <c r="A26">
        <v>14</v>
      </c>
      <c r="B26" t="s">
        <v>47</v>
      </c>
      <c r="C26" t="s">
        <v>51</v>
      </c>
      <c r="D26" t="s">
        <v>50</v>
      </c>
      <c r="E26">
        <v>2</v>
      </c>
      <c r="F26">
        <v>679</v>
      </c>
      <c r="G26">
        <v>258</v>
      </c>
      <c r="H26">
        <v>118</v>
      </c>
      <c r="I26">
        <v>64</v>
      </c>
      <c r="J26">
        <f t="shared" si="1"/>
        <v>7552</v>
      </c>
      <c r="K26">
        <v>64</v>
      </c>
      <c r="L26">
        <v>38</v>
      </c>
    </row>
    <row r="27" spans="1:20" x14ac:dyDescent="0.25">
      <c r="A27">
        <v>14</v>
      </c>
      <c r="B27" t="s">
        <v>47</v>
      </c>
      <c r="C27" t="s">
        <v>51</v>
      </c>
      <c r="D27" t="s">
        <v>50</v>
      </c>
      <c r="E27">
        <v>3</v>
      </c>
      <c r="F27">
        <v>891</v>
      </c>
      <c r="G27">
        <v>216</v>
      </c>
      <c r="H27">
        <v>115</v>
      </c>
      <c r="I27">
        <v>60</v>
      </c>
      <c r="J27">
        <f t="shared" si="1"/>
        <v>6900</v>
      </c>
      <c r="K27">
        <v>42</v>
      </c>
      <c r="L27">
        <v>27</v>
      </c>
    </row>
    <row r="28" spans="1:20" x14ac:dyDescent="0.25">
      <c r="A28">
        <v>14</v>
      </c>
      <c r="B28" t="s">
        <v>47</v>
      </c>
      <c r="C28" t="s">
        <v>51</v>
      </c>
      <c r="D28" t="s">
        <v>50</v>
      </c>
      <c r="E28">
        <v>4</v>
      </c>
      <c r="F28">
        <v>943</v>
      </c>
      <c r="G28">
        <v>78</v>
      </c>
      <c r="H28">
        <v>77</v>
      </c>
      <c r="I28">
        <v>83</v>
      </c>
      <c r="J28">
        <f t="shared" si="1"/>
        <v>6391</v>
      </c>
      <c r="K28">
        <v>30</v>
      </c>
      <c r="L28">
        <v>67</v>
      </c>
    </row>
    <row r="29" spans="1:20" x14ac:dyDescent="0.25">
      <c r="A29">
        <v>14</v>
      </c>
      <c r="B29" t="s">
        <v>47</v>
      </c>
      <c r="C29" t="s">
        <v>51</v>
      </c>
      <c r="D29" t="s">
        <v>50</v>
      </c>
      <c r="E29">
        <v>5</v>
      </c>
      <c r="F29">
        <v>546</v>
      </c>
      <c r="G29">
        <v>81</v>
      </c>
      <c r="H29">
        <v>94</v>
      </c>
      <c r="I29">
        <v>69</v>
      </c>
      <c r="J29">
        <f t="shared" si="1"/>
        <v>6486</v>
      </c>
      <c r="K29">
        <v>66</v>
      </c>
      <c r="L29">
        <v>39</v>
      </c>
    </row>
    <row r="30" spans="1:20" x14ac:dyDescent="0.25">
      <c r="A30">
        <v>14</v>
      </c>
      <c r="B30" t="s">
        <v>47</v>
      </c>
      <c r="C30" t="s">
        <v>51</v>
      </c>
      <c r="D30" t="s">
        <v>50</v>
      </c>
      <c r="E30">
        <v>6</v>
      </c>
      <c r="F30">
        <v>270</v>
      </c>
      <c r="G30">
        <v>282</v>
      </c>
      <c r="H30">
        <v>38</v>
      </c>
      <c r="I30">
        <v>83</v>
      </c>
      <c r="J30">
        <f t="shared" si="1"/>
        <v>3154</v>
      </c>
      <c r="K30">
        <v>27</v>
      </c>
      <c r="L30">
        <v>38</v>
      </c>
      <c r="M30">
        <v>141</v>
      </c>
      <c r="N30">
        <v>338</v>
      </c>
    </row>
    <row r="31" spans="1:20" x14ac:dyDescent="0.25">
      <c r="A31">
        <v>14</v>
      </c>
      <c r="B31" t="s">
        <v>47</v>
      </c>
      <c r="C31" t="s">
        <v>51</v>
      </c>
      <c r="D31" t="s">
        <v>50</v>
      </c>
      <c r="E31">
        <v>7</v>
      </c>
      <c r="F31">
        <v>384</v>
      </c>
      <c r="G31">
        <v>190</v>
      </c>
      <c r="H31">
        <v>66</v>
      </c>
      <c r="I31">
        <v>118</v>
      </c>
      <c r="J31">
        <f t="shared" si="1"/>
        <v>7788</v>
      </c>
      <c r="K31">
        <v>20</v>
      </c>
      <c r="L31">
        <v>49</v>
      </c>
    </row>
    <row r="32" spans="1:20" x14ac:dyDescent="0.25">
      <c r="A32">
        <v>14</v>
      </c>
      <c r="B32" t="s">
        <v>47</v>
      </c>
      <c r="C32" t="s">
        <v>51</v>
      </c>
      <c r="D32" t="s">
        <v>50</v>
      </c>
      <c r="E32">
        <v>8</v>
      </c>
      <c r="F32">
        <v>542</v>
      </c>
      <c r="G32">
        <v>235</v>
      </c>
      <c r="H32">
        <v>82</v>
      </c>
      <c r="I32">
        <v>55</v>
      </c>
      <c r="J32">
        <f t="shared" si="1"/>
        <v>4510</v>
      </c>
      <c r="K32">
        <v>51</v>
      </c>
      <c r="L32">
        <v>31</v>
      </c>
    </row>
    <row r="33" spans="1:20" x14ac:dyDescent="0.25">
      <c r="A33">
        <v>14</v>
      </c>
      <c r="B33" t="s">
        <v>47</v>
      </c>
      <c r="C33" t="s">
        <v>51</v>
      </c>
      <c r="D33" t="s">
        <v>50</v>
      </c>
      <c r="E33">
        <v>9</v>
      </c>
      <c r="F33">
        <v>440</v>
      </c>
      <c r="G33">
        <v>161</v>
      </c>
      <c r="H33">
        <v>34</v>
      </c>
      <c r="I33">
        <v>128</v>
      </c>
      <c r="J33">
        <f t="shared" si="1"/>
        <v>4352</v>
      </c>
      <c r="K33">
        <v>24</v>
      </c>
      <c r="L33">
        <v>42</v>
      </c>
      <c r="M33">
        <v>68</v>
      </c>
      <c r="N33">
        <v>284</v>
      </c>
    </row>
    <row r="34" spans="1:20" x14ac:dyDescent="0.25">
      <c r="A34">
        <v>14</v>
      </c>
      <c r="B34" t="s">
        <v>47</v>
      </c>
      <c r="C34" t="s">
        <v>51</v>
      </c>
      <c r="D34" t="s">
        <v>50</v>
      </c>
      <c r="E34">
        <v>10</v>
      </c>
      <c r="F34">
        <v>555</v>
      </c>
      <c r="G34">
        <v>276</v>
      </c>
      <c r="H34">
        <v>112</v>
      </c>
      <c r="I34">
        <v>71</v>
      </c>
      <c r="J34">
        <f t="shared" si="1"/>
        <v>7952</v>
      </c>
      <c r="K34">
        <v>48</v>
      </c>
      <c r="L34">
        <v>16</v>
      </c>
    </row>
    <row r="35" spans="1:20" x14ac:dyDescent="0.25">
      <c r="A35">
        <v>14</v>
      </c>
      <c r="B35" t="s">
        <v>47</v>
      </c>
      <c r="C35" t="s">
        <v>51</v>
      </c>
      <c r="D35" t="s">
        <v>50</v>
      </c>
      <c r="E35">
        <v>11</v>
      </c>
      <c r="F35">
        <v>700</v>
      </c>
      <c r="G35">
        <v>60</v>
      </c>
      <c r="H35">
        <v>121</v>
      </c>
      <c r="I35">
        <v>30</v>
      </c>
      <c r="J35">
        <f t="shared" si="1"/>
        <v>3630</v>
      </c>
      <c r="K35">
        <v>100</v>
      </c>
      <c r="L35">
        <v>7</v>
      </c>
    </row>
    <row r="36" spans="1:20" x14ac:dyDescent="0.25">
      <c r="A36">
        <v>14</v>
      </c>
      <c r="B36" t="s">
        <v>47</v>
      </c>
      <c r="C36" t="s">
        <v>51</v>
      </c>
      <c r="D36" t="s">
        <v>50</v>
      </c>
      <c r="E36">
        <v>12</v>
      </c>
      <c r="F36">
        <v>49</v>
      </c>
      <c r="G36">
        <v>6</v>
      </c>
      <c r="H36">
        <v>65</v>
      </c>
      <c r="I36">
        <v>114</v>
      </c>
      <c r="J36">
        <f t="shared" si="1"/>
        <v>7410</v>
      </c>
      <c r="K36">
        <v>54</v>
      </c>
      <c r="L36">
        <v>82</v>
      </c>
    </row>
    <row r="37" spans="1:20" x14ac:dyDescent="0.25">
      <c r="A37">
        <v>14</v>
      </c>
      <c r="B37" t="s">
        <v>47</v>
      </c>
      <c r="C37" t="s">
        <v>51</v>
      </c>
      <c r="D37" t="s">
        <v>50</v>
      </c>
      <c r="E37">
        <v>13</v>
      </c>
      <c r="F37">
        <v>126</v>
      </c>
      <c r="G37">
        <v>37</v>
      </c>
      <c r="H37">
        <v>121</v>
      </c>
      <c r="I37">
        <v>37</v>
      </c>
      <c r="J37">
        <f t="shared" si="1"/>
        <v>4477</v>
      </c>
      <c r="K37">
        <v>87</v>
      </c>
      <c r="L37">
        <v>24</v>
      </c>
    </row>
    <row r="38" spans="1:20" x14ac:dyDescent="0.25">
      <c r="A38">
        <v>14</v>
      </c>
      <c r="B38" t="s">
        <v>47</v>
      </c>
      <c r="C38" t="s">
        <v>51</v>
      </c>
      <c r="D38" t="s">
        <v>50</v>
      </c>
      <c r="E38">
        <v>14</v>
      </c>
      <c r="F38">
        <v>576</v>
      </c>
      <c r="G38">
        <v>9</v>
      </c>
      <c r="H38">
        <v>39</v>
      </c>
      <c r="I38">
        <v>71</v>
      </c>
      <c r="J38">
        <f t="shared" si="1"/>
        <v>2769</v>
      </c>
      <c r="K38">
        <v>8</v>
      </c>
      <c r="L38">
        <v>41</v>
      </c>
      <c r="M38">
        <v>147</v>
      </c>
      <c r="N38">
        <v>232</v>
      </c>
    </row>
    <row r="39" spans="1:20" x14ac:dyDescent="0.25">
      <c r="A39">
        <v>14</v>
      </c>
      <c r="B39" t="s">
        <v>47</v>
      </c>
      <c r="C39" t="s">
        <v>51</v>
      </c>
      <c r="D39" t="s">
        <v>50</v>
      </c>
      <c r="E39">
        <v>15</v>
      </c>
      <c r="F39">
        <v>325</v>
      </c>
      <c r="G39">
        <v>288</v>
      </c>
      <c r="H39">
        <v>129</v>
      </c>
      <c r="I39">
        <v>108</v>
      </c>
      <c r="J39">
        <f t="shared" si="1"/>
        <v>13932</v>
      </c>
      <c r="K39">
        <v>58</v>
      </c>
      <c r="L39">
        <v>56</v>
      </c>
    </row>
    <row r="40" spans="1:20" x14ac:dyDescent="0.25">
      <c r="A40">
        <v>14</v>
      </c>
      <c r="B40" t="s">
        <v>47</v>
      </c>
      <c r="C40" t="s">
        <v>51</v>
      </c>
      <c r="D40" t="s">
        <v>50</v>
      </c>
      <c r="E40">
        <v>16</v>
      </c>
      <c r="F40">
        <v>902</v>
      </c>
      <c r="G40">
        <v>178</v>
      </c>
      <c r="H40">
        <v>119</v>
      </c>
      <c r="I40">
        <v>66</v>
      </c>
      <c r="J40">
        <f t="shared" si="1"/>
        <v>7854</v>
      </c>
      <c r="K40">
        <v>69</v>
      </c>
      <c r="L40">
        <v>43</v>
      </c>
      <c r="M40">
        <v>261</v>
      </c>
      <c r="N40">
        <v>307</v>
      </c>
    </row>
    <row r="41" spans="1:20" x14ac:dyDescent="0.25">
      <c r="A41">
        <v>14</v>
      </c>
      <c r="B41" t="s">
        <v>47</v>
      </c>
      <c r="C41" t="s">
        <v>51</v>
      </c>
      <c r="D41" t="s">
        <v>50</v>
      </c>
      <c r="E41">
        <v>17</v>
      </c>
      <c r="F41">
        <v>486</v>
      </c>
      <c r="G41">
        <v>247</v>
      </c>
      <c r="H41">
        <v>110</v>
      </c>
      <c r="I41">
        <v>97</v>
      </c>
      <c r="J41">
        <f t="shared" si="1"/>
        <v>10670</v>
      </c>
      <c r="K41">
        <v>65</v>
      </c>
      <c r="L41">
        <v>50</v>
      </c>
    </row>
    <row r="42" spans="1:20" x14ac:dyDescent="0.25">
      <c r="A42">
        <v>14</v>
      </c>
      <c r="B42" t="s">
        <v>47</v>
      </c>
      <c r="C42" t="s">
        <v>51</v>
      </c>
      <c r="D42" t="s">
        <v>50</v>
      </c>
      <c r="E42">
        <v>18</v>
      </c>
      <c r="F42">
        <v>467</v>
      </c>
      <c r="G42">
        <v>326</v>
      </c>
      <c r="H42">
        <v>87</v>
      </c>
      <c r="I42">
        <v>86</v>
      </c>
      <c r="J42">
        <f t="shared" si="1"/>
        <v>7482</v>
      </c>
      <c r="K42">
        <v>46</v>
      </c>
      <c r="L42">
        <v>26</v>
      </c>
    </row>
    <row r="43" spans="1:20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15</v>
      </c>
      <c r="G43" t="s">
        <v>16</v>
      </c>
      <c r="H43" t="s">
        <v>17</v>
      </c>
      <c r="I43" t="s">
        <v>18</v>
      </c>
      <c r="J43" t="s">
        <v>19</v>
      </c>
      <c r="K43" t="s">
        <v>20</v>
      </c>
      <c r="L43" t="s">
        <v>21</v>
      </c>
      <c r="M43" t="s">
        <v>22</v>
      </c>
      <c r="N43" t="s">
        <v>23</v>
      </c>
    </row>
    <row r="44" spans="1:20" x14ac:dyDescent="0.25">
      <c r="A44">
        <v>14</v>
      </c>
      <c r="B44" t="s">
        <v>47</v>
      </c>
      <c r="C44" t="s">
        <v>24</v>
      </c>
      <c r="D44" t="s">
        <v>25</v>
      </c>
      <c r="E44">
        <v>1</v>
      </c>
      <c r="F44">
        <v>38.6050728532067</v>
      </c>
      <c r="G44">
        <v>-32.252152054264499</v>
      </c>
      <c r="H44">
        <v>38.6050728532067</v>
      </c>
      <c r="I44">
        <v>-96.226013523575006</v>
      </c>
      <c r="J44">
        <v>-16.949438845659898</v>
      </c>
      <c r="K44">
        <v>116.85885866546499</v>
      </c>
      <c r="L44" s="1">
        <v>0.14016203703703703</v>
      </c>
      <c r="M44" s="1">
        <v>0.14065972222222223</v>
      </c>
      <c r="N44">
        <v>7470</v>
      </c>
      <c r="O44" s="1">
        <f>M44-L44</f>
        <v>4.9768518518519822E-4</v>
      </c>
    </row>
    <row r="45" spans="1:20" x14ac:dyDescent="0.25">
      <c r="A45">
        <v>14</v>
      </c>
      <c r="B45" t="s">
        <v>47</v>
      </c>
      <c r="C45" t="s">
        <v>24</v>
      </c>
      <c r="D45" t="s">
        <v>25</v>
      </c>
      <c r="E45">
        <v>2</v>
      </c>
      <c r="F45">
        <v>-31.448198134905599</v>
      </c>
      <c r="G45">
        <v>-45.6970363870075</v>
      </c>
      <c r="H45">
        <v>-31.448198134905599</v>
      </c>
      <c r="I45">
        <v>-63.771287267174799</v>
      </c>
      <c r="J45">
        <v>36.05984389212</v>
      </c>
      <c r="K45">
        <v>-7.4794868225358</v>
      </c>
      <c r="L45" s="1">
        <v>0.14070601851851852</v>
      </c>
      <c r="M45" s="1">
        <v>0.14086805555555557</v>
      </c>
      <c r="N45">
        <v>28</v>
      </c>
      <c r="O45" s="1">
        <f>M45-L45</f>
        <v>1.6203703703704386E-4</v>
      </c>
    </row>
    <row r="46" spans="1:20" x14ac:dyDescent="0.25">
      <c r="A46">
        <v>14</v>
      </c>
      <c r="B46" t="s">
        <v>47</v>
      </c>
      <c r="C46" t="s">
        <v>24</v>
      </c>
      <c r="D46" t="s">
        <v>25</v>
      </c>
      <c r="E46">
        <v>3</v>
      </c>
      <c r="F46">
        <v>26.369541839461</v>
      </c>
      <c r="G46">
        <v>-52.957281742495297</v>
      </c>
      <c r="H46">
        <v>26.369541839461</v>
      </c>
      <c r="I46">
        <v>71.503283868735096</v>
      </c>
      <c r="J46">
        <v>26.320526211233599</v>
      </c>
      <c r="K46">
        <v>32.082435257600601</v>
      </c>
      <c r="L46" s="1">
        <v>0.14086805555555557</v>
      </c>
      <c r="M46" s="1">
        <v>0.1413888888888889</v>
      </c>
      <c r="N46">
        <v>1</v>
      </c>
      <c r="O46" s="1">
        <f>M46-L46</f>
        <v>5.2083333333333148E-4</v>
      </c>
    </row>
    <row r="47" spans="1:20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26</v>
      </c>
      <c r="G47" t="s">
        <v>27</v>
      </c>
      <c r="H47" t="s">
        <v>28</v>
      </c>
      <c r="I47" t="s">
        <v>29</v>
      </c>
      <c r="J47" t="s">
        <v>30</v>
      </c>
      <c r="K47" t="s">
        <v>31</v>
      </c>
      <c r="L47" t="s">
        <v>32</v>
      </c>
      <c r="M47" t="s">
        <v>33</v>
      </c>
      <c r="N47" t="s">
        <v>34</v>
      </c>
      <c r="O47" t="s">
        <v>35</v>
      </c>
      <c r="P47" t="s">
        <v>36</v>
      </c>
      <c r="Q47" t="s">
        <v>21</v>
      </c>
      <c r="R47" t="s">
        <v>22</v>
      </c>
      <c r="S47" t="s">
        <v>23</v>
      </c>
    </row>
    <row r="48" spans="1:20" x14ac:dyDescent="0.25">
      <c r="A48">
        <v>14</v>
      </c>
      <c r="B48" t="s">
        <v>47</v>
      </c>
      <c r="C48" t="s">
        <v>24</v>
      </c>
      <c r="D48" t="s">
        <v>37</v>
      </c>
      <c r="E48">
        <v>1</v>
      </c>
      <c r="F48">
        <v>0</v>
      </c>
      <c r="G48">
        <v>0</v>
      </c>
      <c r="H48">
        <v>0</v>
      </c>
      <c r="I48">
        <v>-0.59870148341789298</v>
      </c>
      <c r="J48">
        <v>-8.6693518746071891</v>
      </c>
      <c r="K48">
        <v>-174.35279080903899</v>
      </c>
      <c r="L48">
        <v>-2.1855416689654601</v>
      </c>
      <c r="M48">
        <v>-6.97922004528938</v>
      </c>
      <c r="N48">
        <v>2.5681552914307701</v>
      </c>
      <c r="O48">
        <v>3.0441035255568298</v>
      </c>
      <c r="P48">
        <v>0.13449567310136201</v>
      </c>
      <c r="Q48" s="1">
        <v>0.14204861111111111</v>
      </c>
      <c r="R48" s="1">
        <v>0.14329861111111111</v>
      </c>
      <c r="S48">
        <v>107498</v>
      </c>
      <c r="T48" s="1">
        <f>R48-Q48</f>
        <v>1.2500000000000011E-3</v>
      </c>
    </row>
    <row r="49" spans="1:20" x14ac:dyDescent="0.25">
      <c r="A49">
        <v>14</v>
      </c>
      <c r="B49" t="s">
        <v>47</v>
      </c>
      <c r="C49" t="s">
        <v>24</v>
      </c>
      <c r="D49" t="s">
        <v>37</v>
      </c>
      <c r="E49">
        <v>2</v>
      </c>
      <c r="F49">
        <v>0</v>
      </c>
      <c r="G49">
        <v>0</v>
      </c>
      <c r="H49">
        <v>0</v>
      </c>
      <c r="I49">
        <v>-97.045207988876697</v>
      </c>
      <c r="J49">
        <v>86.736061583911507</v>
      </c>
      <c r="K49">
        <v>124.84715523153901</v>
      </c>
      <c r="L49">
        <v>-91.450519163180701</v>
      </c>
      <c r="M49">
        <v>13.2855719915243</v>
      </c>
      <c r="N49">
        <v>-1.28642438167283</v>
      </c>
      <c r="O49">
        <v>2.6709951571158999</v>
      </c>
      <c r="P49">
        <v>1.6067012243497101</v>
      </c>
      <c r="Q49" s="1">
        <v>0.14336805555555557</v>
      </c>
      <c r="R49" s="1">
        <v>0.14472222222222222</v>
      </c>
      <c r="S49">
        <v>1717</v>
      </c>
      <c r="T49" s="1">
        <f>R49-Q49</f>
        <v>1.3541666666666563E-3</v>
      </c>
    </row>
    <row r="50" spans="1:20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38</v>
      </c>
      <c r="G50" t="s">
        <v>39</v>
      </c>
      <c r="H50" t="s">
        <v>40</v>
      </c>
      <c r="I50" t="s">
        <v>41</v>
      </c>
      <c r="J50" t="s">
        <v>42</v>
      </c>
      <c r="K50" t="s">
        <v>43</v>
      </c>
      <c r="L50" t="s">
        <v>44</v>
      </c>
      <c r="M50" t="s">
        <v>45</v>
      </c>
      <c r="N50" t="s">
        <v>21</v>
      </c>
      <c r="O50" t="s">
        <v>22</v>
      </c>
      <c r="P50" t="s">
        <v>23</v>
      </c>
    </row>
    <row r="51" spans="1:20" x14ac:dyDescent="0.25">
      <c r="A51">
        <v>14</v>
      </c>
      <c r="B51" t="s">
        <v>47</v>
      </c>
      <c r="C51" t="s">
        <v>24</v>
      </c>
      <c r="D51" t="s">
        <v>46</v>
      </c>
      <c r="E51">
        <v>1</v>
      </c>
      <c r="F51">
        <v>-1.016057</v>
      </c>
      <c r="G51">
        <v>-0.85</v>
      </c>
      <c r="H51">
        <v>-1.0468917</v>
      </c>
      <c r="I51">
        <v>-1.05</v>
      </c>
      <c r="J51">
        <v>1.016057</v>
      </c>
      <c r="K51">
        <v>1.02</v>
      </c>
      <c r="L51">
        <v>1.0468917</v>
      </c>
      <c r="M51">
        <v>1.22</v>
      </c>
      <c r="N51" s="1">
        <v>0.14526620370370372</v>
      </c>
      <c r="O51" s="1">
        <v>0.1456712962962963</v>
      </c>
      <c r="P51">
        <v>35459</v>
      </c>
      <c r="Q51" s="1">
        <f>O51-N51</f>
        <v>4.050925925925819E-4</v>
      </c>
    </row>
    <row r="52" spans="1:20" x14ac:dyDescent="0.25">
      <c r="A52">
        <v>14</v>
      </c>
      <c r="B52" t="s">
        <v>47</v>
      </c>
      <c r="C52" t="s">
        <v>24</v>
      </c>
      <c r="D52" t="s">
        <v>46</v>
      </c>
      <c r="E52">
        <v>2</v>
      </c>
      <c r="F52">
        <v>-9.7917159999999992</v>
      </c>
      <c r="G52">
        <v>-9.9</v>
      </c>
      <c r="H52">
        <v>1.0065002000000001</v>
      </c>
      <c r="I52">
        <v>1.1499999999999999</v>
      </c>
      <c r="J52">
        <v>9.7917159999999992</v>
      </c>
      <c r="K52">
        <v>9.6999999999999993</v>
      </c>
      <c r="L52">
        <v>-1.0065002000000001</v>
      </c>
      <c r="M52">
        <v>-0.98</v>
      </c>
      <c r="N52" s="1">
        <v>0.14585648148148148</v>
      </c>
      <c r="O52" s="1">
        <v>0.14618055555555556</v>
      </c>
      <c r="P52">
        <v>1380</v>
      </c>
      <c r="Q52" s="1">
        <f>O52-N52</f>
        <v>3.2407407407408773E-4</v>
      </c>
    </row>
    <row r="53" spans="1:20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J53" t="s">
        <v>9</v>
      </c>
      <c r="K53" t="s">
        <v>10</v>
      </c>
      <c r="L53" t="s">
        <v>11</v>
      </c>
      <c r="M53" t="s">
        <v>12</v>
      </c>
      <c r="N53" t="s">
        <v>13</v>
      </c>
    </row>
    <row r="54" spans="1:20" x14ac:dyDescent="0.25">
      <c r="A54">
        <v>14</v>
      </c>
      <c r="B54" t="s">
        <v>48</v>
      </c>
      <c r="C54" t="s">
        <v>51</v>
      </c>
      <c r="D54" t="s">
        <v>50</v>
      </c>
      <c r="E54">
        <v>1</v>
      </c>
      <c r="F54">
        <v>1017</v>
      </c>
      <c r="G54">
        <v>134</v>
      </c>
      <c r="H54">
        <v>79</v>
      </c>
      <c r="I54">
        <v>40</v>
      </c>
      <c r="J54">
        <f t="shared" ref="J54:J62" si="2">H54*I54</f>
        <v>3160</v>
      </c>
      <c r="K54">
        <v>22</v>
      </c>
      <c r="L54">
        <v>18</v>
      </c>
      <c r="M54">
        <v>115</v>
      </c>
      <c r="N54">
        <v>211</v>
      </c>
      <c r="O54">
        <v>125</v>
      </c>
      <c r="P54">
        <v>210</v>
      </c>
    </row>
    <row r="55" spans="1:20" x14ac:dyDescent="0.25">
      <c r="A55">
        <v>14</v>
      </c>
      <c r="B55" t="s">
        <v>48</v>
      </c>
      <c r="C55" t="s">
        <v>51</v>
      </c>
      <c r="D55" t="s">
        <v>50</v>
      </c>
      <c r="E55">
        <v>2</v>
      </c>
      <c r="F55">
        <v>163</v>
      </c>
      <c r="G55">
        <v>301</v>
      </c>
      <c r="H55">
        <v>84</v>
      </c>
      <c r="I55">
        <v>72</v>
      </c>
      <c r="J55">
        <f t="shared" si="2"/>
        <v>6048</v>
      </c>
      <c r="K55">
        <v>18</v>
      </c>
      <c r="L55">
        <v>47</v>
      </c>
      <c r="M55">
        <v>0</v>
      </c>
      <c r="N55">
        <v>0</v>
      </c>
      <c r="O55">
        <v>0</v>
      </c>
      <c r="P55">
        <v>0</v>
      </c>
    </row>
    <row r="56" spans="1:20" x14ac:dyDescent="0.25">
      <c r="A56">
        <v>14</v>
      </c>
      <c r="B56" t="s">
        <v>48</v>
      </c>
      <c r="C56" t="s">
        <v>51</v>
      </c>
      <c r="D56" t="s">
        <v>50</v>
      </c>
      <c r="E56">
        <v>3</v>
      </c>
      <c r="F56">
        <v>531</v>
      </c>
      <c r="G56">
        <v>54</v>
      </c>
      <c r="H56">
        <v>37</v>
      </c>
      <c r="I56">
        <v>32</v>
      </c>
      <c r="J56">
        <f t="shared" si="2"/>
        <v>1184</v>
      </c>
      <c r="K56">
        <v>42</v>
      </c>
      <c r="L56">
        <v>13</v>
      </c>
      <c r="M56">
        <v>493</v>
      </c>
      <c r="N56">
        <v>336</v>
      </c>
      <c r="O56">
        <v>493</v>
      </c>
      <c r="P56">
        <v>336</v>
      </c>
    </row>
    <row r="57" spans="1:20" x14ac:dyDescent="0.25">
      <c r="A57">
        <v>14</v>
      </c>
      <c r="B57" t="s">
        <v>48</v>
      </c>
      <c r="C57" t="s">
        <v>51</v>
      </c>
      <c r="D57" t="s">
        <v>50</v>
      </c>
      <c r="E57">
        <v>4</v>
      </c>
      <c r="F57">
        <v>911</v>
      </c>
      <c r="G57">
        <v>318</v>
      </c>
      <c r="H57">
        <v>119</v>
      </c>
      <c r="I57">
        <v>75</v>
      </c>
      <c r="J57">
        <f t="shared" si="2"/>
        <v>8925</v>
      </c>
      <c r="K57">
        <v>20</v>
      </c>
      <c r="L57">
        <v>31</v>
      </c>
    </row>
    <row r="58" spans="1:20" x14ac:dyDescent="0.25">
      <c r="A58">
        <v>14</v>
      </c>
      <c r="B58" t="s">
        <v>48</v>
      </c>
      <c r="C58" t="s">
        <v>51</v>
      </c>
      <c r="D58" t="s">
        <v>50</v>
      </c>
      <c r="E58">
        <v>5</v>
      </c>
      <c r="F58">
        <v>836</v>
      </c>
      <c r="G58">
        <v>202</v>
      </c>
      <c r="H58">
        <v>38</v>
      </c>
      <c r="I58">
        <v>41</v>
      </c>
      <c r="J58">
        <f t="shared" si="2"/>
        <v>1558</v>
      </c>
      <c r="K58">
        <v>47</v>
      </c>
      <c r="L58">
        <v>361</v>
      </c>
    </row>
    <row r="59" spans="1:20" x14ac:dyDescent="0.25">
      <c r="A59">
        <v>14</v>
      </c>
      <c r="B59" t="s">
        <v>48</v>
      </c>
      <c r="C59" t="s">
        <v>51</v>
      </c>
      <c r="D59" t="s">
        <v>50</v>
      </c>
      <c r="E59">
        <v>6</v>
      </c>
      <c r="F59">
        <v>533</v>
      </c>
      <c r="G59">
        <v>300</v>
      </c>
      <c r="H59">
        <v>104</v>
      </c>
      <c r="I59">
        <v>86</v>
      </c>
      <c r="J59">
        <f t="shared" si="2"/>
        <v>8944</v>
      </c>
      <c r="K59">
        <v>40</v>
      </c>
      <c r="L59">
        <v>55</v>
      </c>
    </row>
    <row r="60" spans="1:20" x14ac:dyDescent="0.25">
      <c r="A60">
        <v>14</v>
      </c>
      <c r="B60" t="s">
        <v>48</v>
      </c>
      <c r="C60" t="s">
        <v>51</v>
      </c>
      <c r="D60" t="s">
        <v>50</v>
      </c>
      <c r="E60">
        <v>7</v>
      </c>
      <c r="F60">
        <v>448</v>
      </c>
      <c r="G60">
        <v>315</v>
      </c>
      <c r="H60">
        <v>114</v>
      </c>
      <c r="I60">
        <v>99</v>
      </c>
      <c r="J60">
        <f t="shared" si="2"/>
        <v>11286</v>
      </c>
      <c r="K60">
        <v>22</v>
      </c>
      <c r="L60">
        <v>42</v>
      </c>
    </row>
    <row r="61" spans="1:20" x14ac:dyDescent="0.25">
      <c r="A61">
        <v>14</v>
      </c>
      <c r="B61" t="s">
        <v>48</v>
      </c>
      <c r="C61" t="s">
        <v>51</v>
      </c>
      <c r="D61" t="s">
        <v>50</v>
      </c>
      <c r="E61">
        <v>8</v>
      </c>
      <c r="F61">
        <v>432</v>
      </c>
      <c r="G61">
        <v>32</v>
      </c>
      <c r="H61">
        <v>35</v>
      </c>
      <c r="I61">
        <v>109</v>
      </c>
      <c r="J61">
        <f t="shared" si="2"/>
        <v>3815</v>
      </c>
      <c r="K61">
        <v>14</v>
      </c>
      <c r="L61">
        <v>76</v>
      </c>
      <c r="M61">
        <v>186</v>
      </c>
      <c r="N61">
        <v>281</v>
      </c>
    </row>
    <row r="62" spans="1:20" x14ac:dyDescent="0.25">
      <c r="A62">
        <v>14</v>
      </c>
      <c r="B62" t="s">
        <v>48</v>
      </c>
      <c r="C62" t="s">
        <v>51</v>
      </c>
      <c r="D62" t="s">
        <v>50</v>
      </c>
      <c r="E62">
        <v>9</v>
      </c>
      <c r="F62">
        <v>400</v>
      </c>
      <c r="G62">
        <v>179</v>
      </c>
      <c r="H62">
        <v>49</v>
      </c>
      <c r="I62">
        <v>104</v>
      </c>
      <c r="J62">
        <f t="shared" si="2"/>
        <v>5096</v>
      </c>
      <c r="K62">
        <v>23</v>
      </c>
      <c r="L62">
        <v>40</v>
      </c>
    </row>
    <row r="63" spans="1:20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15</v>
      </c>
      <c r="G63" t="s">
        <v>16</v>
      </c>
      <c r="H63" t="s">
        <v>17</v>
      </c>
      <c r="I63" t="s">
        <v>18</v>
      </c>
      <c r="J63" t="s">
        <v>19</v>
      </c>
      <c r="K63" t="s">
        <v>20</v>
      </c>
      <c r="L63" t="s">
        <v>21</v>
      </c>
      <c r="M63" t="s">
        <v>22</v>
      </c>
      <c r="N63" t="s">
        <v>23</v>
      </c>
    </row>
    <row r="64" spans="1:20" x14ac:dyDescent="0.25">
      <c r="A64">
        <v>14</v>
      </c>
      <c r="B64" t="s">
        <v>48</v>
      </c>
      <c r="C64" t="s">
        <v>24</v>
      </c>
      <c r="D64" t="s">
        <v>25</v>
      </c>
      <c r="E64">
        <v>1</v>
      </c>
      <c r="F64">
        <v>37.772568463141901</v>
      </c>
      <c r="G64">
        <v>-34.043690780441302</v>
      </c>
      <c r="H64">
        <v>37.772568463141901</v>
      </c>
      <c r="I64">
        <v>-6.6349796892055997</v>
      </c>
      <c r="J64">
        <v>54.991013519382101</v>
      </c>
      <c r="K64">
        <v>-70.893958479748406</v>
      </c>
      <c r="L64" s="1">
        <v>0.15214120370370371</v>
      </c>
      <c r="M64" s="1">
        <v>0.1525</v>
      </c>
      <c r="N64">
        <v>30639</v>
      </c>
      <c r="O64" s="1">
        <f>M64-L64</f>
        <v>3.5879629629628762E-4</v>
      </c>
    </row>
    <row r="65" spans="1:20" x14ac:dyDescent="0.25">
      <c r="A65">
        <v>14</v>
      </c>
      <c r="B65" t="s">
        <v>48</v>
      </c>
      <c r="C65" t="s">
        <v>24</v>
      </c>
      <c r="D65" t="s">
        <v>25</v>
      </c>
      <c r="E65">
        <v>2</v>
      </c>
      <c r="F65">
        <v>40.959450543100601</v>
      </c>
      <c r="G65">
        <v>-26.796703707659201</v>
      </c>
      <c r="H65">
        <v>40.959450543100601</v>
      </c>
      <c r="I65">
        <v>106.91373835755699</v>
      </c>
      <c r="J65">
        <v>56.887029454179697</v>
      </c>
      <c r="K65">
        <v>51.601310311864303</v>
      </c>
      <c r="L65" s="1">
        <v>0.1525</v>
      </c>
      <c r="M65" s="1">
        <v>0.15281249999999999</v>
      </c>
      <c r="N65">
        <v>38</v>
      </c>
      <c r="O65" s="1">
        <f>M65-L65</f>
        <v>3.1249999999999334E-4</v>
      </c>
    </row>
    <row r="66" spans="1:20" x14ac:dyDescent="0.25">
      <c r="A66">
        <v>14</v>
      </c>
      <c r="B66" t="s">
        <v>48</v>
      </c>
      <c r="C66" t="s">
        <v>24</v>
      </c>
      <c r="D66" t="s">
        <v>25</v>
      </c>
      <c r="E66">
        <v>3</v>
      </c>
      <c r="F66">
        <v>-36.2284293716299</v>
      </c>
      <c r="G66">
        <v>-37.194802347641399</v>
      </c>
      <c r="H66">
        <v>-36.2284293716299</v>
      </c>
      <c r="I66">
        <v>29.546709613506899</v>
      </c>
      <c r="J66">
        <v>71.125461503992497</v>
      </c>
      <c r="K66">
        <v>92.495150639902405</v>
      </c>
      <c r="L66" s="1">
        <v>0.15281249999999999</v>
      </c>
      <c r="M66" s="1">
        <v>0.15331018518518519</v>
      </c>
      <c r="N66">
        <v>1</v>
      </c>
      <c r="O66" s="1">
        <f>M66-L66</f>
        <v>4.9768518518519822E-4</v>
      </c>
    </row>
    <row r="67" spans="1:20" x14ac:dyDescent="0.25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26</v>
      </c>
      <c r="G67" t="s">
        <v>27</v>
      </c>
      <c r="H67" t="s">
        <v>28</v>
      </c>
      <c r="I67" t="s">
        <v>29</v>
      </c>
      <c r="J67" t="s">
        <v>30</v>
      </c>
      <c r="K67" t="s">
        <v>31</v>
      </c>
      <c r="L67" t="s">
        <v>32</v>
      </c>
      <c r="M67" t="s">
        <v>33</v>
      </c>
      <c r="N67" t="s">
        <v>34</v>
      </c>
      <c r="O67" t="s">
        <v>35</v>
      </c>
      <c r="P67" t="s">
        <v>36</v>
      </c>
      <c r="Q67" t="s">
        <v>21</v>
      </c>
      <c r="R67" t="s">
        <v>22</v>
      </c>
      <c r="S67" t="s">
        <v>23</v>
      </c>
    </row>
    <row r="68" spans="1:20" x14ac:dyDescent="0.25">
      <c r="A68">
        <v>14</v>
      </c>
      <c r="B68" t="s">
        <v>48</v>
      </c>
      <c r="C68" t="s">
        <v>24</v>
      </c>
      <c r="D68" t="s">
        <v>37</v>
      </c>
      <c r="E68">
        <v>1</v>
      </c>
      <c r="F68">
        <v>0</v>
      </c>
      <c r="G68">
        <v>0</v>
      </c>
      <c r="H68">
        <v>0</v>
      </c>
      <c r="I68">
        <v>-96.710343173439099</v>
      </c>
      <c r="J68">
        <v>8.6994199042288205</v>
      </c>
      <c r="K68">
        <v>-56.421439338191497</v>
      </c>
      <c r="L68">
        <v>-84.721596897137999</v>
      </c>
      <c r="M68">
        <v>1.53022718095927</v>
      </c>
      <c r="N68">
        <v>-61.529847839831099</v>
      </c>
      <c r="O68">
        <v>1.82774859184122</v>
      </c>
      <c r="P68">
        <v>1.7539572953124101</v>
      </c>
      <c r="Q68" s="1">
        <v>0.15390046296296298</v>
      </c>
      <c r="R68" s="1">
        <v>0.1552199074074074</v>
      </c>
      <c r="S68">
        <v>113948</v>
      </c>
      <c r="T68" s="1">
        <f>R68-Q68</f>
        <v>1.3194444444444287E-3</v>
      </c>
    </row>
    <row r="69" spans="1:20" x14ac:dyDescent="0.25">
      <c r="A69">
        <v>14</v>
      </c>
      <c r="B69" t="s">
        <v>48</v>
      </c>
      <c r="C69" t="s">
        <v>24</v>
      </c>
      <c r="D69" t="s">
        <v>37</v>
      </c>
      <c r="E69">
        <v>2</v>
      </c>
      <c r="F69">
        <v>0</v>
      </c>
      <c r="G69">
        <v>0</v>
      </c>
      <c r="H69">
        <v>0</v>
      </c>
      <c r="I69">
        <v>-152.885661327691</v>
      </c>
      <c r="J69">
        <v>-12.478015683908399</v>
      </c>
      <c r="K69">
        <v>102.884443665706</v>
      </c>
      <c r="L69">
        <v>-92.624711731296301</v>
      </c>
      <c r="M69">
        <v>7.3950882463399701</v>
      </c>
      <c r="N69">
        <v>-94.827179797784197</v>
      </c>
      <c r="O69">
        <v>2.6818314419803699</v>
      </c>
      <c r="P69">
        <v>2.0926007346034599</v>
      </c>
      <c r="Q69" s="1">
        <v>0.15525462962962963</v>
      </c>
      <c r="R69" s="1">
        <v>0.15607638888888889</v>
      </c>
      <c r="S69">
        <v>70795</v>
      </c>
      <c r="T69" s="1">
        <f>R69-Q69</f>
        <v>8.2175925925925819E-4</v>
      </c>
    </row>
    <row r="70" spans="1:20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38</v>
      </c>
      <c r="G70" t="s">
        <v>39</v>
      </c>
      <c r="H70" t="s">
        <v>40</v>
      </c>
      <c r="I70" t="s">
        <v>41</v>
      </c>
      <c r="J70" t="s">
        <v>42</v>
      </c>
      <c r="K70" t="s">
        <v>43</v>
      </c>
      <c r="L70" t="s">
        <v>44</v>
      </c>
      <c r="M70" t="s">
        <v>45</v>
      </c>
      <c r="N70" t="s">
        <v>21</v>
      </c>
      <c r="O70" t="s">
        <v>22</v>
      </c>
      <c r="P70" t="s">
        <v>23</v>
      </c>
    </row>
    <row r="71" spans="1:20" x14ac:dyDescent="0.25">
      <c r="A71">
        <v>14</v>
      </c>
      <c r="B71" t="s">
        <v>48</v>
      </c>
      <c r="C71" t="s">
        <v>24</v>
      </c>
      <c r="D71" t="s">
        <v>46</v>
      </c>
      <c r="E71">
        <v>1</v>
      </c>
      <c r="F71">
        <v>-2.5309796000000002</v>
      </c>
      <c r="G71">
        <v>-2.4</v>
      </c>
      <c r="H71">
        <v>4.626817</v>
      </c>
      <c r="I71">
        <v>4.75</v>
      </c>
      <c r="J71">
        <v>2.5309796000000002</v>
      </c>
      <c r="K71">
        <v>2.5</v>
      </c>
      <c r="L71">
        <v>-4.626817</v>
      </c>
      <c r="M71">
        <v>-4.8600000000000003</v>
      </c>
      <c r="N71" s="1">
        <v>0.15621527777777777</v>
      </c>
      <c r="O71" s="1">
        <v>0.15657407407407406</v>
      </c>
      <c r="P71">
        <v>31311</v>
      </c>
      <c r="Q71" s="1">
        <f>O71-N71</f>
        <v>3.5879629629628762E-4</v>
      </c>
    </row>
    <row r="72" spans="1:20" x14ac:dyDescent="0.25">
      <c r="A72">
        <v>14</v>
      </c>
      <c r="B72" t="s">
        <v>48</v>
      </c>
      <c r="C72" t="s">
        <v>24</v>
      </c>
      <c r="D72" t="s">
        <v>46</v>
      </c>
      <c r="E72">
        <v>2</v>
      </c>
      <c r="F72">
        <v>-1.38171</v>
      </c>
      <c r="G72">
        <v>-1.25</v>
      </c>
      <c r="H72">
        <v>0.50406384000000004</v>
      </c>
      <c r="I72">
        <v>0.55000000000000004</v>
      </c>
      <c r="J72">
        <v>1.38171</v>
      </c>
      <c r="K72">
        <v>1.48</v>
      </c>
      <c r="L72">
        <v>-0.50406384000000004</v>
      </c>
      <c r="M72">
        <v>-0.44</v>
      </c>
      <c r="N72" s="1">
        <v>0.15675925925925926</v>
      </c>
      <c r="O72" s="1">
        <v>0.15697916666666667</v>
      </c>
      <c r="P72">
        <v>18575</v>
      </c>
      <c r="Q72" s="1">
        <f>O72-N72</f>
        <v>2.1990740740740478E-4</v>
      </c>
    </row>
    <row r="73" spans="1:20" x14ac:dyDescent="0.2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J73" t="s">
        <v>9</v>
      </c>
      <c r="K73" t="s">
        <v>10</v>
      </c>
      <c r="L73" t="s">
        <v>11</v>
      </c>
      <c r="M73" t="s">
        <v>12</v>
      </c>
      <c r="N73" t="s">
        <v>13</v>
      </c>
    </row>
    <row r="74" spans="1:20" x14ac:dyDescent="0.25">
      <c r="A74">
        <v>14</v>
      </c>
      <c r="B74" t="s">
        <v>49</v>
      </c>
      <c r="C74" t="s">
        <v>51</v>
      </c>
      <c r="D74" t="s">
        <v>50</v>
      </c>
      <c r="E74">
        <v>1</v>
      </c>
      <c r="F74">
        <v>220</v>
      </c>
      <c r="G74">
        <v>299</v>
      </c>
      <c r="H74">
        <v>76</v>
      </c>
      <c r="I74">
        <v>60</v>
      </c>
      <c r="J74">
        <f t="shared" ref="J74:J81" si="3">H74*I74</f>
        <v>4560</v>
      </c>
      <c r="K74">
        <v>58</v>
      </c>
      <c r="L74">
        <v>15</v>
      </c>
    </row>
    <row r="75" spans="1:20" x14ac:dyDescent="0.25">
      <c r="A75">
        <v>14</v>
      </c>
      <c r="B75" t="s">
        <v>49</v>
      </c>
      <c r="C75" t="s">
        <v>51</v>
      </c>
      <c r="D75" t="s">
        <v>50</v>
      </c>
      <c r="E75">
        <v>2</v>
      </c>
      <c r="F75">
        <v>855</v>
      </c>
      <c r="G75">
        <v>30</v>
      </c>
      <c r="H75">
        <v>123</v>
      </c>
      <c r="I75">
        <v>64</v>
      </c>
      <c r="J75">
        <f t="shared" si="3"/>
        <v>7872</v>
      </c>
      <c r="K75">
        <v>58</v>
      </c>
      <c r="L75">
        <v>36</v>
      </c>
    </row>
    <row r="76" spans="1:20" x14ac:dyDescent="0.25">
      <c r="A76">
        <v>14</v>
      </c>
      <c r="B76" t="s">
        <v>49</v>
      </c>
      <c r="C76" t="s">
        <v>51</v>
      </c>
      <c r="D76" t="s">
        <v>50</v>
      </c>
      <c r="E76">
        <v>3</v>
      </c>
      <c r="F76">
        <v>830</v>
      </c>
      <c r="G76">
        <v>25</v>
      </c>
      <c r="H76">
        <v>32</v>
      </c>
      <c r="I76">
        <v>67</v>
      </c>
      <c r="J76">
        <f t="shared" si="3"/>
        <v>2144</v>
      </c>
      <c r="K76">
        <v>0</v>
      </c>
      <c r="L76">
        <v>40</v>
      </c>
    </row>
    <row r="77" spans="1:20" x14ac:dyDescent="0.25">
      <c r="A77">
        <v>14</v>
      </c>
      <c r="B77" t="s">
        <v>49</v>
      </c>
      <c r="C77" t="s">
        <v>51</v>
      </c>
      <c r="D77" t="s">
        <v>50</v>
      </c>
      <c r="E77">
        <v>4</v>
      </c>
      <c r="F77">
        <v>159</v>
      </c>
      <c r="G77">
        <v>310</v>
      </c>
      <c r="H77">
        <v>56</v>
      </c>
      <c r="I77">
        <v>103</v>
      </c>
      <c r="J77">
        <f t="shared" si="3"/>
        <v>5768</v>
      </c>
      <c r="K77">
        <v>37</v>
      </c>
      <c r="L77">
        <v>41</v>
      </c>
    </row>
    <row r="78" spans="1:20" x14ac:dyDescent="0.25">
      <c r="A78">
        <v>14</v>
      </c>
      <c r="B78" t="s">
        <v>49</v>
      </c>
      <c r="C78" t="s">
        <v>51</v>
      </c>
      <c r="D78" t="s">
        <v>50</v>
      </c>
      <c r="E78">
        <v>5</v>
      </c>
      <c r="F78">
        <v>764</v>
      </c>
      <c r="G78">
        <v>179</v>
      </c>
      <c r="H78">
        <v>115</v>
      </c>
      <c r="I78">
        <v>94</v>
      </c>
      <c r="J78">
        <f t="shared" si="3"/>
        <v>10810</v>
      </c>
      <c r="K78">
        <v>24</v>
      </c>
      <c r="L78">
        <v>56</v>
      </c>
    </row>
    <row r="79" spans="1:20" x14ac:dyDescent="0.25">
      <c r="A79">
        <v>14</v>
      </c>
      <c r="B79" t="s">
        <v>49</v>
      </c>
      <c r="C79" t="s">
        <v>51</v>
      </c>
      <c r="D79" t="s">
        <v>50</v>
      </c>
      <c r="E79">
        <v>6</v>
      </c>
      <c r="F79">
        <v>265</v>
      </c>
      <c r="G79">
        <v>255</v>
      </c>
      <c r="H79">
        <v>78</v>
      </c>
      <c r="I79">
        <v>41</v>
      </c>
      <c r="J79">
        <f t="shared" si="3"/>
        <v>3198</v>
      </c>
      <c r="K79">
        <v>26</v>
      </c>
      <c r="L79">
        <v>23</v>
      </c>
    </row>
    <row r="80" spans="1:20" x14ac:dyDescent="0.25">
      <c r="A80">
        <v>14</v>
      </c>
      <c r="B80" t="s">
        <v>49</v>
      </c>
      <c r="C80" t="s">
        <v>51</v>
      </c>
      <c r="D80" t="s">
        <v>50</v>
      </c>
      <c r="E80">
        <v>7</v>
      </c>
      <c r="F80">
        <v>491</v>
      </c>
      <c r="G80">
        <v>51</v>
      </c>
      <c r="H80">
        <v>86</v>
      </c>
      <c r="I80">
        <v>62</v>
      </c>
      <c r="J80">
        <f t="shared" si="3"/>
        <v>5332</v>
      </c>
      <c r="K80">
        <v>69</v>
      </c>
      <c r="L80">
        <v>38</v>
      </c>
    </row>
    <row r="81" spans="1:20" x14ac:dyDescent="0.25">
      <c r="A81">
        <v>14</v>
      </c>
      <c r="B81" t="s">
        <v>49</v>
      </c>
      <c r="C81" t="s">
        <v>51</v>
      </c>
      <c r="D81" t="s">
        <v>50</v>
      </c>
      <c r="E81">
        <v>8</v>
      </c>
      <c r="F81">
        <v>80</v>
      </c>
      <c r="G81">
        <v>208</v>
      </c>
      <c r="H81">
        <v>46</v>
      </c>
      <c r="I81">
        <v>120</v>
      </c>
      <c r="J81">
        <f t="shared" si="3"/>
        <v>5520</v>
      </c>
      <c r="K81">
        <v>35</v>
      </c>
      <c r="L81">
        <v>40</v>
      </c>
      <c r="M81">
        <v>200</v>
      </c>
      <c r="N81">
        <v>384</v>
      </c>
    </row>
    <row r="82" spans="1:20" x14ac:dyDescent="0.25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15</v>
      </c>
      <c r="G82" t="s">
        <v>16</v>
      </c>
      <c r="H82" t="s">
        <v>17</v>
      </c>
      <c r="I82" t="s">
        <v>18</v>
      </c>
      <c r="J82" t="s">
        <v>19</v>
      </c>
      <c r="K82" t="s">
        <v>20</v>
      </c>
      <c r="L82" t="s">
        <v>21</v>
      </c>
      <c r="M82" t="s">
        <v>22</v>
      </c>
      <c r="N82" t="s">
        <v>23</v>
      </c>
    </row>
    <row r="83" spans="1:20" x14ac:dyDescent="0.25">
      <c r="A83">
        <v>14</v>
      </c>
      <c r="B83" t="s">
        <v>49</v>
      </c>
      <c r="C83" t="s">
        <v>24</v>
      </c>
      <c r="D83" t="s">
        <v>25</v>
      </c>
      <c r="E83">
        <v>1</v>
      </c>
      <c r="F83">
        <v>41.157968217053799</v>
      </c>
      <c r="G83">
        <v>-26.308219870373101</v>
      </c>
      <c r="H83">
        <v>41.157968217053799</v>
      </c>
      <c r="I83">
        <v>42.707910090745401</v>
      </c>
      <c r="J83">
        <v>-26.240459146454199</v>
      </c>
      <c r="K83">
        <v>49.6742023707519</v>
      </c>
      <c r="L83" s="1">
        <v>0.1627662037037037</v>
      </c>
      <c r="M83" s="1">
        <v>0.16300925925925927</v>
      </c>
      <c r="N83">
        <v>21630</v>
      </c>
      <c r="O83" s="1">
        <f>M83-L83</f>
        <v>2.4305555555556579E-4</v>
      </c>
    </row>
    <row r="84" spans="1:20" x14ac:dyDescent="0.25">
      <c r="A84">
        <v>14</v>
      </c>
      <c r="B84" t="s">
        <v>49</v>
      </c>
      <c r="C84" t="s">
        <v>24</v>
      </c>
      <c r="D84" t="s">
        <v>25</v>
      </c>
      <c r="E84">
        <v>2</v>
      </c>
      <c r="F84">
        <v>39.812049281763201</v>
      </c>
      <c r="G84">
        <v>-29.530619751235601</v>
      </c>
      <c r="H84">
        <v>39.812049281763201</v>
      </c>
      <c r="I84">
        <v>-85.950937885657595</v>
      </c>
      <c r="J84">
        <v>-29.9288544119321</v>
      </c>
      <c r="K84">
        <v>140.100515466899</v>
      </c>
      <c r="L84" s="1">
        <v>0.16300925925925927</v>
      </c>
      <c r="M84" s="1">
        <v>0.16332175925925926</v>
      </c>
      <c r="N84">
        <v>33</v>
      </c>
      <c r="O84" s="1">
        <f>M84-L84</f>
        <v>3.1249999999999334E-4</v>
      </c>
    </row>
    <row r="85" spans="1:20" x14ac:dyDescent="0.25">
      <c r="A85">
        <v>14</v>
      </c>
      <c r="B85" t="s">
        <v>49</v>
      </c>
      <c r="C85" t="s">
        <v>24</v>
      </c>
      <c r="D85" t="s">
        <v>25</v>
      </c>
      <c r="E85">
        <v>3</v>
      </c>
      <c r="F85">
        <v>41.386033848874298</v>
      </c>
      <c r="G85">
        <v>-25.741146749914002</v>
      </c>
      <c r="H85">
        <v>41.386033848874298</v>
      </c>
      <c r="I85">
        <v>-168.081080792764</v>
      </c>
      <c r="J85">
        <v>34.497029685667897</v>
      </c>
      <c r="K85">
        <v>109.035760829751</v>
      </c>
      <c r="L85" s="1">
        <v>0.16332175925925926</v>
      </c>
      <c r="M85" s="1">
        <v>0.16364583333333335</v>
      </c>
      <c r="N85">
        <v>1</v>
      </c>
      <c r="O85" s="1">
        <f>M85-L85</f>
        <v>3.2407407407408773E-4</v>
      </c>
    </row>
    <row r="86" spans="1:20" x14ac:dyDescent="0.25">
      <c r="A86" t="s">
        <v>0</v>
      </c>
      <c r="B86" t="s">
        <v>1</v>
      </c>
      <c r="C86" t="s">
        <v>2</v>
      </c>
      <c r="D86" t="s">
        <v>3</v>
      </c>
      <c r="E86" t="s">
        <v>4</v>
      </c>
      <c r="F86" t="s">
        <v>26</v>
      </c>
      <c r="G86" t="s">
        <v>27</v>
      </c>
      <c r="H86" t="s">
        <v>28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 t="s">
        <v>34</v>
      </c>
      <c r="O86" t="s">
        <v>35</v>
      </c>
      <c r="P86" t="s">
        <v>36</v>
      </c>
      <c r="Q86" t="s">
        <v>21</v>
      </c>
      <c r="R86" t="s">
        <v>22</v>
      </c>
      <c r="S86" t="s">
        <v>23</v>
      </c>
    </row>
    <row r="87" spans="1:20" x14ac:dyDescent="0.25">
      <c r="A87">
        <v>14</v>
      </c>
      <c r="B87" t="s">
        <v>49</v>
      </c>
      <c r="C87" t="s">
        <v>24</v>
      </c>
      <c r="D87" t="s">
        <v>37</v>
      </c>
      <c r="E87">
        <v>1</v>
      </c>
      <c r="F87">
        <v>0</v>
      </c>
      <c r="G87">
        <v>0</v>
      </c>
      <c r="H87">
        <v>0</v>
      </c>
      <c r="I87">
        <v>87.639492660203501</v>
      </c>
      <c r="J87">
        <v>49.703060040276</v>
      </c>
      <c r="K87">
        <v>-173.98489846222</v>
      </c>
      <c r="L87">
        <v>-166.310484340567</v>
      </c>
      <c r="M87">
        <v>4.2917632714420302</v>
      </c>
      <c r="N87">
        <v>-169.174114931491</v>
      </c>
      <c r="O87">
        <v>2.6233348839239401</v>
      </c>
      <c r="P87">
        <v>3.0450631886719099</v>
      </c>
      <c r="Q87" s="1">
        <v>0.16450231481481481</v>
      </c>
      <c r="R87" s="1">
        <v>0.16652777777777777</v>
      </c>
      <c r="S87">
        <v>174284</v>
      </c>
      <c r="T87" s="1">
        <f>R87-Q87</f>
        <v>2.025462962962965E-3</v>
      </c>
    </row>
    <row r="88" spans="1:20" x14ac:dyDescent="0.25">
      <c r="A88">
        <v>14</v>
      </c>
      <c r="B88" t="s">
        <v>49</v>
      </c>
      <c r="C88" t="s">
        <v>24</v>
      </c>
      <c r="D88" t="s">
        <v>37</v>
      </c>
      <c r="E88">
        <v>2</v>
      </c>
      <c r="F88">
        <v>0</v>
      </c>
      <c r="G88">
        <v>0</v>
      </c>
      <c r="H88">
        <v>0</v>
      </c>
      <c r="I88">
        <v>-129.77739430310001</v>
      </c>
      <c r="J88">
        <v>-67.642559847010403</v>
      </c>
      <c r="K88">
        <v>-11.9268161299347</v>
      </c>
      <c r="L88">
        <v>-12.563878553655201</v>
      </c>
      <c r="M88">
        <v>-2.0576734332796498</v>
      </c>
      <c r="N88">
        <v>59.331812011863398</v>
      </c>
      <c r="O88">
        <v>2.5357829545453501</v>
      </c>
      <c r="P88">
        <v>1.0531164289781401</v>
      </c>
      <c r="Q88" s="1">
        <v>0.16653935185185184</v>
      </c>
      <c r="R88" s="1">
        <v>0.16734953703703703</v>
      </c>
      <c r="S88">
        <v>7161</v>
      </c>
      <c r="T88" s="1">
        <f>R88-Q88</f>
        <v>8.1018518518519156E-4</v>
      </c>
    </row>
    <row r="89" spans="1:20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38</v>
      </c>
      <c r="G89" t="s">
        <v>39</v>
      </c>
      <c r="H89" t="s">
        <v>40</v>
      </c>
      <c r="I89" t="s">
        <v>41</v>
      </c>
      <c r="J89" t="s">
        <v>42</v>
      </c>
      <c r="K89" t="s">
        <v>43</v>
      </c>
      <c r="L89" t="s">
        <v>44</v>
      </c>
      <c r="M89" t="s">
        <v>45</v>
      </c>
      <c r="N89" t="s">
        <v>21</v>
      </c>
      <c r="O89" t="s">
        <v>22</v>
      </c>
      <c r="P89" t="s">
        <v>23</v>
      </c>
    </row>
    <row r="90" spans="1:20" x14ac:dyDescent="0.25">
      <c r="A90">
        <v>14</v>
      </c>
      <c r="B90" t="s">
        <v>49</v>
      </c>
      <c r="C90" t="s">
        <v>24</v>
      </c>
      <c r="D90" t="s">
        <v>46</v>
      </c>
      <c r="E90">
        <v>1</v>
      </c>
      <c r="F90">
        <v>9.1103790000000004E-2</v>
      </c>
      <c r="G90">
        <v>0.75</v>
      </c>
      <c r="H90">
        <v>5.7073210000000003</v>
      </c>
      <c r="I90">
        <v>5.4</v>
      </c>
      <c r="J90">
        <v>-9.1103790000000004E-2</v>
      </c>
      <c r="K90">
        <v>-0.32</v>
      </c>
      <c r="L90">
        <v>-5.7073210000000003</v>
      </c>
      <c r="M90">
        <v>-5.5</v>
      </c>
      <c r="N90" s="1">
        <v>0.1675810185185185</v>
      </c>
      <c r="O90" s="1">
        <v>0.16792824074074075</v>
      </c>
      <c r="P90">
        <v>30445</v>
      </c>
      <c r="Q90" s="1">
        <f>O90-N90</f>
        <v>3.4722222222224874E-4</v>
      </c>
    </row>
    <row r="91" spans="1:20" x14ac:dyDescent="0.25">
      <c r="A91">
        <v>14</v>
      </c>
      <c r="B91" t="s">
        <v>49</v>
      </c>
      <c r="C91" t="s">
        <v>24</v>
      </c>
      <c r="D91" t="s">
        <v>46</v>
      </c>
      <c r="E91">
        <v>2</v>
      </c>
      <c r="F91">
        <v>-2.9282827</v>
      </c>
      <c r="G91">
        <v>-3.05</v>
      </c>
      <c r="H91">
        <v>5.2175339999999997</v>
      </c>
      <c r="I91">
        <v>5.3</v>
      </c>
      <c r="J91">
        <v>2.9282827</v>
      </c>
      <c r="K91">
        <v>3.04</v>
      </c>
      <c r="L91">
        <v>-5.2175339999999997</v>
      </c>
      <c r="M91">
        <v>-5.44</v>
      </c>
      <c r="N91" s="1">
        <v>0.16792824074074075</v>
      </c>
      <c r="O91" s="1">
        <v>0.16842592592592595</v>
      </c>
      <c r="Q91" s="1">
        <f>O91-N91</f>
        <v>4.9768518518519822E-4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sadya</dc:creator>
  <cp:lastModifiedBy>sadya</cp:lastModifiedBy>
  <dcterms:created xsi:type="dcterms:W3CDTF">2021-01-29T16:30:47Z</dcterms:created>
  <dcterms:modified xsi:type="dcterms:W3CDTF">2021-02-01T22:36:20Z</dcterms:modified>
</cp:coreProperties>
</file>