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dya\Desktop\Dissertation\Participants_Evaluation_data\"/>
    </mc:Choice>
  </mc:AlternateContent>
  <bookViews>
    <workbookView xWindow="0" yWindow="0" windowWidth="20460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2" i="1" l="1"/>
  <c r="J81" i="1"/>
  <c r="J80" i="1"/>
  <c r="J79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L43" i="1"/>
  <c r="J43" i="1"/>
  <c r="L42" i="1"/>
  <c r="J42" i="1"/>
  <c r="J33" i="1"/>
  <c r="J32" i="1"/>
  <c r="J31" i="1"/>
  <c r="N13" i="1"/>
  <c r="J11" i="1"/>
  <c r="J10" i="1"/>
  <c r="J9" i="1"/>
  <c r="J8" i="1"/>
  <c r="J7" i="1"/>
  <c r="N14" i="1"/>
  <c r="N15" i="1"/>
  <c r="P92" i="1"/>
  <c r="P91" i="1"/>
  <c r="S89" i="1"/>
  <c r="S88" i="1"/>
  <c r="N86" i="1"/>
  <c r="N85" i="1"/>
  <c r="N84" i="1"/>
  <c r="J78" i="1"/>
  <c r="J77" i="1"/>
  <c r="J76" i="1"/>
  <c r="J75" i="1"/>
  <c r="P73" i="1"/>
  <c r="P72" i="1"/>
  <c r="S70" i="1"/>
  <c r="S69" i="1"/>
  <c r="N67" i="1"/>
  <c r="N66" i="1"/>
  <c r="N65" i="1"/>
  <c r="J49" i="1"/>
  <c r="J48" i="1"/>
  <c r="J47" i="1"/>
  <c r="J46" i="1"/>
  <c r="P43" i="1"/>
  <c r="P42" i="1"/>
  <c r="S40" i="1"/>
  <c r="S39" i="1"/>
  <c r="N37" i="1"/>
  <c r="N36" i="1"/>
  <c r="N35" i="1"/>
  <c r="J30" i="1"/>
  <c r="J29" i="1"/>
  <c r="J28" i="1"/>
  <c r="J27" i="1"/>
  <c r="J26" i="1"/>
  <c r="J25" i="1"/>
  <c r="J24" i="1"/>
  <c r="J23" i="1"/>
  <c r="P21" i="1"/>
  <c r="P20" i="1"/>
  <c r="S18" i="1"/>
  <c r="S1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<sst xmlns="http://schemas.openxmlformats.org/spreadsheetml/2006/main" count="477" uniqueCount="52">
  <si>
    <t>Participant</t>
  </si>
  <si>
    <t>Condition</t>
  </si>
  <si>
    <t>Block</t>
  </si>
  <si>
    <t>Task</t>
  </si>
  <si>
    <t>Trial</t>
  </si>
  <si>
    <t>Target.x</t>
  </si>
  <si>
    <t>Target.y</t>
  </si>
  <si>
    <t>Targetsize.b</t>
  </si>
  <si>
    <t>Targetsize.l</t>
  </si>
  <si>
    <t>TargetArea</t>
  </si>
  <si>
    <t>Mousepositions.x</t>
  </si>
  <si>
    <t>MousePositions.y</t>
  </si>
  <si>
    <t>error.x</t>
  </si>
  <si>
    <t>error.y</t>
  </si>
  <si>
    <t>Smart Trackball</t>
  </si>
  <si>
    <t>2D Task</t>
  </si>
  <si>
    <t>2D Target Selection Task</t>
  </si>
  <si>
    <t>Temp.x</t>
  </si>
  <si>
    <t>Temp.y</t>
  </si>
  <si>
    <t>Temp.z</t>
  </si>
  <si>
    <t>Final.x</t>
  </si>
  <si>
    <t>Final.y</t>
  </si>
  <si>
    <t>Final.z</t>
  </si>
  <si>
    <t>Start Time</t>
  </si>
  <si>
    <t>End Time</t>
  </si>
  <si>
    <t>Difftime</t>
  </si>
  <si>
    <t>3D Task</t>
  </si>
  <si>
    <t>3D Model Rotation</t>
  </si>
  <si>
    <t>EulerA_Initial.tx</t>
  </si>
  <si>
    <t>EulerA1_Initial.ty</t>
  </si>
  <si>
    <t>EulerA1_Initial.tz</t>
  </si>
  <si>
    <t>EulerA1.tx</t>
  </si>
  <si>
    <t>EulerA1.ty</t>
  </si>
  <si>
    <t>EulerA1.tz</t>
  </si>
  <si>
    <t>EulerA3.tx</t>
  </si>
  <si>
    <t>EulerA3.ty</t>
  </si>
  <si>
    <t>EulerA3.tz</t>
  </si>
  <si>
    <t>Cube1AngleofRot</t>
  </si>
  <si>
    <t>Cube3AngleofRot</t>
  </si>
  <si>
    <t>3D Cube Rotation</t>
  </si>
  <si>
    <t>Template1.tx</t>
  </si>
  <si>
    <t>Final1.tx</t>
  </si>
  <si>
    <t>Template1.ty</t>
  </si>
  <si>
    <t>Final1.ty</t>
  </si>
  <si>
    <t>Template3.tx</t>
  </si>
  <si>
    <t>Final3.tx</t>
  </si>
  <si>
    <t>Template3.ty</t>
  </si>
  <si>
    <t>Final3.ty</t>
  </si>
  <si>
    <t>3D Cube Translation</t>
  </si>
  <si>
    <t>Smart Trackpad</t>
  </si>
  <si>
    <t>Smart Tilt Pointer</t>
  </si>
  <si>
    <t>Smart Rotate 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</si>
</sst>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abSelected="1" topLeftCell="B73" workbookViewId="0">
      <selection activeCell="J92" sqref="J92"/>
    </sheetView>
  </sheetViews>
  <sheetFormatPr defaultRowHeight="15" x14ac:dyDescent="0.25"/>
  <cols>
    <col min="2" max="2" width="16.140625" customWidth="1"/>
    <col min="6" max="6" width="14.140625" customWidth="1"/>
    <col min="8" max="8" width="11.85546875" customWidth="1"/>
    <col min="9" max="9" width="13.28515625" customWidth="1"/>
    <col min="10" max="10" width="13.5703125" customWidth="1"/>
    <col min="11" max="11" width="18.42578125" customWidth="1"/>
    <col min="12" max="12" width="19.140625" customWidth="1"/>
    <col min="13" max="13" width="16.28515625" customWidth="1"/>
    <col min="18" max="18" width="12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25">
      <c r="A2">
        <v>3</v>
      </c>
      <c r="B2" t="s">
        <v>50</v>
      </c>
      <c r="C2" t="s">
        <v>15</v>
      </c>
      <c r="D2" t="s">
        <v>16</v>
      </c>
      <c r="E2">
        <v>1</v>
      </c>
      <c r="F2">
        <v>135</v>
      </c>
      <c r="G2">
        <v>220</v>
      </c>
      <c r="H2">
        <v>94</v>
      </c>
      <c r="I2">
        <v>66</v>
      </c>
      <c r="J2">
        <f>H2*I2</f>
        <v>6204</v>
      </c>
      <c r="K2">
        <v>30</v>
      </c>
      <c r="L2">
        <v>44</v>
      </c>
      <c r="M2">
        <v>0</v>
      </c>
      <c r="N2">
        <v>0</v>
      </c>
    </row>
    <row r="3" spans="1:19" x14ac:dyDescent="0.25">
      <c r="A3">
        <v>3</v>
      </c>
      <c r="B3" t="s">
        <v>50</v>
      </c>
      <c r="C3" t="s">
        <v>15</v>
      </c>
      <c r="D3" t="s">
        <v>16</v>
      </c>
      <c r="E3">
        <v>2</v>
      </c>
      <c r="F3">
        <v>535</v>
      </c>
      <c r="G3">
        <v>187</v>
      </c>
      <c r="H3">
        <v>58</v>
      </c>
      <c r="I3">
        <v>111</v>
      </c>
      <c r="J3">
        <f t="shared" ref="J3:J6" si="0">H3*I3</f>
        <v>6438</v>
      </c>
      <c r="K3">
        <v>39</v>
      </c>
      <c r="L3">
        <v>30</v>
      </c>
      <c r="M3">
        <v>0</v>
      </c>
      <c r="N3">
        <v>0</v>
      </c>
    </row>
    <row r="4" spans="1:19" x14ac:dyDescent="0.25">
      <c r="A4">
        <v>3</v>
      </c>
      <c r="B4" t="s">
        <v>50</v>
      </c>
      <c r="C4" t="s">
        <v>15</v>
      </c>
      <c r="D4" t="s">
        <v>16</v>
      </c>
      <c r="E4">
        <v>3</v>
      </c>
      <c r="F4">
        <v>879</v>
      </c>
      <c r="G4">
        <v>323</v>
      </c>
      <c r="H4">
        <v>99</v>
      </c>
      <c r="I4">
        <v>105</v>
      </c>
      <c r="J4">
        <f t="shared" si="0"/>
        <v>10395</v>
      </c>
      <c r="K4">
        <v>65</v>
      </c>
      <c r="L4">
        <v>79</v>
      </c>
      <c r="M4">
        <v>0</v>
      </c>
      <c r="N4">
        <v>0</v>
      </c>
    </row>
    <row r="5" spans="1:19" x14ac:dyDescent="0.25">
      <c r="A5">
        <v>3</v>
      </c>
      <c r="B5" t="s">
        <v>50</v>
      </c>
      <c r="C5" t="s">
        <v>15</v>
      </c>
      <c r="D5" t="s">
        <v>16</v>
      </c>
      <c r="E5">
        <v>4</v>
      </c>
      <c r="F5">
        <v>637</v>
      </c>
      <c r="G5">
        <v>266</v>
      </c>
      <c r="H5">
        <v>87</v>
      </c>
      <c r="I5">
        <v>36</v>
      </c>
      <c r="J5">
        <f t="shared" si="0"/>
        <v>3132</v>
      </c>
      <c r="K5">
        <v>67</v>
      </c>
      <c r="L5">
        <v>14</v>
      </c>
      <c r="M5">
        <v>0</v>
      </c>
      <c r="N5">
        <v>0</v>
      </c>
    </row>
    <row r="6" spans="1:19" x14ac:dyDescent="0.25">
      <c r="A6">
        <v>3</v>
      </c>
      <c r="B6" t="s">
        <v>50</v>
      </c>
      <c r="C6" t="s">
        <v>15</v>
      </c>
      <c r="D6" t="s">
        <v>16</v>
      </c>
      <c r="E6">
        <v>5</v>
      </c>
      <c r="F6">
        <v>211</v>
      </c>
      <c r="G6">
        <v>35</v>
      </c>
      <c r="H6">
        <v>81</v>
      </c>
      <c r="I6">
        <v>72</v>
      </c>
      <c r="J6">
        <f t="shared" si="0"/>
        <v>5832</v>
      </c>
      <c r="K6">
        <v>51</v>
      </c>
      <c r="L6">
        <v>52</v>
      </c>
      <c r="M6">
        <v>0</v>
      </c>
      <c r="N6">
        <v>0</v>
      </c>
    </row>
    <row r="7" spans="1:19" x14ac:dyDescent="0.25">
      <c r="A7">
        <v>3</v>
      </c>
      <c r="B7" t="s">
        <v>50</v>
      </c>
      <c r="C7" t="s">
        <v>15</v>
      </c>
      <c r="D7" t="s">
        <v>16</v>
      </c>
      <c r="E7">
        <v>6</v>
      </c>
      <c r="F7">
        <v>946</v>
      </c>
      <c r="G7">
        <v>256</v>
      </c>
      <c r="H7">
        <v>34</v>
      </c>
      <c r="I7">
        <v>69</v>
      </c>
      <c r="J7">
        <f>H7*I7</f>
        <v>2346</v>
      </c>
      <c r="K7">
        <v>15</v>
      </c>
      <c r="L7">
        <v>38</v>
      </c>
      <c r="M7">
        <v>0</v>
      </c>
      <c r="N7">
        <v>0</v>
      </c>
    </row>
    <row r="8" spans="1:19" x14ac:dyDescent="0.25">
      <c r="A8">
        <v>3</v>
      </c>
      <c r="B8" t="s">
        <v>50</v>
      </c>
      <c r="C8" t="s">
        <v>15</v>
      </c>
      <c r="D8" t="s">
        <v>16</v>
      </c>
      <c r="E8">
        <v>7</v>
      </c>
      <c r="F8">
        <v>1026</v>
      </c>
      <c r="G8">
        <v>133</v>
      </c>
      <c r="H8">
        <v>42</v>
      </c>
      <c r="I8">
        <v>69</v>
      </c>
      <c r="J8">
        <f t="shared" ref="J8:J11" si="1">H8*I8</f>
        <v>2898</v>
      </c>
      <c r="K8">
        <v>28</v>
      </c>
      <c r="L8">
        <v>24</v>
      </c>
      <c r="M8">
        <v>0</v>
      </c>
      <c r="N8">
        <v>0</v>
      </c>
    </row>
    <row r="9" spans="1:19" x14ac:dyDescent="0.25">
      <c r="A9">
        <v>3</v>
      </c>
      <c r="B9" t="s">
        <v>50</v>
      </c>
      <c r="C9" t="s">
        <v>15</v>
      </c>
      <c r="D9" t="s">
        <v>16</v>
      </c>
      <c r="E9">
        <v>8</v>
      </c>
      <c r="F9">
        <v>445</v>
      </c>
      <c r="G9">
        <v>329</v>
      </c>
      <c r="H9">
        <v>73</v>
      </c>
      <c r="I9">
        <v>82</v>
      </c>
      <c r="J9">
        <f t="shared" si="1"/>
        <v>5986</v>
      </c>
      <c r="K9">
        <v>47</v>
      </c>
      <c r="L9">
        <v>48</v>
      </c>
      <c r="M9">
        <v>0</v>
      </c>
      <c r="N9">
        <v>0</v>
      </c>
    </row>
    <row r="10" spans="1:19" x14ac:dyDescent="0.25">
      <c r="A10">
        <v>3</v>
      </c>
      <c r="B10" t="s">
        <v>50</v>
      </c>
      <c r="C10" t="s">
        <v>15</v>
      </c>
      <c r="D10" t="s">
        <v>16</v>
      </c>
      <c r="E10">
        <v>9</v>
      </c>
      <c r="F10">
        <v>844</v>
      </c>
      <c r="G10">
        <v>344</v>
      </c>
      <c r="H10">
        <v>105</v>
      </c>
      <c r="I10">
        <v>72</v>
      </c>
      <c r="J10">
        <f t="shared" si="1"/>
        <v>7560</v>
      </c>
      <c r="K10">
        <v>47</v>
      </c>
      <c r="L10">
        <v>38</v>
      </c>
      <c r="M10">
        <v>0</v>
      </c>
      <c r="N10">
        <v>0</v>
      </c>
    </row>
    <row r="11" spans="1:19" x14ac:dyDescent="0.25">
      <c r="A11">
        <v>3</v>
      </c>
      <c r="B11" t="s">
        <v>50</v>
      </c>
      <c r="C11" t="s">
        <v>15</v>
      </c>
      <c r="D11" t="s">
        <v>16</v>
      </c>
      <c r="E11">
        <v>10</v>
      </c>
      <c r="F11">
        <v>563</v>
      </c>
      <c r="G11">
        <v>88</v>
      </c>
      <c r="H11">
        <v>115</v>
      </c>
      <c r="I11">
        <v>56</v>
      </c>
      <c r="J11">
        <f t="shared" si="1"/>
        <v>6440</v>
      </c>
      <c r="K11">
        <v>11</v>
      </c>
      <c r="L11">
        <v>13</v>
      </c>
      <c r="M11">
        <v>0</v>
      </c>
      <c r="N11">
        <v>0</v>
      </c>
    </row>
    <row r="12" spans="1:19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17</v>
      </c>
      <c r="G12" t="s">
        <v>18</v>
      </c>
      <c r="H12" t="s">
        <v>19</v>
      </c>
      <c r="I12" t="s">
        <v>20</v>
      </c>
      <c r="J12" t="s">
        <v>21</v>
      </c>
      <c r="K12" t="s">
        <v>22</v>
      </c>
      <c r="L12" t="s">
        <v>23</v>
      </c>
      <c r="M12" t="s">
        <v>24</v>
      </c>
      <c r="N12" t="s">
        <v>25</v>
      </c>
    </row>
    <row r="13" spans="1:19" x14ac:dyDescent="0.25">
      <c r="A13">
        <v>3</v>
      </c>
      <c r="B13" t="s">
        <v>50</v>
      </c>
      <c r="C13" t="s">
        <v>26</v>
      </c>
      <c r="D13" t="s">
        <v>27</v>
      </c>
      <c r="E13">
        <v>1</v>
      </c>
      <c r="F13">
        <v>41.441609196113198</v>
      </c>
      <c r="G13">
        <v>-25.601995386278499</v>
      </c>
      <c r="H13">
        <v>41.441609196113198</v>
      </c>
      <c r="I13">
        <v>158.08555310870199</v>
      </c>
      <c r="J13">
        <v>2.6825251695832701</v>
      </c>
      <c r="K13">
        <v>-77.417257203733996</v>
      </c>
      <c r="L13" s="1">
        <v>0.85875000000000001</v>
      </c>
      <c r="M13" s="1">
        <v>0.85930555555555566</v>
      </c>
      <c r="N13" s="1">
        <f>M13-L13</f>
        <v>5.555555555556424E-4</v>
      </c>
    </row>
    <row r="14" spans="1:19" x14ac:dyDescent="0.25">
      <c r="A14">
        <v>3</v>
      </c>
      <c r="B14" t="s">
        <v>50</v>
      </c>
      <c r="C14" t="s">
        <v>26</v>
      </c>
      <c r="D14" t="s">
        <v>27</v>
      </c>
      <c r="E14">
        <v>2</v>
      </c>
      <c r="F14">
        <v>-9.4725288656753204</v>
      </c>
      <c r="G14">
        <v>-66.814005801996103</v>
      </c>
      <c r="H14">
        <v>-9.4725288656753204</v>
      </c>
      <c r="I14">
        <v>58.926175745183698</v>
      </c>
      <c r="J14">
        <v>25.512180507631999</v>
      </c>
      <c r="K14">
        <v>-15.2432692629454</v>
      </c>
      <c r="L14" s="1">
        <v>0.85930555555555566</v>
      </c>
      <c r="M14" s="1">
        <v>0.85980324074074066</v>
      </c>
      <c r="N14" s="1">
        <f t="shared" ref="N14:N15" si="2">M14-L14</f>
        <v>4.9768518518500393E-4</v>
      </c>
    </row>
    <row r="15" spans="1:19" x14ac:dyDescent="0.25">
      <c r="A15">
        <v>3</v>
      </c>
      <c r="B15" t="s">
        <v>50</v>
      </c>
      <c r="C15" t="s">
        <v>26</v>
      </c>
      <c r="D15" t="s">
        <v>27</v>
      </c>
      <c r="E15">
        <v>3</v>
      </c>
      <c r="F15">
        <v>40.241904824471703</v>
      </c>
      <c r="G15">
        <v>-28.5238371767635</v>
      </c>
      <c r="H15">
        <v>40.241904824471703</v>
      </c>
      <c r="I15">
        <v>-166.26003890806101</v>
      </c>
      <c r="J15">
        <v>-16.245983135884899</v>
      </c>
      <c r="K15">
        <v>-137.951393496375</v>
      </c>
      <c r="L15" s="1">
        <v>0.85980324074074066</v>
      </c>
      <c r="M15" s="1">
        <v>0.8601967592592592</v>
      </c>
      <c r="N15" s="1">
        <f t="shared" si="2"/>
        <v>3.9351851851854303E-4</v>
      </c>
    </row>
    <row r="16" spans="1:19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23</v>
      </c>
      <c r="R16" t="s">
        <v>24</v>
      </c>
      <c r="S16" t="s">
        <v>25</v>
      </c>
    </row>
    <row r="17" spans="1:19" x14ac:dyDescent="0.25">
      <c r="A17">
        <v>3</v>
      </c>
      <c r="B17" t="s">
        <v>50</v>
      </c>
      <c r="C17" t="s">
        <v>26</v>
      </c>
      <c r="D17" t="s">
        <v>39</v>
      </c>
      <c r="E17">
        <v>1</v>
      </c>
      <c r="F17">
        <v>0</v>
      </c>
      <c r="G17">
        <v>0</v>
      </c>
      <c r="H17">
        <v>0</v>
      </c>
      <c r="I17">
        <v>-167.04154888638999</v>
      </c>
      <c r="J17">
        <v>0.18753356514047201</v>
      </c>
      <c r="K17">
        <v>-170.36919607739699</v>
      </c>
      <c r="L17">
        <v>112.875931978205</v>
      </c>
      <c r="M17">
        <v>-72.480485101589096</v>
      </c>
      <c r="N17">
        <v>-109.589233780138</v>
      </c>
      <c r="O17">
        <v>3.1194061675321501</v>
      </c>
      <c r="P17">
        <v>1.70109375500004</v>
      </c>
      <c r="Q17" s="1">
        <v>0.86100694444444448</v>
      </c>
      <c r="R17" s="1">
        <v>0.86212962962962969</v>
      </c>
      <c r="S17" s="1">
        <f>R17-Q17</f>
        <v>1.1226851851852127E-3</v>
      </c>
    </row>
    <row r="18" spans="1:19" x14ac:dyDescent="0.25">
      <c r="A18">
        <v>3</v>
      </c>
      <c r="B18" t="s">
        <v>50</v>
      </c>
      <c r="C18" t="s">
        <v>26</v>
      </c>
      <c r="D18" t="s">
        <v>39</v>
      </c>
      <c r="E18">
        <v>2</v>
      </c>
      <c r="F18">
        <v>0</v>
      </c>
      <c r="G18">
        <v>0</v>
      </c>
      <c r="H18">
        <v>0</v>
      </c>
      <c r="I18">
        <v>-6.1739748148768596</v>
      </c>
      <c r="J18">
        <v>-45.457668841861803</v>
      </c>
      <c r="K18">
        <v>-54.917317676852299</v>
      </c>
      <c r="L18">
        <v>177.95496159006399</v>
      </c>
      <c r="M18">
        <v>88.496774775512705</v>
      </c>
      <c r="N18">
        <v>48.477203631362897</v>
      </c>
      <c r="O18">
        <v>1.26126680506111</v>
      </c>
      <c r="P18">
        <v>2.5362495968048302</v>
      </c>
      <c r="Q18" s="1">
        <v>0.86212962962962969</v>
      </c>
      <c r="R18" s="1">
        <v>0.86260416666666673</v>
      </c>
      <c r="S18" s="1">
        <f>R18-Q18</f>
        <v>4.745370370370372E-4</v>
      </c>
    </row>
    <row r="19" spans="1:19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  <c r="L19" t="s">
        <v>46</v>
      </c>
      <c r="M19" t="s">
        <v>47</v>
      </c>
      <c r="N19" t="s">
        <v>23</v>
      </c>
      <c r="O19" t="s">
        <v>24</v>
      </c>
      <c r="P19" t="s">
        <v>25</v>
      </c>
    </row>
    <row r="20" spans="1:19" x14ac:dyDescent="0.25">
      <c r="A20">
        <v>3</v>
      </c>
      <c r="B20" t="s">
        <v>50</v>
      </c>
      <c r="C20" t="s">
        <v>26</v>
      </c>
      <c r="D20" t="s">
        <v>48</v>
      </c>
      <c r="E20">
        <v>1</v>
      </c>
      <c r="F20">
        <v>12.369562999999999</v>
      </c>
      <c r="G20">
        <v>-11.85</v>
      </c>
      <c r="H20">
        <v>-1.9989714999999999</v>
      </c>
      <c r="I20">
        <v>-2</v>
      </c>
      <c r="J20">
        <v>12.369562999999999</v>
      </c>
      <c r="K20">
        <v>10.45</v>
      </c>
      <c r="L20">
        <v>1.9989714999999999</v>
      </c>
      <c r="M20">
        <v>1.23</v>
      </c>
      <c r="N20" s="1">
        <v>0.8629282407407407</v>
      </c>
      <c r="O20" s="1">
        <v>0.86318287037037045</v>
      </c>
      <c r="P20" s="1">
        <f>O20-N20</f>
        <v>2.5462962962974345E-4</v>
      </c>
    </row>
    <row r="21" spans="1:19" x14ac:dyDescent="0.25">
      <c r="A21">
        <v>3</v>
      </c>
      <c r="B21" t="s">
        <v>50</v>
      </c>
      <c r="C21" t="s">
        <v>26</v>
      </c>
      <c r="D21" t="s">
        <v>48</v>
      </c>
      <c r="E21">
        <v>2</v>
      </c>
      <c r="F21">
        <v>-5.7564982999999996</v>
      </c>
      <c r="G21">
        <v>-5.65</v>
      </c>
      <c r="H21">
        <v>2.6577510000000002</v>
      </c>
      <c r="I21">
        <v>2.4</v>
      </c>
      <c r="J21">
        <v>5.7564982999999996</v>
      </c>
      <c r="K21">
        <v>5.65</v>
      </c>
      <c r="L21">
        <v>-2.6577510000000002</v>
      </c>
      <c r="M21">
        <v>-1.78</v>
      </c>
      <c r="N21" s="1">
        <v>0.86376157407407417</v>
      </c>
      <c r="O21" s="1">
        <v>0.86414351851851856</v>
      </c>
      <c r="P21" s="1">
        <f>O21-N21</f>
        <v>3.8194444444439313E-4</v>
      </c>
    </row>
    <row r="22" spans="1:19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13</v>
      </c>
    </row>
    <row r="23" spans="1:19" x14ac:dyDescent="0.25">
      <c r="A23">
        <v>3</v>
      </c>
      <c r="B23" t="s">
        <v>14</v>
      </c>
      <c r="C23" t="s">
        <v>15</v>
      </c>
      <c r="D23" t="s">
        <v>16</v>
      </c>
      <c r="E23">
        <v>1</v>
      </c>
      <c r="F23">
        <v>898</v>
      </c>
      <c r="G23">
        <v>27</v>
      </c>
      <c r="H23">
        <v>115</v>
      </c>
      <c r="I23">
        <v>56</v>
      </c>
      <c r="J23">
        <f>H23*I23</f>
        <v>6440</v>
      </c>
      <c r="K23">
        <v>76</v>
      </c>
      <c r="L23">
        <v>9</v>
      </c>
      <c r="M23">
        <v>0</v>
      </c>
      <c r="N23">
        <v>0</v>
      </c>
    </row>
    <row r="24" spans="1:19" x14ac:dyDescent="0.25">
      <c r="A24">
        <v>3</v>
      </c>
      <c r="B24" t="s">
        <v>14</v>
      </c>
      <c r="C24" t="s">
        <v>15</v>
      </c>
      <c r="D24" t="s">
        <v>16</v>
      </c>
      <c r="E24">
        <v>2</v>
      </c>
      <c r="F24">
        <v>136</v>
      </c>
      <c r="G24">
        <v>288</v>
      </c>
      <c r="H24">
        <v>45</v>
      </c>
      <c r="I24">
        <v>35</v>
      </c>
      <c r="J24">
        <f t="shared" ref="J24:J30" si="3">H24*I24</f>
        <v>1575</v>
      </c>
      <c r="K24">
        <v>70</v>
      </c>
      <c r="L24">
        <v>21</v>
      </c>
      <c r="M24">
        <v>0</v>
      </c>
      <c r="N24">
        <v>0</v>
      </c>
    </row>
    <row r="25" spans="1:19" x14ac:dyDescent="0.25">
      <c r="A25">
        <v>3</v>
      </c>
      <c r="B25" t="s">
        <v>14</v>
      </c>
      <c r="C25" t="s">
        <v>15</v>
      </c>
      <c r="D25" t="s">
        <v>16</v>
      </c>
      <c r="E25">
        <v>3</v>
      </c>
      <c r="F25">
        <v>837</v>
      </c>
      <c r="G25">
        <v>345</v>
      </c>
      <c r="H25">
        <v>100</v>
      </c>
      <c r="I25">
        <v>118</v>
      </c>
      <c r="J25">
        <f t="shared" si="3"/>
        <v>11800</v>
      </c>
      <c r="K25">
        <v>18</v>
      </c>
      <c r="L25">
        <v>15</v>
      </c>
      <c r="M25">
        <v>0</v>
      </c>
      <c r="N25">
        <v>0</v>
      </c>
    </row>
    <row r="26" spans="1:19" x14ac:dyDescent="0.25">
      <c r="A26">
        <v>3</v>
      </c>
      <c r="B26" t="s">
        <v>14</v>
      </c>
      <c r="C26" t="s">
        <v>15</v>
      </c>
      <c r="D26" t="s">
        <v>16</v>
      </c>
      <c r="E26">
        <v>4</v>
      </c>
      <c r="F26">
        <v>205</v>
      </c>
      <c r="G26">
        <v>124</v>
      </c>
      <c r="H26">
        <v>42</v>
      </c>
      <c r="I26">
        <v>84</v>
      </c>
      <c r="J26">
        <f t="shared" si="3"/>
        <v>3528</v>
      </c>
      <c r="K26">
        <v>69</v>
      </c>
      <c r="L26">
        <v>19</v>
      </c>
      <c r="M26">
        <v>0</v>
      </c>
      <c r="N26">
        <v>0</v>
      </c>
    </row>
    <row r="27" spans="1:19" x14ac:dyDescent="0.25">
      <c r="A27">
        <v>3</v>
      </c>
      <c r="B27" t="s">
        <v>14</v>
      </c>
      <c r="C27" t="s">
        <v>15</v>
      </c>
      <c r="D27" t="s">
        <v>16</v>
      </c>
      <c r="E27">
        <v>5</v>
      </c>
      <c r="F27">
        <v>928</v>
      </c>
      <c r="G27">
        <v>220</v>
      </c>
      <c r="H27">
        <v>43</v>
      </c>
      <c r="I27">
        <v>49</v>
      </c>
      <c r="J27">
        <f t="shared" si="3"/>
        <v>2107</v>
      </c>
      <c r="K27">
        <v>31</v>
      </c>
      <c r="L27">
        <v>34</v>
      </c>
      <c r="M27">
        <v>0</v>
      </c>
      <c r="N27">
        <v>0</v>
      </c>
    </row>
    <row r="28" spans="1:19" x14ac:dyDescent="0.25">
      <c r="A28">
        <v>3</v>
      </c>
      <c r="B28" t="s">
        <v>14</v>
      </c>
      <c r="C28" t="s">
        <v>15</v>
      </c>
      <c r="D28" t="s">
        <v>16</v>
      </c>
      <c r="E28">
        <v>6</v>
      </c>
      <c r="F28">
        <v>784</v>
      </c>
      <c r="G28">
        <v>118</v>
      </c>
      <c r="H28">
        <v>35</v>
      </c>
      <c r="I28">
        <v>118</v>
      </c>
      <c r="J28">
        <f t="shared" si="3"/>
        <v>4130</v>
      </c>
      <c r="K28">
        <v>26</v>
      </c>
      <c r="L28">
        <v>21</v>
      </c>
      <c r="M28">
        <v>0</v>
      </c>
      <c r="N28">
        <v>0</v>
      </c>
    </row>
    <row r="29" spans="1:19" x14ac:dyDescent="0.25">
      <c r="A29">
        <v>3</v>
      </c>
      <c r="B29" t="s">
        <v>14</v>
      </c>
      <c r="C29" t="s">
        <v>15</v>
      </c>
      <c r="D29" t="s">
        <v>16</v>
      </c>
      <c r="E29">
        <v>7</v>
      </c>
      <c r="F29">
        <v>589</v>
      </c>
      <c r="G29">
        <v>332</v>
      </c>
      <c r="H29">
        <v>108</v>
      </c>
      <c r="I29">
        <v>83</v>
      </c>
      <c r="J29">
        <f t="shared" si="3"/>
        <v>8964</v>
      </c>
      <c r="K29">
        <v>86</v>
      </c>
      <c r="L29">
        <v>60</v>
      </c>
      <c r="M29">
        <v>0</v>
      </c>
      <c r="N29">
        <v>0</v>
      </c>
    </row>
    <row r="30" spans="1:19" x14ac:dyDescent="0.25">
      <c r="A30">
        <v>3</v>
      </c>
      <c r="B30" t="s">
        <v>14</v>
      </c>
      <c r="C30" t="s">
        <v>15</v>
      </c>
      <c r="D30" t="s">
        <v>16</v>
      </c>
      <c r="E30">
        <v>8</v>
      </c>
      <c r="F30">
        <v>557</v>
      </c>
      <c r="G30">
        <v>59</v>
      </c>
      <c r="H30">
        <v>53</v>
      </c>
      <c r="I30">
        <v>30</v>
      </c>
      <c r="J30">
        <f t="shared" si="3"/>
        <v>1590</v>
      </c>
      <c r="K30">
        <v>45</v>
      </c>
      <c r="L30">
        <v>21</v>
      </c>
      <c r="M30">
        <v>0</v>
      </c>
      <c r="N30">
        <v>0</v>
      </c>
    </row>
    <row r="31" spans="1:19" x14ac:dyDescent="0.25">
      <c r="A31">
        <v>3</v>
      </c>
      <c r="B31" t="s">
        <v>14</v>
      </c>
      <c r="C31" t="s">
        <v>15</v>
      </c>
      <c r="D31" t="s">
        <v>16</v>
      </c>
      <c r="E31">
        <v>9</v>
      </c>
      <c r="F31">
        <v>316</v>
      </c>
      <c r="G31">
        <v>6</v>
      </c>
      <c r="H31">
        <v>69</v>
      </c>
      <c r="I31">
        <v>87</v>
      </c>
      <c r="J31">
        <f t="shared" ref="J31:J32" si="4">H31*I31</f>
        <v>6003</v>
      </c>
      <c r="K31">
        <v>48</v>
      </c>
      <c r="L31">
        <v>65</v>
      </c>
      <c r="M31">
        <v>0</v>
      </c>
      <c r="N31">
        <v>0</v>
      </c>
    </row>
    <row r="32" spans="1:19" x14ac:dyDescent="0.25">
      <c r="A32">
        <v>3</v>
      </c>
      <c r="B32" t="s">
        <v>14</v>
      </c>
      <c r="C32" t="s">
        <v>15</v>
      </c>
      <c r="D32" t="s">
        <v>16</v>
      </c>
      <c r="E32">
        <v>10</v>
      </c>
      <c r="F32">
        <v>1000</v>
      </c>
      <c r="G32">
        <v>209</v>
      </c>
      <c r="H32">
        <v>82</v>
      </c>
      <c r="I32">
        <v>65</v>
      </c>
      <c r="J32">
        <f t="shared" si="4"/>
        <v>5330</v>
      </c>
      <c r="K32">
        <v>58</v>
      </c>
      <c r="L32">
        <v>0</v>
      </c>
      <c r="M32">
        <v>0</v>
      </c>
      <c r="N32">
        <v>0</v>
      </c>
    </row>
    <row r="33" spans="1:19" x14ac:dyDescent="0.25">
      <c r="A33">
        <v>3</v>
      </c>
      <c r="B33" t="s">
        <v>14</v>
      </c>
      <c r="C33" t="s">
        <v>15</v>
      </c>
      <c r="D33" t="s">
        <v>16</v>
      </c>
      <c r="E33">
        <v>11</v>
      </c>
      <c r="F33">
        <v>269</v>
      </c>
      <c r="G33">
        <v>37</v>
      </c>
      <c r="H33">
        <v>93</v>
      </c>
      <c r="I33">
        <v>41</v>
      </c>
      <c r="J33">
        <f t="shared" ref="J33" si="5">H33*I33</f>
        <v>3813</v>
      </c>
      <c r="K33">
        <v>29</v>
      </c>
      <c r="L33">
        <v>50</v>
      </c>
      <c r="M33">
        <v>0</v>
      </c>
      <c r="N33">
        <v>0</v>
      </c>
    </row>
    <row r="34" spans="1:19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17</v>
      </c>
      <c r="G34" t="s">
        <v>18</v>
      </c>
      <c r="H34" t="s">
        <v>19</v>
      </c>
      <c r="I34" t="s">
        <v>20</v>
      </c>
      <c r="J34" t="s">
        <v>21</v>
      </c>
      <c r="K34" t="s">
        <v>22</v>
      </c>
      <c r="L34" t="s">
        <v>23</v>
      </c>
      <c r="M34" t="s">
        <v>24</v>
      </c>
      <c r="N34" t="s">
        <v>25</v>
      </c>
    </row>
    <row r="35" spans="1:19" x14ac:dyDescent="0.25">
      <c r="A35">
        <v>3</v>
      </c>
      <c r="B35" t="s">
        <v>14</v>
      </c>
      <c r="C35" t="s">
        <v>26</v>
      </c>
      <c r="D35" t="s">
        <v>27</v>
      </c>
      <c r="E35">
        <v>1</v>
      </c>
      <c r="F35">
        <v>40.877843286814503</v>
      </c>
      <c r="G35">
        <v>-26.996148995541901</v>
      </c>
      <c r="H35">
        <v>40.877843286814503</v>
      </c>
      <c r="I35">
        <v>12.8995022474996</v>
      </c>
      <c r="J35">
        <v>-65.134063759852197</v>
      </c>
      <c r="K35">
        <v>12.8995022474996</v>
      </c>
      <c r="L35" s="1">
        <v>0.86819444444444438</v>
      </c>
      <c r="M35" s="1">
        <v>0.86864583333333334</v>
      </c>
      <c r="N35" s="1">
        <f>M35-L35</f>
        <v>4.5138888888895945E-4</v>
      </c>
    </row>
    <row r="36" spans="1:19" x14ac:dyDescent="0.25">
      <c r="A36">
        <v>3</v>
      </c>
      <c r="B36" t="s">
        <v>14</v>
      </c>
      <c r="C36" t="s">
        <v>26</v>
      </c>
      <c r="D36" t="s">
        <v>27</v>
      </c>
      <c r="E36">
        <v>2</v>
      </c>
      <c r="F36">
        <v>-120.837636074763</v>
      </c>
      <c r="G36">
        <v>63.0668494640407</v>
      </c>
      <c r="H36">
        <v>127.354733130954</v>
      </c>
      <c r="I36">
        <v>135.08571903665501</v>
      </c>
      <c r="J36">
        <v>11.4230106348889</v>
      </c>
      <c r="K36">
        <v>-125.272031638588</v>
      </c>
      <c r="L36" s="1">
        <v>0.86865740740740749</v>
      </c>
      <c r="M36" s="1">
        <v>0.86908564814814815</v>
      </c>
      <c r="N36" s="1">
        <f t="shared" ref="N36:N37" si="6">M36-L36</f>
        <v>4.2824074074065965E-4</v>
      </c>
    </row>
    <row r="37" spans="1:19" x14ac:dyDescent="0.25">
      <c r="A37">
        <v>3</v>
      </c>
      <c r="B37" t="s">
        <v>14</v>
      </c>
      <c r="C37" t="s">
        <v>26</v>
      </c>
      <c r="D37" t="s">
        <v>27</v>
      </c>
      <c r="E37">
        <v>3</v>
      </c>
      <c r="F37">
        <v>-19.779291326184001</v>
      </c>
      <c r="G37">
        <v>-60.088378669341303</v>
      </c>
      <c r="H37">
        <v>-19.779291326184001</v>
      </c>
      <c r="I37">
        <v>9.7199300203498495</v>
      </c>
      <c r="J37">
        <v>-51.027358131445801</v>
      </c>
      <c r="K37">
        <v>-47.610721294284197</v>
      </c>
      <c r="L37" s="1">
        <v>0.86908564814814815</v>
      </c>
      <c r="M37" s="1">
        <v>0.8693171296296297</v>
      </c>
      <c r="N37" s="1">
        <f t="shared" si="6"/>
        <v>2.3148148148155467E-4</v>
      </c>
    </row>
    <row r="38" spans="1:19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28</v>
      </c>
      <c r="G38" t="s">
        <v>29</v>
      </c>
      <c r="H38" t="s">
        <v>30</v>
      </c>
      <c r="I38" t="s">
        <v>31</v>
      </c>
      <c r="J38" t="s">
        <v>32</v>
      </c>
      <c r="K38" t="s">
        <v>33</v>
      </c>
      <c r="L38" t="s">
        <v>34</v>
      </c>
      <c r="M38" t="s">
        <v>35</v>
      </c>
      <c r="N38" t="s">
        <v>36</v>
      </c>
      <c r="O38" t="s">
        <v>37</v>
      </c>
      <c r="P38" t="s">
        <v>38</v>
      </c>
      <c r="Q38" t="s">
        <v>23</v>
      </c>
      <c r="R38" t="s">
        <v>24</v>
      </c>
      <c r="S38" t="s">
        <v>25</v>
      </c>
    </row>
    <row r="39" spans="1:19" x14ac:dyDescent="0.25">
      <c r="A39">
        <v>3</v>
      </c>
      <c r="B39" t="s">
        <v>14</v>
      </c>
      <c r="C39" t="s">
        <v>26</v>
      </c>
      <c r="D39" t="s">
        <v>39</v>
      </c>
      <c r="E39">
        <v>1</v>
      </c>
      <c r="F39">
        <v>0</v>
      </c>
      <c r="G39">
        <v>0</v>
      </c>
      <c r="H39">
        <v>0</v>
      </c>
      <c r="I39">
        <v>98.650723795585705</v>
      </c>
      <c r="J39">
        <v>33.963967287158098</v>
      </c>
      <c r="K39">
        <v>-49.286541011176702</v>
      </c>
      <c r="L39">
        <v>-162.15021581871201</v>
      </c>
      <c r="M39">
        <v>-1.8000148956817299</v>
      </c>
      <c r="N39">
        <v>-152.05741809811099</v>
      </c>
      <c r="O39">
        <v>2.1534672332164901</v>
      </c>
      <c r="P39">
        <v>3.0968021265631398</v>
      </c>
      <c r="Q39" s="1">
        <v>0.8702199074074074</v>
      </c>
      <c r="R39" s="1">
        <v>0.8706828703703704</v>
      </c>
      <c r="S39" s="1">
        <f>R39-Q39</f>
        <v>4.6296296296299833E-4</v>
      </c>
    </row>
    <row r="40" spans="1:19" x14ac:dyDescent="0.25">
      <c r="A40">
        <v>3</v>
      </c>
      <c r="B40" t="s">
        <v>14</v>
      </c>
      <c r="C40" t="s">
        <v>26</v>
      </c>
      <c r="D40" t="s">
        <v>39</v>
      </c>
      <c r="E40">
        <v>2</v>
      </c>
      <c r="F40">
        <v>0</v>
      </c>
      <c r="G40">
        <v>0</v>
      </c>
      <c r="H40">
        <v>0</v>
      </c>
      <c r="I40">
        <v>-139.223491004154</v>
      </c>
      <c r="J40">
        <v>10.5509508872924</v>
      </c>
      <c r="K40">
        <v>72.668253726496005</v>
      </c>
      <c r="L40">
        <v>-0.83430434797051001</v>
      </c>
      <c r="M40">
        <v>-14.7579872031072</v>
      </c>
      <c r="N40">
        <v>178.76173211199199</v>
      </c>
      <c r="O40">
        <v>2.68073734792153</v>
      </c>
      <c r="P40">
        <v>3.1182902236249799</v>
      </c>
      <c r="Q40" s="1">
        <v>0.87078703703703697</v>
      </c>
      <c r="R40" s="1">
        <v>0.87107638888888894</v>
      </c>
      <c r="S40" s="1">
        <f>R40-Q40</f>
        <v>2.893518518519711E-4</v>
      </c>
    </row>
    <row r="41" spans="1:19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40</v>
      </c>
      <c r="G41" t="s">
        <v>41</v>
      </c>
      <c r="H41" t="s">
        <v>42</v>
      </c>
      <c r="I41" t="s">
        <v>43</v>
      </c>
      <c r="J41" t="s">
        <v>44</v>
      </c>
      <c r="K41" t="s">
        <v>45</v>
      </c>
      <c r="L41" t="s">
        <v>46</v>
      </c>
      <c r="M41" t="s">
        <v>47</v>
      </c>
      <c r="N41" t="s">
        <v>23</v>
      </c>
      <c r="O41" t="s">
        <v>24</v>
      </c>
      <c r="P41" t="s">
        <v>25</v>
      </c>
    </row>
    <row r="42" spans="1:19" x14ac:dyDescent="0.25">
      <c r="A42">
        <v>3</v>
      </c>
      <c r="B42" t="s">
        <v>14</v>
      </c>
      <c r="C42" t="s">
        <v>26</v>
      </c>
      <c r="D42" t="s">
        <v>48</v>
      </c>
      <c r="E42">
        <v>1</v>
      </c>
      <c r="F42">
        <v>-7.2306080000000001</v>
      </c>
      <c r="G42">
        <v>-7.3</v>
      </c>
      <c r="H42">
        <v>0.94120526000000004</v>
      </c>
      <c r="I42">
        <v>1.25</v>
      </c>
      <c r="J42">
        <f>(-F42)</f>
        <v>7.2306080000000001</v>
      </c>
      <c r="K42">
        <v>7.1</v>
      </c>
      <c r="L42">
        <f>(-H42)</f>
        <v>-0.94120526000000004</v>
      </c>
      <c r="M42">
        <v>-0.76</v>
      </c>
      <c r="N42" s="1">
        <v>0.87129629629629635</v>
      </c>
      <c r="O42" s="1">
        <v>0.87159722222222225</v>
      </c>
      <c r="P42" s="1">
        <f>O42-N42</f>
        <v>3.0092592592589895E-4</v>
      </c>
    </row>
    <row r="43" spans="1:19" x14ac:dyDescent="0.25">
      <c r="A43">
        <v>3</v>
      </c>
      <c r="B43" t="s">
        <v>14</v>
      </c>
      <c r="C43" t="s">
        <v>26</v>
      </c>
      <c r="D43" t="s">
        <v>48</v>
      </c>
      <c r="E43">
        <v>2</v>
      </c>
      <c r="F43">
        <v>2.8896540000000002</v>
      </c>
      <c r="G43">
        <v>3.2</v>
      </c>
      <c r="H43">
        <v>7.1571309999999997</v>
      </c>
      <c r="I43">
        <v>7.15</v>
      </c>
      <c r="J43">
        <f>(-F43)</f>
        <v>-2.8896540000000002</v>
      </c>
      <c r="K43">
        <v>-2.56</v>
      </c>
      <c r="L43">
        <f>(-H43)</f>
        <v>-7.1571309999999997</v>
      </c>
      <c r="M43">
        <v>-6.83</v>
      </c>
      <c r="N43" s="1">
        <v>0.87194444444444441</v>
      </c>
      <c r="O43" s="1">
        <v>0.87221064814814808</v>
      </c>
      <c r="P43" s="1">
        <f>O43-N43</f>
        <v>2.662037037036713E-4</v>
      </c>
    </row>
    <row r="45" spans="1:19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">
        <v>11</v>
      </c>
      <c r="M45" t="s">
        <v>12</v>
      </c>
      <c r="N45" t="s">
        <v>13</v>
      </c>
    </row>
    <row r="46" spans="1:19" x14ac:dyDescent="0.25">
      <c r="A46">
        <v>3</v>
      </c>
      <c r="B46" t="s">
        <v>49</v>
      </c>
      <c r="C46" t="s">
        <v>15</v>
      </c>
      <c r="D46" t="s">
        <v>16</v>
      </c>
      <c r="E46">
        <v>1</v>
      </c>
      <c r="F46">
        <v>996</v>
      </c>
      <c r="G46">
        <v>246</v>
      </c>
      <c r="H46">
        <v>46</v>
      </c>
      <c r="I46">
        <v>74</v>
      </c>
      <c r="J46">
        <f>H46*I46</f>
        <v>3404</v>
      </c>
      <c r="K46">
        <v>39</v>
      </c>
      <c r="L46">
        <v>32</v>
      </c>
      <c r="M46">
        <v>35</v>
      </c>
      <c r="N46">
        <v>13</v>
      </c>
    </row>
    <row r="47" spans="1:19" x14ac:dyDescent="0.25">
      <c r="A47">
        <v>3</v>
      </c>
      <c r="B47" t="s">
        <v>49</v>
      </c>
      <c r="C47" t="s">
        <v>15</v>
      </c>
      <c r="D47" t="s">
        <v>16</v>
      </c>
      <c r="E47">
        <v>2</v>
      </c>
      <c r="F47">
        <v>854</v>
      </c>
      <c r="G47">
        <v>228</v>
      </c>
      <c r="H47">
        <v>120</v>
      </c>
      <c r="I47">
        <v>129</v>
      </c>
      <c r="J47">
        <f t="shared" ref="J47:J49" si="7">H47*I47</f>
        <v>15480</v>
      </c>
      <c r="K47">
        <v>99</v>
      </c>
      <c r="L47">
        <v>58</v>
      </c>
      <c r="M47">
        <v>0</v>
      </c>
      <c r="N47">
        <v>0</v>
      </c>
    </row>
    <row r="48" spans="1:19" x14ac:dyDescent="0.25">
      <c r="A48">
        <v>3</v>
      </c>
      <c r="B48" t="s">
        <v>49</v>
      </c>
      <c r="C48" t="s">
        <v>15</v>
      </c>
      <c r="D48" t="s">
        <v>16</v>
      </c>
      <c r="E48">
        <v>3</v>
      </c>
      <c r="F48">
        <v>846</v>
      </c>
      <c r="G48">
        <v>245</v>
      </c>
      <c r="H48">
        <v>126</v>
      </c>
      <c r="I48">
        <v>103</v>
      </c>
      <c r="J48">
        <f t="shared" si="7"/>
        <v>12978</v>
      </c>
      <c r="K48">
        <v>77</v>
      </c>
      <c r="L48">
        <v>39</v>
      </c>
      <c r="M48">
        <v>42</v>
      </c>
      <c r="N48">
        <v>48</v>
      </c>
    </row>
    <row r="49" spans="1:14" x14ac:dyDescent="0.25">
      <c r="A49">
        <v>3</v>
      </c>
      <c r="B49" t="s">
        <v>49</v>
      </c>
      <c r="C49" t="s">
        <v>15</v>
      </c>
      <c r="D49" t="s">
        <v>16</v>
      </c>
      <c r="E49">
        <v>4</v>
      </c>
      <c r="F49">
        <v>282</v>
      </c>
      <c r="G49">
        <v>348</v>
      </c>
      <c r="H49">
        <v>116</v>
      </c>
      <c r="I49">
        <v>36</v>
      </c>
      <c r="J49">
        <f t="shared" si="7"/>
        <v>4176</v>
      </c>
      <c r="K49">
        <v>83</v>
      </c>
      <c r="L49">
        <v>12</v>
      </c>
      <c r="M49">
        <v>0</v>
      </c>
      <c r="N49">
        <v>0</v>
      </c>
    </row>
    <row r="50" spans="1:14" x14ac:dyDescent="0.25">
      <c r="A50">
        <v>3</v>
      </c>
      <c r="B50" t="s">
        <v>49</v>
      </c>
      <c r="C50" t="s">
        <v>15</v>
      </c>
      <c r="D50" t="s">
        <v>16</v>
      </c>
      <c r="E50">
        <v>5</v>
      </c>
      <c r="F50">
        <v>331</v>
      </c>
      <c r="G50">
        <v>103</v>
      </c>
      <c r="H50">
        <v>73</v>
      </c>
      <c r="I50">
        <v>98</v>
      </c>
      <c r="J50">
        <f>H50*I50</f>
        <v>7154</v>
      </c>
      <c r="K50">
        <v>64</v>
      </c>
      <c r="L50">
        <v>62</v>
      </c>
      <c r="M50">
        <v>25</v>
      </c>
      <c r="N50">
        <v>13</v>
      </c>
    </row>
    <row r="51" spans="1:14" x14ac:dyDescent="0.25">
      <c r="A51">
        <v>3</v>
      </c>
      <c r="B51" t="s">
        <v>49</v>
      </c>
      <c r="C51" t="s">
        <v>15</v>
      </c>
      <c r="D51" t="s">
        <v>16</v>
      </c>
      <c r="E51">
        <v>6</v>
      </c>
      <c r="F51">
        <v>362</v>
      </c>
      <c r="G51">
        <v>94</v>
      </c>
      <c r="H51">
        <v>42</v>
      </c>
      <c r="I51">
        <v>81</v>
      </c>
      <c r="J51">
        <f t="shared" ref="J51:J53" si="8">H51*I51</f>
        <v>3402</v>
      </c>
      <c r="K51">
        <v>24</v>
      </c>
      <c r="L51">
        <v>60</v>
      </c>
      <c r="M51">
        <v>0</v>
      </c>
      <c r="N51">
        <v>0</v>
      </c>
    </row>
    <row r="52" spans="1:14" x14ac:dyDescent="0.25">
      <c r="A52">
        <v>3</v>
      </c>
      <c r="B52" t="s">
        <v>49</v>
      </c>
      <c r="C52" t="s">
        <v>15</v>
      </c>
      <c r="D52" t="s">
        <v>16</v>
      </c>
      <c r="E52">
        <v>7</v>
      </c>
      <c r="F52">
        <v>911</v>
      </c>
      <c r="G52">
        <v>325</v>
      </c>
      <c r="H52">
        <v>51</v>
      </c>
      <c r="I52">
        <v>92</v>
      </c>
      <c r="J52">
        <f t="shared" si="8"/>
        <v>4692</v>
      </c>
      <c r="K52">
        <v>35</v>
      </c>
      <c r="L52">
        <v>41</v>
      </c>
      <c r="M52">
        <v>0</v>
      </c>
    </row>
    <row r="53" spans="1:14" x14ac:dyDescent="0.25">
      <c r="A53">
        <v>3</v>
      </c>
      <c r="B53" t="s">
        <v>49</v>
      </c>
      <c r="C53" t="s">
        <v>15</v>
      </c>
      <c r="D53" t="s">
        <v>16</v>
      </c>
      <c r="E53">
        <v>8</v>
      </c>
      <c r="F53">
        <v>849</v>
      </c>
      <c r="G53">
        <v>323</v>
      </c>
      <c r="H53">
        <v>78</v>
      </c>
      <c r="I53">
        <v>104</v>
      </c>
      <c r="J53">
        <f t="shared" si="8"/>
        <v>8112</v>
      </c>
      <c r="K53">
        <v>35</v>
      </c>
      <c r="L53">
        <v>48</v>
      </c>
      <c r="M53">
        <v>0</v>
      </c>
      <c r="N53">
        <v>0</v>
      </c>
    </row>
    <row r="54" spans="1:14" x14ac:dyDescent="0.25">
      <c r="A54">
        <v>3</v>
      </c>
      <c r="B54" t="s">
        <v>49</v>
      </c>
      <c r="C54" t="s">
        <v>15</v>
      </c>
      <c r="D54" t="s">
        <v>16</v>
      </c>
      <c r="E54">
        <v>9</v>
      </c>
      <c r="F54">
        <v>2</v>
      </c>
      <c r="G54">
        <v>6</v>
      </c>
      <c r="H54">
        <v>91</v>
      </c>
      <c r="I54">
        <v>118</v>
      </c>
      <c r="J54">
        <f>H54*I54</f>
        <v>10738</v>
      </c>
      <c r="K54">
        <v>84</v>
      </c>
      <c r="L54">
        <v>30</v>
      </c>
      <c r="M54">
        <v>0</v>
      </c>
      <c r="N54">
        <v>0</v>
      </c>
    </row>
    <row r="55" spans="1:14" x14ac:dyDescent="0.25">
      <c r="A55">
        <v>3</v>
      </c>
      <c r="B55" t="s">
        <v>49</v>
      </c>
      <c r="C55" t="s">
        <v>15</v>
      </c>
      <c r="D55" t="s">
        <v>16</v>
      </c>
      <c r="E55">
        <v>10</v>
      </c>
      <c r="F55">
        <v>821</v>
      </c>
      <c r="G55">
        <v>198</v>
      </c>
      <c r="H55">
        <v>101</v>
      </c>
      <c r="I55">
        <v>101</v>
      </c>
      <c r="J55">
        <f t="shared" ref="J55:J57" si="9">H55*I55</f>
        <v>10201</v>
      </c>
      <c r="K55">
        <v>68</v>
      </c>
      <c r="L55">
        <v>50</v>
      </c>
      <c r="M55">
        <v>0</v>
      </c>
      <c r="N55">
        <v>0</v>
      </c>
    </row>
    <row r="56" spans="1:14" x14ac:dyDescent="0.25">
      <c r="A56">
        <v>3</v>
      </c>
      <c r="B56" t="s">
        <v>49</v>
      </c>
      <c r="C56" t="s">
        <v>15</v>
      </c>
      <c r="D56" t="s">
        <v>16</v>
      </c>
      <c r="E56">
        <v>11</v>
      </c>
      <c r="F56">
        <v>259</v>
      </c>
      <c r="G56">
        <v>77</v>
      </c>
      <c r="H56">
        <v>38</v>
      </c>
      <c r="I56">
        <v>123</v>
      </c>
      <c r="J56">
        <f t="shared" si="9"/>
        <v>4674</v>
      </c>
      <c r="K56">
        <v>7</v>
      </c>
      <c r="L56">
        <v>73</v>
      </c>
      <c r="M56">
        <v>20</v>
      </c>
      <c r="N56">
        <v>38</v>
      </c>
    </row>
    <row r="57" spans="1:14" x14ac:dyDescent="0.25">
      <c r="A57">
        <v>3</v>
      </c>
      <c r="B57" t="s">
        <v>49</v>
      </c>
      <c r="C57" t="s">
        <v>15</v>
      </c>
      <c r="D57" t="s">
        <v>16</v>
      </c>
      <c r="E57">
        <v>12</v>
      </c>
      <c r="F57">
        <v>613</v>
      </c>
      <c r="G57">
        <v>273</v>
      </c>
      <c r="H57">
        <v>77</v>
      </c>
      <c r="I57">
        <v>49</v>
      </c>
      <c r="J57">
        <f t="shared" si="9"/>
        <v>3773</v>
      </c>
      <c r="K57">
        <v>38</v>
      </c>
      <c r="L57">
        <v>38</v>
      </c>
      <c r="M57">
        <v>0</v>
      </c>
      <c r="N57">
        <v>0</v>
      </c>
    </row>
    <row r="58" spans="1:14" x14ac:dyDescent="0.25">
      <c r="A58">
        <v>3</v>
      </c>
      <c r="B58" t="s">
        <v>49</v>
      </c>
      <c r="C58" t="s">
        <v>15</v>
      </c>
      <c r="D58" t="s">
        <v>16</v>
      </c>
      <c r="E58">
        <v>13</v>
      </c>
      <c r="F58">
        <v>42</v>
      </c>
      <c r="G58">
        <v>316</v>
      </c>
      <c r="H58">
        <v>80</v>
      </c>
      <c r="I58">
        <v>70</v>
      </c>
      <c r="J58">
        <f>H58*I58</f>
        <v>5600</v>
      </c>
      <c r="K58">
        <v>48</v>
      </c>
      <c r="L58">
        <v>48</v>
      </c>
      <c r="M58">
        <v>0</v>
      </c>
      <c r="N58">
        <v>0</v>
      </c>
    </row>
    <row r="59" spans="1:14" x14ac:dyDescent="0.25">
      <c r="A59">
        <v>3</v>
      </c>
      <c r="B59" t="s">
        <v>49</v>
      </c>
      <c r="C59" t="s">
        <v>15</v>
      </c>
      <c r="D59" t="s">
        <v>16</v>
      </c>
      <c r="E59">
        <v>14</v>
      </c>
      <c r="F59">
        <v>910</v>
      </c>
      <c r="G59">
        <v>231</v>
      </c>
      <c r="H59">
        <v>81</v>
      </c>
      <c r="I59">
        <v>123</v>
      </c>
      <c r="J59">
        <f t="shared" ref="J59:J61" si="10">H59*I59</f>
        <v>9963</v>
      </c>
      <c r="K59">
        <v>43</v>
      </c>
      <c r="L59">
        <v>96</v>
      </c>
      <c r="M59">
        <v>0</v>
      </c>
      <c r="N59">
        <v>0</v>
      </c>
    </row>
    <row r="60" spans="1:14" x14ac:dyDescent="0.25">
      <c r="A60">
        <v>3</v>
      </c>
      <c r="B60" t="s">
        <v>49</v>
      </c>
      <c r="C60" t="s">
        <v>15</v>
      </c>
      <c r="D60" t="s">
        <v>16</v>
      </c>
      <c r="E60">
        <v>15</v>
      </c>
      <c r="F60">
        <v>544</v>
      </c>
      <c r="G60">
        <v>124</v>
      </c>
      <c r="H60">
        <v>92</v>
      </c>
      <c r="I60">
        <v>81</v>
      </c>
      <c r="J60">
        <f t="shared" si="10"/>
        <v>7452</v>
      </c>
      <c r="K60">
        <v>46</v>
      </c>
      <c r="L60">
        <v>23</v>
      </c>
      <c r="M60">
        <v>0</v>
      </c>
      <c r="N60">
        <v>0</v>
      </c>
    </row>
    <row r="61" spans="1:14" x14ac:dyDescent="0.25">
      <c r="A61">
        <v>3</v>
      </c>
      <c r="B61" t="s">
        <v>49</v>
      </c>
      <c r="C61" t="s">
        <v>15</v>
      </c>
      <c r="D61" t="s">
        <v>16</v>
      </c>
      <c r="E61">
        <v>16</v>
      </c>
      <c r="F61">
        <v>33</v>
      </c>
      <c r="G61">
        <v>65</v>
      </c>
      <c r="H61">
        <v>81</v>
      </c>
      <c r="I61">
        <v>86</v>
      </c>
      <c r="J61">
        <f t="shared" si="10"/>
        <v>6966</v>
      </c>
      <c r="K61">
        <v>61</v>
      </c>
      <c r="L61">
        <v>45</v>
      </c>
      <c r="M61">
        <v>0</v>
      </c>
      <c r="N61">
        <v>0</v>
      </c>
    </row>
    <row r="62" spans="1:14" x14ac:dyDescent="0.25">
      <c r="A62">
        <v>3</v>
      </c>
      <c r="B62" t="s">
        <v>49</v>
      </c>
      <c r="C62" t="s">
        <v>15</v>
      </c>
      <c r="D62" t="s">
        <v>16</v>
      </c>
      <c r="E62">
        <v>17</v>
      </c>
      <c r="F62">
        <v>655</v>
      </c>
      <c r="G62">
        <v>72</v>
      </c>
      <c r="H62">
        <v>75</v>
      </c>
      <c r="I62">
        <v>107</v>
      </c>
      <c r="J62">
        <f t="shared" ref="J62:J63" si="11">H62*I62</f>
        <v>8025</v>
      </c>
      <c r="K62">
        <v>69</v>
      </c>
      <c r="L62">
        <v>71</v>
      </c>
      <c r="M62">
        <v>0</v>
      </c>
      <c r="N62">
        <v>0</v>
      </c>
    </row>
    <row r="63" spans="1:14" x14ac:dyDescent="0.25">
      <c r="A63">
        <v>3</v>
      </c>
      <c r="B63" t="s">
        <v>49</v>
      </c>
      <c r="C63" t="s">
        <v>15</v>
      </c>
      <c r="D63" t="s">
        <v>16</v>
      </c>
      <c r="E63">
        <v>18</v>
      </c>
      <c r="F63">
        <v>420</v>
      </c>
      <c r="G63">
        <v>60</v>
      </c>
      <c r="H63">
        <v>72</v>
      </c>
      <c r="I63">
        <v>74</v>
      </c>
      <c r="J63">
        <f t="shared" si="11"/>
        <v>5328</v>
      </c>
      <c r="K63">
        <v>59</v>
      </c>
      <c r="L63">
        <v>20</v>
      </c>
      <c r="M63">
        <v>14</v>
      </c>
      <c r="N63">
        <v>7</v>
      </c>
    </row>
    <row r="64" spans="1:14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17</v>
      </c>
      <c r="G64" t="s">
        <v>18</v>
      </c>
      <c r="H64" t="s">
        <v>19</v>
      </c>
      <c r="I64" t="s">
        <v>20</v>
      </c>
      <c r="J64" t="s">
        <v>21</v>
      </c>
      <c r="K64" t="s">
        <v>22</v>
      </c>
      <c r="L64" t="s">
        <v>23</v>
      </c>
      <c r="M64" t="s">
        <v>24</v>
      </c>
      <c r="N64" t="s">
        <v>25</v>
      </c>
    </row>
    <row r="65" spans="1:19" x14ac:dyDescent="0.25">
      <c r="A65">
        <v>3</v>
      </c>
      <c r="B65" t="s">
        <v>49</v>
      </c>
      <c r="C65" t="s">
        <v>26</v>
      </c>
      <c r="D65" t="s">
        <v>27</v>
      </c>
      <c r="E65">
        <v>1</v>
      </c>
      <c r="F65">
        <v>40.552648631430799</v>
      </c>
      <c r="G65">
        <v>-27.783160098645901</v>
      </c>
      <c r="H65" s="2">
        <v>40.552648631430799</v>
      </c>
      <c r="I65">
        <v>49.580968752810001</v>
      </c>
      <c r="J65">
        <v>-70.204735238324901</v>
      </c>
      <c r="K65">
        <v>3.9600032130464302</v>
      </c>
      <c r="L65" s="1">
        <v>0.8806018518518518</v>
      </c>
      <c r="M65" s="1">
        <v>0.88115740740740733</v>
      </c>
      <c r="N65" s="1">
        <f>M65-L65</f>
        <v>5.5555555555553138E-4</v>
      </c>
    </row>
    <row r="66" spans="1:19" x14ac:dyDescent="0.25">
      <c r="A66">
        <v>3</v>
      </c>
      <c r="B66" t="s">
        <v>49</v>
      </c>
      <c r="C66" t="s">
        <v>26</v>
      </c>
      <c r="D66" t="s">
        <v>27</v>
      </c>
      <c r="E66">
        <v>2</v>
      </c>
      <c r="F66">
        <v>38.624997456091798</v>
      </c>
      <c r="G66">
        <v>-32.208439742910699</v>
      </c>
      <c r="H66">
        <v>38.624997456091798</v>
      </c>
      <c r="I66">
        <v>-177.431274340041</v>
      </c>
      <c r="J66">
        <v>18.477457530238802</v>
      </c>
      <c r="K66">
        <v>-171.93367139772599</v>
      </c>
      <c r="L66" s="1">
        <v>0.88115740740740733</v>
      </c>
      <c r="M66" s="1">
        <v>0.8817476851851852</v>
      </c>
      <c r="N66" s="1">
        <f t="shared" ref="N66:N67" si="12">M66-L66</f>
        <v>5.9027777777787005E-4</v>
      </c>
    </row>
    <row r="67" spans="1:19" x14ac:dyDescent="0.25">
      <c r="A67">
        <v>3</v>
      </c>
      <c r="B67" t="s">
        <v>49</v>
      </c>
      <c r="C67" t="s">
        <v>26</v>
      </c>
      <c r="D67" t="s">
        <v>27</v>
      </c>
      <c r="E67">
        <v>3</v>
      </c>
      <c r="F67">
        <v>-36.237846815010002</v>
      </c>
      <c r="G67">
        <v>-37.176230841997899</v>
      </c>
      <c r="H67">
        <v>-36.237846815010002</v>
      </c>
      <c r="I67">
        <v>-13.8893500035032</v>
      </c>
      <c r="J67">
        <v>19.4336178659754</v>
      </c>
      <c r="K67">
        <v>22.237172635992</v>
      </c>
      <c r="L67" s="1">
        <v>0.88175925925925924</v>
      </c>
      <c r="M67" s="1">
        <v>0.88219907407407405</v>
      </c>
      <c r="N67" s="1">
        <f t="shared" si="12"/>
        <v>4.3981481481480955E-4</v>
      </c>
    </row>
    <row r="68" spans="1:19" x14ac:dyDescent="0.2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28</v>
      </c>
      <c r="G68" t="s">
        <v>29</v>
      </c>
      <c r="H68" t="s">
        <v>30</v>
      </c>
      <c r="I68" t="s">
        <v>31</v>
      </c>
      <c r="J68" t="s">
        <v>32</v>
      </c>
      <c r="K68" t="s">
        <v>33</v>
      </c>
      <c r="L68" t="s">
        <v>34</v>
      </c>
      <c r="M68" t="s">
        <v>35</v>
      </c>
      <c r="N68" t="s">
        <v>36</v>
      </c>
      <c r="O68" t="s">
        <v>37</v>
      </c>
      <c r="P68" t="s">
        <v>38</v>
      </c>
      <c r="Q68" t="s">
        <v>23</v>
      </c>
      <c r="R68" t="s">
        <v>24</v>
      </c>
      <c r="S68" t="s">
        <v>25</v>
      </c>
    </row>
    <row r="69" spans="1:19" x14ac:dyDescent="0.25">
      <c r="A69">
        <v>3</v>
      </c>
      <c r="B69" t="s">
        <v>49</v>
      </c>
      <c r="C69" t="s">
        <v>26</v>
      </c>
      <c r="D69" t="s">
        <v>39</v>
      </c>
      <c r="E69">
        <v>1</v>
      </c>
      <c r="F69">
        <v>0</v>
      </c>
      <c r="G69">
        <v>0</v>
      </c>
      <c r="H69">
        <v>0</v>
      </c>
      <c r="I69">
        <v>-69.594339634234203</v>
      </c>
      <c r="J69">
        <v>-44.499774939417499</v>
      </c>
      <c r="K69">
        <v>11.958830539444</v>
      </c>
      <c r="L69">
        <v>18.7221663094499</v>
      </c>
      <c r="M69">
        <v>-77.638634855500896</v>
      </c>
      <c r="N69">
        <v>-24.2645899752515</v>
      </c>
      <c r="O69">
        <v>1.3573404860559499</v>
      </c>
      <c r="P69">
        <v>1.37444678594553</v>
      </c>
      <c r="Q69" s="1">
        <v>0.88262731481481482</v>
      </c>
      <c r="R69" s="1">
        <v>0.88309027777777782</v>
      </c>
      <c r="S69" s="1">
        <f>R69-Q69</f>
        <v>4.6296296296299833E-4</v>
      </c>
    </row>
    <row r="70" spans="1:19" x14ac:dyDescent="0.25">
      <c r="A70">
        <v>3</v>
      </c>
      <c r="B70" t="s">
        <v>49</v>
      </c>
      <c r="C70" t="s">
        <v>26</v>
      </c>
      <c r="D70" t="s">
        <v>39</v>
      </c>
      <c r="E70">
        <v>2</v>
      </c>
      <c r="F70">
        <v>0</v>
      </c>
      <c r="G70">
        <v>0</v>
      </c>
      <c r="H70">
        <v>0</v>
      </c>
      <c r="I70">
        <v>90.848573907462196</v>
      </c>
      <c r="J70">
        <v>-23.1572014362179</v>
      </c>
      <c r="K70">
        <v>176.79256838910899</v>
      </c>
      <c r="L70">
        <v>22.846404673243001</v>
      </c>
      <c r="M70">
        <v>70.077135852270004</v>
      </c>
      <c r="N70">
        <v>57.671065477430197</v>
      </c>
      <c r="O70">
        <v>2.8936111196176602</v>
      </c>
      <c r="P70">
        <v>1.4214823969630299</v>
      </c>
      <c r="Q70" s="1">
        <v>0.88334490740740745</v>
      </c>
      <c r="R70" s="1">
        <v>0.8835763888888889</v>
      </c>
      <c r="S70" s="1">
        <f>R70-Q70</f>
        <v>2.3148148148144365E-4</v>
      </c>
    </row>
    <row r="71" spans="1:19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40</v>
      </c>
      <c r="G71" t="s">
        <v>41</v>
      </c>
      <c r="H71" t="s">
        <v>42</v>
      </c>
      <c r="I71" t="s">
        <v>43</v>
      </c>
      <c r="J71" t="s">
        <v>44</v>
      </c>
      <c r="K71" t="s">
        <v>45</v>
      </c>
      <c r="L71" t="s">
        <v>46</v>
      </c>
      <c r="M71" t="s">
        <v>47</v>
      </c>
      <c r="N71" t="s">
        <v>23</v>
      </c>
      <c r="O71" t="s">
        <v>24</v>
      </c>
      <c r="P71" t="s">
        <v>25</v>
      </c>
    </row>
    <row r="72" spans="1:19" x14ac:dyDescent="0.25">
      <c r="A72">
        <v>3</v>
      </c>
      <c r="B72" t="s">
        <v>49</v>
      </c>
      <c r="C72" t="s">
        <v>26</v>
      </c>
      <c r="D72" t="s">
        <v>48</v>
      </c>
      <c r="E72">
        <v>1</v>
      </c>
      <c r="F72">
        <v>-8.2759630000000008</v>
      </c>
      <c r="G72">
        <v>-8.15</v>
      </c>
      <c r="H72">
        <v>3.1342629999999998</v>
      </c>
      <c r="I72">
        <v>3.15</v>
      </c>
      <c r="J72">
        <v>8.2759630000000008</v>
      </c>
      <c r="K72">
        <v>8.1</v>
      </c>
      <c r="L72">
        <v>-3.1342629999999998</v>
      </c>
      <c r="M72">
        <v>-2.4900000000000002</v>
      </c>
      <c r="N72" s="1">
        <v>0.8837962962962963</v>
      </c>
      <c r="O72" s="1">
        <v>0.88392361111111117</v>
      </c>
      <c r="P72" s="1">
        <f>O72-N72</f>
        <v>1.2731481481487172E-4</v>
      </c>
    </row>
    <row r="73" spans="1:19" x14ac:dyDescent="0.25">
      <c r="A73">
        <v>3</v>
      </c>
      <c r="B73" t="s">
        <v>49</v>
      </c>
      <c r="C73" t="s">
        <v>26</v>
      </c>
      <c r="D73" t="s">
        <v>48</v>
      </c>
      <c r="E73">
        <v>2</v>
      </c>
      <c r="F73">
        <v>-4.5277669999999999</v>
      </c>
      <c r="G73">
        <v>-4.45</v>
      </c>
      <c r="H73">
        <v>4.4978619999999996</v>
      </c>
      <c r="I73">
        <v>4.3499999999999996</v>
      </c>
      <c r="J73">
        <v>4.5277669999999999</v>
      </c>
      <c r="K73">
        <v>4.2</v>
      </c>
      <c r="L73">
        <v>-4.4978619999999996</v>
      </c>
      <c r="M73">
        <v>-2.11</v>
      </c>
      <c r="N73" s="1">
        <v>0.88443287037037033</v>
      </c>
      <c r="O73" s="1">
        <v>0.88457175925925924</v>
      </c>
      <c r="P73" s="1">
        <f>O73-N73</f>
        <v>1.388888888889106E-4</v>
      </c>
    </row>
    <row r="74" spans="1:19" x14ac:dyDescent="0.25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</row>
    <row r="75" spans="1:19" x14ac:dyDescent="0.25">
      <c r="A75">
        <v>3</v>
      </c>
      <c r="B75" t="s">
        <v>51</v>
      </c>
      <c r="C75" t="s">
        <v>15</v>
      </c>
      <c r="D75" t="s">
        <v>16</v>
      </c>
      <c r="E75">
        <v>1</v>
      </c>
      <c r="F75">
        <v>662</v>
      </c>
      <c r="G75">
        <v>205</v>
      </c>
      <c r="H75">
        <v>38</v>
      </c>
      <c r="I75">
        <v>88</v>
      </c>
      <c r="J75">
        <f>H75*I75</f>
        <v>3344</v>
      </c>
      <c r="K75">
        <v>6</v>
      </c>
      <c r="L75">
        <v>22</v>
      </c>
      <c r="M75">
        <v>0</v>
      </c>
      <c r="N75">
        <v>0</v>
      </c>
    </row>
    <row r="76" spans="1:19" x14ac:dyDescent="0.25">
      <c r="A76">
        <v>3</v>
      </c>
      <c r="B76" t="s">
        <v>51</v>
      </c>
      <c r="C76" t="s">
        <v>15</v>
      </c>
      <c r="D76" t="s">
        <v>16</v>
      </c>
      <c r="E76">
        <v>2</v>
      </c>
      <c r="F76">
        <v>621</v>
      </c>
      <c r="G76">
        <v>210</v>
      </c>
      <c r="H76">
        <v>88</v>
      </c>
      <c r="I76">
        <v>117</v>
      </c>
      <c r="J76">
        <f t="shared" ref="J76:J78" si="13">H76*I76</f>
        <v>10296</v>
      </c>
      <c r="K76">
        <v>50</v>
      </c>
      <c r="L76">
        <v>38</v>
      </c>
      <c r="M76">
        <v>0</v>
      </c>
      <c r="N76">
        <v>0</v>
      </c>
    </row>
    <row r="77" spans="1:19" x14ac:dyDescent="0.25">
      <c r="A77">
        <v>3</v>
      </c>
      <c r="B77" t="s">
        <v>51</v>
      </c>
      <c r="C77" t="s">
        <v>15</v>
      </c>
      <c r="D77" t="s">
        <v>16</v>
      </c>
      <c r="E77">
        <v>3</v>
      </c>
      <c r="F77">
        <v>385</v>
      </c>
      <c r="G77">
        <v>115</v>
      </c>
      <c r="H77">
        <v>99</v>
      </c>
      <c r="I77">
        <v>115</v>
      </c>
      <c r="J77">
        <f t="shared" si="13"/>
        <v>11385</v>
      </c>
      <c r="K77">
        <v>65</v>
      </c>
      <c r="L77">
        <v>36</v>
      </c>
      <c r="M77">
        <v>0</v>
      </c>
      <c r="N77">
        <v>0</v>
      </c>
    </row>
    <row r="78" spans="1:19" x14ac:dyDescent="0.25">
      <c r="A78">
        <v>3</v>
      </c>
      <c r="B78" t="s">
        <v>51</v>
      </c>
      <c r="C78" t="s">
        <v>15</v>
      </c>
      <c r="D78" t="s">
        <v>16</v>
      </c>
      <c r="E78">
        <v>4</v>
      </c>
      <c r="F78">
        <v>509</v>
      </c>
      <c r="G78">
        <v>43</v>
      </c>
      <c r="H78">
        <v>100</v>
      </c>
      <c r="I78">
        <v>86</v>
      </c>
      <c r="J78">
        <f t="shared" si="13"/>
        <v>8600</v>
      </c>
      <c r="K78">
        <v>51</v>
      </c>
      <c r="L78">
        <v>7</v>
      </c>
      <c r="M78">
        <v>29</v>
      </c>
      <c r="N78">
        <v>33</v>
      </c>
    </row>
    <row r="79" spans="1:19" x14ac:dyDescent="0.25">
      <c r="A79">
        <v>3</v>
      </c>
      <c r="B79" t="s">
        <v>51</v>
      </c>
      <c r="C79" t="s">
        <v>15</v>
      </c>
      <c r="D79" t="s">
        <v>16</v>
      </c>
      <c r="E79">
        <v>5</v>
      </c>
      <c r="F79">
        <v>936</v>
      </c>
      <c r="G79">
        <v>305</v>
      </c>
      <c r="H79">
        <v>44</v>
      </c>
      <c r="I79">
        <v>82</v>
      </c>
      <c r="J79">
        <f>H79*I79</f>
        <v>3608</v>
      </c>
      <c r="K79">
        <v>36</v>
      </c>
      <c r="L79">
        <v>29</v>
      </c>
      <c r="M79">
        <v>0</v>
      </c>
      <c r="N79">
        <v>0</v>
      </c>
    </row>
    <row r="80" spans="1:19" x14ac:dyDescent="0.25">
      <c r="A80">
        <v>3</v>
      </c>
      <c r="B80" t="s">
        <v>51</v>
      </c>
      <c r="C80" t="s">
        <v>15</v>
      </c>
      <c r="D80" t="s">
        <v>16</v>
      </c>
      <c r="E80">
        <v>6</v>
      </c>
      <c r="F80">
        <v>460</v>
      </c>
      <c r="G80">
        <v>312</v>
      </c>
      <c r="H80">
        <v>125</v>
      </c>
      <c r="I80">
        <v>113</v>
      </c>
      <c r="J80">
        <f t="shared" ref="J80:J82" si="14">H80*I80</f>
        <v>14125</v>
      </c>
      <c r="K80">
        <v>20</v>
      </c>
      <c r="L80">
        <v>50</v>
      </c>
      <c r="M80">
        <v>0</v>
      </c>
      <c r="N80">
        <v>0</v>
      </c>
    </row>
    <row r="81" spans="1:19" x14ac:dyDescent="0.25">
      <c r="A81">
        <v>3</v>
      </c>
      <c r="B81" t="s">
        <v>51</v>
      </c>
      <c r="C81" t="s">
        <v>15</v>
      </c>
      <c r="D81" t="s">
        <v>16</v>
      </c>
      <c r="E81">
        <v>7</v>
      </c>
      <c r="F81">
        <v>119</v>
      </c>
      <c r="G81">
        <v>176</v>
      </c>
      <c r="H81">
        <v>54</v>
      </c>
      <c r="I81">
        <v>90</v>
      </c>
      <c r="J81">
        <f t="shared" si="14"/>
        <v>4860</v>
      </c>
      <c r="K81">
        <v>11</v>
      </c>
      <c r="L81">
        <v>25</v>
      </c>
      <c r="M81">
        <v>0</v>
      </c>
      <c r="N81">
        <v>0</v>
      </c>
    </row>
    <row r="82" spans="1:19" x14ac:dyDescent="0.25">
      <c r="A82">
        <v>3</v>
      </c>
      <c r="B82" t="s">
        <v>51</v>
      </c>
      <c r="C82" t="s">
        <v>15</v>
      </c>
      <c r="D82" t="s">
        <v>16</v>
      </c>
      <c r="E82">
        <v>8</v>
      </c>
      <c r="F82">
        <v>631</v>
      </c>
      <c r="G82">
        <v>43</v>
      </c>
      <c r="H82">
        <v>37</v>
      </c>
      <c r="I82">
        <v>62</v>
      </c>
      <c r="J82">
        <f t="shared" si="14"/>
        <v>2294</v>
      </c>
      <c r="K82">
        <v>22</v>
      </c>
      <c r="L82">
        <v>34</v>
      </c>
      <c r="M82">
        <v>6</v>
      </c>
      <c r="N82">
        <v>10</v>
      </c>
    </row>
    <row r="83" spans="1:19" x14ac:dyDescent="0.25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t="s">
        <v>17</v>
      </c>
      <c r="G83" t="s">
        <v>18</v>
      </c>
      <c r="H83" t="s">
        <v>19</v>
      </c>
      <c r="I83" t="s">
        <v>20</v>
      </c>
      <c r="J83" t="s">
        <v>21</v>
      </c>
      <c r="K83" t="s">
        <v>22</v>
      </c>
      <c r="L83" t="s">
        <v>23</v>
      </c>
      <c r="M83" t="s">
        <v>24</v>
      </c>
      <c r="N83" t="s">
        <v>25</v>
      </c>
    </row>
    <row r="84" spans="1:19" x14ac:dyDescent="0.25">
      <c r="A84">
        <v>3</v>
      </c>
      <c r="B84" t="s">
        <v>51</v>
      </c>
      <c r="C84" t="s">
        <v>26</v>
      </c>
      <c r="D84" t="s">
        <v>27</v>
      </c>
      <c r="E84">
        <v>1</v>
      </c>
      <c r="F84">
        <v>-11.2077541206225</v>
      </c>
      <c r="G84">
        <v>-66.030203493313493</v>
      </c>
      <c r="H84">
        <v>-11.2077541206225</v>
      </c>
      <c r="I84">
        <v>9.6593783468641696</v>
      </c>
      <c r="J84">
        <v>-31.819376038530802</v>
      </c>
      <c r="K84">
        <v>-31.623181047571201</v>
      </c>
      <c r="L84" s="1">
        <v>0.89579861111111114</v>
      </c>
      <c r="M84" s="1">
        <v>0.89636574074074071</v>
      </c>
      <c r="N84" s="1">
        <f>M84-L84</f>
        <v>5.6712962962957025E-4</v>
      </c>
    </row>
    <row r="85" spans="1:19" x14ac:dyDescent="0.25">
      <c r="A85">
        <v>3</v>
      </c>
      <c r="B85" t="s">
        <v>51</v>
      </c>
      <c r="C85" t="s">
        <v>26</v>
      </c>
      <c r="D85" t="s">
        <v>27</v>
      </c>
      <c r="E85">
        <v>2</v>
      </c>
      <c r="F85">
        <v>-19.163245885297101</v>
      </c>
      <c r="G85">
        <v>-60.635557726902199</v>
      </c>
      <c r="H85">
        <v>-19.163245885297101</v>
      </c>
      <c r="I85">
        <v>6.5750696463728202</v>
      </c>
      <c r="J85">
        <v>-21.689645115218301</v>
      </c>
      <c r="K85">
        <v>-36.047231253187597</v>
      </c>
      <c r="L85" s="1">
        <v>0.89636574074074071</v>
      </c>
      <c r="M85" s="1">
        <v>0.89694444444444443</v>
      </c>
      <c r="N85" s="1">
        <f t="shared" ref="N85:N86" si="15">M85-L85</f>
        <v>5.7870370370372015E-4</v>
      </c>
    </row>
    <row r="86" spans="1:19" x14ac:dyDescent="0.25">
      <c r="A86">
        <v>3</v>
      </c>
      <c r="B86" t="s">
        <v>51</v>
      </c>
      <c r="C86" t="s">
        <v>26</v>
      </c>
      <c r="D86" t="s">
        <v>27</v>
      </c>
      <c r="E86">
        <v>3</v>
      </c>
      <c r="F86">
        <v>37.004563955517298</v>
      </c>
      <c r="G86">
        <v>-35.638006419384404</v>
      </c>
      <c r="H86">
        <v>37.004563955517298</v>
      </c>
      <c r="I86">
        <v>135.97723002122601</v>
      </c>
      <c r="J86">
        <v>-28.5401789528586</v>
      </c>
      <c r="K86">
        <v>-95.532186877193695</v>
      </c>
      <c r="L86" s="1">
        <v>0.89694444444444443</v>
      </c>
      <c r="M86" s="1">
        <v>0.89721064814814822</v>
      </c>
      <c r="N86" s="1">
        <f t="shared" si="15"/>
        <v>2.6620370370378232E-4</v>
      </c>
    </row>
    <row r="87" spans="1:19" x14ac:dyDescent="0.25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t="s">
        <v>28</v>
      </c>
      <c r="G87" t="s">
        <v>29</v>
      </c>
      <c r="H87" t="s">
        <v>30</v>
      </c>
      <c r="I87" t="s">
        <v>31</v>
      </c>
      <c r="J87" t="s">
        <v>32</v>
      </c>
      <c r="K87" t="s">
        <v>33</v>
      </c>
      <c r="L87" t="s">
        <v>34</v>
      </c>
      <c r="M87" t="s">
        <v>35</v>
      </c>
      <c r="N87" t="s">
        <v>36</v>
      </c>
      <c r="O87" t="s">
        <v>37</v>
      </c>
      <c r="P87" t="s">
        <v>38</v>
      </c>
      <c r="Q87" t="s">
        <v>23</v>
      </c>
      <c r="R87" t="s">
        <v>24</v>
      </c>
      <c r="S87" t="s">
        <v>25</v>
      </c>
    </row>
    <row r="88" spans="1:19" x14ac:dyDescent="0.25">
      <c r="A88">
        <v>3</v>
      </c>
      <c r="B88" t="s">
        <v>51</v>
      </c>
      <c r="C88" t="s">
        <v>26</v>
      </c>
      <c r="D88" t="s">
        <v>39</v>
      </c>
      <c r="E88">
        <v>1</v>
      </c>
      <c r="F88">
        <v>0</v>
      </c>
      <c r="G88">
        <v>0</v>
      </c>
      <c r="H88">
        <v>0</v>
      </c>
      <c r="I88">
        <v>-140.705921820985</v>
      </c>
      <c r="J88">
        <v>72.766972654464993</v>
      </c>
      <c r="K88">
        <v>-133.945721524406</v>
      </c>
      <c r="L88">
        <v>147.472994225891</v>
      </c>
      <c r="M88">
        <v>5.8598057040674201</v>
      </c>
      <c r="N88">
        <v>121.165689956709</v>
      </c>
      <c r="O88">
        <v>1.80405331833897</v>
      </c>
      <c r="P88">
        <v>2.7793847083215102</v>
      </c>
      <c r="Q88" s="1">
        <v>1.3778935185185184</v>
      </c>
      <c r="R88" s="3">
        <v>1.3783912037037036</v>
      </c>
      <c r="S88" s="1">
        <f>R88-Q88</f>
        <v>4.9768518518522598E-4</v>
      </c>
    </row>
    <row r="89" spans="1:19" x14ac:dyDescent="0.25">
      <c r="A89">
        <v>3</v>
      </c>
      <c r="B89" t="s">
        <v>51</v>
      </c>
      <c r="C89" t="s">
        <v>26</v>
      </c>
      <c r="D89" t="s">
        <v>39</v>
      </c>
      <c r="E89">
        <v>2</v>
      </c>
      <c r="F89">
        <v>0</v>
      </c>
      <c r="G89">
        <v>0</v>
      </c>
      <c r="H89">
        <v>0</v>
      </c>
      <c r="I89">
        <v>-108.516064784082</v>
      </c>
      <c r="J89">
        <v>-5.0424242699730101E-2</v>
      </c>
      <c r="K89">
        <v>-112.676351385781</v>
      </c>
      <c r="L89">
        <v>52.3439526250949</v>
      </c>
      <c r="M89">
        <v>19.4010599469064</v>
      </c>
      <c r="N89">
        <v>53.4256136020282</v>
      </c>
      <c r="O89">
        <v>2.4827756985628202</v>
      </c>
      <c r="P89">
        <v>1.20601807253369</v>
      </c>
      <c r="Q89" s="1">
        <v>0.8481481481481481</v>
      </c>
      <c r="R89" s="1">
        <v>0.84924768518518512</v>
      </c>
      <c r="S89" s="1">
        <f>R89-Q89</f>
        <v>1.0995370370370239E-3</v>
      </c>
    </row>
    <row r="90" spans="1:19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40</v>
      </c>
      <c r="G90" t="s">
        <v>41</v>
      </c>
      <c r="H90" t="s">
        <v>42</v>
      </c>
      <c r="I90" t="s">
        <v>43</v>
      </c>
      <c r="J90" t="s">
        <v>44</v>
      </c>
      <c r="K90" t="s">
        <v>45</v>
      </c>
      <c r="L90" t="s">
        <v>46</v>
      </c>
      <c r="M90" t="s">
        <v>47</v>
      </c>
      <c r="N90" t="s">
        <v>23</v>
      </c>
      <c r="O90" t="s">
        <v>24</v>
      </c>
      <c r="P90" t="s">
        <v>25</v>
      </c>
    </row>
    <row r="91" spans="1:19" x14ac:dyDescent="0.25">
      <c r="A91">
        <v>3</v>
      </c>
      <c r="B91" t="s">
        <v>51</v>
      </c>
      <c r="C91" t="s">
        <v>26</v>
      </c>
      <c r="D91" t="s">
        <v>48</v>
      </c>
      <c r="E91">
        <v>1</v>
      </c>
      <c r="F91">
        <v>1.2234286999999999</v>
      </c>
      <c r="G91">
        <v>1.2</v>
      </c>
      <c r="H91">
        <v>6.5758514000000003</v>
      </c>
      <c r="I91">
        <v>6.25</v>
      </c>
      <c r="J91">
        <v>-1.2234286999999999</v>
      </c>
      <c r="K91">
        <v>-0.97</v>
      </c>
      <c r="L91">
        <v>-6.5758514000000003</v>
      </c>
      <c r="M91">
        <v>-5.78</v>
      </c>
      <c r="N91" s="1">
        <v>0.89858796296296306</v>
      </c>
      <c r="O91" s="1">
        <v>0.89894675925925915</v>
      </c>
      <c r="P91" s="1">
        <f>O91-N91</f>
        <v>3.5879629629609333E-4</v>
      </c>
    </row>
    <row r="92" spans="1:19" x14ac:dyDescent="0.25">
      <c r="A92">
        <v>3</v>
      </c>
      <c r="B92" t="s">
        <v>51</v>
      </c>
      <c r="C92" t="s">
        <v>26</v>
      </c>
      <c r="D92" t="s">
        <v>48</v>
      </c>
      <c r="E92">
        <v>2</v>
      </c>
      <c r="F92">
        <v>-1.8338223</v>
      </c>
      <c r="G92">
        <v>-1.95</v>
      </c>
      <c r="H92">
        <v>-0.50017809999999996</v>
      </c>
      <c r="I92">
        <v>-0.45</v>
      </c>
      <c r="J92">
        <v>1.8338223</v>
      </c>
      <c r="K92">
        <v>1.97</v>
      </c>
      <c r="L92">
        <v>0.50017809999999996</v>
      </c>
      <c r="M92">
        <v>0.48</v>
      </c>
      <c r="N92" s="1">
        <v>0.89910879629629636</v>
      </c>
      <c r="O92" s="1">
        <v>0.89930555555555547</v>
      </c>
      <c r="P92" s="1">
        <f>O92-N92</f>
        <v>1.9675925925910498E-4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sadya</dc:creator>
  <cp:lastModifiedBy>sadya</cp:lastModifiedBy>
  <dcterms:created xsi:type="dcterms:W3CDTF">2021-01-24T20:06:44Z</dcterms:created>
  <dcterms:modified xsi:type="dcterms:W3CDTF">2021-01-30T17:43:15Z</dcterms:modified>
</cp:coreProperties>
</file>