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dya\Desktop\Dissertation\Participants_Evaluation_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9" i="1" l="1"/>
  <c r="P100" i="1"/>
  <c r="J73" i="1"/>
  <c r="L73" i="1"/>
  <c r="L72" i="1"/>
  <c r="J72" i="1"/>
  <c r="L31" i="1"/>
  <c r="S96" i="1"/>
  <c r="S70" i="1"/>
  <c r="S69" i="1"/>
  <c r="S28" i="1"/>
  <c r="N67" i="1"/>
  <c r="N66" i="1"/>
  <c r="N65" i="1"/>
  <c r="J89" i="1"/>
  <c r="J79" i="1"/>
  <c r="J62" i="1"/>
  <c r="J42" i="1"/>
  <c r="J41" i="1"/>
  <c r="J40" i="1"/>
  <c r="J39" i="1"/>
  <c r="J38" i="1"/>
  <c r="J37" i="1"/>
  <c r="J36" i="1"/>
  <c r="J35" i="1"/>
  <c r="J34" i="1"/>
  <c r="J44" i="1"/>
  <c r="J43" i="1"/>
  <c r="J17" i="1"/>
  <c r="J7" i="1"/>
  <c r="L100" i="1"/>
  <c r="J100" i="1"/>
  <c r="L99" i="1"/>
  <c r="J99" i="1"/>
  <c r="S97" i="1"/>
  <c r="N94" i="1"/>
  <c r="N93" i="1"/>
  <c r="N92" i="1"/>
  <c r="J90" i="1"/>
  <c r="J88" i="1"/>
  <c r="J87" i="1"/>
  <c r="J86" i="1"/>
  <c r="J85" i="1"/>
  <c r="J84" i="1"/>
  <c r="J83" i="1"/>
  <c r="J82" i="1"/>
  <c r="J81" i="1"/>
  <c r="J80" i="1"/>
  <c r="J78" i="1"/>
  <c r="J77" i="1"/>
  <c r="J76" i="1"/>
  <c r="J75" i="1"/>
  <c r="P73" i="1"/>
  <c r="P72" i="1"/>
  <c r="J63" i="1"/>
  <c r="J61" i="1"/>
  <c r="J60" i="1"/>
  <c r="J59" i="1"/>
  <c r="J58" i="1"/>
  <c r="J57" i="1"/>
  <c r="P54" i="1"/>
  <c r="L54" i="1"/>
  <c r="J54" i="1"/>
  <c r="P53" i="1"/>
  <c r="L53" i="1"/>
  <c r="J53" i="1"/>
  <c r="S51" i="1"/>
  <c r="S50" i="1"/>
  <c r="N48" i="1"/>
  <c r="N47" i="1"/>
  <c r="N46" i="1"/>
  <c r="P32" i="1"/>
  <c r="L32" i="1"/>
  <c r="J32" i="1"/>
  <c r="P31" i="1"/>
  <c r="J31" i="1"/>
  <c r="S29" i="1"/>
  <c r="N26" i="1"/>
  <c r="N25" i="1"/>
  <c r="N24" i="1"/>
  <c r="J22" i="1"/>
  <c r="J21" i="1"/>
  <c r="J20" i="1"/>
  <c r="J19" i="1"/>
  <c r="J18" i="1"/>
  <c r="J16" i="1"/>
  <c r="J15" i="1"/>
  <c r="J14" i="1"/>
  <c r="J13" i="1"/>
  <c r="J12" i="1"/>
  <c r="J11" i="1"/>
  <c r="J10" i="1"/>
  <c r="J9" i="1"/>
  <c r="J8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<sst xmlns="http://schemas.openxmlformats.org/spreadsheetml/2006/main" count="501" uniqueCount="52">
  <si>
    <t>Participant</t>
  </si>
  <si>
    <t>Condition</t>
  </si>
  <si>
    <t>Block</t>
  </si>
  <si>
    <t>Task</t>
  </si>
  <si>
    <t>Trial</t>
  </si>
  <si>
    <t>Target.x</t>
  </si>
  <si>
    <t>Target.y</t>
  </si>
  <si>
    <t>Targetsize.b</t>
  </si>
  <si>
    <t>Targetsize.l</t>
  </si>
  <si>
    <t>TargetArea</t>
  </si>
  <si>
    <t>Mousepositions.x</t>
  </si>
  <si>
    <t>MousePositions.y</t>
  </si>
  <si>
    <t>error.x</t>
  </si>
  <si>
    <t>error.y</t>
  </si>
  <si>
    <t>Smart Trackball</t>
  </si>
  <si>
    <t>2D Task</t>
  </si>
  <si>
    <t>2D Target Selection Task</t>
  </si>
  <si>
    <t>Temp.x</t>
  </si>
  <si>
    <t>Temp.y</t>
  </si>
  <si>
    <t>Temp.z</t>
  </si>
  <si>
    <t>Final.x</t>
  </si>
  <si>
    <t>Final.y</t>
  </si>
  <si>
    <t>Final.z</t>
  </si>
  <si>
    <t>Start Time</t>
  </si>
  <si>
    <t>End Time</t>
  </si>
  <si>
    <t>Difftime</t>
  </si>
  <si>
    <t>3D Task</t>
  </si>
  <si>
    <t>3D Model Rotation</t>
  </si>
  <si>
    <t>EulerA_Initial.tx</t>
  </si>
  <si>
    <t>EulerA1_Initial.ty</t>
  </si>
  <si>
    <t>EulerA1_Initial.tz</t>
  </si>
  <si>
    <t>EulerA1.tx</t>
  </si>
  <si>
    <t>EulerA1.ty</t>
  </si>
  <si>
    <t>EulerA1.tz</t>
  </si>
  <si>
    <t>EulerA3.tx</t>
  </si>
  <si>
    <t>EulerA3.ty</t>
  </si>
  <si>
    <t>EulerA3.tz</t>
  </si>
  <si>
    <t>Cube1AngleofRot</t>
  </si>
  <si>
    <t>Cube3AngleofRot</t>
  </si>
  <si>
    <t>3D Cube Rotation</t>
  </si>
  <si>
    <t>Template1.tx</t>
  </si>
  <si>
    <t>Final1.tx</t>
  </si>
  <si>
    <t>Template1.ty</t>
  </si>
  <si>
    <t>Final1.ty</t>
  </si>
  <si>
    <t>Template3.tx</t>
  </si>
  <si>
    <t>Final3.tx</t>
  </si>
  <si>
    <t>Template3.ty</t>
  </si>
  <si>
    <t>Final3.ty</t>
  </si>
  <si>
    <t>3D Cube Translation</t>
  </si>
  <si>
    <t>Smart Rotate Pointer</t>
  </si>
  <si>
    <t>Smart Tilt Pointer</t>
  </si>
  <si>
    <t>Smart Trackpad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</si>
</sst>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on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topLeftCell="I94" workbookViewId="0">
      <selection activeCell="K107" sqref="K107"/>
    </sheetView>
  </sheetViews>
  <sheetFormatPr defaultRowHeight="15" x14ac:dyDescent="0.25"/>
  <cols>
    <col min="1" max="1" width="15.5703125" customWidth="1"/>
    <col min="2" max="2" width="17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8</v>
      </c>
      <c r="B2" t="s">
        <v>14</v>
      </c>
      <c r="C2" t="s">
        <v>15</v>
      </c>
      <c r="D2" t="s">
        <v>16</v>
      </c>
      <c r="E2">
        <v>1</v>
      </c>
      <c r="F2">
        <v>263</v>
      </c>
      <c r="G2">
        <v>59</v>
      </c>
      <c r="H2">
        <v>43</v>
      </c>
      <c r="I2">
        <v>81</v>
      </c>
      <c r="J2">
        <f>H2*I2</f>
        <v>3483</v>
      </c>
      <c r="K2">
        <v>34</v>
      </c>
      <c r="L2">
        <v>36</v>
      </c>
      <c r="M2">
        <v>0</v>
      </c>
      <c r="N2">
        <v>0</v>
      </c>
    </row>
    <row r="3" spans="1:14" x14ac:dyDescent="0.25">
      <c r="A3">
        <v>8</v>
      </c>
      <c r="B3" t="s">
        <v>14</v>
      </c>
      <c r="C3" t="s">
        <v>15</v>
      </c>
      <c r="D3" t="s">
        <v>16</v>
      </c>
      <c r="E3">
        <v>2</v>
      </c>
      <c r="F3">
        <v>189</v>
      </c>
      <c r="G3">
        <v>167</v>
      </c>
      <c r="H3">
        <v>76</v>
      </c>
      <c r="I3">
        <v>115</v>
      </c>
      <c r="J3">
        <f t="shared" ref="J3:J7" si="0">H3*I3</f>
        <v>8740</v>
      </c>
      <c r="K3">
        <v>38</v>
      </c>
      <c r="L3">
        <v>14</v>
      </c>
      <c r="M3">
        <v>0</v>
      </c>
      <c r="N3">
        <v>0</v>
      </c>
    </row>
    <row r="4" spans="1:14" x14ac:dyDescent="0.25">
      <c r="A4">
        <v>8</v>
      </c>
      <c r="B4" t="s">
        <v>14</v>
      </c>
      <c r="C4" t="s">
        <v>15</v>
      </c>
      <c r="D4" t="s">
        <v>16</v>
      </c>
      <c r="E4">
        <v>3</v>
      </c>
      <c r="F4">
        <v>1050</v>
      </c>
      <c r="G4">
        <v>254</v>
      </c>
      <c r="H4">
        <v>57</v>
      </c>
      <c r="I4">
        <v>114</v>
      </c>
      <c r="J4">
        <f t="shared" si="0"/>
        <v>6498</v>
      </c>
      <c r="K4">
        <v>37</v>
      </c>
      <c r="L4">
        <v>68</v>
      </c>
      <c r="M4">
        <v>0</v>
      </c>
      <c r="N4">
        <v>0</v>
      </c>
    </row>
    <row r="5" spans="1:14" x14ac:dyDescent="0.25">
      <c r="A5">
        <v>8</v>
      </c>
      <c r="B5" t="s">
        <v>14</v>
      </c>
      <c r="C5" t="s">
        <v>15</v>
      </c>
      <c r="D5" t="s">
        <v>16</v>
      </c>
      <c r="E5">
        <v>4</v>
      </c>
      <c r="F5">
        <v>572</v>
      </c>
      <c r="G5">
        <v>325</v>
      </c>
      <c r="H5">
        <v>123</v>
      </c>
      <c r="I5">
        <v>105</v>
      </c>
      <c r="J5">
        <f t="shared" si="0"/>
        <v>12915</v>
      </c>
      <c r="K5">
        <v>80</v>
      </c>
      <c r="L5">
        <v>41</v>
      </c>
      <c r="M5">
        <v>15</v>
      </c>
      <c r="N5">
        <v>24</v>
      </c>
    </row>
    <row r="6" spans="1:14" x14ac:dyDescent="0.25">
      <c r="A6">
        <v>8</v>
      </c>
      <c r="B6" t="s">
        <v>14</v>
      </c>
      <c r="C6" t="s">
        <v>15</v>
      </c>
      <c r="D6" t="s">
        <v>16</v>
      </c>
      <c r="E6">
        <v>5</v>
      </c>
      <c r="F6">
        <v>585</v>
      </c>
      <c r="G6">
        <v>126</v>
      </c>
      <c r="H6">
        <v>34</v>
      </c>
      <c r="I6">
        <v>65</v>
      </c>
      <c r="J6">
        <f t="shared" si="0"/>
        <v>2210</v>
      </c>
      <c r="K6">
        <v>28</v>
      </c>
      <c r="L6">
        <v>30</v>
      </c>
      <c r="M6">
        <v>0</v>
      </c>
      <c r="N6">
        <v>0</v>
      </c>
    </row>
    <row r="7" spans="1:14" x14ac:dyDescent="0.25">
      <c r="A7">
        <v>8</v>
      </c>
      <c r="B7" t="s">
        <v>14</v>
      </c>
      <c r="C7" t="s">
        <v>15</v>
      </c>
      <c r="D7" t="s">
        <v>16</v>
      </c>
      <c r="E7">
        <v>6</v>
      </c>
      <c r="F7">
        <v>943</v>
      </c>
      <c r="G7">
        <v>148</v>
      </c>
      <c r="H7">
        <v>82</v>
      </c>
      <c r="I7">
        <v>34</v>
      </c>
      <c r="J7">
        <f t="shared" si="0"/>
        <v>2788</v>
      </c>
      <c r="K7">
        <v>68</v>
      </c>
      <c r="L7">
        <v>42</v>
      </c>
      <c r="M7">
        <v>0</v>
      </c>
      <c r="N7">
        <v>0</v>
      </c>
    </row>
    <row r="8" spans="1:14" x14ac:dyDescent="0.25">
      <c r="A8">
        <v>8</v>
      </c>
      <c r="B8" t="s">
        <v>14</v>
      </c>
      <c r="C8" t="s">
        <v>15</v>
      </c>
      <c r="D8" t="s">
        <v>16</v>
      </c>
      <c r="E8">
        <v>7</v>
      </c>
      <c r="F8">
        <v>56</v>
      </c>
      <c r="G8">
        <v>67</v>
      </c>
      <c r="H8">
        <v>52</v>
      </c>
      <c r="I8">
        <v>32</v>
      </c>
      <c r="J8">
        <f t="shared" ref="J8:J10" si="1">H8*I8</f>
        <v>1664</v>
      </c>
      <c r="K8">
        <v>34</v>
      </c>
      <c r="L8">
        <v>33</v>
      </c>
      <c r="M8">
        <v>0</v>
      </c>
      <c r="N8">
        <v>0</v>
      </c>
    </row>
    <row r="9" spans="1:14" x14ac:dyDescent="0.25">
      <c r="A9">
        <v>8</v>
      </c>
      <c r="B9" t="s">
        <v>14</v>
      </c>
      <c r="C9" t="s">
        <v>15</v>
      </c>
      <c r="D9" t="s">
        <v>16</v>
      </c>
      <c r="E9">
        <v>8</v>
      </c>
      <c r="F9">
        <v>180</v>
      </c>
      <c r="G9">
        <v>216</v>
      </c>
      <c r="H9">
        <v>107</v>
      </c>
      <c r="I9">
        <v>98</v>
      </c>
      <c r="J9">
        <f t="shared" si="1"/>
        <v>10486</v>
      </c>
      <c r="K9">
        <v>58</v>
      </c>
      <c r="L9">
        <v>46</v>
      </c>
      <c r="M9">
        <v>16</v>
      </c>
      <c r="N9">
        <v>31</v>
      </c>
    </row>
    <row r="10" spans="1:14" x14ac:dyDescent="0.25">
      <c r="A10">
        <v>8</v>
      </c>
      <c r="B10" t="s">
        <v>14</v>
      </c>
      <c r="C10" t="s">
        <v>15</v>
      </c>
      <c r="D10" t="s">
        <v>16</v>
      </c>
      <c r="E10">
        <v>9</v>
      </c>
      <c r="F10">
        <v>243</v>
      </c>
      <c r="G10">
        <v>73</v>
      </c>
      <c r="H10">
        <v>130</v>
      </c>
      <c r="I10">
        <v>58</v>
      </c>
      <c r="J10">
        <f t="shared" si="1"/>
        <v>7540</v>
      </c>
      <c r="K10">
        <v>35</v>
      </c>
      <c r="L10">
        <v>10</v>
      </c>
      <c r="M10">
        <v>0</v>
      </c>
      <c r="N10">
        <v>0</v>
      </c>
    </row>
    <row r="11" spans="1:14" x14ac:dyDescent="0.25">
      <c r="A11">
        <v>8</v>
      </c>
      <c r="B11" t="s">
        <v>14</v>
      </c>
      <c r="C11" t="s">
        <v>15</v>
      </c>
      <c r="D11" t="s">
        <v>16</v>
      </c>
      <c r="E11">
        <v>10</v>
      </c>
      <c r="F11">
        <v>105</v>
      </c>
      <c r="G11">
        <v>258</v>
      </c>
      <c r="H11">
        <v>81</v>
      </c>
      <c r="I11">
        <v>81</v>
      </c>
      <c r="J11">
        <f>H11*I11</f>
        <v>6561</v>
      </c>
      <c r="K11">
        <v>34</v>
      </c>
      <c r="L11">
        <v>43</v>
      </c>
      <c r="M11">
        <v>0</v>
      </c>
      <c r="N11">
        <v>0</v>
      </c>
    </row>
    <row r="12" spans="1:14" x14ac:dyDescent="0.25">
      <c r="A12">
        <v>8</v>
      </c>
      <c r="B12" t="s">
        <v>14</v>
      </c>
      <c r="C12" t="s">
        <v>15</v>
      </c>
      <c r="D12" t="s">
        <v>16</v>
      </c>
      <c r="E12">
        <v>11</v>
      </c>
      <c r="F12">
        <v>113</v>
      </c>
      <c r="G12">
        <v>346</v>
      </c>
      <c r="H12">
        <v>56</v>
      </c>
      <c r="I12">
        <v>107</v>
      </c>
      <c r="J12">
        <f t="shared" ref="J12:J15" si="2">H12*I12</f>
        <v>5992</v>
      </c>
      <c r="K12">
        <v>73</v>
      </c>
      <c r="L12">
        <v>48</v>
      </c>
      <c r="M12">
        <v>4</v>
      </c>
      <c r="N12">
        <v>60</v>
      </c>
    </row>
    <row r="13" spans="1:14" x14ac:dyDescent="0.25">
      <c r="A13">
        <v>8</v>
      </c>
      <c r="B13" t="s">
        <v>14</v>
      </c>
      <c r="C13" t="s">
        <v>15</v>
      </c>
      <c r="D13" t="s">
        <v>16</v>
      </c>
      <c r="E13">
        <v>12</v>
      </c>
      <c r="F13">
        <v>140</v>
      </c>
      <c r="G13">
        <v>85</v>
      </c>
      <c r="H13">
        <v>49</v>
      </c>
      <c r="I13">
        <v>30</v>
      </c>
      <c r="J13">
        <f t="shared" si="2"/>
        <v>1470</v>
      </c>
      <c r="K13">
        <v>34</v>
      </c>
      <c r="L13">
        <v>54</v>
      </c>
      <c r="M13">
        <v>3</v>
      </c>
      <c r="N13">
        <v>61</v>
      </c>
    </row>
    <row r="14" spans="1:14" x14ac:dyDescent="0.25">
      <c r="A14">
        <v>8</v>
      </c>
      <c r="B14" t="s">
        <v>14</v>
      </c>
      <c r="C14" t="s">
        <v>15</v>
      </c>
      <c r="D14" t="s">
        <v>16</v>
      </c>
      <c r="E14">
        <v>13</v>
      </c>
      <c r="F14">
        <v>910</v>
      </c>
      <c r="G14">
        <v>225</v>
      </c>
      <c r="H14">
        <v>47</v>
      </c>
      <c r="I14">
        <v>107</v>
      </c>
      <c r="J14">
        <f t="shared" si="2"/>
        <v>5029</v>
      </c>
      <c r="K14">
        <v>2</v>
      </c>
      <c r="L14">
        <v>42</v>
      </c>
      <c r="M14">
        <v>0</v>
      </c>
      <c r="N14">
        <v>0</v>
      </c>
    </row>
    <row r="15" spans="1:14" x14ac:dyDescent="0.25">
      <c r="A15">
        <v>8</v>
      </c>
      <c r="B15" t="s">
        <v>14</v>
      </c>
      <c r="C15" t="s">
        <v>15</v>
      </c>
      <c r="D15" t="s">
        <v>16</v>
      </c>
      <c r="E15">
        <v>14</v>
      </c>
      <c r="F15">
        <v>120</v>
      </c>
      <c r="G15">
        <v>319</v>
      </c>
      <c r="H15">
        <v>84</v>
      </c>
      <c r="I15">
        <v>79</v>
      </c>
      <c r="J15">
        <f t="shared" si="2"/>
        <v>6636</v>
      </c>
      <c r="K15">
        <v>46</v>
      </c>
      <c r="L15">
        <v>18</v>
      </c>
      <c r="M15">
        <v>0</v>
      </c>
      <c r="N15">
        <v>0</v>
      </c>
    </row>
    <row r="16" spans="1:14" s="1" customFormat="1" x14ac:dyDescent="0.25">
      <c r="A16" s="1">
        <v>8</v>
      </c>
      <c r="B16" s="1" t="s">
        <v>14</v>
      </c>
      <c r="C16" s="1" t="s">
        <v>15</v>
      </c>
      <c r="D16" s="1" t="s">
        <v>16</v>
      </c>
      <c r="E16" s="1">
        <v>15</v>
      </c>
      <c r="F16" s="1">
        <v>359</v>
      </c>
      <c r="G16" s="1">
        <v>78</v>
      </c>
      <c r="H16" s="1">
        <v>117</v>
      </c>
      <c r="I16" s="1">
        <v>65</v>
      </c>
      <c r="J16" s="1">
        <f>H16*I16</f>
        <v>7605</v>
      </c>
      <c r="K16" s="1">
        <v>88</v>
      </c>
      <c r="L16" s="1">
        <v>26</v>
      </c>
      <c r="M16" s="1">
        <v>0</v>
      </c>
      <c r="N16" s="1">
        <v>0</v>
      </c>
    </row>
    <row r="17" spans="1:19" x14ac:dyDescent="0.25">
      <c r="A17">
        <v>8</v>
      </c>
      <c r="B17" t="s">
        <v>14</v>
      </c>
      <c r="C17" t="s">
        <v>15</v>
      </c>
      <c r="D17" t="s">
        <v>16</v>
      </c>
      <c r="E17">
        <v>16</v>
      </c>
      <c r="F17">
        <v>862</v>
      </c>
      <c r="G17">
        <v>173</v>
      </c>
      <c r="H17">
        <v>42</v>
      </c>
      <c r="I17">
        <v>43</v>
      </c>
      <c r="J17" s="1">
        <f>H17*I17</f>
        <v>1806</v>
      </c>
      <c r="K17">
        <v>26</v>
      </c>
      <c r="L17">
        <v>18</v>
      </c>
      <c r="M17" s="1">
        <v>158</v>
      </c>
      <c r="N17" s="1">
        <v>372</v>
      </c>
    </row>
    <row r="18" spans="1:19" x14ac:dyDescent="0.25">
      <c r="A18">
        <v>8</v>
      </c>
      <c r="B18" t="s">
        <v>14</v>
      </c>
      <c r="C18" t="s">
        <v>15</v>
      </c>
      <c r="D18" t="s">
        <v>16</v>
      </c>
      <c r="E18">
        <v>17</v>
      </c>
      <c r="F18">
        <v>3</v>
      </c>
      <c r="G18">
        <v>298</v>
      </c>
      <c r="H18">
        <v>99</v>
      </c>
      <c r="I18">
        <v>74</v>
      </c>
      <c r="J18">
        <f t="shared" ref="J18:J19" si="3">H18*I18</f>
        <v>7326</v>
      </c>
      <c r="K18">
        <v>2</v>
      </c>
      <c r="L18">
        <v>49</v>
      </c>
      <c r="M18" s="1">
        <v>0</v>
      </c>
      <c r="N18" s="1">
        <v>0</v>
      </c>
    </row>
    <row r="19" spans="1:19" s="1" customFormat="1" x14ac:dyDescent="0.25">
      <c r="A19" s="1">
        <v>8</v>
      </c>
      <c r="B19" s="2" t="s">
        <v>14</v>
      </c>
      <c r="C19" s="1" t="s">
        <v>15</v>
      </c>
      <c r="D19" s="1" t="s">
        <v>16</v>
      </c>
      <c r="E19" s="1">
        <v>18</v>
      </c>
      <c r="F19" s="1">
        <v>156</v>
      </c>
      <c r="G19" s="1">
        <v>68</v>
      </c>
      <c r="H19" s="1">
        <v>59</v>
      </c>
      <c r="I19" s="1">
        <v>54</v>
      </c>
      <c r="J19" s="1">
        <f t="shared" si="3"/>
        <v>3186</v>
      </c>
      <c r="K19" s="1">
        <v>165</v>
      </c>
      <c r="L19" s="1">
        <v>201</v>
      </c>
      <c r="M19" s="1">
        <v>0</v>
      </c>
      <c r="N19" s="1">
        <v>0</v>
      </c>
    </row>
    <row r="20" spans="1:19" x14ac:dyDescent="0.25">
      <c r="A20">
        <v>8</v>
      </c>
      <c r="B20" t="s">
        <v>14</v>
      </c>
      <c r="C20" t="s">
        <v>15</v>
      </c>
      <c r="D20" t="s">
        <v>16</v>
      </c>
      <c r="E20">
        <v>19</v>
      </c>
      <c r="F20">
        <v>565</v>
      </c>
      <c r="G20">
        <v>21</v>
      </c>
      <c r="H20">
        <v>110</v>
      </c>
      <c r="I20">
        <v>97</v>
      </c>
      <c r="J20">
        <f>H20*I20</f>
        <v>10670</v>
      </c>
      <c r="K20">
        <v>23</v>
      </c>
      <c r="L20">
        <v>19</v>
      </c>
      <c r="M20" s="1">
        <v>0</v>
      </c>
      <c r="N20" s="1">
        <v>0</v>
      </c>
    </row>
    <row r="21" spans="1:19" x14ac:dyDescent="0.25">
      <c r="A21">
        <v>8</v>
      </c>
      <c r="B21" t="s">
        <v>14</v>
      </c>
      <c r="C21" t="s">
        <v>15</v>
      </c>
      <c r="D21" t="s">
        <v>16</v>
      </c>
      <c r="E21">
        <v>20</v>
      </c>
      <c r="F21">
        <v>827</v>
      </c>
      <c r="G21">
        <v>44</v>
      </c>
      <c r="H21">
        <v>57</v>
      </c>
      <c r="I21">
        <v>96</v>
      </c>
      <c r="J21">
        <f t="shared" ref="J21:J22" si="4">H21*I21</f>
        <v>5472</v>
      </c>
      <c r="K21">
        <v>35</v>
      </c>
      <c r="L21">
        <v>40</v>
      </c>
      <c r="M21" s="1">
        <v>0</v>
      </c>
      <c r="N21" s="1">
        <v>0</v>
      </c>
    </row>
    <row r="22" spans="1:19" x14ac:dyDescent="0.25">
      <c r="A22">
        <v>8</v>
      </c>
      <c r="B22" t="s">
        <v>14</v>
      </c>
      <c r="C22" t="s">
        <v>15</v>
      </c>
      <c r="D22" t="s">
        <v>16</v>
      </c>
      <c r="E22">
        <v>21</v>
      </c>
      <c r="F22">
        <v>439</v>
      </c>
      <c r="G22">
        <v>160</v>
      </c>
      <c r="H22">
        <v>42</v>
      </c>
      <c r="I22">
        <v>60</v>
      </c>
      <c r="J22">
        <f t="shared" si="4"/>
        <v>2520</v>
      </c>
      <c r="K22">
        <v>37</v>
      </c>
      <c r="L22">
        <v>58</v>
      </c>
      <c r="M22" s="1">
        <v>0</v>
      </c>
      <c r="N22" s="1">
        <v>0</v>
      </c>
    </row>
    <row r="23" spans="1:19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17</v>
      </c>
      <c r="G23" t="s">
        <v>18</v>
      </c>
      <c r="H23" t="s">
        <v>19</v>
      </c>
      <c r="I23" t="s">
        <v>20</v>
      </c>
      <c r="J23" t="s">
        <v>21</v>
      </c>
      <c r="K23" t="s">
        <v>22</v>
      </c>
      <c r="L23" t="s">
        <v>23</v>
      </c>
      <c r="M23" t="s">
        <v>24</v>
      </c>
      <c r="N23" t="s">
        <v>25</v>
      </c>
    </row>
    <row r="24" spans="1:19" x14ac:dyDescent="0.25">
      <c r="A24">
        <v>8</v>
      </c>
      <c r="B24" t="s">
        <v>14</v>
      </c>
      <c r="C24" t="s">
        <v>26</v>
      </c>
      <c r="D24" t="s">
        <v>27</v>
      </c>
      <c r="E24">
        <v>1</v>
      </c>
      <c r="F24">
        <v>38.891993617711599</v>
      </c>
      <c r="G24">
        <v>-31.6188337221175</v>
      </c>
      <c r="H24">
        <v>38.891993617711599</v>
      </c>
      <c r="I24">
        <v>61.389277293633597</v>
      </c>
      <c r="J24">
        <v>-25.095254130849</v>
      </c>
      <c r="K24">
        <v>32.200311860982197</v>
      </c>
      <c r="L24" s="4">
        <v>0.90134259259259253</v>
      </c>
      <c r="M24" s="4">
        <v>0.9016319444444445</v>
      </c>
      <c r="N24" s="4">
        <f>M24-L24</f>
        <v>2.893518518519711E-4</v>
      </c>
    </row>
    <row r="25" spans="1:19" x14ac:dyDescent="0.25">
      <c r="A25">
        <v>8</v>
      </c>
      <c r="B25" t="s">
        <v>14</v>
      </c>
      <c r="C25" t="s">
        <v>26</v>
      </c>
      <c r="D25" t="s">
        <v>27</v>
      </c>
      <c r="E25">
        <v>2</v>
      </c>
      <c r="F25">
        <v>-36.848828633796103</v>
      </c>
      <c r="G25">
        <v>-35.954695635054797</v>
      </c>
      <c r="H25">
        <v>-36.848828633796103</v>
      </c>
      <c r="I25">
        <v>27.216512199377501</v>
      </c>
      <c r="J25">
        <v>5.8672840566754099</v>
      </c>
      <c r="K25">
        <v>-61.463415905189599</v>
      </c>
      <c r="L25" s="4">
        <v>0.9016319444444445</v>
      </c>
      <c r="M25" s="4">
        <v>0.90209490740740739</v>
      </c>
      <c r="N25" s="4">
        <f t="shared" ref="N25:N26" si="5">M25-L25</f>
        <v>4.629629629628873E-4</v>
      </c>
    </row>
    <row r="26" spans="1:19" x14ac:dyDescent="0.25">
      <c r="A26">
        <v>8</v>
      </c>
      <c r="B26" t="s">
        <v>14</v>
      </c>
      <c r="C26" t="s">
        <v>26</v>
      </c>
      <c r="D26" t="s">
        <v>27</v>
      </c>
      <c r="E26">
        <v>3</v>
      </c>
      <c r="F26">
        <v>36.8066502311015</v>
      </c>
      <c r="G26">
        <v>-36.040089523750702</v>
      </c>
      <c r="H26">
        <v>36.8066502311015</v>
      </c>
      <c r="I26">
        <v>26.956627902679099</v>
      </c>
      <c r="J26">
        <v>9.8835018638700802</v>
      </c>
      <c r="K26">
        <v>65.878247632264205</v>
      </c>
      <c r="L26" s="4">
        <v>0.90209490740740739</v>
      </c>
      <c r="M26" s="4">
        <v>0.90247685185185189</v>
      </c>
      <c r="N26" s="4">
        <f t="shared" si="5"/>
        <v>3.8194444444450415E-4</v>
      </c>
    </row>
    <row r="27" spans="1:19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28</v>
      </c>
      <c r="G27" t="s">
        <v>29</v>
      </c>
      <c r="H27" t="s">
        <v>30</v>
      </c>
      <c r="I27" t="s">
        <v>31</v>
      </c>
      <c r="J27" t="s">
        <v>32</v>
      </c>
      <c r="K27" t="s">
        <v>33</v>
      </c>
      <c r="L27" t="s">
        <v>34</v>
      </c>
      <c r="M27" t="s">
        <v>35</v>
      </c>
      <c r="N27" t="s">
        <v>36</v>
      </c>
      <c r="O27" t="s">
        <v>37</v>
      </c>
      <c r="P27" t="s">
        <v>38</v>
      </c>
      <c r="Q27" t="s">
        <v>23</v>
      </c>
      <c r="R27" t="s">
        <v>24</v>
      </c>
      <c r="S27" t="s">
        <v>25</v>
      </c>
    </row>
    <row r="28" spans="1:19" x14ac:dyDescent="0.25">
      <c r="A28">
        <v>8</v>
      </c>
      <c r="B28" t="s">
        <v>14</v>
      </c>
      <c r="C28" t="s">
        <v>26</v>
      </c>
      <c r="D28" t="s">
        <v>39</v>
      </c>
      <c r="E28">
        <v>1</v>
      </c>
      <c r="F28">
        <v>0</v>
      </c>
      <c r="G28">
        <v>0</v>
      </c>
      <c r="H28">
        <v>0</v>
      </c>
      <c r="I28">
        <v>-150.545199159243</v>
      </c>
      <c r="J28">
        <v>-24.139367154721199</v>
      </c>
      <c r="K28">
        <v>103.99715808553501</v>
      </c>
      <c r="L28">
        <v>-177.91080082160201</v>
      </c>
      <c r="M28">
        <v>-15.934319791123899</v>
      </c>
      <c r="N28">
        <v>-106.26203959768399</v>
      </c>
      <c r="O28">
        <v>2.5061217358166599</v>
      </c>
      <c r="P28">
        <v>2.94118807984509</v>
      </c>
      <c r="Q28" s="4">
        <v>0.90340277777777767</v>
      </c>
      <c r="R28" s="4">
        <v>0.9038425925925927</v>
      </c>
      <c r="S28" s="4">
        <f t="shared" ref="S28" si="6">R28-Q28</f>
        <v>4.398148148150316E-4</v>
      </c>
    </row>
    <row r="29" spans="1:19" x14ac:dyDescent="0.25">
      <c r="A29">
        <v>8</v>
      </c>
      <c r="B29" t="s">
        <v>14</v>
      </c>
      <c r="C29" t="s">
        <v>26</v>
      </c>
      <c r="D29" t="s">
        <v>39</v>
      </c>
      <c r="E29">
        <v>2</v>
      </c>
      <c r="F29">
        <v>0</v>
      </c>
      <c r="G29">
        <v>0</v>
      </c>
      <c r="H29">
        <v>0</v>
      </c>
      <c r="I29">
        <v>76.982541806969294</v>
      </c>
      <c r="J29">
        <v>20.9543338045873</v>
      </c>
      <c r="K29">
        <v>165.994935089362</v>
      </c>
      <c r="L29">
        <v>64.984379325959097</v>
      </c>
      <c r="M29">
        <v>1.04130201178362</v>
      </c>
      <c r="N29">
        <v>98.316295495987902</v>
      </c>
      <c r="O29">
        <v>2.72628366922594</v>
      </c>
      <c r="P29">
        <v>1.96420903337799</v>
      </c>
      <c r="Q29" s="4">
        <v>0.9038425925925927</v>
      </c>
      <c r="R29" s="4">
        <v>0.9041435185185186</v>
      </c>
      <c r="S29" s="4">
        <f>R29-Q29</f>
        <v>3.0092592592589895E-4</v>
      </c>
    </row>
    <row r="30" spans="1:19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40</v>
      </c>
      <c r="G30" t="s">
        <v>41</v>
      </c>
      <c r="H30" t="s">
        <v>42</v>
      </c>
      <c r="I30" t="s">
        <v>43</v>
      </c>
      <c r="J30" t="s">
        <v>44</v>
      </c>
      <c r="K30" t="s">
        <v>45</v>
      </c>
      <c r="L30" t="s">
        <v>46</v>
      </c>
      <c r="M30" t="s">
        <v>47</v>
      </c>
      <c r="N30" t="s">
        <v>23</v>
      </c>
      <c r="O30" t="s">
        <v>24</v>
      </c>
      <c r="P30" t="s">
        <v>25</v>
      </c>
    </row>
    <row r="31" spans="1:19" x14ac:dyDescent="0.25">
      <c r="A31">
        <v>8</v>
      </c>
      <c r="B31" t="s">
        <v>14</v>
      </c>
      <c r="C31" t="s">
        <v>26</v>
      </c>
      <c r="D31" t="s">
        <v>48</v>
      </c>
      <c r="E31">
        <v>1</v>
      </c>
      <c r="F31">
        <v>-4.0165625</v>
      </c>
      <c r="G31">
        <v>-4.0999999999999996</v>
      </c>
      <c r="H31">
        <v>1.9377925</v>
      </c>
      <c r="I31">
        <v>1.9</v>
      </c>
      <c r="J31">
        <f>(-F31)</f>
        <v>4.0165625</v>
      </c>
      <c r="K31">
        <v>4.0999999999999996</v>
      </c>
      <c r="L31">
        <f>(-H31)</f>
        <v>-1.9377925</v>
      </c>
      <c r="M31">
        <v>-1.86</v>
      </c>
      <c r="N31" s="4">
        <v>0.90428240740740751</v>
      </c>
      <c r="O31" s="4">
        <v>0.90468749999999998</v>
      </c>
      <c r="P31" s="4">
        <f>O31-N31</f>
        <v>4.0509259259247088E-4</v>
      </c>
    </row>
    <row r="32" spans="1:19" x14ac:dyDescent="0.25">
      <c r="A32">
        <v>8</v>
      </c>
      <c r="B32" t="s">
        <v>14</v>
      </c>
      <c r="C32" t="s">
        <v>26</v>
      </c>
      <c r="D32" t="s">
        <v>48</v>
      </c>
      <c r="E32">
        <v>2</v>
      </c>
      <c r="F32">
        <v>-5.4419300000000002</v>
      </c>
      <c r="G32">
        <v>-5.45</v>
      </c>
      <c r="H32">
        <v>1.2887716</v>
      </c>
      <c r="I32">
        <v>1.3</v>
      </c>
      <c r="J32">
        <f>(-F32)</f>
        <v>5.4419300000000002</v>
      </c>
      <c r="K32">
        <v>5.4</v>
      </c>
      <c r="L32">
        <f>(-H32)</f>
        <v>-1.2887716</v>
      </c>
      <c r="M32">
        <v>-1.26</v>
      </c>
      <c r="N32" s="4">
        <v>0.90482638888888889</v>
      </c>
      <c r="O32" s="4">
        <v>0.90531249999999996</v>
      </c>
      <c r="P32" s="4">
        <f>O32-N32</f>
        <v>4.8611111111107608E-4</v>
      </c>
    </row>
    <row r="33" spans="1:14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13</v>
      </c>
    </row>
    <row r="34" spans="1:14" x14ac:dyDescent="0.25">
      <c r="A34">
        <v>8</v>
      </c>
      <c r="B34" t="s">
        <v>50</v>
      </c>
      <c r="C34" t="s">
        <v>15</v>
      </c>
      <c r="D34" t="s">
        <v>16</v>
      </c>
      <c r="E34">
        <v>1</v>
      </c>
      <c r="F34">
        <v>30</v>
      </c>
      <c r="G34">
        <v>248</v>
      </c>
      <c r="H34">
        <v>80</v>
      </c>
      <c r="I34">
        <v>69</v>
      </c>
      <c r="J34">
        <f t="shared" ref="J34:J35" si="7">H34*I34</f>
        <v>5520</v>
      </c>
      <c r="K34">
        <v>11</v>
      </c>
      <c r="L34">
        <v>24</v>
      </c>
      <c r="M34" s="1">
        <v>0</v>
      </c>
      <c r="N34" s="1">
        <v>0</v>
      </c>
    </row>
    <row r="35" spans="1:14" x14ac:dyDescent="0.25">
      <c r="A35">
        <v>8</v>
      </c>
      <c r="B35" t="s">
        <v>50</v>
      </c>
      <c r="C35" t="s">
        <v>15</v>
      </c>
      <c r="D35" t="s">
        <v>16</v>
      </c>
      <c r="E35">
        <v>2</v>
      </c>
      <c r="F35">
        <v>536</v>
      </c>
      <c r="G35">
        <v>350</v>
      </c>
      <c r="H35">
        <v>70</v>
      </c>
      <c r="I35">
        <v>60</v>
      </c>
      <c r="J35">
        <f t="shared" si="7"/>
        <v>4200</v>
      </c>
      <c r="K35">
        <v>52</v>
      </c>
      <c r="L35">
        <v>28</v>
      </c>
      <c r="M35" s="1">
        <v>32</v>
      </c>
      <c r="N35" s="1">
        <v>47</v>
      </c>
    </row>
    <row r="36" spans="1:14" x14ac:dyDescent="0.25">
      <c r="A36">
        <v>8</v>
      </c>
      <c r="B36" t="s">
        <v>50</v>
      </c>
      <c r="C36" t="s">
        <v>15</v>
      </c>
      <c r="D36" t="s">
        <v>16</v>
      </c>
      <c r="E36">
        <v>3</v>
      </c>
      <c r="F36">
        <v>577</v>
      </c>
      <c r="G36">
        <v>282</v>
      </c>
      <c r="H36">
        <v>40</v>
      </c>
      <c r="I36">
        <v>94</v>
      </c>
      <c r="J36">
        <f>H36*I36</f>
        <v>3760</v>
      </c>
      <c r="K36">
        <v>19</v>
      </c>
      <c r="L36">
        <v>38</v>
      </c>
      <c r="M36" s="1">
        <v>138</v>
      </c>
      <c r="N36" s="1">
        <v>461</v>
      </c>
    </row>
    <row r="37" spans="1:14" x14ac:dyDescent="0.25">
      <c r="A37">
        <v>8</v>
      </c>
      <c r="B37" t="s">
        <v>50</v>
      </c>
      <c r="C37" t="s">
        <v>15</v>
      </c>
      <c r="D37" t="s">
        <v>16</v>
      </c>
      <c r="E37">
        <v>4</v>
      </c>
      <c r="F37" s="3">
        <v>944</v>
      </c>
      <c r="G37" s="3">
        <v>328</v>
      </c>
      <c r="H37" s="3">
        <v>94</v>
      </c>
      <c r="I37" s="3">
        <v>110</v>
      </c>
      <c r="J37" s="3">
        <f t="shared" ref="J37:J39" si="8">H37*I37</f>
        <v>10340</v>
      </c>
      <c r="K37" s="3">
        <v>50</v>
      </c>
      <c r="L37" s="3">
        <v>37</v>
      </c>
      <c r="M37" s="1">
        <v>0</v>
      </c>
      <c r="N37" s="1">
        <v>0</v>
      </c>
    </row>
    <row r="38" spans="1:14" x14ac:dyDescent="0.25">
      <c r="A38">
        <v>8</v>
      </c>
      <c r="B38" t="s">
        <v>50</v>
      </c>
      <c r="C38" t="s">
        <v>15</v>
      </c>
      <c r="D38" t="s">
        <v>16</v>
      </c>
      <c r="E38">
        <v>5</v>
      </c>
      <c r="F38">
        <v>332</v>
      </c>
      <c r="G38">
        <v>149</v>
      </c>
      <c r="H38">
        <v>114</v>
      </c>
      <c r="I38">
        <v>98</v>
      </c>
      <c r="J38" s="3">
        <f t="shared" si="8"/>
        <v>11172</v>
      </c>
      <c r="K38">
        <v>57</v>
      </c>
      <c r="L38">
        <v>34</v>
      </c>
      <c r="M38" s="1">
        <v>0</v>
      </c>
      <c r="N38" s="1">
        <v>0</v>
      </c>
    </row>
    <row r="39" spans="1:14" x14ac:dyDescent="0.25">
      <c r="A39">
        <v>8</v>
      </c>
      <c r="B39" t="s">
        <v>50</v>
      </c>
      <c r="C39" t="s">
        <v>15</v>
      </c>
      <c r="D39" t="s">
        <v>16</v>
      </c>
      <c r="E39">
        <v>6</v>
      </c>
      <c r="F39">
        <v>418</v>
      </c>
      <c r="G39">
        <v>143</v>
      </c>
      <c r="H39">
        <v>126</v>
      </c>
      <c r="I39">
        <v>126</v>
      </c>
      <c r="J39">
        <f t="shared" si="8"/>
        <v>15876</v>
      </c>
      <c r="K39">
        <v>76</v>
      </c>
      <c r="L39">
        <v>50</v>
      </c>
      <c r="M39" s="1">
        <v>0</v>
      </c>
      <c r="N39" s="1">
        <v>0</v>
      </c>
    </row>
    <row r="40" spans="1:14" x14ac:dyDescent="0.25">
      <c r="A40">
        <v>8</v>
      </c>
      <c r="B40" t="s">
        <v>50</v>
      </c>
      <c r="C40" t="s">
        <v>15</v>
      </c>
      <c r="D40" t="s">
        <v>16</v>
      </c>
      <c r="E40">
        <v>7</v>
      </c>
      <c r="F40">
        <v>716</v>
      </c>
      <c r="G40">
        <v>195</v>
      </c>
      <c r="H40">
        <v>98</v>
      </c>
      <c r="I40">
        <v>34</v>
      </c>
      <c r="J40">
        <f>H40*I40</f>
        <v>3332</v>
      </c>
      <c r="K40">
        <v>49</v>
      </c>
      <c r="L40">
        <v>6</v>
      </c>
      <c r="M40" s="1">
        <v>155</v>
      </c>
      <c r="N40" s="1">
        <v>240</v>
      </c>
    </row>
    <row r="41" spans="1:14" x14ac:dyDescent="0.25">
      <c r="A41">
        <v>8</v>
      </c>
      <c r="B41" t="s">
        <v>50</v>
      </c>
      <c r="C41" t="s">
        <v>15</v>
      </c>
      <c r="D41" t="s">
        <v>16</v>
      </c>
      <c r="E41">
        <v>8</v>
      </c>
      <c r="F41">
        <v>291</v>
      </c>
      <c r="G41">
        <v>312</v>
      </c>
      <c r="H41">
        <v>38</v>
      </c>
      <c r="I41">
        <v>126</v>
      </c>
      <c r="J41">
        <f t="shared" ref="J41:J42" si="9">H41*I41</f>
        <v>4788</v>
      </c>
      <c r="K41">
        <v>23</v>
      </c>
      <c r="L41">
        <v>22</v>
      </c>
      <c r="M41" s="1">
        <v>147</v>
      </c>
      <c r="N41" s="1">
        <v>459</v>
      </c>
    </row>
    <row r="42" spans="1:14" x14ac:dyDescent="0.25">
      <c r="A42">
        <v>8</v>
      </c>
      <c r="B42" t="s">
        <v>50</v>
      </c>
      <c r="C42" t="s">
        <v>15</v>
      </c>
      <c r="D42" t="s">
        <v>16</v>
      </c>
      <c r="E42">
        <v>9</v>
      </c>
      <c r="F42">
        <v>603</v>
      </c>
      <c r="G42">
        <v>130</v>
      </c>
      <c r="H42">
        <v>86</v>
      </c>
      <c r="I42">
        <v>115</v>
      </c>
      <c r="J42">
        <f t="shared" si="9"/>
        <v>9890</v>
      </c>
      <c r="K42">
        <v>35</v>
      </c>
      <c r="L42">
        <v>103</v>
      </c>
      <c r="M42" s="1">
        <v>0</v>
      </c>
      <c r="N42" s="1">
        <v>0</v>
      </c>
    </row>
    <row r="43" spans="1:14" x14ac:dyDescent="0.25">
      <c r="A43">
        <v>8</v>
      </c>
      <c r="B43" t="s">
        <v>50</v>
      </c>
      <c r="C43" t="s">
        <v>15</v>
      </c>
      <c r="D43" t="s">
        <v>16</v>
      </c>
      <c r="E43">
        <v>10</v>
      </c>
      <c r="F43">
        <v>526</v>
      </c>
      <c r="G43">
        <v>224</v>
      </c>
      <c r="H43">
        <v>60</v>
      </c>
      <c r="I43">
        <v>84</v>
      </c>
      <c r="J43">
        <f t="shared" ref="J43" si="10">H43*I43</f>
        <v>5040</v>
      </c>
      <c r="K43">
        <v>17</v>
      </c>
      <c r="L43">
        <v>58</v>
      </c>
      <c r="M43" s="1">
        <v>0</v>
      </c>
      <c r="N43">
        <v>0</v>
      </c>
    </row>
    <row r="44" spans="1:14" x14ac:dyDescent="0.25">
      <c r="A44">
        <v>8</v>
      </c>
      <c r="B44" t="s">
        <v>50</v>
      </c>
      <c r="C44" t="s">
        <v>15</v>
      </c>
      <c r="D44" t="s">
        <v>16</v>
      </c>
      <c r="E44">
        <v>11</v>
      </c>
      <c r="F44">
        <v>778</v>
      </c>
      <c r="G44">
        <v>9</v>
      </c>
      <c r="H44">
        <v>67</v>
      </c>
      <c r="I44">
        <v>41</v>
      </c>
      <c r="J44">
        <f t="shared" ref="J44" si="11">H44*I44</f>
        <v>2747</v>
      </c>
      <c r="K44">
        <v>39</v>
      </c>
      <c r="L44">
        <v>28</v>
      </c>
      <c r="M44">
        <v>207</v>
      </c>
      <c r="N44">
        <v>204</v>
      </c>
    </row>
    <row r="45" spans="1:14" x14ac:dyDescent="0.2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17</v>
      </c>
      <c r="G45" t="s">
        <v>18</v>
      </c>
      <c r="H45" t="s">
        <v>19</v>
      </c>
      <c r="I45" t="s">
        <v>20</v>
      </c>
      <c r="J45" t="s">
        <v>21</v>
      </c>
      <c r="K45" t="s">
        <v>22</v>
      </c>
      <c r="L45" t="s">
        <v>23</v>
      </c>
      <c r="M45" t="s">
        <v>24</v>
      </c>
      <c r="N45" t="s">
        <v>25</v>
      </c>
    </row>
    <row r="46" spans="1:14" x14ac:dyDescent="0.25">
      <c r="A46">
        <v>8</v>
      </c>
      <c r="B46" t="s">
        <v>50</v>
      </c>
      <c r="C46" t="s">
        <v>26</v>
      </c>
      <c r="D46" t="s">
        <v>27</v>
      </c>
      <c r="E46">
        <v>1</v>
      </c>
      <c r="F46">
        <v>40.478781568028403</v>
      </c>
      <c r="G46">
        <v>-27.9602222176702</v>
      </c>
      <c r="H46">
        <v>40.478781568028403</v>
      </c>
      <c r="I46">
        <v>-104.237198634717</v>
      </c>
      <c r="J46">
        <v>-49.6944672911834</v>
      </c>
      <c r="K46">
        <v>-167.47709525653201</v>
      </c>
      <c r="L46" s="4">
        <v>0.94325231481481486</v>
      </c>
      <c r="M46" s="4">
        <v>0.94377314814814817</v>
      </c>
      <c r="N46" s="4">
        <f>M46-L46</f>
        <v>5.2083333333330373E-4</v>
      </c>
    </row>
    <row r="47" spans="1:14" x14ac:dyDescent="0.25">
      <c r="A47">
        <v>8</v>
      </c>
      <c r="B47" t="s">
        <v>50</v>
      </c>
      <c r="C47" t="s">
        <v>26</v>
      </c>
      <c r="D47" t="s">
        <v>27</v>
      </c>
      <c r="E47">
        <v>2</v>
      </c>
      <c r="F47">
        <v>39.365415861505198</v>
      </c>
      <c r="G47">
        <v>-30.5554427298542</v>
      </c>
      <c r="H47">
        <v>39.365415861505198</v>
      </c>
      <c r="I47">
        <v>-81.547185167203907</v>
      </c>
      <c r="J47">
        <v>-53.549208577757298</v>
      </c>
      <c r="K47">
        <v>168.05238465490999</v>
      </c>
      <c r="L47" s="4">
        <v>0.94381944444444443</v>
      </c>
      <c r="M47" s="4">
        <v>0.9443287037037037</v>
      </c>
      <c r="N47" s="4">
        <f t="shared" ref="N47:N48" si="12">M47-L47</f>
        <v>5.0925925925926485E-4</v>
      </c>
    </row>
    <row r="48" spans="1:14" x14ac:dyDescent="0.25">
      <c r="A48">
        <v>8</v>
      </c>
      <c r="B48" t="s">
        <v>50</v>
      </c>
      <c r="C48" t="s">
        <v>26</v>
      </c>
      <c r="D48" t="s">
        <v>27</v>
      </c>
      <c r="E48">
        <v>3</v>
      </c>
      <c r="F48">
        <v>38.205479283668701</v>
      </c>
      <c r="G48">
        <v>-33.120494601103601</v>
      </c>
      <c r="H48">
        <v>38.205479283668701</v>
      </c>
      <c r="I48">
        <v>112.317775555553</v>
      </c>
      <c r="J48">
        <v>43.313520226680602</v>
      </c>
      <c r="K48">
        <v>136.75111261584999</v>
      </c>
      <c r="L48" s="4">
        <v>0.94438657407407411</v>
      </c>
      <c r="M48" s="4">
        <v>0.94487268518518519</v>
      </c>
      <c r="N48" s="4">
        <f t="shared" si="12"/>
        <v>4.8611111111107608E-4</v>
      </c>
    </row>
    <row r="49" spans="1:19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28</v>
      </c>
      <c r="G49" t="s">
        <v>29</v>
      </c>
      <c r="H49" t="s">
        <v>30</v>
      </c>
      <c r="I49" t="s">
        <v>31</v>
      </c>
      <c r="J49" t="s">
        <v>32</v>
      </c>
      <c r="K49" t="s">
        <v>33</v>
      </c>
      <c r="L49" t="s">
        <v>34</v>
      </c>
      <c r="M49" t="s">
        <v>35</v>
      </c>
      <c r="N49" t="s">
        <v>36</v>
      </c>
      <c r="O49" t="s">
        <v>37</v>
      </c>
      <c r="P49" t="s">
        <v>38</v>
      </c>
      <c r="Q49" t="s">
        <v>23</v>
      </c>
      <c r="R49" t="s">
        <v>24</v>
      </c>
      <c r="S49" t="s">
        <v>25</v>
      </c>
    </row>
    <row r="50" spans="1:19" x14ac:dyDescent="0.25">
      <c r="A50">
        <v>8</v>
      </c>
      <c r="B50" t="s">
        <v>50</v>
      </c>
      <c r="C50" t="s">
        <v>26</v>
      </c>
      <c r="D50" t="s">
        <v>39</v>
      </c>
      <c r="E50">
        <v>1</v>
      </c>
      <c r="F50">
        <v>0</v>
      </c>
      <c r="G50">
        <v>0</v>
      </c>
      <c r="H50">
        <v>0</v>
      </c>
      <c r="I50">
        <v>157.239377909724</v>
      </c>
      <c r="J50">
        <v>26.536319729937802</v>
      </c>
      <c r="K50">
        <v>88.475425861490706</v>
      </c>
      <c r="L50">
        <v>159.351863568337</v>
      </c>
      <c r="M50">
        <v>50.152851789538097</v>
      </c>
      <c r="N50">
        <v>171.83236755240401</v>
      </c>
      <c r="O50">
        <v>2.5435967632124101</v>
      </c>
      <c r="P50">
        <v>2.2582163071668302</v>
      </c>
      <c r="Q50" s="4">
        <v>0.9450925925925926</v>
      </c>
      <c r="R50" s="4">
        <v>0.94547453703703699</v>
      </c>
      <c r="S50" s="4">
        <f>R50-Q50</f>
        <v>3.8194444444439313E-4</v>
      </c>
    </row>
    <row r="51" spans="1:19" x14ac:dyDescent="0.25">
      <c r="A51">
        <v>8</v>
      </c>
      <c r="B51" t="s">
        <v>50</v>
      </c>
      <c r="C51" t="s">
        <v>26</v>
      </c>
      <c r="D51" t="s">
        <v>39</v>
      </c>
      <c r="E51">
        <v>2</v>
      </c>
      <c r="F51">
        <v>0</v>
      </c>
      <c r="G51">
        <v>0</v>
      </c>
      <c r="H51">
        <v>0</v>
      </c>
      <c r="I51">
        <v>106.581217896015</v>
      </c>
      <c r="J51">
        <v>-74.031479319743696</v>
      </c>
      <c r="K51">
        <v>145.57195030679</v>
      </c>
      <c r="L51">
        <v>27.418527445422701</v>
      </c>
      <c r="M51">
        <v>-61.972610884354602</v>
      </c>
      <c r="N51">
        <v>-23.144997049952199</v>
      </c>
      <c r="O51">
        <v>2.4906235783088002</v>
      </c>
      <c r="P51">
        <v>1.1455036505395</v>
      </c>
      <c r="Q51" s="4">
        <v>0.94550925925925933</v>
      </c>
      <c r="R51" s="4">
        <v>0.94594907407407414</v>
      </c>
      <c r="S51" s="4">
        <f>R51-Q51</f>
        <v>4.3981481481480955E-4</v>
      </c>
    </row>
    <row r="52" spans="1:19" x14ac:dyDescent="0.25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40</v>
      </c>
      <c r="G52" t="s">
        <v>41</v>
      </c>
      <c r="H52" t="s">
        <v>42</v>
      </c>
      <c r="I52" t="s">
        <v>43</v>
      </c>
      <c r="J52" t="s">
        <v>44</v>
      </c>
      <c r="K52" t="s">
        <v>45</v>
      </c>
      <c r="L52" t="s">
        <v>46</v>
      </c>
      <c r="M52" t="s">
        <v>47</v>
      </c>
      <c r="N52" t="s">
        <v>23</v>
      </c>
      <c r="O52" t="s">
        <v>24</v>
      </c>
      <c r="P52" t="s">
        <v>25</v>
      </c>
    </row>
    <row r="53" spans="1:19" x14ac:dyDescent="0.25">
      <c r="A53">
        <v>8</v>
      </c>
      <c r="B53" t="s">
        <v>50</v>
      </c>
      <c r="C53" t="s">
        <v>26</v>
      </c>
      <c r="D53" t="s">
        <v>48</v>
      </c>
      <c r="E53">
        <v>1</v>
      </c>
      <c r="F53">
        <v>-14.20492</v>
      </c>
      <c r="G53">
        <v>-13.9</v>
      </c>
      <c r="H53">
        <v>-1.8025494</v>
      </c>
      <c r="I53">
        <v>-1.45</v>
      </c>
      <c r="J53">
        <f>(-F53)</f>
        <v>14.20492</v>
      </c>
      <c r="K53">
        <v>13.68</v>
      </c>
      <c r="L53">
        <f>(-H53)</f>
        <v>1.8025494</v>
      </c>
      <c r="M53">
        <v>1.4</v>
      </c>
      <c r="N53" s="4">
        <v>0.9460763888888889</v>
      </c>
      <c r="O53" s="4">
        <v>0.94643518518518521</v>
      </c>
      <c r="P53" s="4">
        <f>O53-N53</f>
        <v>3.5879629629631538E-4</v>
      </c>
    </row>
    <row r="54" spans="1:19" x14ac:dyDescent="0.25">
      <c r="A54">
        <v>8</v>
      </c>
      <c r="B54" t="s">
        <v>50</v>
      </c>
      <c r="C54" t="s">
        <v>26</v>
      </c>
      <c r="D54" t="s">
        <v>48</v>
      </c>
      <c r="E54">
        <v>2</v>
      </c>
      <c r="F54">
        <v>0.98125030000000002</v>
      </c>
      <c r="G54">
        <v>1.4</v>
      </c>
      <c r="H54">
        <v>3.5669317</v>
      </c>
      <c r="I54">
        <v>3.8</v>
      </c>
      <c r="J54">
        <f>(-F54)</f>
        <v>-0.98125030000000002</v>
      </c>
      <c r="K54">
        <v>-1.04</v>
      </c>
      <c r="L54">
        <f>(-H54)</f>
        <v>-3.5669317</v>
      </c>
      <c r="M54">
        <v>-3.56</v>
      </c>
      <c r="N54" s="4">
        <v>0.94646990740740744</v>
      </c>
      <c r="O54" s="4">
        <v>0.94699074074074074</v>
      </c>
      <c r="P54" s="4">
        <f>O54-N54</f>
        <v>5.2083333333330373E-4</v>
      </c>
    </row>
    <row r="56" spans="1:19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</row>
    <row r="57" spans="1:19" x14ac:dyDescent="0.25">
      <c r="A57">
        <v>8</v>
      </c>
      <c r="B57" t="s">
        <v>49</v>
      </c>
      <c r="C57" t="s">
        <v>15</v>
      </c>
      <c r="D57" t="s">
        <v>16</v>
      </c>
      <c r="E57">
        <v>1</v>
      </c>
      <c r="F57">
        <v>623</v>
      </c>
      <c r="G57">
        <v>8</v>
      </c>
      <c r="H57">
        <v>47</v>
      </c>
      <c r="I57">
        <v>86</v>
      </c>
      <c r="J57">
        <f>H57*I57</f>
        <v>4042</v>
      </c>
      <c r="K57">
        <v>27</v>
      </c>
      <c r="L57">
        <v>35</v>
      </c>
      <c r="M57">
        <v>0</v>
      </c>
      <c r="N57">
        <v>0</v>
      </c>
    </row>
    <row r="58" spans="1:19" x14ac:dyDescent="0.25">
      <c r="A58">
        <v>8</v>
      </c>
      <c r="B58" t="s">
        <v>49</v>
      </c>
      <c r="C58" t="s">
        <v>15</v>
      </c>
      <c r="D58" t="s">
        <v>16</v>
      </c>
      <c r="E58">
        <v>2</v>
      </c>
      <c r="F58">
        <v>232</v>
      </c>
      <c r="G58">
        <v>97</v>
      </c>
      <c r="H58">
        <v>52</v>
      </c>
      <c r="I58">
        <v>85</v>
      </c>
      <c r="J58">
        <f>H58*I58</f>
        <v>4420</v>
      </c>
      <c r="K58">
        <v>17</v>
      </c>
      <c r="L58">
        <v>52</v>
      </c>
      <c r="M58">
        <v>0</v>
      </c>
      <c r="N58">
        <v>0</v>
      </c>
    </row>
    <row r="59" spans="1:19" x14ac:dyDescent="0.25">
      <c r="A59">
        <v>8</v>
      </c>
      <c r="B59" t="s">
        <v>49</v>
      </c>
      <c r="C59" t="s">
        <v>15</v>
      </c>
      <c r="D59" t="s">
        <v>16</v>
      </c>
      <c r="E59">
        <v>3</v>
      </c>
      <c r="F59">
        <v>921</v>
      </c>
      <c r="G59">
        <v>337</v>
      </c>
      <c r="H59">
        <v>101</v>
      </c>
      <c r="I59">
        <v>42</v>
      </c>
      <c r="J59">
        <f t="shared" ref="J59:J60" si="13">H59*I59</f>
        <v>4242</v>
      </c>
      <c r="K59">
        <v>85</v>
      </c>
      <c r="L59">
        <v>3</v>
      </c>
      <c r="M59">
        <v>0</v>
      </c>
      <c r="N59">
        <v>0</v>
      </c>
    </row>
    <row r="60" spans="1:19" x14ac:dyDescent="0.25">
      <c r="A60">
        <v>8</v>
      </c>
      <c r="B60" t="s">
        <v>49</v>
      </c>
      <c r="C60" t="s">
        <v>15</v>
      </c>
      <c r="D60" t="s">
        <v>16</v>
      </c>
      <c r="E60">
        <v>4</v>
      </c>
      <c r="F60">
        <v>17</v>
      </c>
      <c r="G60">
        <v>22</v>
      </c>
      <c r="H60">
        <v>86</v>
      </c>
      <c r="I60">
        <v>109</v>
      </c>
      <c r="J60">
        <f t="shared" si="13"/>
        <v>9374</v>
      </c>
      <c r="K60">
        <v>38</v>
      </c>
      <c r="L60">
        <v>65</v>
      </c>
      <c r="M60">
        <v>207</v>
      </c>
      <c r="N60">
        <v>271</v>
      </c>
    </row>
    <row r="61" spans="1:19" x14ac:dyDescent="0.25">
      <c r="A61">
        <v>8</v>
      </c>
      <c r="B61" t="s">
        <v>49</v>
      </c>
      <c r="C61" t="s">
        <v>15</v>
      </c>
      <c r="D61" t="s">
        <v>16</v>
      </c>
      <c r="E61">
        <v>5</v>
      </c>
      <c r="F61">
        <v>263</v>
      </c>
      <c r="G61">
        <v>184</v>
      </c>
      <c r="H61">
        <v>111</v>
      </c>
      <c r="I61">
        <v>99</v>
      </c>
      <c r="J61">
        <f>H61*I61</f>
        <v>10989</v>
      </c>
      <c r="K61">
        <v>43</v>
      </c>
      <c r="L61">
        <v>48</v>
      </c>
      <c r="M61">
        <v>0</v>
      </c>
      <c r="N61">
        <v>0</v>
      </c>
    </row>
    <row r="62" spans="1:19" x14ac:dyDescent="0.25">
      <c r="A62">
        <v>8</v>
      </c>
      <c r="B62" t="s">
        <v>49</v>
      </c>
      <c r="C62" t="s">
        <v>15</v>
      </c>
      <c r="D62" t="s">
        <v>16</v>
      </c>
      <c r="E62">
        <v>6</v>
      </c>
      <c r="F62">
        <v>30</v>
      </c>
      <c r="G62">
        <v>341</v>
      </c>
      <c r="H62">
        <v>97</v>
      </c>
      <c r="I62">
        <v>112</v>
      </c>
      <c r="J62">
        <f>H62*I62</f>
        <v>10864</v>
      </c>
      <c r="K62">
        <v>40</v>
      </c>
      <c r="L62">
        <v>46</v>
      </c>
      <c r="M62">
        <v>0</v>
      </c>
      <c r="N62">
        <v>0</v>
      </c>
    </row>
    <row r="63" spans="1:19" x14ac:dyDescent="0.25">
      <c r="A63">
        <v>8</v>
      </c>
      <c r="B63" t="s">
        <v>49</v>
      </c>
      <c r="C63" t="s">
        <v>15</v>
      </c>
      <c r="D63" t="s">
        <v>16</v>
      </c>
      <c r="E63">
        <v>7</v>
      </c>
      <c r="F63">
        <v>158</v>
      </c>
      <c r="G63">
        <v>264</v>
      </c>
      <c r="H63">
        <v>119</v>
      </c>
      <c r="I63">
        <v>107</v>
      </c>
      <c r="J63">
        <f t="shared" ref="J63" si="14">H63*I63</f>
        <v>12733</v>
      </c>
      <c r="K63">
        <v>56</v>
      </c>
      <c r="L63">
        <v>28</v>
      </c>
      <c r="M63">
        <v>0</v>
      </c>
      <c r="N63">
        <v>0</v>
      </c>
    </row>
    <row r="64" spans="1:19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17</v>
      </c>
      <c r="G64" t="s">
        <v>18</v>
      </c>
      <c r="H64" t="s">
        <v>19</v>
      </c>
      <c r="I64" t="s">
        <v>20</v>
      </c>
      <c r="J64" t="s">
        <v>21</v>
      </c>
      <c r="K64" t="s">
        <v>22</v>
      </c>
      <c r="L64" t="s">
        <v>23</v>
      </c>
      <c r="M64" t="s">
        <v>24</v>
      </c>
      <c r="N64" t="s">
        <v>25</v>
      </c>
    </row>
    <row r="65" spans="1:19" x14ac:dyDescent="0.25">
      <c r="A65">
        <v>8</v>
      </c>
      <c r="B65" t="s">
        <v>49</v>
      </c>
      <c r="C65" t="s">
        <v>26</v>
      </c>
      <c r="D65" t="s">
        <v>27</v>
      </c>
      <c r="E65">
        <v>1</v>
      </c>
      <c r="F65">
        <v>41.475464963845603</v>
      </c>
      <c r="G65">
        <v>-25.517039119669601</v>
      </c>
      <c r="H65" s="3">
        <v>41.475464963845603</v>
      </c>
      <c r="I65">
        <v>97.514947553495006</v>
      </c>
      <c r="J65">
        <v>-15.257703698155</v>
      </c>
      <c r="K65">
        <v>-74.284100693256093</v>
      </c>
      <c r="L65" s="4">
        <v>0.95622685185185186</v>
      </c>
      <c r="M65" s="4">
        <v>0.95666666666666667</v>
      </c>
      <c r="N65" s="4">
        <f>M65-L65</f>
        <v>4.3981481481480955E-4</v>
      </c>
    </row>
    <row r="66" spans="1:19" x14ac:dyDescent="0.25">
      <c r="A66">
        <v>8</v>
      </c>
      <c r="B66" t="s">
        <v>49</v>
      </c>
      <c r="C66" t="s">
        <v>26</v>
      </c>
      <c r="D66" t="s">
        <v>27</v>
      </c>
      <c r="E66">
        <v>2</v>
      </c>
      <c r="F66">
        <v>38.655185337059699</v>
      </c>
      <c r="G66">
        <v>-32.142135683101102</v>
      </c>
      <c r="H66">
        <v>38.655185337059699</v>
      </c>
      <c r="I66">
        <v>50.824438108747799</v>
      </c>
      <c r="J66">
        <v>-1.4229099963287799</v>
      </c>
      <c r="K66">
        <v>-91.399432933832998</v>
      </c>
      <c r="L66" s="4">
        <v>0.95666666666666667</v>
      </c>
      <c r="M66" s="4">
        <v>0.95690972222222215</v>
      </c>
      <c r="N66" s="4">
        <f>M66-L66</f>
        <v>2.4305555555548253E-4</v>
      </c>
    </row>
    <row r="67" spans="1:19" x14ac:dyDescent="0.25">
      <c r="A67">
        <v>8</v>
      </c>
      <c r="B67" t="s">
        <v>49</v>
      </c>
      <c r="C67" t="s">
        <v>26</v>
      </c>
      <c r="D67" t="s">
        <v>27</v>
      </c>
      <c r="E67">
        <v>3</v>
      </c>
      <c r="F67">
        <v>13.917871644325601</v>
      </c>
      <c r="G67">
        <v>-64.530762868807798</v>
      </c>
      <c r="H67">
        <v>13.917871644325601</v>
      </c>
      <c r="I67">
        <v>119.80919656351</v>
      </c>
      <c r="J67">
        <v>-17.181770010963199</v>
      </c>
      <c r="K67">
        <v>-106.46591188314601</v>
      </c>
      <c r="L67" s="4">
        <v>0.95690972222222215</v>
      </c>
      <c r="M67" s="4">
        <v>0.95743055555555545</v>
      </c>
      <c r="N67" s="4">
        <f>M67-L67</f>
        <v>5.2083333333330373E-4</v>
      </c>
    </row>
    <row r="68" spans="1:19" x14ac:dyDescent="0.25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28</v>
      </c>
      <c r="G68" t="s">
        <v>29</v>
      </c>
      <c r="H68" t="s">
        <v>30</v>
      </c>
      <c r="I68" t="s">
        <v>31</v>
      </c>
      <c r="J68" t="s">
        <v>32</v>
      </c>
      <c r="K68" t="s">
        <v>33</v>
      </c>
      <c r="L68" t="s">
        <v>34</v>
      </c>
      <c r="M68" t="s">
        <v>35</v>
      </c>
      <c r="N68" t="s">
        <v>36</v>
      </c>
      <c r="O68" t="s">
        <v>37</v>
      </c>
      <c r="P68" t="s">
        <v>38</v>
      </c>
      <c r="Q68" t="s">
        <v>23</v>
      </c>
      <c r="R68" t="s">
        <v>24</v>
      </c>
      <c r="S68" t="s">
        <v>25</v>
      </c>
    </row>
    <row r="69" spans="1:19" x14ac:dyDescent="0.25">
      <c r="A69">
        <v>8</v>
      </c>
      <c r="B69" t="s">
        <v>49</v>
      </c>
      <c r="C69" t="s">
        <v>26</v>
      </c>
      <c r="D69" t="s">
        <v>39</v>
      </c>
      <c r="E69">
        <v>1</v>
      </c>
      <c r="F69">
        <v>0</v>
      </c>
      <c r="G69">
        <v>0</v>
      </c>
      <c r="H69">
        <v>0</v>
      </c>
      <c r="I69">
        <v>-77.545127563151098</v>
      </c>
      <c r="J69">
        <v>-9.89898152458567</v>
      </c>
      <c r="K69">
        <v>12.6064471814007</v>
      </c>
      <c r="L69">
        <v>-79.353973046941306</v>
      </c>
      <c r="M69">
        <v>-12.710970461989801</v>
      </c>
      <c r="N69">
        <v>5.3063048177660503</v>
      </c>
      <c r="O69">
        <v>1.3587448394905901</v>
      </c>
      <c r="P69">
        <v>1.3921104923101999</v>
      </c>
      <c r="Q69" s="4">
        <v>0.95825231481481488</v>
      </c>
      <c r="R69" s="4">
        <v>0.95846064814814813</v>
      </c>
      <c r="S69" s="4">
        <f>R69-Q69</f>
        <v>2.0833333333325488E-4</v>
      </c>
    </row>
    <row r="70" spans="1:19" x14ac:dyDescent="0.25">
      <c r="A70">
        <v>8</v>
      </c>
      <c r="B70" t="s">
        <v>49</v>
      </c>
      <c r="C70" t="s">
        <v>26</v>
      </c>
      <c r="D70" t="s">
        <v>39</v>
      </c>
      <c r="E70">
        <v>2</v>
      </c>
      <c r="F70">
        <v>0</v>
      </c>
      <c r="G70">
        <v>0</v>
      </c>
      <c r="H70">
        <v>0</v>
      </c>
      <c r="I70">
        <v>78.073575462835606</v>
      </c>
      <c r="J70">
        <v>-59.108781780280303</v>
      </c>
      <c r="K70">
        <v>-86.328914663143706</v>
      </c>
      <c r="L70">
        <v>57.882642140866999</v>
      </c>
      <c r="M70">
        <v>-65.301400513324495</v>
      </c>
      <c r="N70">
        <v>-85.486219400831004</v>
      </c>
      <c r="O70">
        <v>1.57574613141792</v>
      </c>
      <c r="P70">
        <v>1.53880740577564</v>
      </c>
      <c r="Q70" s="4">
        <v>0.95848379629629632</v>
      </c>
      <c r="R70" s="4">
        <v>0.95912037037037035</v>
      </c>
      <c r="S70" s="4">
        <f>R70-Q70</f>
        <v>6.3657407407402555E-4</v>
      </c>
    </row>
    <row r="71" spans="1:19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40</v>
      </c>
      <c r="G71" t="s">
        <v>41</v>
      </c>
      <c r="H71" t="s">
        <v>42</v>
      </c>
      <c r="I71" t="s">
        <v>43</v>
      </c>
      <c r="J71" t="s">
        <v>44</v>
      </c>
      <c r="K71" t="s">
        <v>45</v>
      </c>
      <c r="L71" t="s">
        <v>46</v>
      </c>
      <c r="M71" t="s">
        <v>47</v>
      </c>
      <c r="N71" t="s">
        <v>23</v>
      </c>
      <c r="O71" t="s">
        <v>24</v>
      </c>
      <c r="P71" t="s">
        <v>25</v>
      </c>
    </row>
    <row r="72" spans="1:19" x14ac:dyDescent="0.25">
      <c r="A72">
        <v>8</v>
      </c>
      <c r="B72" t="s">
        <v>49</v>
      </c>
      <c r="C72" t="s">
        <v>26</v>
      </c>
      <c r="D72" t="s">
        <v>48</v>
      </c>
      <c r="E72">
        <v>1</v>
      </c>
      <c r="F72">
        <v>-2.6029043000000001</v>
      </c>
      <c r="G72">
        <v>-3.35</v>
      </c>
      <c r="H72">
        <v>1.6095967</v>
      </c>
      <c r="I72">
        <v>1.75</v>
      </c>
      <c r="J72">
        <f>(-F72)</f>
        <v>2.6029043000000001</v>
      </c>
      <c r="K72">
        <v>0.88</v>
      </c>
      <c r="L72">
        <f>(-H72)</f>
        <v>-1.6095967</v>
      </c>
      <c r="M72">
        <v>-0.28000000000000003</v>
      </c>
      <c r="N72" s="4">
        <v>0.95928240740740733</v>
      </c>
      <c r="O72" s="4">
        <v>0.95974537037037033</v>
      </c>
      <c r="P72" s="4">
        <f>O72-N72</f>
        <v>4.6296296296299833E-4</v>
      </c>
    </row>
    <row r="73" spans="1:19" x14ac:dyDescent="0.25">
      <c r="A73">
        <v>8</v>
      </c>
      <c r="B73" t="s">
        <v>49</v>
      </c>
      <c r="C73" t="s">
        <v>26</v>
      </c>
      <c r="D73" t="s">
        <v>48</v>
      </c>
      <c r="E73">
        <v>2</v>
      </c>
      <c r="F73">
        <v>1.4072924</v>
      </c>
      <c r="G73">
        <v>1.3</v>
      </c>
      <c r="H73">
        <v>8.0449090000000005</v>
      </c>
      <c r="I73">
        <v>3.3</v>
      </c>
      <c r="J73">
        <f>(-F73)</f>
        <v>-1.4072924</v>
      </c>
      <c r="K73">
        <v>-1.98</v>
      </c>
      <c r="L73">
        <f>(-H73)</f>
        <v>-8.0449090000000005</v>
      </c>
      <c r="M73">
        <v>-0.02</v>
      </c>
      <c r="N73" s="4">
        <v>0.9598726851851852</v>
      </c>
      <c r="O73" s="4">
        <v>0.96100694444444434</v>
      </c>
      <c r="P73" s="4">
        <f>O73-N73</f>
        <v>1.1342592592591405E-3</v>
      </c>
    </row>
    <row r="74" spans="1:19" x14ac:dyDescent="0.25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</row>
    <row r="75" spans="1:19" x14ac:dyDescent="0.25">
      <c r="A75">
        <v>8</v>
      </c>
      <c r="B75" t="s">
        <v>51</v>
      </c>
      <c r="C75" t="s">
        <v>15</v>
      </c>
      <c r="D75" t="s">
        <v>16</v>
      </c>
      <c r="E75">
        <v>1</v>
      </c>
      <c r="F75">
        <v>332</v>
      </c>
      <c r="G75">
        <v>7</v>
      </c>
      <c r="H75">
        <v>48</v>
      </c>
      <c r="I75">
        <v>94</v>
      </c>
      <c r="J75">
        <f>H75*I75</f>
        <v>4512</v>
      </c>
      <c r="K75">
        <v>29</v>
      </c>
      <c r="L75">
        <v>54</v>
      </c>
      <c r="M75">
        <v>128</v>
      </c>
      <c r="N75">
        <v>203</v>
      </c>
    </row>
    <row r="76" spans="1:19" x14ac:dyDescent="0.25">
      <c r="A76">
        <v>8</v>
      </c>
      <c r="B76" t="s">
        <v>51</v>
      </c>
      <c r="C76" t="s">
        <v>15</v>
      </c>
      <c r="D76" t="s">
        <v>16</v>
      </c>
      <c r="E76">
        <v>2</v>
      </c>
      <c r="F76">
        <v>488</v>
      </c>
      <c r="G76">
        <v>125</v>
      </c>
      <c r="H76">
        <v>101</v>
      </c>
      <c r="I76">
        <v>30</v>
      </c>
      <c r="J76">
        <f t="shared" ref="J76:J79" si="15">H76*I76</f>
        <v>3030</v>
      </c>
      <c r="K76">
        <v>55</v>
      </c>
      <c r="L76">
        <v>10</v>
      </c>
      <c r="M76">
        <v>166</v>
      </c>
      <c r="N76">
        <v>129</v>
      </c>
    </row>
    <row r="77" spans="1:19" x14ac:dyDescent="0.25">
      <c r="A77">
        <v>8</v>
      </c>
      <c r="B77" t="s">
        <v>51</v>
      </c>
      <c r="C77" t="s">
        <v>15</v>
      </c>
      <c r="D77" t="s">
        <v>16</v>
      </c>
      <c r="E77">
        <v>3</v>
      </c>
      <c r="F77">
        <v>17</v>
      </c>
      <c r="G77">
        <v>240</v>
      </c>
      <c r="H77">
        <v>73</v>
      </c>
      <c r="I77">
        <v>89</v>
      </c>
      <c r="J77">
        <f t="shared" si="15"/>
        <v>6497</v>
      </c>
      <c r="K77">
        <v>41</v>
      </c>
      <c r="L77">
        <v>26</v>
      </c>
      <c r="M77">
        <v>0</v>
      </c>
      <c r="N77">
        <v>0</v>
      </c>
    </row>
    <row r="78" spans="1:19" x14ac:dyDescent="0.25">
      <c r="A78">
        <v>8</v>
      </c>
      <c r="B78" t="s">
        <v>51</v>
      </c>
      <c r="C78" t="s">
        <v>15</v>
      </c>
      <c r="D78" t="s">
        <v>16</v>
      </c>
      <c r="E78">
        <v>4</v>
      </c>
      <c r="F78">
        <v>921</v>
      </c>
      <c r="G78">
        <v>159</v>
      </c>
      <c r="H78">
        <v>64</v>
      </c>
      <c r="I78">
        <v>77</v>
      </c>
      <c r="J78">
        <f t="shared" si="15"/>
        <v>4928</v>
      </c>
      <c r="K78">
        <v>12</v>
      </c>
      <c r="L78">
        <v>40</v>
      </c>
      <c r="M78">
        <v>0</v>
      </c>
      <c r="N78">
        <v>0</v>
      </c>
    </row>
    <row r="79" spans="1:19" x14ac:dyDescent="0.25">
      <c r="A79">
        <v>8</v>
      </c>
      <c r="B79" t="s">
        <v>51</v>
      </c>
      <c r="C79" t="s">
        <v>15</v>
      </c>
      <c r="D79" t="s">
        <v>16</v>
      </c>
      <c r="E79">
        <v>5</v>
      </c>
      <c r="F79">
        <v>156</v>
      </c>
      <c r="G79">
        <v>242</v>
      </c>
      <c r="H79">
        <v>69</v>
      </c>
      <c r="I79">
        <v>123</v>
      </c>
      <c r="J79">
        <f t="shared" si="15"/>
        <v>8487</v>
      </c>
      <c r="K79">
        <v>19</v>
      </c>
      <c r="L79">
        <v>60</v>
      </c>
      <c r="M79">
        <v>0</v>
      </c>
      <c r="N79">
        <v>0</v>
      </c>
    </row>
    <row r="80" spans="1:19" x14ac:dyDescent="0.25">
      <c r="A80">
        <v>8</v>
      </c>
      <c r="B80" t="s">
        <v>51</v>
      </c>
      <c r="C80" t="s">
        <v>15</v>
      </c>
      <c r="D80" t="s">
        <v>16</v>
      </c>
      <c r="E80">
        <v>6</v>
      </c>
      <c r="F80">
        <v>761</v>
      </c>
      <c r="G80">
        <v>146</v>
      </c>
      <c r="H80">
        <v>83</v>
      </c>
      <c r="I80">
        <v>52</v>
      </c>
      <c r="J80">
        <f t="shared" ref="J80:J85" si="16">H80*I80</f>
        <v>4316</v>
      </c>
      <c r="K80">
        <v>41</v>
      </c>
      <c r="L80">
        <v>36</v>
      </c>
      <c r="M80">
        <v>0</v>
      </c>
      <c r="N80">
        <v>0</v>
      </c>
    </row>
    <row r="81" spans="1:19" x14ac:dyDescent="0.25">
      <c r="A81">
        <v>8</v>
      </c>
      <c r="B81" t="s">
        <v>51</v>
      </c>
      <c r="C81" t="s">
        <v>15</v>
      </c>
      <c r="D81" t="s">
        <v>16</v>
      </c>
      <c r="E81">
        <v>7</v>
      </c>
      <c r="F81">
        <v>277</v>
      </c>
      <c r="G81">
        <v>288</v>
      </c>
      <c r="H81">
        <v>78</v>
      </c>
      <c r="I81">
        <v>80</v>
      </c>
      <c r="J81">
        <f t="shared" si="16"/>
        <v>6240</v>
      </c>
      <c r="K81">
        <v>52</v>
      </c>
      <c r="L81">
        <v>25</v>
      </c>
      <c r="M81">
        <v>0</v>
      </c>
      <c r="N81">
        <v>0</v>
      </c>
    </row>
    <row r="82" spans="1:19" x14ac:dyDescent="0.25">
      <c r="A82">
        <v>8</v>
      </c>
      <c r="B82" t="s">
        <v>51</v>
      </c>
      <c r="C82" t="s">
        <v>15</v>
      </c>
      <c r="D82" t="s">
        <v>16</v>
      </c>
      <c r="E82">
        <v>8</v>
      </c>
      <c r="F82">
        <v>595</v>
      </c>
      <c r="G82">
        <v>203</v>
      </c>
      <c r="H82">
        <v>110</v>
      </c>
      <c r="I82">
        <v>65</v>
      </c>
      <c r="J82">
        <f t="shared" si="16"/>
        <v>7150</v>
      </c>
      <c r="K82">
        <v>69</v>
      </c>
      <c r="L82">
        <v>25</v>
      </c>
      <c r="M82">
        <v>0</v>
      </c>
      <c r="N82">
        <v>0</v>
      </c>
    </row>
    <row r="83" spans="1:19" x14ac:dyDescent="0.25">
      <c r="A83">
        <v>8</v>
      </c>
      <c r="B83" t="s">
        <v>51</v>
      </c>
      <c r="C83" t="s">
        <v>15</v>
      </c>
      <c r="D83" t="s">
        <v>16</v>
      </c>
      <c r="E83">
        <v>9</v>
      </c>
      <c r="F83">
        <v>343</v>
      </c>
      <c r="G83">
        <v>130</v>
      </c>
      <c r="H83">
        <v>30</v>
      </c>
      <c r="I83">
        <v>72</v>
      </c>
      <c r="J83">
        <f t="shared" si="16"/>
        <v>2160</v>
      </c>
      <c r="K83">
        <v>22</v>
      </c>
      <c r="L83">
        <v>46</v>
      </c>
      <c r="M83">
        <v>0</v>
      </c>
      <c r="N83">
        <v>0</v>
      </c>
    </row>
    <row r="84" spans="1:19" x14ac:dyDescent="0.25">
      <c r="A84">
        <v>8</v>
      </c>
      <c r="B84" t="s">
        <v>51</v>
      </c>
      <c r="C84" t="s">
        <v>15</v>
      </c>
      <c r="D84" t="s">
        <v>16</v>
      </c>
      <c r="E84">
        <v>10</v>
      </c>
      <c r="F84">
        <v>873</v>
      </c>
      <c r="G84">
        <v>289</v>
      </c>
      <c r="H84">
        <v>123</v>
      </c>
      <c r="I84">
        <v>44</v>
      </c>
      <c r="J84">
        <f t="shared" si="16"/>
        <v>5412</v>
      </c>
      <c r="K84">
        <v>67</v>
      </c>
      <c r="L84">
        <v>21</v>
      </c>
      <c r="M84">
        <v>0</v>
      </c>
      <c r="N84">
        <v>0</v>
      </c>
    </row>
    <row r="85" spans="1:19" x14ac:dyDescent="0.25">
      <c r="A85">
        <v>8</v>
      </c>
      <c r="B85" t="s">
        <v>51</v>
      </c>
      <c r="C85" t="s">
        <v>15</v>
      </c>
      <c r="D85" t="s">
        <v>16</v>
      </c>
      <c r="E85">
        <v>11</v>
      </c>
      <c r="F85">
        <v>58</v>
      </c>
      <c r="G85">
        <v>95</v>
      </c>
      <c r="H85">
        <v>123</v>
      </c>
      <c r="I85">
        <v>92</v>
      </c>
      <c r="J85">
        <f t="shared" si="16"/>
        <v>11316</v>
      </c>
      <c r="K85">
        <v>94</v>
      </c>
      <c r="L85">
        <v>68</v>
      </c>
      <c r="M85">
        <v>0</v>
      </c>
      <c r="N85">
        <v>0</v>
      </c>
    </row>
    <row r="86" spans="1:19" x14ac:dyDescent="0.25">
      <c r="A86">
        <v>8</v>
      </c>
      <c r="B86" t="s">
        <v>51</v>
      </c>
      <c r="C86" t="s">
        <v>15</v>
      </c>
      <c r="D86" t="s">
        <v>16</v>
      </c>
      <c r="E86">
        <v>12</v>
      </c>
      <c r="F86">
        <v>178</v>
      </c>
      <c r="G86">
        <v>140</v>
      </c>
      <c r="H86">
        <v>53</v>
      </c>
      <c r="I86">
        <v>70</v>
      </c>
      <c r="J86">
        <f>H86*I86</f>
        <v>3710</v>
      </c>
      <c r="K86">
        <v>7</v>
      </c>
      <c r="L86">
        <v>37</v>
      </c>
      <c r="M86">
        <v>142</v>
      </c>
      <c r="N86">
        <v>285</v>
      </c>
    </row>
    <row r="87" spans="1:19" x14ac:dyDescent="0.25">
      <c r="A87">
        <v>8</v>
      </c>
      <c r="B87" t="s">
        <v>51</v>
      </c>
      <c r="C87" t="s">
        <v>15</v>
      </c>
      <c r="D87" t="s">
        <v>16</v>
      </c>
      <c r="E87">
        <v>13</v>
      </c>
      <c r="F87">
        <v>437</v>
      </c>
      <c r="G87">
        <v>170</v>
      </c>
      <c r="H87">
        <v>46</v>
      </c>
      <c r="I87">
        <v>122</v>
      </c>
      <c r="J87">
        <f t="shared" ref="J87:J89" si="17">H87*I87</f>
        <v>5612</v>
      </c>
      <c r="K87">
        <v>31</v>
      </c>
      <c r="L87">
        <v>86</v>
      </c>
      <c r="M87">
        <v>0</v>
      </c>
      <c r="N87">
        <v>0</v>
      </c>
    </row>
    <row r="88" spans="1:19" x14ac:dyDescent="0.25">
      <c r="A88">
        <v>8</v>
      </c>
      <c r="B88" t="s">
        <v>51</v>
      </c>
      <c r="C88" t="s">
        <v>15</v>
      </c>
      <c r="D88" t="s">
        <v>16</v>
      </c>
      <c r="E88">
        <v>14</v>
      </c>
      <c r="F88">
        <v>465</v>
      </c>
      <c r="G88">
        <v>278</v>
      </c>
      <c r="H88">
        <v>41</v>
      </c>
      <c r="I88">
        <v>44</v>
      </c>
      <c r="J88">
        <f t="shared" si="17"/>
        <v>1804</v>
      </c>
      <c r="K88">
        <v>18</v>
      </c>
      <c r="L88">
        <v>27</v>
      </c>
      <c r="M88">
        <v>113</v>
      </c>
      <c r="N88">
        <v>401</v>
      </c>
    </row>
    <row r="89" spans="1:19" s="1" customFormat="1" x14ac:dyDescent="0.25">
      <c r="A89" s="1">
        <v>8</v>
      </c>
      <c r="B89" s="1" t="s">
        <v>51</v>
      </c>
      <c r="C89" s="1" t="s">
        <v>15</v>
      </c>
      <c r="D89" s="1" t="s">
        <v>16</v>
      </c>
      <c r="E89" s="1">
        <v>15</v>
      </c>
      <c r="F89" s="1">
        <v>663</v>
      </c>
      <c r="G89" s="1">
        <v>301</v>
      </c>
      <c r="H89" s="1">
        <v>118</v>
      </c>
      <c r="I89" s="1">
        <v>33</v>
      </c>
      <c r="J89">
        <f t="shared" si="17"/>
        <v>3894</v>
      </c>
      <c r="K89" s="1">
        <v>80</v>
      </c>
      <c r="L89" s="1">
        <v>4</v>
      </c>
      <c r="M89" s="1">
        <v>0</v>
      </c>
      <c r="N89" s="1">
        <v>0</v>
      </c>
    </row>
    <row r="90" spans="1:19" x14ac:dyDescent="0.25">
      <c r="A90">
        <v>8</v>
      </c>
      <c r="B90" t="s">
        <v>51</v>
      </c>
      <c r="C90" t="s">
        <v>15</v>
      </c>
      <c r="D90" t="s">
        <v>16</v>
      </c>
      <c r="E90">
        <v>16</v>
      </c>
      <c r="F90">
        <v>193</v>
      </c>
      <c r="G90">
        <v>184</v>
      </c>
      <c r="H90">
        <v>105</v>
      </c>
      <c r="I90">
        <v>48</v>
      </c>
      <c r="J90">
        <f>H90*I90</f>
        <v>5040</v>
      </c>
      <c r="K90">
        <v>76</v>
      </c>
      <c r="L90">
        <v>39</v>
      </c>
      <c r="M90">
        <v>0</v>
      </c>
      <c r="N90">
        <v>0</v>
      </c>
    </row>
    <row r="91" spans="1:19" x14ac:dyDescent="0.25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t="s">
        <v>17</v>
      </c>
      <c r="G91" t="s">
        <v>18</v>
      </c>
      <c r="H91" t="s">
        <v>19</v>
      </c>
      <c r="I91" t="s">
        <v>20</v>
      </c>
      <c r="J91" t="s">
        <v>21</v>
      </c>
      <c r="K91" t="s">
        <v>22</v>
      </c>
      <c r="L91" t="s">
        <v>23</v>
      </c>
      <c r="M91" t="s">
        <v>24</v>
      </c>
      <c r="N91" t="s">
        <v>25</v>
      </c>
    </row>
    <row r="92" spans="1:19" x14ac:dyDescent="0.25">
      <c r="A92">
        <v>8</v>
      </c>
      <c r="B92" t="s">
        <v>51</v>
      </c>
      <c r="C92" t="s">
        <v>26</v>
      </c>
      <c r="D92" t="s">
        <v>27</v>
      </c>
      <c r="E92">
        <v>1</v>
      </c>
      <c r="F92">
        <v>35.410377073572597</v>
      </c>
      <c r="G92">
        <v>-38.778956580479502</v>
      </c>
      <c r="H92">
        <v>35.410377073572597</v>
      </c>
      <c r="I92">
        <v>148.687826489819</v>
      </c>
      <c r="J92">
        <v>-62.884068387548702</v>
      </c>
      <c r="K92">
        <v>-85.247095328183207</v>
      </c>
      <c r="L92" s="4">
        <v>0.96550925925925923</v>
      </c>
      <c r="M92" s="4">
        <v>0.96600694444444446</v>
      </c>
      <c r="N92" s="4">
        <f>M92-L92</f>
        <v>4.9768518518522598E-4</v>
      </c>
    </row>
    <row r="93" spans="1:19" x14ac:dyDescent="0.25">
      <c r="A93">
        <v>8</v>
      </c>
      <c r="B93" t="s">
        <v>51</v>
      </c>
      <c r="C93" t="s">
        <v>26</v>
      </c>
      <c r="D93" t="s">
        <v>27</v>
      </c>
      <c r="E93">
        <v>2</v>
      </c>
      <c r="F93">
        <v>37.3809583132415</v>
      </c>
      <c r="G93">
        <v>-34.863478372738903</v>
      </c>
      <c r="H93">
        <v>37.3809583132415</v>
      </c>
      <c r="I93">
        <v>-20.7011322774101</v>
      </c>
      <c r="J93">
        <v>-20.645012427333398</v>
      </c>
      <c r="K93">
        <v>56.643639958721302</v>
      </c>
      <c r="L93" s="4">
        <v>0.96600694444444446</v>
      </c>
      <c r="M93" s="4">
        <v>0.96651620370370372</v>
      </c>
      <c r="N93" s="4">
        <f>M93-L93</f>
        <v>5.0925925925926485E-4</v>
      </c>
    </row>
    <row r="94" spans="1:19" x14ac:dyDescent="0.25">
      <c r="A94">
        <v>8</v>
      </c>
      <c r="B94" t="s">
        <v>51</v>
      </c>
      <c r="C94" t="s">
        <v>26</v>
      </c>
      <c r="D94" t="s">
        <v>27</v>
      </c>
      <c r="E94">
        <v>3</v>
      </c>
      <c r="F94">
        <v>28.378433362067899</v>
      </c>
      <c r="G94">
        <v>-50.284015171684501</v>
      </c>
      <c r="H94">
        <v>28.378433362067899</v>
      </c>
      <c r="I94">
        <v>-159.86224773394099</v>
      </c>
      <c r="J94">
        <v>45.697582225661499</v>
      </c>
      <c r="K94">
        <v>-111.81615336129499</v>
      </c>
      <c r="L94" s="4">
        <v>0.96651620370370372</v>
      </c>
      <c r="M94" s="4">
        <v>0.96673611111111113</v>
      </c>
      <c r="N94" s="4">
        <f>M94-L94</f>
        <v>2.1990740740740478E-4</v>
      </c>
    </row>
    <row r="95" spans="1:19" x14ac:dyDescent="0.25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t="s">
        <v>28</v>
      </c>
      <c r="G95" t="s">
        <v>29</v>
      </c>
      <c r="H95" t="s">
        <v>30</v>
      </c>
      <c r="I95" t="s">
        <v>31</v>
      </c>
      <c r="J95" t="s">
        <v>32</v>
      </c>
      <c r="K95" t="s">
        <v>33</v>
      </c>
      <c r="L95" t="s">
        <v>34</v>
      </c>
      <c r="M95" t="s">
        <v>35</v>
      </c>
      <c r="N95" t="s">
        <v>36</v>
      </c>
      <c r="O95" t="s">
        <v>37</v>
      </c>
      <c r="P95" t="s">
        <v>38</v>
      </c>
      <c r="Q95" t="s">
        <v>23</v>
      </c>
      <c r="R95" t="s">
        <v>24</v>
      </c>
      <c r="S95" t="s">
        <v>25</v>
      </c>
    </row>
    <row r="96" spans="1:19" x14ac:dyDescent="0.25">
      <c r="A96">
        <v>8</v>
      </c>
      <c r="B96" t="s">
        <v>51</v>
      </c>
      <c r="C96" t="s">
        <v>26</v>
      </c>
      <c r="D96" t="s">
        <v>39</v>
      </c>
      <c r="E96">
        <v>1</v>
      </c>
      <c r="F96">
        <v>0</v>
      </c>
      <c r="G96">
        <v>0</v>
      </c>
      <c r="H96">
        <v>0</v>
      </c>
      <c r="I96">
        <v>73.095540162505003</v>
      </c>
      <c r="J96">
        <v>24.9091498641823</v>
      </c>
      <c r="K96">
        <v>-133.35355800258</v>
      </c>
      <c r="L96">
        <v>67.542925848350094</v>
      </c>
      <c r="M96">
        <v>28.636104242322201</v>
      </c>
      <c r="N96">
        <v>-59.1478459290038</v>
      </c>
      <c r="O96">
        <v>2.7538750861081498</v>
      </c>
      <c r="P96">
        <v>1.77162922072962</v>
      </c>
      <c r="Q96" s="4">
        <v>0.96719907407407402</v>
      </c>
      <c r="R96" s="4">
        <v>0.96770833333333339</v>
      </c>
      <c r="S96" s="4">
        <f>R96-Q96</f>
        <v>5.0925925925937587E-4</v>
      </c>
    </row>
    <row r="97" spans="1:19" x14ac:dyDescent="0.25">
      <c r="A97">
        <v>8</v>
      </c>
      <c r="B97" t="s">
        <v>51</v>
      </c>
      <c r="C97" t="s">
        <v>26</v>
      </c>
      <c r="D97" t="s">
        <v>39</v>
      </c>
      <c r="E97">
        <v>2</v>
      </c>
      <c r="F97">
        <v>0</v>
      </c>
      <c r="G97">
        <v>0</v>
      </c>
      <c r="H97">
        <v>0</v>
      </c>
      <c r="I97">
        <v>9.0703613954348903</v>
      </c>
      <c r="J97">
        <v>11.878508557131401</v>
      </c>
      <c r="K97">
        <v>-39.074884550534499</v>
      </c>
      <c r="L97">
        <v>-4.6421546573436299</v>
      </c>
      <c r="M97">
        <v>0.63128863525531598</v>
      </c>
      <c r="N97">
        <v>-8.0438484554650298</v>
      </c>
      <c r="O97">
        <v>0.74349900747082798</v>
      </c>
      <c r="P97">
        <v>0.162046953472648</v>
      </c>
      <c r="Q97" s="4">
        <v>0.96774305555555562</v>
      </c>
      <c r="R97" s="4">
        <v>0.96803240740740737</v>
      </c>
      <c r="S97" s="4">
        <f>R97-Q97</f>
        <v>2.8935185185174905E-4</v>
      </c>
    </row>
    <row r="98" spans="1:19" x14ac:dyDescent="0.25">
      <c r="A98" t="s">
        <v>0</v>
      </c>
      <c r="B98" t="s">
        <v>1</v>
      </c>
      <c r="C98" t="s">
        <v>2</v>
      </c>
      <c r="D98" t="s">
        <v>3</v>
      </c>
      <c r="E98" t="s">
        <v>4</v>
      </c>
      <c r="F98" t="s">
        <v>40</v>
      </c>
      <c r="G98" t="s">
        <v>41</v>
      </c>
      <c r="H98" t="s">
        <v>42</v>
      </c>
      <c r="I98" t="s">
        <v>43</v>
      </c>
      <c r="J98" t="s">
        <v>44</v>
      </c>
      <c r="K98" t="s">
        <v>45</v>
      </c>
      <c r="L98" t="s">
        <v>46</v>
      </c>
      <c r="M98" t="s">
        <v>47</v>
      </c>
      <c r="N98" t="s">
        <v>23</v>
      </c>
      <c r="O98" t="s">
        <v>24</v>
      </c>
      <c r="P98" t="s">
        <v>25</v>
      </c>
    </row>
    <row r="99" spans="1:19" x14ac:dyDescent="0.25">
      <c r="A99">
        <v>8</v>
      </c>
      <c r="B99" t="s">
        <v>51</v>
      </c>
      <c r="C99" t="s">
        <v>26</v>
      </c>
      <c r="D99" t="s">
        <v>48</v>
      </c>
      <c r="E99">
        <v>1</v>
      </c>
      <c r="F99">
        <v>-5.3926790000000002</v>
      </c>
      <c r="G99">
        <v>-5.35</v>
      </c>
      <c r="H99">
        <v>3.4269189999999998</v>
      </c>
      <c r="I99">
        <v>3.4</v>
      </c>
      <c r="J99">
        <f>(-F99)</f>
        <v>5.3926790000000002</v>
      </c>
      <c r="K99">
        <v>5.56</v>
      </c>
      <c r="L99">
        <f>(-H99)</f>
        <v>-3.4269189999999998</v>
      </c>
      <c r="M99">
        <v>-3.5</v>
      </c>
      <c r="N99" s="4">
        <v>0.96812500000000001</v>
      </c>
      <c r="O99" s="4">
        <v>0.96837962962962953</v>
      </c>
      <c r="P99" s="4">
        <f>O99-N99</f>
        <v>2.546296296295214E-4</v>
      </c>
    </row>
    <row r="100" spans="1:19" x14ac:dyDescent="0.25">
      <c r="A100">
        <v>8</v>
      </c>
      <c r="B100" t="s">
        <v>51</v>
      </c>
      <c r="C100" t="s">
        <v>26</v>
      </c>
      <c r="D100" t="s">
        <v>48</v>
      </c>
      <c r="E100">
        <v>2</v>
      </c>
      <c r="F100">
        <v>1.3073211</v>
      </c>
      <c r="G100">
        <v>1.45</v>
      </c>
      <c r="H100">
        <v>4.9825400000000002</v>
      </c>
      <c r="I100">
        <v>4.8</v>
      </c>
      <c r="J100">
        <f>(-F100)</f>
        <v>-1.3073211</v>
      </c>
      <c r="K100">
        <v>-1.42</v>
      </c>
      <c r="L100">
        <f>(-H100)</f>
        <v>-4.9825400000000002</v>
      </c>
      <c r="M100">
        <v>-4.9800000000000004</v>
      </c>
      <c r="N100" s="4">
        <v>0.96871527777777777</v>
      </c>
      <c r="O100" s="4">
        <v>0.9689699074074074</v>
      </c>
      <c r="P100" s="4">
        <f>O100-N100</f>
        <v>2.5462962962963243E-4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sadya</dc:creator>
  <cp:lastModifiedBy>sadya</cp:lastModifiedBy>
  <dcterms:created xsi:type="dcterms:W3CDTF">2021-01-26T14:18:03Z</dcterms:created>
  <dcterms:modified xsi:type="dcterms:W3CDTF">2021-01-31T20:16:57Z</dcterms:modified>
</cp:coreProperties>
</file>