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Eng.SAFA\Linkedin_freelance\"/>
    </mc:Choice>
  </mc:AlternateContent>
  <xr:revisionPtr revIDLastSave="0" documentId="8_{607A442A-4E54-465B-AD5E-3757F3C0955F}" xr6:coauthVersionLast="47" xr6:coauthVersionMax="47" xr10:uidLastSave="{00000000-0000-0000-0000-000000000000}"/>
  <bookViews>
    <workbookView xWindow="-120" yWindow="-120" windowWidth="29040" windowHeight="15840" firstSheet="1" activeTab="1" xr2:uid="{F99CD68E-0994-44D4-B745-6A3E621A1A88}"/>
  </bookViews>
  <sheets>
    <sheet name="Sheet1" sheetId="1" state="hidden" r:id="rId1"/>
    <sheet name="Pivot_Tables" sheetId="3" r:id="rId2"/>
    <sheet name="Finance_Dashboard " sheetId="6" r:id="rId3"/>
    <sheet name="Operational_Dashboard" sheetId="4" r:id="rId4"/>
    <sheet name="Inventory&amp;Cuurency_Dashboard " sheetId="7" r:id="rId5"/>
  </sheets>
  <definedNames>
    <definedName name="_xlcn.WorksheetConnection_coffe_project.xlsxKPIs" hidden="1">KPIs[]</definedName>
    <definedName name="Slicer_Category">#N/A</definedName>
    <definedName name="Slicer_Category1">#N/A</definedName>
    <definedName name="Slicer_ExpenseType">#N/A</definedName>
    <definedName name="Slicer_ProductName">#N/A</definedName>
    <definedName name="Slicer_Supplier">#N/A</definedName>
    <definedName name="Slicer_Track_Stock">#N/A</definedName>
    <definedName name="Slicer_Unit">#N/A</definedName>
    <definedName name="Slicer_Unit1">#N/A</definedName>
  </definedNames>
  <calcPr calcId="191029"/>
  <pivotCaches>
    <pivotCache cacheId="25" r:id="rId6"/>
    <pivotCache cacheId="26" r:id="rId7"/>
    <pivotCache cacheId="27" r:id="rId8"/>
    <pivotCache cacheId="28" r:id="rId9"/>
    <pivotCache cacheId="29" r:id="rId10"/>
    <pivotCache cacheId="30" r:id="rId11"/>
    <pivotCache cacheId="31" r:id="rId12"/>
    <pivotCache cacheId="32" r:id="rId13"/>
    <pivotCache cacheId="33" r:id="rId14"/>
    <pivotCache cacheId="34" r:id="rId15"/>
    <pivotCache cacheId="35" r:id="rId16"/>
    <pivotCache cacheId="36" r:id="rId17"/>
    <pivotCache cacheId="37" r:id="rId18"/>
    <pivotCache cacheId="38" r:id="rId19"/>
    <pivotCache cacheId="39" r:id="rId20"/>
    <pivotCache cacheId="40" r:id="rId21"/>
    <pivotCache cacheId="41" r:id="rId22"/>
    <pivotCache cacheId="42" r:id="rId23"/>
    <pivotCache cacheId="43" r:id="rId24"/>
    <pivotCache cacheId="44" r:id="rId25"/>
    <pivotCache cacheId="45" r:id="rId26"/>
    <pivotCache cacheId="46" r:id="rId27"/>
    <pivotCache cacheId="47" r:id="rId28"/>
  </pivotCaches>
  <fileRecoveryPr repairLoad="1"/>
  <extLst>
    <ext xmlns:x14="http://schemas.microsoft.com/office/spreadsheetml/2009/9/main" uri="{876F7934-8845-4945-9796-88D515C7AA90}">
      <x14:pivotCaches>
        <pivotCache cacheId="48" r:id="rId29"/>
        <pivotCache cacheId="49"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urchases_258780d2-e928-4edc-948a-a8e9bd836097" name="Purchases" connection="Query - Purchases"/>
          <x15:modelTable id="Sales_2a4a0c86-6741-49d6-a31f-f7164a8caadd" name="Sales" connection="Query - Sales"/>
          <x15:modelTable id="Expenses_84261c48-12cf-4fdc-bb89-6a9832f35b77" name="Expenses" connection="Query - Expenses"/>
          <x15:modelTable id="Inventory_6a436916-d524-49af-9451-dc7b8dc0966a" name="Inventory" connection="Query - Inventory"/>
          <x15:modelTable id="Rates_cd5a76cb-71b1-4e97-8c7d-afe738e07c23" name="Rates" connection="Query - Rates"/>
          <x15:modelTable id="KPIs" name="KPIs" connection="WorksheetConnection_coffe_project.xlsx!KPIs"/>
          <x15:modelTable id="Calendar" name="Calendar" connection="Connection"/>
        </x15:modelTables>
        <x15:modelRelationships>
          <x15:modelRelationship fromTable="Purchases" fromColumn="Currency" toTable="Rates" toColumn="Currency"/>
          <x15:modelRelationship fromTable="Purchases" fromColumn="Date" toTable="Calendar" toColumn="Date"/>
          <x15:modelRelationship fromTable="Sales" fromColumn="Currency" toTable="Rates" toColumn="Currency"/>
          <x15:modelRelationship fromTable="Sales" fromColumn="ProductCode" toTable="Inventory" toColumn="Code"/>
          <x15:modelRelationship fromTable="Sales" fromColumn="Date" toTable="Calendar" toColumn="Date"/>
          <x15:modelRelationship fromTable="Expenses" fromColumn="Currency" toTable="Rates" toColumn="Currency"/>
          <x15:modelRelationship fromTable="Expenses"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7" l="1"/>
  <c r="C28" i="7"/>
  <c r="D28" i="7"/>
  <c r="B29" i="7"/>
  <c r="C29" i="7"/>
  <c r="D29" i="7"/>
  <c r="B30" i="7"/>
  <c r="C30" i="7"/>
  <c r="D30" i="7"/>
  <c r="B31" i="7"/>
  <c r="C31" i="7"/>
  <c r="D31" i="7"/>
  <c r="B32" i="7"/>
  <c r="C32" i="7"/>
  <c r="D32" i="7"/>
  <c r="B33" i="7"/>
  <c r="C33" i="7"/>
  <c r="D33" i="7"/>
  <c r="B34" i="7"/>
  <c r="C34" i="7"/>
  <c r="D34" i="7"/>
  <c r="B35" i="7"/>
  <c r="C35" i="7"/>
  <c r="D35" i="7"/>
  <c r="B36" i="7"/>
  <c r="C36" i="7"/>
  <c r="D36" i="7"/>
  <c r="B37" i="7"/>
  <c r="C37" i="7"/>
  <c r="D37" i="7"/>
  <c r="B38" i="7"/>
  <c r="C38" i="7"/>
  <c r="D38" i="7"/>
  <c r="B39" i="7"/>
  <c r="C39" i="7"/>
  <c r="D39" i="7"/>
  <c r="H19" i="4"/>
  <c r="I19" i="4"/>
  <c r="J19" i="4"/>
  <c r="K19" i="4"/>
  <c r="L19" i="4"/>
  <c r="M19" i="4"/>
  <c r="H20" i="4"/>
  <c r="I20" i="4"/>
  <c r="J20" i="4"/>
  <c r="K20" i="4"/>
  <c r="L20" i="4"/>
  <c r="M20" i="4"/>
  <c r="H21" i="4"/>
  <c r="I21" i="4"/>
  <c r="J21" i="4"/>
  <c r="K21" i="4"/>
  <c r="L21" i="4"/>
  <c r="M21" i="4"/>
  <c r="H22" i="4"/>
  <c r="I22" i="4"/>
  <c r="J22" i="4"/>
  <c r="K22" i="4"/>
  <c r="L22" i="4"/>
  <c r="M22" i="4"/>
  <c r="H23" i="4"/>
  <c r="I23" i="4"/>
  <c r="J23" i="4"/>
  <c r="K23" i="4"/>
  <c r="L23" i="4"/>
  <c r="M23" i="4"/>
  <c r="H24" i="4"/>
  <c r="I24" i="4"/>
  <c r="J24" i="4"/>
  <c r="K24" i="4"/>
  <c r="L24" i="4"/>
  <c r="M24" i="4"/>
  <c r="H25" i="4"/>
  <c r="I25" i="4"/>
  <c r="J25" i="4"/>
  <c r="K25" i="4"/>
  <c r="L25" i="4"/>
  <c r="M2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6445F8-DA83-4E15-84C9-3A653FEB5E43}" name="Connection" type="104" refreshedVersion="0" background="1">
    <extLst>
      <ext xmlns:x15="http://schemas.microsoft.com/office/spreadsheetml/2010/11/main" uri="{DE250136-89BD-433C-8126-D09CA5730AF9}">
        <x15:connection id="Calendar"/>
      </ext>
    </extLst>
  </connection>
  <connection id="2" xr16:uid="{2DFF91D2-5639-4438-9F40-E705C0980594}" name="Query - Expenses" description="Connection to the 'Expenses' query in the workbook." type="100" refreshedVersion="8" minRefreshableVersion="5">
    <extLst>
      <ext xmlns:x15="http://schemas.microsoft.com/office/spreadsheetml/2010/11/main" uri="{DE250136-89BD-433C-8126-D09CA5730AF9}">
        <x15:connection id="ad00f803-fbc2-4558-985a-556f09818d25">
          <x15:oledbPr connection="Provider=Microsoft.Mashup.OleDb.1;Data Source=$Workbook$;Location=Expenses;Extended Properties=&quot;&quot;">
            <x15:dbTables>
              <x15:dbTable name="Expenses"/>
            </x15:dbTables>
          </x15:oledbPr>
        </x15:connection>
      </ext>
    </extLst>
  </connection>
  <connection id="3" xr16:uid="{B47F4D21-CA87-41EB-9B44-C7115C5D8608}" name="Query - Inventory" description="Connection to the 'Inventory' query in the workbook." type="100" refreshedVersion="8" minRefreshableVersion="5">
    <extLst>
      <ext xmlns:x15="http://schemas.microsoft.com/office/spreadsheetml/2010/11/main" uri="{DE250136-89BD-433C-8126-D09CA5730AF9}">
        <x15:connection id="9cb2a6f2-e030-43c6-b064-5f32361010ae"/>
      </ext>
    </extLst>
  </connection>
  <connection id="4" xr16:uid="{9AE4AD6D-FFBA-4F62-A0E6-9E342505828E}" name="Query - Purchases" description="Connection to the 'Purchases' query in the workbook." type="100" refreshedVersion="8" minRefreshableVersion="5">
    <extLst>
      <ext xmlns:x15="http://schemas.microsoft.com/office/spreadsheetml/2010/11/main" uri="{DE250136-89BD-433C-8126-D09CA5730AF9}">
        <x15:connection id="8c409e6c-0803-4f8d-9998-7f2809511f6c">
          <x15:oledbPr connection="Provider=Microsoft.Mashup.OleDb.1;Data Source=$Workbook$;Location=Purchases;Extended Properties=&quot;&quot;">
            <x15:dbTables>
              <x15:dbTable name="Purchases"/>
            </x15:dbTables>
          </x15:oledbPr>
        </x15:connection>
      </ext>
    </extLst>
  </connection>
  <connection id="5" xr16:uid="{107C2685-1D90-49BB-86CF-BC9E47663052}" name="Query - Rates" description="Connection to the 'Rates' query in the workbook." type="100" refreshedVersion="8" minRefreshableVersion="5">
    <extLst>
      <ext xmlns:x15="http://schemas.microsoft.com/office/spreadsheetml/2010/11/main" uri="{DE250136-89BD-433C-8126-D09CA5730AF9}">
        <x15:connection id="e8979840-2f83-460a-b89d-655508328728">
          <x15:oledbPr connection="Provider=Microsoft.Mashup.OleDb.1;Data Source=$Workbook$;Location=Rates;Extended Properties=&quot;&quot;">
            <x15:dbTables>
              <x15:dbTable name="Rates"/>
            </x15:dbTables>
          </x15:oledbPr>
        </x15:connection>
      </ext>
    </extLst>
  </connection>
  <connection id="6" xr16:uid="{4268AB6C-1776-474D-9E5E-6BA22EE48BFB}" name="Query - Sales" description="Connection to the 'Sales' query in the workbook." type="100" refreshedVersion="8" minRefreshableVersion="5">
    <extLst>
      <ext xmlns:x15="http://schemas.microsoft.com/office/spreadsheetml/2010/11/main" uri="{DE250136-89BD-433C-8126-D09CA5730AF9}">
        <x15:connection id="5c527ef1-5c30-49f4-97cf-dbe863c30ebf">
          <x15:oledbPr connection="Provider=Microsoft.Mashup.OleDb.1;Data Source=$Workbook$;Location=Sales;Extended Properties=&quot;&quot;">
            <x15:dbTables>
              <x15:dbTable name="Sales"/>
            </x15:dbTables>
          </x15:oledbPr>
        </x15:connection>
      </ext>
    </extLst>
  </connection>
  <connection id="7" xr16:uid="{047FE991-B994-48B7-8839-292BF7C471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5ADE7656-E1D9-48DC-8902-B6666489C9F6}" name="WorksheetConnection_coffe_project.xlsx!KPIs" type="102" refreshedVersion="8" minRefreshableVersion="5">
    <extLst>
      <ext xmlns:x15="http://schemas.microsoft.com/office/spreadsheetml/2010/11/main" uri="{DE250136-89BD-433C-8126-D09CA5730AF9}">
        <x15:connection id="KPIs">
          <x15:rangePr sourceName="_xlcn.WorksheetConnection_coffe_project.xlsxKPIs"/>
        </x15:connection>
      </ext>
    </extLst>
  </connection>
</connections>
</file>

<file path=xl/sharedStrings.xml><?xml version="1.0" encoding="utf-8"?>
<sst xmlns="http://schemas.openxmlformats.org/spreadsheetml/2006/main" count="192" uniqueCount="98">
  <si>
    <t>Column1</t>
  </si>
  <si>
    <t>Total_Sales_USD</t>
  </si>
  <si>
    <t>Total_Sales_AED</t>
  </si>
  <si>
    <t>Total_Quantity_Sold</t>
  </si>
  <si>
    <t>Total_Quantity_Purchased</t>
  </si>
  <si>
    <t>Total_Expenses_USD</t>
  </si>
  <si>
    <t>Total_Expenses_AED</t>
  </si>
  <si>
    <t>Gross_Profit</t>
  </si>
  <si>
    <t>COGS</t>
  </si>
  <si>
    <t>Net_Profit</t>
  </si>
  <si>
    <t>Gross_Profit_Margin</t>
  </si>
  <si>
    <t>Net_Profit_Margin</t>
  </si>
  <si>
    <t>Avg_Purchase_Cost</t>
  </si>
  <si>
    <t>Active_Suppliers</t>
  </si>
  <si>
    <t>Active_Customers</t>
  </si>
  <si>
    <t>Avg_Selling_Price</t>
  </si>
  <si>
    <t>Sunday</t>
  </si>
  <si>
    <t>Monday</t>
  </si>
  <si>
    <t>Tuesday</t>
  </si>
  <si>
    <t>Wednesday</t>
  </si>
  <si>
    <t>Thursday</t>
  </si>
  <si>
    <t>Friday</t>
  </si>
  <si>
    <t>Saturday</t>
  </si>
  <si>
    <t>Row Labels</t>
  </si>
  <si>
    <t>Grand Total</t>
  </si>
  <si>
    <t>Sales USD/AED Trends</t>
  </si>
  <si>
    <t>Gross_Profit vs Net_Profit</t>
  </si>
  <si>
    <t>September</t>
  </si>
  <si>
    <t>October</t>
  </si>
  <si>
    <t>Avg_Selling_Price Trends</t>
  </si>
  <si>
    <t>Azzurro</t>
  </si>
  <si>
    <t>Volcano</t>
  </si>
  <si>
    <t>Product(Sales vs Gross_Profit)</t>
  </si>
  <si>
    <t>Sales vs Expenses</t>
  </si>
  <si>
    <t>Alibaba</t>
  </si>
  <si>
    <t>RPR-Coffee Roaster</t>
  </si>
  <si>
    <t>Wejar</t>
  </si>
  <si>
    <t>Sum of Total_USD</t>
  </si>
  <si>
    <t>Purchases per Supplier</t>
  </si>
  <si>
    <t>Png</t>
  </si>
  <si>
    <t>1</t>
  </si>
  <si>
    <t>2</t>
  </si>
  <si>
    <t>4</t>
  </si>
  <si>
    <t>5</t>
  </si>
  <si>
    <t>7</t>
  </si>
  <si>
    <t>8</t>
  </si>
  <si>
    <t>Coffee Accessories</t>
  </si>
  <si>
    <t>cup clear</t>
  </si>
  <si>
    <t>Shardor automatic flat burr coffee</t>
  </si>
  <si>
    <t>small desktop</t>
  </si>
  <si>
    <t>Arabica</t>
  </si>
  <si>
    <t>Colmbine</t>
  </si>
  <si>
    <t>Eihiopian</t>
  </si>
  <si>
    <t>Sum of Quantity</t>
  </si>
  <si>
    <t>Shipping_Cost_Ratio</t>
  </si>
  <si>
    <t>Processing_Cost_Ratio</t>
  </si>
  <si>
    <t>Purchases Trend</t>
  </si>
  <si>
    <t>Product Purchases</t>
  </si>
  <si>
    <t>Total_Purchases_USD</t>
  </si>
  <si>
    <t>Average_Expense</t>
  </si>
  <si>
    <t>Total_Operating_Expenses</t>
  </si>
  <si>
    <t>Operating_Expense_Ratio</t>
  </si>
  <si>
    <t>Expenses Trend</t>
  </si>
  <si>
    <t>Rent</t>
  </si>
  <si>
    <t>Setup</t>
  </si>
  <si>
    <t>Expenses Type Distribution</t>
  </si>
  <si>
    <t>Top 5 Product Quantity Details</t>
  </si>
  <si>
    <t>Quantity</t>
  </si>
  <si>
    <t>UnitPrice</t>
  </si>
  <si>
    <t>Shipping_Fee</t>
  </si>
  <si>
    <t>Processing_Fee</t>
  </si>
  <si>
    <t>Purchases</t>
  </si>
  <si>
    <t>Total_Purchased_Inv</t>
  </si>
  <si>
    <t>Total_Sold_Inv</t>
  </si>
  <si>
    <t>Current_Stock_Total</t>
  </si>
  <si>
    <t>Inventory_Turnover</t>
  </si>
  <si>
    <t>Out_Of_Stock_Count</t>
  </si>
  <si>
    <t>Low_Stock_Count</t>
  </si>
  <si>
    <t>Out_Of_Stock_Percentage</t>
  </si>
  <si>
    <t>accessories</t>
  </si>
  <si>
    <t>Low_Stock</t>
  </si>
  <si>
    <t>Normal</t>
  </si>
  <si>
    <t>Sum of Current_Stock</t>
  </si>
  <si>
    <t>Normal_Stock_Count</t>
  </si>
  <si>
    <t>6</t>
  </si>
  <si>
    <t>Top 10 Products Inv Details</t>
  </si>
  <si>
    <t>Coffee</t>
  </si>
  <si>
    <t>Out &amp; Low Stock Category</t>
  </si>
  <si>
    <t>AED_to_USD</t>
  </si>
  <si>
    <t>USD_to_AED</t>
  </si>
  <si>
    <t>USD_to_IQD</t>
  </si>
  <si>
    <t>IQD_to_USD</t>
  </si>
  <si>
    <t>Sum of Value</t>
  </si>
  <si>
    <t>Currency Transaction Value</t>
  </si>
  <si>
    <t>Sales Currency Transaction</t>
  </si>
  <si>
    <t>Current Stock Status Distribution</t>
  </si>
  <si>
    <t>Current_Stock</t>
  </si>
  <si>
    <t>Total_Sold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</si>
</sst>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0.0,,&quot;M&quot;;[&gt;=1000]0.0,&quot;K&quot;;0"/>
    <numFmt numFmtId="165" formatCode="0.00000"/>
  </numFmts>
  <fonts count="4" x14ac:knownFonts="1">
    <font>
      <sz val="11"/>
      <color theme="1"/>
      <name val="Aptos Narrow"/>
      <family val="2"/>
      <scheme val="minor"/>
    </font>
    <font>
      <b/>
      <sz val="11"/>
      <color theme="1"/>
      <name val="Aptos Narrow"/>
      <family val="2"/>
      <scheme val="minor"/>
    </font>
    <font>
      <sz val="16"/>
      <color theme="1"/>
      <name val="Aptos Narrow"/>
      <family val="2"/>
      <scheme val="minor"/>
    </font>
    <font>
      <sz val="18"/>
      <color theme="1"/>
      <name val="Aptos Narrow"/>
      <family val="2"/>
      <scheme val="minor"/>
    </font>
  </fonts>
  <fills count="8">
    <fill>
      <patternFill patternType="none"/>
    </fill>
    <fill>
      <patternFill patternType="gray125"/>
    </fill>
    <fill>
      <patternFill patternType="solid">
        <fgColor rgb="FFC6F5E6"/>
        <bgColor indexed="64"/>
      </patternFill>
    </fill>
    <fill>
      <patternFill patternType="solid">
        <fgColor theme="0"/>
        <bgColor indexed="64"/>
      </patternFill>
    </fill>
    <fill>
      <patternFill patternType="solid">
        <fgColor theme="2"/>
        <bgColor indexed="64"/>
      </patternFill>
    </fill>
    <fill>
      <patternFill patternType="solid">
        <fgColor rgb="FF91CEB4"/>
        <bgColor indexed="64"/>
      </patternFill>
    </fill>
    <fill>
      <patternFill patternType="solid">
        <fgColor theme="0" tint="-4.9989318521683403E-2"/>
        <bgColor indexed="64"/>
      </patternFill>
    </fill>
    <fill>
      <patternFill patternType="solid">
        <fgColor rgb="FF65C5A6"/>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9" fontId="0" fillId="0" borderId="0" xfId="0" applyNumberFormat="1"/>
    <xf numFmtId="0" fontId="0" fillId="2" borderId="0" xfId="0" applyFill="1"/>
    <xf numFmtId="0" fontId="0" fillId="3" borderId="0" xfId="0" applyFill="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 fontId="0" fillId="0" borderId="0" xfId="0" applyNumberFormat="1"/>
    <xf numFmtId="0" fontId="2" fillId="3" borderId="0" xfId="0" applyFont="1" applyFill="1"/>
    <xf numFmtId="0" fontId="2" fillId="5" borderId="0" xfId="0" applyFont="1" applyFill="1"/>
    <xf numFmtId="164" fontId="2" fillId="5" borderId="0" xfId="0" applyNumberFormat="1" applyFont="1" applyFill="1"/>
    <xf numFmtId="164" fontId="2" fillId="6" borderId="0" xfId="0" applyNumberFormat="1" applyFont="1" applyFill="1"/>
    <xf numFmtId="165" fontId="0" fillId="0" borderId="0" xfId="0" applyNumberFormat="1"/>
    <xf numFmtId="0" fontId="3" fillId="3" borderId="0" xfId="0" applyFont="1" applyFill="1"/>
    <xf numFmtId="0" fontId="3" fillId="7" borderId="0" xfId="0" applyFont="1" applyFill="1"/>
    <xf numFmtId="0" fontId="0" fillId="7" borderId="0" xfId="0" applyFill="1"/>
    <xf numFmtId="0" fontId="3" fillId="6" borderId="0" xfId="0" applyFont="1" applyFill="1"/>
    <xf numFmtId="0" fontId="0" fillId="6" borderId="0" xfId="0" applyFill="1"/>
    <xf numFmtId="0" fontId="1" fillId="4" borderId="1" xfId="0" applyFont="1" applyFill="1" applyBorder="1" applyAlignment="1">
      <alignment horizontal="center"/>
    </xf>
    <xf numFmtId="0" fontId="0" fillId="2" borderId="1" xfId="0"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0" fillId="4" borderId="1" xfId="0" applyFill="1" applyBorder="1" applyAlignment="1">
      <alignment horizontal="center"/>
    </xf>
  </cellXfs>
  <cellStyles count="1">
    <cellStyle name="Normal" xfId="0" builtinId="0"/>
  </cellStyles>
  <dxfs count="61">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3" formatCode="0%"/>
    </dxf>
    <dxf>
      <numFmt numFmtId="164" formatCode="[&gt;=1000000]0.0,,&quot;M&quot;;[&gt;=1000]0.0,&quot;K&quot;;0"/>
    </dxf>
    <dxf>
      <numFmt numFmtId="0" formatCode="General"/>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0" formatCode="General"/>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3" formatCode="0%"/>
    </dxf>
    <dxf>
      <numFmt numFmtId="13" formatCode="0%"/>
    </dxf>
    <dxf>
      <numFmt numFmtId="164" formatCode="[&gt;=1000000]0.0,,&quot;M&quot;;[&gt;=1000]0.0,&quot;K&quot;;0"/>
    </dxf>
    <dxf>
      <numFmt numFmtId="164" formatCode="[&gt;=1000000]0.0,,&quot;M&quot;;[&gt;=1000]0.0,&quot;K&quot;;0"/>
    </dxf>
    <dxf>
      <numFmt numFmtId="164" formatCode="[&gt;=1000000]0.0,,&quot;M&quot;;[&gt;=1000]0.0,&quot;K&quot;;0"/>
    </dxf>
    <dxf>
      <numFmt numFmtId="165" formatCode="0.00000"/>
    </dxf>
    <dxf>
      <numFmt numFmtId="164" formatCode="[&gt;=1000000]0.0,,&quot;M&quot;;[&gt;=1000]0.0,&quot;K&quot;;0"/>
    </dxf>
    <dxf>
      <numFmt numFmtId="2" formatCode="0.00"/>
    </dxf>
    <dxf>
      <numFmt numFmtId="164" formatCode="[&gt;=1000000]0.0,,&quot;M&quot;;[&gt;=1000]0.0,&quot;K&quot;;0"/>
    </dxf>
    <dxf>
      <numFmt numFmtId="1" formatCode="0"/>
    </dxf>
    <dxf>
      <numFmt numFmtId="164" formatCode="[&gt;=1000000]0.0,,&quot;M&quot;;[&gt;=1000]0.0,&quot;K&quot;;0"/>
    </dxf>
    <dxf>
      <numFmt numFmtId="1" formatCode="0"/>
    </dxf>
    <dxf>
      <numFmt numFmtId="1" formatCode="0"/>
    </dxf>
    <dxf>
      <numFmt numFmtId="164" formatCode="[&gt;=1000000]0.0,,&quot;M&quot;;[&gt;=1000]0.0,&quot;K&quot;;0"/>
    </dxf>
    <dxf>
      <numFmt numFmtId="13" formatCode="0%"/>
    </dxf>
    <dxf>
      <numFmt numFmtId="13" formatCode="0%"/>
    </dxf>
    <dxf>
      <numFmt numFmtId="13" formatCode="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5C5A6"/>
      <color rgb="FFC6F5E6"/>
      <color rgb="FF59A2A8"/>
      <color rgb="FF98E4C7"/>
      <color rgb="FF91CEB4"/>
      <color rgb="FF63B6A7"/>
      <color rgb="FF5CAAA8"/>
      <color rgb="FFA6CFCA"/>
      <color rgb="FF90B9B6"/>
      <color rgb="FF8BC9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sharedStrings" Target="sharedStrings.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84" Type="http://schemas.openxmlformats.org/officeDocument/2006/relationships/customXml" Target="../customXml/item40.xml"/><Relationship Id="rId89" Type="http://schemas.openxmlformats.org/officeDocument/2006/relationships/customXml" Target="../customXml/item45.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microsoft.com/office/2007/relationships/slicerCache" Target="slicerCaches/slicerCache2.xml"/><Relationship Id="rId37" Type="http://schemas.microsoft.com/office/2007/relationships/slicerCache" Target="slicerCaches/slicerCache7.xml"/><Relationship Id="rId53" Type="http://schemas.openxmlformats.org/officeDocument/2006/relationships/customXml" Target="../customXml/item9.xml"/><Relationship Id="rId58" Type="http://schemas.openxmlformats.org/officeDocument/2006/relationships/customXml" Target="../customXml/item14.xml"/><Relationship Id="rId74" Type="http://schemas.openxmlformats.org/officeDocument/2006/relationships/customXml" Target="../customXml/item30.xml"/><Relationship Id="rId79" Type="http://schemas.openxmlformats.org/officeDocument/2006/relationships/customXml" Target="../customXml/item35.xml"/><Relationship Id="rId5" Type="http://schemas.openxmlformats.org/officeDocument/2006/relationships/worksheet" Target="worksheets/sheet5.xml"/><Relationship Id="rId90" Type="http://schemas.openxmlformats.org/officeDocument/2006/relationships/customXml" Target="../customXml/item46.xml"/><Relationship Id="rId95" Type="http://schemas.openxmlformats.org/officeDocument/2006/relationships/customXml" Target="../customXml/item51.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43" Type="http://schemas.openxmlformats.org/officeDocument/2006/relationships/powerPivotData" Target="model/item.data"/><Relationship Id="rId48" Type="http://schemas.openxmlformats.org/officeDocument/2006/relationships/customXml" Target="../customXml/item4.xml"/><Relationship Id="rId64" Type="http://schemas.openxmlformats.org/officeDocument/2006/relationships/customXml" Target="../customXml/item20.xml"/><Relationship Id="rId69" Type="http://schemas.openxmlformats.org/officeDocument/2006/relationships/customXml" Target="../customXml/item25.xml"/><Relationship Id="rId8" Type="http://schemas.openxmlformats.org/officeDocument/2006/relationships/pivotCacheDefinition" Target="pivotCache/pivotCacheDefinition3.xml"/><Relationship Id="rId51" Type="http://schemas.openxmlformats.org/officeDocument/2006/relationships/customXml" Target="../customXml/item7.xml"/><Relationship Id="rId72" Type="http://schemas.openxmlformats.org/officeDocument/2006/relationships/customXml" Target="../customXml/item28.xml"/><Relationship Id="rId80" Type="http://schemas.openxmlformats.org/officeDocument/2006/relationships/customXml" Target="../customXml/item36.xml"/><Relationship Id="rId85" Type="http://schemas.openxmlformats.org/officeDocument/2006/relationships/customXml" Target="../customXml/item41.xml"/><Relationship Id="rId93" Type="http://schemas.openxmlformats.org/officeDocument/2006/relationships/customXml" Target="../customXml/item49.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3.xml"/><Relationship Id="rId38" Type="http://schemas.microsoft.com/office/2007/relationships/slicerCache" Target="slicerCaches/slicerCache8.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pivotCacheDefinition" Target="pivotCache/pivotCacheDefinition15.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75" Type="http://schemas.openxmlformats.org/officeDocument/2006/relationships/customXml" Target="../customXml/item31.xml"/><Relationship Id="rId83" Type="http://schemas.openxmlformats.org/officeDocument/2006/relationships/customXml" Target="../customXml/item39.xml"/><Relationship Id="rId88" Type="http://schemas.openxmlformats.org/officeDocument/2006/relationships/customXml" Target="../customXml/item44.xml"/><Relationship Id="rId91" Type="http://schemas.openxmlformats.org/officeDocument/2006/relationships/customXml" Target="../customXml/item47.xml"/><Relationship Id="rId96" Type="http://schemas.openxmlformats.org/officeDocument/2006/relationships/customXml" Target="../customXml/item5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microsoft.com/office/2007/relationships/slicerCache" Target="slicerCaches/slicerCache6.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pivotCacheDefinition" Target="pivotCache/pivotCacheDefinition5.xml"/><Relationship Id="rId31" Type="http://schemas.microsoft.com/office/2007/relationships/slicerCache" Target="slicerCaches/slicerCache1.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86" Type="http://schemas.openxmlformats.org/officeDocument/2006/relationships/customXml" Target="../customXml/item42.xml"/><Relationship Id="rId94" Type="http://schemas.openxmlformats.org/officeDocument/2006/relationships/customXml" Target="../customXml/item5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theme" Target="theme/theme1.xml"/><Relationship Id="rId34" Type="http://schemas.microsoft.com/office/2007/relationships/slicerCache" Target="slicerCaches/slicerCache4.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7" Type="http://schemas.openxmlformats.org/officeDocument/2006/relationships/pivotCacheDefinition" Target="pivotCache/pivotCacheDefinition2.xml"/><Relationship Id="rId71" Type="http://schemas.openxmlformats.org/officeDocument/2006/relationships/customXml" Target="../customXml/item27.xml"/><Relationship Id="rId92" Type="http://schemas.openxmlformats.org/officeDocument/2006/relationships/customXml" Target="../customXml/item48.xml"/><Relationship Id="rId2" Type="http://schemas.openxmlformats.org/officeDocument/2006/relationships/worksheet" Target="worksheets/sheet2.xml"/><Relationship Id="rId29" Type="http://schemas.openxmlformats.org/officeDocument/2006/relationships/pivotCacheDefinition" Target="pivotCache/pivotCacheDefinition24.xml"/><Relationship Id="rId24" Type="http://schemas.openxmlformats.org/officeDocument/2006/relationships/pivotCacheDefinition" Target="pivotCache/pivotCacheDefinition19.xml"/><Relationship Id="rId40" Type="http://schemas.openxmlformats.org/officeDocument/2006/relationships/connections" Target="connections.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61" Type="http://schemas.openxmlformats.org/officeDocument/2006/relationships/customXml" Target="../customXml/item17.xml"/><Relationship Id="rId82" Type="http://schemas.openxmlformats.org/officeDocument/2006/relationships/customXml" Target="../customXml/item38.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30" Type="http://schemas.openxmlformats.org/officeDocument/2006/relationships/pivotCacheDefinition" Target="pivotCache/pivotCacheDefinition25.xml"/><Relationship Id="rId35" Type="http://schemas.microsoft.com/office/2007/relationships/slicerCache" Target="slicerCaches/slicerCache5.xml"/><Relationship Id="rId56" Type="http://schemas.openxmlformats.org/officeDocument/2006/relationships/customXml" Target="../customXml/item12.xml"/><Relationship Id="rId77"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[coffe_project.xlsx]Pivot_Tables!PivotTable9</c:name>
    <c:fmtId val="6"/>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65C5A6"/>
          </a:solidFill>
          <a:ln w="19050">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
        <c:spPr>
          <a:solidFill>
            <a:srgbClr val="91CEB4"/>
          </a:solidFill>
          <a:ln w="19050">
            <a:noFill/>
          </a:ln>
          <a:effectLst/>
        </c:spPr>
        <c:dLbl>
          <c:idx val="0"/>
          <c:layout>
            <c:manualLayout>
              <c:x val="0.13363028953229389"/>
              <c:y val="0.41721361677179913"/>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0"/>
        <c:spPr>
          <a:solidFill>
            <a:srgbClr val="90B9B6"/>
          </a:solidFill>
          <a:ln w="19050">
            <a:noFill/>
          </a:ln>
          <a:effectLst/>
        </c:spPr>
        <c:dLbl>
          <c:idx val="0"/>
          <c:layout>
            <c:manualLayout>
              <c:x val="-0.11581291759465477"/>
              <c:y val="0.19547770855741634"/>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8E4C7"/>
          </a:solidFill>
          <a:ln w="19050">
            <a:noFill/>
          </a:ln>
          <a:effectLst/>
        </c:spPr>
      </c:pivotFmt>
      <c:pivotFmt>
        <c:idx val="13"/>
        <c:spPr>
          <a:solidFill>
            <a:srgbClr val="A6CFCA"/>
          </a:solidFill>
          <a:ln w="19050">
            <a:noFill/>
          </a:ln>
          <a:effectLst/>
        </c:spPr>
      </c:pivotFmt>
      <c:pivotFmt>
        <c:idx val="14"/>
        <c:spPr>
          <a:solidFill>
            <a:srgbClr val="65C5A6"/>
          </a:solidFill>
          <a:ln w="19050">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5"/>
        <c:spPr>
          <a:solidFill>
            <a:srgbClr val="91CEB4"/>
          </a:solidFill>
          <a:ln w="19050">
            <a:noFill/>
          </a:ln>
          <a:effectLst/>
        </c:spPr>
        <c:dLbl>
          <c:idx val="0"/>
          <c:layout>
            <c:manualLayout>
              <c:x val="0.13363028953229389"/>
              <c:y val="0.41721361677179913"/>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6"/>
        <c:spPr>
          <a:solidFill>
            <a:srgbClr val="90B9B6"/>
          </a:solidFill>
          <a:ln w="19050">
            <a:noFill/>
          </a:ln>
          <a:effectLst/>
        </c:spPr>
        <c:dLbl>
          <c:idx val="0"/>
          <c:layout>
            <c:manualLayout>
              <c:x val="-0.11581291759465477"/>
              <c:y val="0.19547770855741634"/>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8E4C7"/>
          </a:solidFill>
          <a:ln w="19050">
            <a:noFill/>
          </a:ln>
          <a:effectLst/>
        </c:spPr>
      </c:pivotFmt>
      <c:pivotFmt>
        <c:idx val="19"/>
        <c:spPr>
          <a:solidFill>
            <a:srgbClr val="A6CFCA"/>
          </a:solidFill>
          <a:ln w="19050">
            <a:noFill/>
          </a:ln>
          <a:effectLst/>
        </c:spPr>
      </c:pivotFmt>
      <c:pivotFmt>
        <c:idx val="20"/>
        <c:spPr>
          <a:solidFill>
            <a:srgbClr val="65C5A6"/>
          </a:solidFill>
          <a:ln w="19050">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1"/>
        <c:spPr>
          <a:solidFill>
            <a:srgbClr val="91CEB4"/>
          </a:solidFill>
          <a:ln w="19050">
            <a:noFill/>
          </a:ln>
          <a:effectLst/>
        </c:spPr>
        <c:dLbl>
          <c:idx val="0"/>
          <c:layout>
            <c:manualLayout>
              <c:x val="0.13363028953229389"/>
              <c:y val="0.41721361677179913"/>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2"/>
        <c:spPr>
          <a:solidFill>
            <a:srgbClr val="90B9B6"/>
          </a:solidFill>
          <a:ln w="19050">
            <a:noFill/>
          </a:ln>
          <a:effectLst/>
        </c:spPr>
        <c:dLbl>
          <c:idx val="0"/>
          <c:layout>
            <c:manualLayout>
              <c:x val="-0.11581291759465477"/>
              <c:y val="0.19547770855741634"/>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8E4C7"/>
          </a:solidFill>
          <a:ln w="19050">
            <a:noFill/>
          </a:ln>
          <a:effectLst/>
        </c:spPr>
      </c:pivotFmt>
      <c:pivotFmt>
        <c:idx val="25"/>
        <c:spPr>
          <a:solidFill>
            <a:srgbClr val="A6CFCA"/>
          </a:solidFill>
          <a:ln w="19050">
            <a:noFill/>
          </a:ln>
          <a:effectLst/>
        </c:spPr>
      </c:pivotFmt>
    </c:pivotFmts>
    <c:plotArea>
      <c:layout>
        <c:manualLayout>
          <c:layoutTarget val="inner"/>
          <c:xMode val="edge"/>
          <c:yMode val="edge"/>
          <c:x val="0.12249443207126948"/>
          <c:y val="0.16311120382014302"/>
          <c:w val="0.7787676317743133"/>
          <c:h val="0.76513476222660348"/>
        </c:manualLayout>
      </c:layout>
      <c:doughnutChart>
        <c:varyColors val="1"/>
        <c:ser>
          <c:idx val="0"/>
          <c:order val="0"/>
          <c:tx>
            <c:strRef>
              <c:f>Pivot_Tables!$E$21</c:f>
              <c:strCache>
                <c:ptCount val="1"/>
                <c:pt idx="0">
                  <c:v>Total_Sales_USD</c:v>
                </c:pt>
              </c:strCache>
            </c:strRef>
          </c:tx>
          <c:spPr>
            <a:solidFill>
              <a:srgbClr val="65C5A6"/>
            </a:solidFill>
            <a:ln>
              <a:noFill/>
            </a:ln>
          </c:spPr>
          <c:dPt>
            <c:idx val="0"/>
            <c:bubble3D val="0"/>
            <c:spPr>
              <a:solidFill>
                <a:srgbClr val="91CEB4"/>
              </a:solidFill>
              <a:ln w="19050">
                <a:noFill/>
              </a:ln>
              <a:effectLst/>
            </c:spPr>
            <c:extLst>
              <c:ext xmlns:c16="http://schemas.microsoft.com/office/drawing/2014/chart" uri="{C3380CC4-5D6E-409C-BE32-E72D297353CC}">
                <c16:uniqueId val="{00000001-6DED-43CE-9F97-474F3BD6042E}"/>
              </c:ext>
            </c:extLst>
          </c:dPt>
          <c:dPt>
            <c:idx val="1"/>
            <c:bubble3D val="0"/>
            <c:spPr>
              <a:solidFill>
                <a:srgbClr val="90B9B6"/>
              </a:solidFill>
              <a:ln w="19050">
                <a:noFill/>
              </a:ln>
              <a:effectLst/>
            </c:spPr>
            <c:extLst>
              <c:ext xmlns:c16="http://schemas.microsoft.com/office/drawing/2014/chart" uri="{C3380CC4-5D6E-409C-BE32-E72D297353CC}">
                <c16:uniqueId val="{00000003-6DED-43CE-9F97-474F3BD6042E}"/>
              </c:ext>
            </c:extLst>
          </c:dPt>
          <c:dLbls>
            <c:dLbl>
              <c:idx val="0"/>
              <c:layout>
                <c:manualLayout>
                  <c:x val="0.13363028953229389"/>
                  <c:y val="0.4172136167717991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ED-43CE-9F97-474F3BD6042E}"/>
                </c:ext>
              </c:extLst>
            </c:dLbl>
            <c:dLbl>
              <c:idx val="1"/>
              <c:layout>
                <c:manualLayout>
                  <c:x val="-0.11581291759465477"/>
                  <c:y val="0.19547770855741634"/>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ED-43CE-9F97-474F3BD6042E}"/>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Pivot_Tables!$D$22:$D$24</c:f>
              <c:strCache>
                <c:ptCount val="2"/>
                <c:pt idx="0">
                  <c:v>Volcano</c:v>
                </c:pt>
                <c:pt idx="1">
                  <c:v>Azzurro</c:v>
                </c:pt>
              </c:strCache>
            </c:strRef>
          </c:cat>
          <c:val>
            <c:numRef>
              <c:f>Pivot_Tables!$E$22:$E$24</c:f>
              <c:numCache>
                <c:formatCode>[&gt;=1000000]0.0,,"M";[&gt;=1000]0.0,"K";0</c:formatCode>
                <c:ptCount val="2"/>
                <c:pt idx="0">
                  <c:v>1400</c:v>
                </c:pt>
                <c:pt idx="1">
                  <c:v>299.20000000000005</c:v>
                </c:pt>
              </c:numCache>
            </c:numRef>
          </c:val>
          <c:extLst>
            <c:ext xmlns:c16="http://schemas.microsoft.com/office/drawing/2014/chart" uri="{C3380CC4-5D6E-409C-BE32-E72D297353CC}">
              <c16:uniqueId val="{00000010-8D37-41A1-9423-F7482AC220D3}"/>
            </c:ext>
          </c:extLst>
        </c:ser>
        <c:ser>
          <c:idx val="1"/>
          <c:order val="1"/>
          <c:tx>
            <c:strRef>
              <c:f>Pivot_Tables!$F$21</c:f>
              <c:strCache>
                <c:ptCount val="1"/>
                <c:pt idx="0">
                  <c:v>Gross_Profit</c:v>
                </c:pt>
              </c:strCache>
            </c:strRef>
          </c:tx>
          <c:spPr>
            <a:ln>
              <a:noFill/>
            </a:ln>
          </c:spPr>
          <c:dPt>
            <c:idx val="0"/>
            <c:bubble3D val="0"/>
            <c:spPr>
              <a:solidFill>
                <a:srgbClr val="98E4C7"/>
              </a:solidFill>
              <a:ln w="19050">
                <a:noFill/>
              </a:ln>
              <a:effectLst/>
            </c:spPr>
            <c:extLst>
              <c:ext xmlns:c16="http://schemas.microsoft.com/office/drawing/2014/chart" uri="{C3380CC4-5D6E-409C-BE32-E72D297353CC}">
                <c16:uniqueId val="{00000005-6DED-43CE-9F97-474F3BD6042E}"/>
              </c:ext>
            </c:extLst>
          </c:dPt>
          <c:dPt>
            <c:idx val="1"/>
            <c:bubble3D val="0"/>
            <c:spPr>
              <a:solidFill>
                <a:srgbClr val="A6CFCA"/>
              </a:solidFill>
              <a:ln w="19050">
                <a:noFill/>
              </a:ln>
              <a:effectLst/>
            </c:spPr>
            <c:extLst>
              <c:ext xmlns:c16="http://schemas.microsoft.com/office/drawing/2014/chart" uri="{C3380CC4-5D6E-409C-BE32-E72D297353CC}">
                <c16:uniqueId val="{00000007-6DED-43CE-9F97-474F3BD6042E}"/>
              </c:ext>
            </c:extLst>
          </c:dPt>
          <c:dLbls>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Pivot_Tables!$D$22:$D$24</c:f>
              <c:strCache>
                <c:ptCount val="2"/>
                <c:pt idx="0">
                  <c:v>Volcano</c:v>
                </c:pt>
                <c:pt idx="1">
                  <c:v>Azzurro</c:v>
                </c:pt>
              </c:strCache>
            </c:strRef>
          </c:cat>
          <c:val>
            <c:numRef>
              <c:f>Pivot_Tables!$F$22:$F$24</c:f>
              <c:numCache>
                <c:formatCode>[&gt;=1000000]0.0,,"M";[&gt;=1000]0.0,"K";0</c:formatCode>
                <c:ptCount val="2"/>
                <c:pt idx="0">
                  <c:v>1115.89375</c:v>
                </c:pt>
                <c:pt idx="1">
                  <c:v>15.093750000000057</c:v>
                </c:pt>
              </c:numCache>
            </c:numRef>
          </c:val>
          <c:extLst>
            <c:ext xmlns:c16="http://schemas.microsoft.com/office/drawing/2014/chart" uri="{C3380CC4-5D6E-409C-BE32-E72D297353CC}">
              <c16:uniqueId val="{00000011-8D37-41A1-9423-F7482AC220D3}"/>
            </c:ext>
          </c:extLst>
        </c:ser>
        <c:dLbls>
          <c:showLegendKey val="0"/>
          <c:showVal val="1"/>
          <c:showCatName val="0"/>
          <c:showSerName val="0"/>
          <c:showPercent val="0"/>
          <c:showBubbleSize val="0"/>
          <c:showLeaderLines val="1"/>
        </c:dLbls>
        <c:firstSliceAng val="276"/>
        <c:holeSize val="6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[coffe_project.xlsx]Pivot_Tables!PivotTable3</c:name>
    <c:fmtId val="1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a:gsLst>
              <a:gs pos="69000">
                <a:srgbClr val="98E4C7"/>
              </a:gs>
              <a:gs pos="0">
                <a:srgbClr val="F7F7F7"/>
              </a:gs>
              <a:gs pos="83000">
                <a:srgbClr val="98E4C7"/>
              </a:gs>
              <a:gs pos="100000">
                <a:srgbClr val="98E4C7"/>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69000">
                <a:srgbClr val="5CAAA8"/>
              </a:gs>
              <a:gs pos="0">
                <a:srgbClr val="F7F7F7"/>
              </a:gs>
              <a:gs pos="83000">
                <a:srgbClr val="5CAAA8"/>
              </a:gs>
              <a:gs pos="100000">
                <a:srgbClr val="5CAAA8"/>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69000">
                <a:srgbClr val="5CAAA8"/>
              </a:gs>
              <a:gs pos="0">
                <a:srgbClr val="F7F7F7"/>
              </a:gs>
              <a:gs pos="83000">
                <a:srgbClr val="5CAAA8"/>
              </a:gs>
              <a:gs pos="100000">
                <a:srgbClr val="5CAAA8"/>
              </a:gs>
            </a:gsLst>
            <a:lin ang="5400000" scaled="1"/>
          </a:gradFill>
          <a:ln w="25400">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69000">
                <a:srgbClr val="5CAAA8"/>
              </a:gs>
              <a:gs pos="0">
                <a:srgbClr val="F7F7F7"/>
              </a:gs>
              <a:gs pos="83000">
                <a:srgbClr val="5CAAA8"/>
              </a:gs>
              <a:gs pos="100000">
                <a:srgbClr val="5CAAA8"/>
              </a:gs>
            </a:gsLst>
            <a:lin ang="5400000" scaled="1"/>
          </a:gradFill>
          <a:ln w="25400">
            <a:noFill/>
          </a:ln>
          <a:effectLst/>
        </c:spPr>
        <c:dLbl>
          <c:idx val="0"/>
          <c:layout>
            <c:manualLayout>
              <c:x val="0"/>
              <c:y val="-0.1990740740740741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69000">
                <a:srgbClr val="98E4C7"/>
              </a:gs>
              <a:gs pos="0">
                <a:srgbClr val="F7F7F7"/>
              </a:gs>
              <a:gs pos="83000">
                <a:srgbClr val="98E4C7"/>
              </a:gs>
              <a:gs pos="100000">
                <a:srgbClr val="98E4C7"/>
              </a:gs>
            </a:gsLst>
            <a:lin ang="5400000" scaled="1"/>
          </a:gradFill>
          <a:ln w="25400">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69000">
                <a:srgbClr val="98E4C7"/>
              </a:gs>
              <a:gs pos="0">
                <a:srgbClr val="F7F7F7"/>
              </a:gs>
              <a:gs pos="83000">
                <a:srgbClr val="98E4C7"/>
              </a:gs>
              <a:gs pos="100000">
                <a:srgbClr val="98E4C7"/>
              </a:gs>
            </a:gsLst>
            <a:lin ang="5400000" scaled="1"/>
          </a:gradFill>
          <a:ln w="25400">
            <a:noFill/>
          </a:ln>
          <a:effectLst/>
        </c:spPr>
        <c:dLbl>
          <c:idx val="0"/>
          <c:layout>
            <c:manualLayout>
              <c:x val="8.3333333333333332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69000">
                <a:srgbClr val="98E4C7"/>
              </a:gs>
              <a:gs pos="0">
                <a:srgbClr val="F7F7F7"/>
              </a:gs>
              <a:gs pos="83000">
                <a:srgbClr val="98E4C7"/>
              </a:gs>
              <a:gs pos="100000">
                <a:srgbClr val="98E4C7"/>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69000">
                <a:srgbClr val="98E4C7"/>
              </a:gs>
              <a:gs pos="0">
                <a:srgbClr val="F7F7F7"/>
              </a:gs>
              <a:gs pos="83000">
                <a:srgbClr val="98E4C7"/>
              </a:gs>
              <a:gs pos="100000">
                <a:srgbClr val="98E4C7"/>
              </a:gs>
            </a:gsLst>
            <a:lin ang="5400000" scaled="1"/>
          </a:gradFill>
          <a:ln w="25400">
            <a:noFill/>
          </a:ln>
          <a:effectLst/>
        </c:spPr>
        <c:dLbl>
          <c:idx val="0"/>
          <c:layout>
            <c:manualLayout>
              <c:x val="8.3333333333333332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69000">
                <a:srgbClr val="98E4C7"/>
              </a:gs>
              <a:gs pos="0">
                <a:srgbClr val="F7F7F7"/>
              </a:gs>
              <a:gs pos="83000">
                <a:srgbClr val="98E4C7"/>
              </a:gs>
              <a:gs pos="100000">
                <a:srgbClr val="98E4C7"/>
              </a:gs>
            </a:gsLst>
            <a:lin ang="5400000" scaled="1"/>
          </a:gradFill>
          <a:ln w="25400">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69000">
                <a:srgbClr val="5CAAA8"/>
              </a:gs>
              <a:gs pos="0">
                <a:srgbClr val="F7F7F7"/>
              </a:gs>
              <a:gs pos="83000">
                <a:srgbClr val="5CAAA8"/>
              </a:gs>
              <a:gs pos="100000">
                <a:srgbClr val="5CAAA8"/>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69000">
                <a:srgbClr val="5CAAA8"/>
              </a:gs>
              <a:gs pos="0">
                <a:srgbClr val="F7F7F7"/>
              </a:gs>
              <a:gs pos="83000">
                <a:srgbClr val="5CAAA8"/>
              </a:gs>
              <a:gs pos="100000">
                <a:srgbClr val="5CAAA8"/>
              </a:gs>
            </a:gsLst>
            <a:lin ang="5400000" scaled="1"/>
          </a:gradFill>
          <a:ln w="25400">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69000">
                <a:srgbClr val="5CAAA8"/>
              </a:gs>
              <a:gs pos="0">
                <a:srgbClr val="F7F7F7"/>
              </a:gs>
              <a:gs pos="83000">
                <a:srgbClr val="5CAAA8"/>
              </a:gs>
              <a:gs pos="100000">
                <a:srgbClr val="5CAAA8"/>
              </a:gs>
            </a:gsLst>
            <a:lin ang="5400000" scaled="1"/>
          </a:gradFill>
          <a:ln w="25400">
            <a:noFill/>
          </a:ln>
          <a:effectLst/>
        </c:spPr>
        <c:dLbl>
          <c:idx val="0"/>
          <c:layout>
            <c:manualLayout>
              <c:x val="0"/>
              <c:y val="-0.1990740740740741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69000">
                <a:srgbClr val="98E4C7"/>
              </a:gs>
              <a:gs pos="0">
                <a:srgbClr val="F7F7F7"/>
              </a:gs>
              <a:gs pos="83000">
                <a:srgbClr val="98E4C7"/>
              </a:gs>
              <a:gs pos="100000">
                <a:srgbClr val="98E4C7"/>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69000">
                <a:srgbClr val="98E4C7"/>
              </a:gs>
              <a:gs pos="0">
                <a:srgbClr val="F7F7F7"/>
              </a:gs>
              <a:gs pos="83000">
                <a:srgbClr val="98E4C7"/>
              </a:gs>
              <a:gs pos="100000">
                <a:srgbClr val="98E4C7"/>
              </a:gs>
            </a:gsLst>
            <a:lin ang="5400000" scaled="1"/>
          </a:gradFill>
          <a:ln w="25400">
            <a:noFill/>
          </a:ln>
          <a:effectLst/>
        </c:spPr>
        <c:dLbl>
          <c:idx val="0"/>
          <c:layout>
            <c:manualLayout>
              <c:x val="8.3333333333333332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69000">
                <a:srgbClr val="98E4C7"/>
              </a:gs>
              <a:gs pos="0">
                <a:srgbClr val="F7F7F7"/>
              </a:gs>
              <a:gs pos="83000">
                <a:srgbClr val="98E4C7"/>
              </a:gs>
              <a:gs pos="100000">
                <a:srgbClr val="98E4C7"/>
              </a:gs>
            </a:gsLst>
            <a:lin ang="5400000" scaled="1"/>
          </a:gradFill>
          <a:ln w="25400">
            <a:noFill/>
          </a:ln>
          <a:effectLst/>
        </c:spPr>
        <c:dLbl>
          <c:idx val="0"/>
          <c:layout>
            <c:manualLayout>
              <c:x val="0"/>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69000">
                <a:srgbClr val="5CAAA8"/>
              </a:gs>
              <a:gs pos="0">
                <a:srgbClr val="F7F7F7"/>
              </a:gs>
              <a:gs pos="83000">
                <a:srgbClr val="5CAAA8"/>
              </a:gs>
              <a:gs pos="100000">
                <a:srgbClr val="5CAAA8"/>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69000">
                <a:srgbClr val="5CAAA8"/>
              </a:gs>
              <a:gs pos="0">
                <a:srgbClr val="F7F7F7"/>
              </a:gs>
              <a:gs pos="83000">
                <a:srgbClr val="5CAAA8"/>
              </a:gs>
              <a:gs pos="100000">
                <a:srgbClr val="5CAAA8"/>
              </a:gs>
            </a:gsLst>
            <a:lin ang="5400000" scaled="1"/>
          </a:gradFill>
          <a:ln w="25400">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69000">
                <a:srgbClr val="5CAAA8"/>
              </a:gs>
              <a:gs pos="0">
                <a:srgbClr val="F7F7F7"/>
              </a:gs>
              <a:gs pos="83000">
                <a:srgbClr val="5CAAA8"/>
              </a:gs>
              <a:gs pos="100000">
                <a:srgbClr val="5CAAA8"/>
              </a:gs>
            </a:gsLst>
            <a:lin ang="5400000" scaled="1"/>
          </a:gradFill>
          <a:ln w="25400">
            <a:noFill/>
          </a:ln>
          <a:effectLst/>
        </c:spPr>
        <c:dLbl>
          <c:idx val="0"/>
          <c:layout>
            <c:manualLayout>
              <c:x val="0"/>
              <c:y val="-0.1990740740740741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77077060579021E-2"/>
          <c:y val="5.0925925925925923E-2"/>
          <c:w val="0.97459900082876372"/>
          <c:h val="0.76510863225430159"/>
        </c:manualLayout>
      </c:layout>
      <c:areaChart>
        <c:grouping val="stacked"/>
        <c:varyColors val="0"/>
        <c:ser>
          <c:idx val="0"/>
          <c:order val="0"/>
          <c:tx>
            <c:strRef>
              <c:f>Pivot_Tables!$B$9</c:f>
              <c:strCache>
                <c:ptCount val="1"/>
                <c:pt idx="0">
                  <c:v>Total_Sales_USD</c:v>
                </c:pt>
              </c:strCache>
            </c:strRef>
          </c:tx>
          <c:spPr>
            <a:gradFill>
              <a:gsLst>
                <a:gs pos="69000">
                  <a:srgbClr val="98E4C7"/>
                </a:gs>
                <a:gs pos="0">
                  <a:srgbClr val="F7F7F7"/>
                </a:gs>
                <a:gs pos="83000">
                  <a:srgbClr val="98E4C7"/>
                </a:gs>
                <a:gs pos="100000">
                  <a:srgbClr val="98E4C7"/>
                </a:gs>
              </a:gsLst>
              <a:lin ang="5400000" scaled="1"/>
            </a:gradFill>
            <a:ln w="25400">
              <a:noFill/>
            </a:ln>
            <a:effectLst/>
          </c:spPr>
          <c:dPt>
            <c:idx val="0"/>
            <c:bubble3D val="0"/>
            <c:spPr>
              <a:gradFill>
                <a:gsLst>
                  <a:gs pos="69000">
                    <a:srgbClr val="98E4C7"/>
                  </a:gs>
                  <a:gs pos="0">
                    <a:srgbClr val="F7F7F7"/>
                  </a:gs>
                  <a:gs pos="83000">
                    <a:srgbClr val="98E4C7"/>
                  </a:gs>
                  <a:gs pos="100000">
                    <a:srgbClr val="98E4C7"/>
                  </a:gs>
                </a:gsLst>
                <a:lin ang="5400000" scaled="1"/>
              </a:gradFill>
              <a:ln w="25400">
                <a:noFill/>
              </a:ln>
              <a:effectLst/>
            </c:spPr>
            <c:extLst>
              <c:ext xmlns:c16="http://schemas.microsoft.com/office/drawing/2014/chart" uri="{C3380CC4-5D6E-409C-BE32-E72D297353CC}">
                <c16:uniqueId val="{00000001-245F-46B7-9848-19BBF43034A3}"/>
              </c:ext>
            </c:extLst>
          </c:dPt>
          <c:dPt>
            <c:idx val="1"/>
            <c:bubble3D val="0"/>
            <c:spPr>
              <a:gradFill>
                <a:gsLst>
                  <a:gs pos="69000">
                    <a:srgbClr val="98E4C7"/>
                  </a:gs>
                  <a:gs pos="0">
                    <a:srgbClr val="F7F7F7"/>
                  </a:gs>
                  <a:gs pos="83000">
                    <a:srgbClr val="98E4C7"/>
                  </a:gs>
                  <a:gs pos="100000">
                    <a:srgbClr val="98E4C7"/>
                  </a:gs>
                </a:gsLst>
                <a:lin ang="5400000" scaled="1"/>
              </a:gradFill>
              <a:ln w="25400">
                <a:noFill/>
              </a:ln>
              <a:effectLst/>
            </c:spPr>
            <c:extLst>
              <c:ext xmlns:c16="http://schemas.microsoft.com/office/drawing/2014/chart" uri="{C3380CC4-5D6E-409C-BE32-E72D297353CC}">
                <c16:uniqueId val="{00000003-245F-46B7-9848-19BBF43034A3}"/>
              </c:ext>
            </c:extLst>
          </c:dPt>
          <c:dLbls>
            <c:dLbl>
              <c:idx val="0"/>
              <c:layout>
                <c:manualLayout>
                  <c:x val="8.3333333333333332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5F-46B7-9848-19BBF43034A3}"/>
                </c:ext>
              </c:extLst>
            </c:dLbl>
            <c:dLbl>
              <c:idx val="1"/>
              <c:layout>
                <c:manualLayout>
                  <c:x val="0"/>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5F-46B7-9848-19BBF43034A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Pivot_Tables!$A$10:$A$14</c:f>
              <c:multiLvlStrCache>
                <c:ptCount val="3"/>
                <c:lvl>
                  <c:pt idx="0">
                    <c:v>Sunday</c:v>
                  </c:pt>
                  <c:pt idx="1">
                    <c:v>Monday</c:v>
                  </c:pt>
                  <c:pt idx="2">
                    <c:v>Tuesday</c:v>
                  </c:pt>
                </c:lvl>
                <c:lvl>
                  <c:pt idx="0">
                    <c:v>October</c:v>
                  </c:pt>
                </c:lvl>
              </c:multiLvlStrCache>
            </c:multiLvlStrRef>
          </c:cat>
          <c:val>
            <c:numRef>
              <c:f>Pivot_Tables!$B$10:$B$14</c:f>
              <c:numCache>
                <c:formatCode>[&gt;=1000000]0.0,,"M";[&gt;=1000]0.0,"K";0</c:formatCode>
                <c:ptCount val="3"/>
                <c:pt idx="0">
                  <c:v>299.20000000000005</c:v>
                </c:pt>
                <c:pt idx="1">
                  <c:v>1400</c:v>
                </c:pt>
                <c:pt idx="2">
                  <c:v>0</c:v>
                </c:pt>
              </c:numCache>
            </c:numRef>
          </c:val>
          <c:extLst>
            <c:ext xmlns:c16="http://schemas.microsoft.com/office/drawing/2014/chart" uri="{C3380CC4-5D6E-409C-BE32-E72D297353CC}">
              <c16:uniqueId val="{00000008-EE1B-4B3A-8387-A70C9568DB18}"/>
            </c:ext>
          </c:extLst>
        </c:ser>
        <c:ser>
          <c:idx val="1"/>
          <c:order val="1"/>
          <c:tx>
            <c:strRef>
              <c:f>Pivot_Tables!$C$9</c:f>
              <c:strCache>
                <c:ptCount val="1"/>
                <c:pt idx="0">
                  <c:v>Total_Sales_AED</c:v>
                </c:pt>
              </c:strCache>
            </c:strRef>
          </c:tx>
          <c:spPr>
            <a:gradFill>
              <a:gsLst>
                <a:gs pos="69000">
                  <a:srgbClr val="5CAAA8"/>
                </a:gs>
                <a:gs pos="0">
                  <a:srgbClr val="F7F7F7"/>
                </a:gs>
                <a:gs pos="83000">
                  <a:srgbClr val="5CAAA8"/>
                </a:gs>
                <a:gs pos="100000">
                  <a:srgbClr val="5CAAA8"/>
                </a:gs>
              </a:gsLst>
              <a:lin ang="5400000" scaled="1"/>
            </a:gradFill>
            <a:ln w="25400">
              <a:noFill/>
            </a:ln>
            <a:effectLst/>
          </c:spPr>
          <c:dPt>
            <c:idx val="0"/>
            <c:bubble3D val="0"/>
            <c:spPr>
              <a:gradFill>
                <a:gsLst>
                  <a:gs pos="69000">
                    <a:srgbClr val="5CAAA8"/>
                  </a:gs>
                  <a:gs pos="0">
                    <a:srgbClr val="F7F7F7"/>
                  </a:gs>
                  <a:gs pos="83000">
                    <a:srgbClr val="5CAAA8"/>
                  </a:gs>
                  <a:gs pos="100000">
                    <a:srgbClr val="5CAAA8"/>
                  </a:gs>
                </a:gsLst>
                <a:lin ang="5400000" scaled="1"/>
              </a:gradFill>
              <a:ln w="25400">
                <a:noFill/>
              </a:ln>
              <a:effectLst/>
            </c:spPr>
            <c:extLst>
              <c:ext xmlns:c16="http://schemas.microsoft.com/office/drawing/2014/chart" uri="{C3380CC4-5D6E-409C-BE32-E72D297353CC}">
                <c16:uniqueId val="{00000005-245F-46B7-9848-19BBF43034A3}"/>
              </c:ext>
            </c:extLst>
          </c:dPt>
          <c:dPt>
            <c:idx val="1"/>
            <c:bubble3D val="0"/>
            <c:spPr>
              <a:gradFill>
                <a:gsLst>
                  <a:gs pos="69000">
                    <a:srgbClr val="5CAAA8"/>
                  </a:gs>
                  <a:gs pos="0">
                    <a:srgbClr val="F7F7F7"/>
                  </a:gs>
                  <a:gs pos="83000">
                    <a:srgbClr val="5CAAA8"/>
                  </a:gs>
                  <a:gs pos="100000">
                    <a:srgbClr val="5CAAA8"/>
                  </a:gs>
                </a:gsLst>
                <a:lin ang="5400000" scaled="1"/>
              </a:gradFill>
              <a:ln w="25400">
                <a:noFill/>
              </a:ln>
              <a:effectLst/>
            </c:spPr>
            <c:extLst>
              <c:ext xmlns:c16="http://schemas.microsoft.com/office/drawing/2014/chart" uri="{C3380CC4-5D6E-409C-BE32-E72D297353CC}">
                <c16:uniqueId val="{00000007-245F-46B7-9848-19BBF43034A3}"/>
              </c:ext>
            </c:extLst>
          </c:dPt>
          <c:dLbls>
            <c:dLbl>
              <c:idx val="0"/>
              <c:layout>
                <c:manualLayout>
                  <c:x val="0"/>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5F-46B7-9848-19BBF43034A3}"/>
                </c:ext>
              </c:extLst>
            </c:dLbl>
            <c:dLbl>
              <c:idx val="1"/>
              <c:layout>
                <c:manualLayout>
                  <c:x val="0"/>
                  <c:y val="-0.19907407407407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5F-46B7-9848-19BBF43034A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Pivot_Tables!$A$10:$A$14</c:f>
              <c:multiLvlStrCache>
                <c:ptCount val="3"/>
                <c:lvl>
                  <c:pt idx="0">
                    <c:v>Sunday</c:v>
                  </c:pt>
                  <c:pt idx="1">
                    <c:v>Monday</c:v>
                  </c:pt>
                  <c:pt idx="2">
                    <c:v>Tuesday</c:v>
                  </c:pt>
                </c:lvl>
                <c:lvl>
                  <c:pt idx="0">
                    <c:v>October</c:v>
                  </c:pt>
                </c:lvl>
              </c:multiLvlStrCache>
            </c:multiLvlStrRef>
          </c:cat>
          <c:val>
            <c:numRef>
              <c:f>Pivot_Tables!$C$10:$C$14</c:f>
              <c:numCache>
                <c:formatCode>[&gt;=1000000]0.0,,"M";[&gt;=1000]0.0,"K";0</c:formatCode>
                <c:ptCount val="3"/>
                <c:pt idx="0">
                  <c:v>1100</c:v>
                </c:pt>
                <c:pt idx="1">
                  <c:v>5147.0588235294117</c:v>
                </c:pt>
                <c:pt idx="2">
                  <c:v>0</c:v>
                </c:pt>
              </c:numCache>
            </c:numRef>
          </c:val>
          <c:extLst>
            <c:ext xmlns:c16="http://schemas.microsoft.com/office/drawing/2014/chart" uri="{C3380CC4-5D6E-409C-BE32-E72D297353CC}">
              <c16:uniqueId val="{00000009-EE1B-4B3A-8387-A70C9568DB18}"/>
            </c:ext>
          </c:extLst>
        </c:ser>
        <c:dLbls>
          <c:showLegendKey val="0"/>
          <c:showVal val="1"/>
          <c:showCatName val="0"/>
          <c:showSerName val="0"/>
          <c:showPercent val="0"/>
          <c:showBubbleSize val="0"/>
        </c:dLbls>
        <c:axId val="77898608"/>
        <c:axId val="77904368"/>
      </c:areaChart>
      <c:catAx>
        <c:axId val="77898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7904368"/>
        <c:crosses val="autoZero"/>
        <c:auto val="1"/>
        <c:lblAlgn val="ctr"/>
        <c:lblOffset val="100"/>
        <c:noMultiLvlLbl val="0"/>
      </c:catAx>
      <c:valAx>
        <c:axId val="77904368"/>
        <c:scaling>
          <c:orientation val="minMax"/>
        </c:scaling>
        <c:delete val="1"/>
        <c:axPos val="l"/>
        <c:numFmt formatCode="[&gt;=1000000]0.0,,&quot;M&quot;;[&gt;=1000]0.0,&quot;K&quot;;0" sourceLinked="1"/>
        <c:majorTickMark val="none"/>
        <c:minorTickMark val="none"/>
        <c:tickLblPos val="nextTo"/>
        <c:crossAx val="77898608"/>
        <c:crosses val="autoZero"/>
        <c:crossBetween val="midCat"/>
      </c:valAx>
      <c:spPr>
        <a:gradFill>
          <a:gsLst>
            <a:gs pos="69000">
              <a:schemeClr val="bg1">
                <a:lumMod val="95000"/>
              </a:schemeClr>
            </a:gs>
            <a:gs pos="0">
              <a:srgbClr val="F7F7F7"/>
            </a:gs>
            <a:gs pos="83000">
              <a:schemeClr val="bg1">
                <a:lumMod val="95000"/>
              </a:schemeClr>
            </a:gs>
            <a:gs pos="100000">
              <a:schemeClr val="bg1">
                <a:lumMod val="95000"/>
              </a:schemeClr>
            </a:gs>
          </a:gsLst>
          <a:lin ang="5400000" scaled="1"/>
        </a:gradFill>
        <a:ln>
          <a:noFill/>
        </a:ln>
        <a:effectLst/>
      </c:spPr>
    </c:plotArea>
    <c:legend>
      <c:legendPos val="r"/>
      <c:layout>
        <c:manualLayout>
          <c:xMode val="edge"/>
          <c:yMode val="edge"/>
          <c:x val="0.65428740997693824"/>
          <c:y val="6.0763342082239741E-2"/>
          <c:w val="0.29009839924146369"/>
          <c:h val="0.1701181550258436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[coffe_project.xlsx]Pivot_Tables!PivotTable4</c:name>
    <c:fmtId val="1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69000">
                <a:srgbClr val="59A2A8"/>
              </a:gs>
              <a:gs pos="0">
                <a:srgbClr val="F7F7F7"/>
              </a:gs>
              <a:gs pos="83000">
                <a:srgbClr val="59A2A8"/>
              </a:gs>
              <a:gs pos="100000">
                <a:srgbClr val="59A2A8"/>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69000">
                <a:srgbClr val="98E4C7"/>
              </a:gs>
              <a:gs pos="0">
                <a:srgbClr val="F7F7F7"/>
              </a:gs>
              <a:gs pos="83000">
                <a:srgbClr val="98E4C7"/>
              </a:gs>
              <a:gs pos="100000">
                <a:srgbClr val="98E4C7"/>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3.9215686274509803E-3"/>
              <c:y val="0.1898151793525810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3.9215686274510523E-3"/>
              <c:y val="0.47405591079638537"/>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0"/>
              <c:y val="0.19907407407407407"/>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0"/>
              <c:y val="0.16666666666666666"/>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4.3137254901960784E-2"/>
              <c:y val="0"/>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2.3529411764705882E-2"/>
              <c:y val="0.1712966583875002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69000">
                <a:srgbClr val="59A2A8"/>
              </a:gs>
              <a:gs pos="0">
                <a:srgbClr val="F7F7F7"/>
              </a:gs>
              <a:gs pos="83000">
                <a:srgbClr val="59A2A8"/>
              </a:gs>
              <a:gs pos="100000">
                <a:srgbClr val="59A2A8"/>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69000">
                <a:srgbClr val="98E4C7"/>
              </a:gs>
              <a:gs pos="0">
                <a:srgbClr val="F7F7F7"/>
              </a:gs>
              <a:gs pos="83000">
                <a:srgbClr val="98E4C7"/>
              </a:gs>
              <a:gs pos="100000">
                <a:srgbClr val="98E4C7"/>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2.3529411764705882E-2"/>
              <c:y val="0.1712966583875002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4.3137254901960784E-2"/>
              <c:y val="0"/>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3.9215686274509803E-3"/>
              <c:y val="0.1898151793525810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3.9215686274510523E-3"/>
              <c:y val="0.47405591079638537"/>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0"/>
              <c:y val="0.19907407407407407"/>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0"/>
              <c:y val="0.16666666666666666"/>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69000">
                <a:srgbClr val="59A2A8"/>
              </a:gs>
              <a:gs pos="0">
                <a:srgbClr val="F7F7F7"/>
              </a:gs>
              <a:gs pos="83000">
                <a:srgbClr val="59A2A8"/>
              </a:gs>
              <a:gs pos="100000">
                <a:srgbClr val="59A2A8"/>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69000">
                <a:srgbClr val="98E4C7"/>
              </a:gs>
              <a:gs pos="0">
                <a:srgbClr val="F7F7F7"/>
              </a:gs>
              <a:gs pos="83000">
                <a:srgbClr val="98E4C7"/>
              </a:gs>
              <a:gs pos="100000">
                <a:srgbClr val="98E4C7"/>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2.3529411764705882E-2"/>
              <c:y val="0.1712966583875002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4.3137254901960784E-2"/>
              <c:y val="0"/>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3.9215686274509803E-3"/>
              <c:y val="0.1898151793525810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3.9215686274510523E-3"/>
              <c:y val="0.47405591079638537"/>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0"/>
              <c:y val="0.19907407407407407"/>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69000">
                <a:srgbClr val="98E4C7"/>
              </a:gs>
              <a:gs pos="0">
                <a:srgbClr val="F7F7F7"/>
              </a:gs>
              <a:gs pos="83000">
                <a:srgbClr val="98E4C7"/>
              </a:gs>
              <a:gs pos="100000">
                <a:srgbClr val="98E4C7"/>
              </a:gs>
            </a:gsLst>
            <a:lin ang="5400000" scaled="1"/>
          </a:gradFill>
          <a:ln>
            <a:noFill/>
          </a:ln>
          <a:effectLst/>
        </c:spPr>
        <c:dLbl>
          <c:idx val="0"/>
          <c:layout>
            <c:manualLayout>
              <c:x val="0"/>
              <c:y val="0.16666666666666666"/>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38145231846017E-3"/>
          <c:y val="1.9420749489647119E-2"/>
          <c:w val="0.98555998147290413"/>
          <c:h val="0.94155329542140564"/>
        </c:manualLayout>
      </c:layout>
      <c:barChart>
        <c:barDir val="col"/>
        <c:grouping val="clustered"/>
        <c:varyColors val="0"/>
        <c:ser>
          <c:idx val="0"/>
          <c:order val="0"/>
          <c:tx>
            <c:strRef>
              <c:f>Pivot_Tables!$F$9</c:f>
              <c:strCache>
                <c:ptCount val="1"/>
                <c:pt idx="0">
                  <c:v>Gross_Profit</c:v>
                </c:pt>
              </c:strCache>
            </c:strRef>
          </c:tx>
          <c:spPr>
            <a:gradFill rotWithShape="1">
              <a:gsLst>
                <a:gs pos="69000">
                  <a:srgbClr val="59A2A8"/>
                </a:gs>
                <a:gs pos="0">
                  <a:srgbClr val="F7F7F7"/>
                </a:gs>
                <a:gs pos="83000">
                  <a:srgbClr val="59A2A8"/>
                </a:gs>
                <a:gs pos="100000">
                  <a:srgbClr val="59A2A8"/>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Pivot_Tables!$E$10:$E$18</c:f>
              <c:multiLvlStrCache>
                <c:ptCount val="7"/>
                <c:lvl>
                  <c:pt idx="0">
                    <c:v>Sunday</c:v>
                  </c:pt>
                  <c:pt idx="1">
                    <c:v>Monday</c:v>
                  </c:pt>
                  <c:pt idx="2">
                    <c:v>Tuesday</c:v>
                  </c:pt>
                  <c:pt idx="3">
                    <c:v>Wednesday</c:v>
                  </c:pt>
                  <c:pt idx="4">
                    <c:v>Thursday</c:v>
                  </c:pt>
                  <c:pt idx="5">
                    <c:v>Friday</c:v>
                  </c:pt>
                  <c:pt idx="6">
                    <c:v>Saturday</c:v>
                  </c:pt>
                </c:lvl>
                <c:lvl>
                  <c:pt idx="0">
                    <c:v>October</c:v>
                  </c:pt>
                </c:lvl>
              </c:multiLvlStrCache>
            </c:multiLvlStrRef>
          </c:cat>
          <c:val>
            <c:numRef>
              <c:f>Pivot_Tables!$F$10:$F$18</c:f>
              <c:numCache>
                <c:formatCode>[&gt;=1000000]0.0,,"M";[&gt;=1000]0.0,"K";0</c:formatCode>
                <c:ptCount val="7"/>
                <c:pt idx="0">
                  <c:v>299.20000000000005</c:v>
                </c:pt>
                <c:pt idx="1">
                  <c:v>1400</c:v>
                </c:pt>
                <c:pt idx="2">
                  <c:v>0</c:v>
                </c:pt>
              </c:numCache>
            </c:numRef>
          </c:val>
          <c:extLst>
            <c:ext xmlns:c16="http://schemas.microsoft.com/office/drawing/2014/chart" uri="{C3380CC4-5D6E-409C-BE32-E72D297353CC}">
              <c16:uniqueId val="{00000000-E8BA-4E39-93AF-E16717E57782}"/>
            </c:ext>
          </c:extLst>
        </c:ser>
        <c:ser>
          <c:idx val="1"/>
          <c:order val="1"/>
          <c:tx>
            <c:strRef>
              <c:f>Pivot_Tables!$G$9</c:f>
              <c:strCache>
                <c:ptCount val="1"/>
                <c:pt idx="0">
                  <c:v>Net_Profit</c:v>
                </c:pt>
              </c:strCache>
            </c:strRef>
          </c:tx>
          <c:spPr>
            <a:gradFill rotWithShape="1">
              <a:gsLst>
                <a:gs pos="69000">
                  <a:srgbClr val="98E4C7"/>
                </a:gs>
                <a:gs pos="0">
                  <a:srgbClr val="F7F7F7"/>
                </a:gs>
                <a:gs pos="83000">
                  <a:srgbClr val="98E4C7"/>
                </a:gs>
                <a:gs pos="100000">
                  <a:srgbClr val="98E4C7"/>
                </a:gs>
              </a:gsLst>
              <a:lin ang="5400000" scaled="1"/>
            </a:gradFill>
            <a:ln>
              <a:noFill/>
            </a:ln>
            <a:effectLst/>
          </c:spPr>
          <c:invertIfNegative val="1"/>
          <c:dPt>
            <c:idx val="0"/>
            <c:invertIfNegative val="1"/>
            <c:bubble3D val="0"/>
            <c:extLst>
              <c:ext xmlns:c16="http://schemas.microsoft.com/office/drawing/2014/chart" uri="{C3380CC4-5D6E-409C-BE32-E72D297353CC}">
                <c16:uniqueId val="{00000002-E8BA-4E39-93AF-E16717E57782}"/>
              </c:ext>
            </c:extLst>
          </c:dPt>
          <c:dPt>
            <c:idx val="1"/>
            <c:invertIfNegative val="1"/>
            <c:bubble3D val="0"/>
            <c:extLst>
              <c:ext xmlns:c16="http://schemas.microsoft.com/office/drawing/2014/chart" uri="{C3380CC4-5D6E-409C-BE32-E72D297353CC}">
                <c16:uniqueId val="{00000001-E8BA-4E39-93AF-E16717E57782}"/>
              </c:ext>
            </c:extLst>
          </c:dPt>
          <c:dPt>
            <c:idx val="3"/>
            <c:invertIfNegative val="1"/>
            <c:bubble3D val="0"/>
            <c:extLst>
              <c:ext xmlns:c16="http://schemas.microsoft.com/office/drawing/2014/chart" uri="{C3380CC4-5D6E-409C-BE32-E72D297353CC}">
                <c16:uniqueId val="{00000003-E8BA-4E39-93AF-E16717E57782}"/>
              </c:ext>
            </c:extLst>
          </c:dPt>
          <c:dPt>
            <c:idx val="4"/>
            <c:invertIfNegative val="1"/>
            <c:bubble3D val="0"/>
            <c:extLst>
              <c:ext xmlns:c16="http://schemas.microsoft.com/office/drawing/2014/chart" uri="{C3380CC4-5D6E-409C-BE32-E72D297353CC}">
                <c16:uniqueId val="{00000004-E8BA-4E39-93AF-E16717E57782}"/>
              </c:ext>
            </c:extLst>
          </c:dPt>
          <c:dPt>
            <c:idx val="5"/>
            <c:invertIfNegative val="1"/>
            <c:bubble3D val="0"/>
            <c:extLst>
              <c:ext xmlns:c16="http://schemas.microsoft.com/office/drawing/2014/chart" uri="{C3380CC4-5D6E-409C-BE32-E72D297353CC}">
                <c16:uniqueId val="{00000005-E8BA-4E39-93AF-E16717E57782}"/>
              </c:ext>
            </c:extLst>
          </c:dPt>
          <c:dPt>
            <c:idx val="6"/>
            <c:invertIfNegative val="1"/>
            <c:bubble3D val="0"/>
            <c:extLst>
              <c:ext xmlns:c16="http://schemas.microsoft.com/office/drawing/2014/chart" uri="{C3380CC4-5D6E-409C-BE32-E72D297353CC}">
                <c16:uniqueId val="{00000006-E8BA-4E39-93AF-E16717E57782}"/>
              </c:ext>
            </c:extLst>
          </c:dPt>
          <c:dLbls>
            <c:dLbl>
              <c:idx val="0"/>
              <c:layout>
                <c:manualLayout>
                  <c:x val="2.3529411764705882E-2"/>
                  <c:y val="0.1712966583875002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BA-4E39-93AF-E16717E57782}"/>
                </c:ext>
              </c:extLst>
            </c:dLbl>
            <c:dLbl>
              <c:idx val="1"/>
              <c:layout>
                <c:manualLayout>
                  <c:x val="4.313725490196078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BA-4E39-93AF-E16717E57782}"/>
                </c:ext>
              </c:extLst>
            </c:dLbl>
            <c:dLbl>
              <c:idx val="3"/>
              <c:layout>
                <c:manualLayout>
                  <c:x val="3.9215686274509803E-3"/>
                  <c:y val="0.189815179352581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BA-4E39-93AF-E16717E57782}"/>
                </c:ext>
              </c:extLst>
            </c:dLbl>
            <c:dLbl>
              <c:idx val="4"/>
              <c:layout>
                <c:manualLayout>
                  <c:x val="3.9215686274510523E-3"/>
                  <c:y val="0.4740559107963853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BA-4E39-93AF-E16717E57782}"/>
                </c:ext>
              </c:extLst>
            </c:dLbl>
            <c:dLbl>
              <c:idx val="5"/>
              <c:layout>
                <c:manualLayout>
                  <c:x val="0"/>
                  <c:y val="0.1990740740740740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BA-4E39-93AF-E16717E57782}"/>
                </c:ext>
              </c:extLst>
            </c:dLbl>
            <c:dLbl>
              <c:idx val="6"/>
              <c:layout>
                <c:manualLayout>
                  <c:x val="0"/>
                  <c:y val="0.1666666666666666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BA-4E39-93AF-E16717E57782}"/>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Pivot_Tables!$E$10:$E$18</c:f>
              <c:multiLvlStrCache>
                <c:ptCount val="7"/>
                <c:lvl>
                  <c:pt idx="0">
                    <c:v>Sunday</c:v>
                  </c:pt>
                  <c:pt idx="1">
                    <c:v>Monday</c:v>
                  </c:pt>
                  <c:pt idx="2">
                    <c:v>Tuesday</c:v>
                  </c:pt>
                  <c:pt idx="3">
                    <c:v>Wednesday</c:v>
                  </c:pt>
                  <c:pt idx="4">
                    <c:v>Thursday</c:v>
                  </c:pt>
                  <c:pt idx="5">
                    <c:v>Friday</c:v>
                  </c:pt>
                  <c:pt idx="6">
                    <c:v>Saturday</c:v>
                  </c:pt>
                </c:lvl>
                <c:lvl>
                  <c:pt idx="0">
                    <c:v>October</c:v>
                  </c:pt>
                </c:lvl>
              </c:multiLvlStrCache>
            </c:multiLvlStrRef>
          </c:cat>
          <c:val>
            <c:numRef>
              <c:f>Pivot_Tables!$G$10:$G$18</c:f>
              <c:numCache>
                <c:formatCode>[&gt;=1000000]0.0,,"M";[&gt;=1000]0.0,"K";0</c:formatCode>
                <c:ptCount val="7"/>
                <c:pt idx="0">
                  <c:v>-220.79999999999995</c:v>
                </c:pt>
                <c:pt idx="1">
                  <c:v>1400</c:v>
                </c:pt>
                <c:pt idx="2">
                  <c:v>0</c:v>
                </c:pt>
                <c:pt idx="3">
                  <c:v>-211</c:v>
                </c:pt>
                <c:pt idx="4">
                  <c:v>-1300</c:v>
                </c:pt>
                <c:pt idx="5">
                  <c:v>-300</c:v>
                </c:pt>
                <c:pt idx="6">
                  <c:v>-200</c:v>
                </c:pt>
              </c:numCache>
            </c:numRef>
          </c:val>
          <c:extLst>
            <c:ext xmlns:c16="http://schemas.microsoft.com/office/drawing/2014/chart" uri="{C3380CC4-5D6E-409C-BE32-E72D297353CC}">
              <c16:uniqueId val="{00000007-E8BA-4E39-93AF-E16717E57782}"/>
            </c:ext>
          </c:extLst>
        </c:ser>
        <c:dLbls>
          <c:dLblPos val="outEnd"/>
          <c:showLegendKey val="0"/>
          <c:showVal val="1"/>
          <c:showCatName val="0"/>
          <c:showSerName val="0"/>
          <c:showPercent val="0"/>
          <c:showBubbleSize val="0"/>
        </c:dLbls>
        <c:gapWidth val="100"/>
        <c:overlap val="-24"/>
        <c:axId val="77886128"/>
        <c:axId val="77901488"/>
      </c:barChart>
      <c:catAx>
        <c:axId val="778861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7901488"/>
        <c:crosses val="autoZero"/>
        <c:auto val="1"/>
        <c:lblAlgn val="ctr"/>
        <c:lblOffset val="100"/>
        <c:tickMarkSkip val="1"/>
        <c:noMultiLvlLbl val="0"/>
      </c:catAx>
      <c:valAx>
        <c:axId val="77901488"/>
        <c:scaling>
          <c:orientation val="minMax"/>
        </c:scaling>
        <c:delete val="1"/>
        <c:axPos val="l"/>
        <c:numFmt formatCode="[&gt;=1000000]0.0,,&quot;M&quot;;[&gt;=1000]0.0,&quot;K&quot;;0" sourceLinked="1"/>
        <c:majorTickMark val="none"/>
        <c:minorTickMark val="none"/>
        <c:tickLblPos val="nextTo"/>
        <c:crossAx val="77886128"/>
        <c:crosses val="autoZero"/>
        <c:crossBetween val="between"/>
      </c:valAx>
      <c:spPr>
        <a:gradFill>
          <a:gsLst>
            <a:gs pos="69000">
              <a:schemeClr val="bg1">
                <a:lumMod val="95000"/>
              </a:schemeClr>
            </a:gs>
            <a:gs pos="0">
              <a:srgbClr val="F7F7F7"/>
            </a:gs>
            <a:gs pos="83000">
              <a:schemeClr val="bg1">
                <a:lumMod val="95000"/>
              </a:schemeClr>
            </a:gs>
            <a:gs pos="100000">
              <a:schemeClr val="bg1">
                <a:lumMod val="95000"/>
              </a:schemeClr>
            </a:gs>
          </a:gsLst>
          <a:lin ang="5400000" scaled="1"/>
        </a:gradFill>
        <a:ln>
          <a:noFill/>
        </a:ln>
        <a:effectLst/>
      </c:spPr>
    </c:plotArea>
    <c:legend>
      <c:legendPos val="r"/>
      <c:layout>
        <c:manualLayout>
          <c:xMode val="edge"/>
          <c:yMode val="edge"/>
          <c:x val="0.37393841262799898"/>
          <c:y val="0.13313746229482507"/>
          <c:w val="0.56083094025011571"/>
          <c:h val="0.15625109361329836"/>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5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[coffe_project.xlsx]Pivot_Tables!PivotTable5</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8E4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59A2A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59A2A8"/>
            </a:solidFill>
            <a:round/>
          </a:ln>
          <a:effectLst/>
        </c:spPr>
        <c:marker>
          <c:symbol val="none"/>
        </c:marker>
        <c:dLbl>
          <c:idx val="0"/>
          <c:layout>
            <c:manualLayout>
              <c:x val="-2.6248131539611388E-2"/>
              <c:y val="2.33324367209468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8E4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9A2A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59A2A8"/>
            </a:solidFill>
            <a:round/>
          </a:ln>
          <a:effectLst/>
        </c:spPr>
        <c:marker>
          <c:symbol val="none"/>
        </c:marker>
        <c:dLbl>
          <c:idx val="0"/>
          <c:layout>
            <c:manualLayout>
              <c:x val="-2.6248131539611388E-2"/>
              <c:y val="2.33324367209468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98E4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59A2A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59A2A8"/>
            </a:solidFill>
            <a:round/>
          </a:ln>
          <a:effectLst/>
        </c:spPr>
        <c:marker>
          <c:symbol val="none"/>
        </c:marker>
        <c:dLbl>
          <c:idx val="0"/>
          <c:layout>
            <c:manualLayout>
              <c:x val="-2.6248131539611388E-2"/>
              <c:y val="2.33324367209468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84902840059793E-2"/>
          <c:y val="0.15165794249540865"/>
          <c:w val="0.92757694525852452"/>
          <c:h val="0.62830975773726405"/>
        </c:manualLayout>
      </c:layout>
      <c:lineChart>
        <c:grouping val="stacked"/>
        <c:varyColors val="0"/>
        <c:ser>
          <c:idx val="0"/>
          <c:order val="0"/>
          <c:tx>
            <c:strRef>
              <c:f>Pivot_Tables!$J$9</c:f>
              <c:strCache>
                <c:ptCount val="1"/>
                <c:pt idx="0">
                  <c:v>Total_Sales_USD</c:v>
                </c:pt>
              </c:strCache>
            </c:strRef>
          </c:tx>
          <c:spPr>
            <a:ln w="28575" cap="rnd">
              <a:solidFill>
                <a:srgbClr val="98E4C7"/>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Pivot_Tables!$I$10:$I$18</c:f>
              <c:multiLvlStrCache>
                <c:ptCount val="7"/>
                <c:lvl>
                  <c:pt idx="0">
                    <c:v>Sunday</c:v>
                  </c:pt>
                  <c:pt idx="1">
                    <c:v>Monday</c:v>
                  </c:pt>
                  <c:pt idx="2">
                    <c:v>Tuesday</c:v>
                  </c:pt>
                  <c:pt idx="3">
                    <c:v>Wednesday</c:v>
                  </c:pt>
                  <c:pt idx="4">
                    <c:v>Thursday</c:v>
                  </c:pt>
                  <c:pt idx="5">
                    <c:v>Friday</c:v>
                  </c:pt>
                  <c:pt idx="6">
                    <c:v>Saturday</c:v>
                  </c:pt>
                </c:lvl>
                <c:lvl>
                  <c:pt idx="0">
                    <c:v>October</c:v>
                  </c:pt>
                </c:lvl>
              </c:multiLvlStrCache>
            </c:multiLvlStrRef>
          </c:cat>
          <c:val>
            <c:numRef>
              <c:f>Pivot_Tables!$J$10:$J$18</c:f>
              <c:numCache>
                <c:formatCode>[&gt;=1000000]0.0,,"M";[&gt;=1000]0.0,"K";0</c:formatCode>
                <c:ptCount val="7"/>
                <c:pt idx="0">
                  <c:v>299.20000000000005</c:v>
                </c:pt>
                <c:pt idx="1">
                  <c:v>1400</c:v>
                </c:pt>
                <c:pt idx="2">
                  <c:v>0</c:v>
                </c:pt>
              </c:numCache>
            </c:numRef>
          </c:val>
          <c:smooth val="0"/>
          <c:extLst>
            <c:ext xmlns:c16="http://schemas.microsoft.com/office/drawing/2014/chart" uri="{C3380CC4-5D6E-409C-BE32-E72D297353CC}">
              <c16:uniqueId val="{00000000-702D-4C76-A7A3-6840F81DE9B9}"/>
            </c:ext>
          </c:extLst>
        </c:ser>
        <c:ser>
          <c:idx val="1"/>
          <c:order val="1"/>
          <c:tx>
            <c:strRef>
              <c:f>Pivot_Tables!$K$9</c:f>
              <c:strCache>
                <c:ptCount val="1"/>
                <c:pt idx="0">
                  <c:v>Total_Expenses_USD</c:v>
                </c:pt>
              </c:strCache>
            </c:strRef>
          </c:tx>
          <c:spPr>
            <a:ln w="28575" cap="rnd">
              <a:solidFill>
                <a:srgbClr val="59A2A8"/>
              </a:solidFill>
              <a:round/>
            </a:ln>
            <a:effectLst/>
          </c:spPr>
          <c:marker>
            <c:symbol val="none"/>
          </c:marker>
          <c:dPt>
            <c:idx val="1"/>
            <c:marker>
              <c:symbol val="none"/>
            </c:marker>
            <c:bubble3D val="0"/>
            <c:extLst>
              <c:ext xmlns:c16="http://schemas.microsoft.com/office/drawing/2014/chart" uri="{C3380CC4-5D6E-409C-BE32-E72D297353CC}">
                <c16:uniqueId val="{00000001-702D-4C76-A7A3-6840F81DE9B9}"/>
              </c:ext>
            </c:extLst>
          </c:dPt>
          <c:dLbls>
            <c:dLbl>
              <c:idx val="1"/>
              <c:layout>
                <c:manualLayout>
                  <c:x val="-2.6248131539611388E-2"/>
                  <c:y val="2.33324367209468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2D-4C76-A7A3-6840F81DE9B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Pivot_Tables!$I$10:$I$18</c:f>
              <c:multiLvlStrCache>
                <c:ptCount val="7"/>
                <c:lvl>
                  <c:pt idx="0">
                    <c:v>Sunday</c:v>
                  </c:pt>
                  <c:pt idx="1">
                    <c:v>Monday</c:v>
                  </c:pt>
                  <c:pt idx="2">
                    <c:v>Tuesday</c:v>
                  </c:pt>
                  <c:pt idx="3">
                    <c:v>Wednesday</c:v>
                  </c:pt>
                  <c:pt idx="4">
                    <c:v>Thursday</c:v>
                  </c:pt>
                  <c:pt idx="5">
                    <c:v>Friday</c:v>
                  </c:pt>
                  <c:pt idx="6">
                    <c:v>Saturday</c:v>
                  </c:pt>
                </c:lvl>
                <c:lvl>
                  <c:pt idx="0">
                    <c:v>October</c:v>
                  </c:pt>
                </c:lvl>
              </c:multiLvlStrCache>
            </c:multiLvlStrRef>
          </c:cat>
          <c:val>
            <c:numRef>
              <c:f>Pivot_Tables!$K$10:$K$18</c:f>
              <c:numCache>
                <c:formatCode>[&gt;=1000000]0.0,,"M";[&gt;=1000]0.0,"K";0</c:formatCode>
                <c:ptCount val="7"/>
                <c:pt idx="0">
                  <c:v>520</c:v>
                </c:pt>
                <c:pt idx="3">
                  <c:v>211</c:v>
                </c:pt>
                <c:pt idx="4">
                  <c:v>1300</c:v>
                </c:pt>
                <c:pt idx="5">
                  <c:v>300</c:v>
                </c:pt>
                <c:pt idx="6">
                  <c:v>200</c:v>
                </c:pt>
              </c:numCache>
            </c:numRef>
          </c:val>
          <c:smooth val="0"/>
          <c:extLst>
            <c:ext xmlns:c16="http://schemas.microsoft.com/office/drawing/2014/chart" uri="{C3380CC4-5D6E-409C-BE32-E72D297353CC}">
              <c16:uniqueId val="{00000002-702D-4C76-A7A3-6840F81DE9B9}"/>
            </c:ext>
          </c:extLst>
        </c:ser>
        <c:dLbls>
          <c:showLegendKey val="0"/>
          <c:showVal val="0"/>
          <c:showCatName val="0"/>
          <c:showSerName val="0"/>
          <c:showPercent val="0"/>
          <c:showBubbleSize val="0"/>
        </c:dLbls>
        <c:smooth val="0"/>
        <c:axId val="77921648"/>
        <c:axId val="77928368"/>
      </c:lineChart>
      <c:catAx>
        <c:axId val="779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7928368"/>
        <c:crosses val="autoZero"/>
        <c:auto val="1"/>
        <c:lblAlgn val="ctr"/>
        <c:lblOffset val="100"/>
        <c:noMultiLvlLbl val="0"/>
      </c:catAx>
      <c:valAx>
        <c:axId val="77928368"/>
        <c:scaling>
          <c:orientation val="minMax"/>
        </c:scaling>
        <c:delete val="1"/>
        <c:axPos val="l"/>
        <c:numFmt formatCode="[&gt;=1000000]0.0,,&quot;M&quot;;[&gt;=1000]0.0,&quot;K&quot;;0" sourceLinked="1"/>
        <c:majorTickMark val="none"/>
        <c:minorTickMark val="none"/>
        <c:tickLblPos val="nextTo"/>
        <c:crossAx val="77921648"/>
        <c:crosses val="autoZero"/>
        <c:crossBetween val="between"/>
      </c:valAx>
      <c:spPr>
        <a:gradFill>
          <a:gsLst>
            <a:gs pos="0">
              <a:schemeClr val="bg1">
                <a:lumMod val="95000"/>
              </a:schemeClr>
            </a:gs>
            <a:gs pos="72000">
              <a:schemeClr val="bg1">
                <a:lumMod val="95000"/>
              </a:schemeClr>
            </a:gs>
            <a:gs pos="83000">
              <a:schemeClr val="bg1">
                <a:lumMod val="95000"/>
              </a:schemeClr>
            </a:gs>
            <a:gs pos="100000">
              <a:schemeClr val="bg1">
                <a:lumMod val="95000"/>
              </a:schemeClr>
            </a:gs>
          </a:gsLst>
          <a:lin ang="5400000" scaled="1"/>
        </a:gradFill>
        <a:ln>
          <a:noFill/>
        </a:ln>
        <a:effectLst/>
      </c:spPr>
    </c:plotArea>
    <c:legend>
      <c:legendPos val="r"/>
      <c:layout>
        <c:manualLayout>
          <c:xMode val="edge"/>
          <c:yMode val="edge"/>
          <c:x val="0.12638113060979486"/>
          <c:y val="5.6250540773116399E-2"/>
          <c:w val="0.71816296505537702"/>
          <c:h val="9.025387883069588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9000">
                <a:srgbClr val="98E4C7"/>
              </a:gs>
              <a:gs pos="0">
                <a:srgbClr val="F7F7F7"/>
              </a:gs>
              <a:gs pos="83000">
                <a:srgbClr val="98E4C7"/>
              </a:gs>
              <a:gs pos="100000">
                <a:srgbClr val="98E4C7"/>
              </a:gs>
            </a:gsLst>
            <a:lin ang="5400000" scaled="1"/>
          </a:gra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69000">
                <a:srgbClr val="98E4C7"/>
              </a:gs>
              <a:gs pos="0">
                <a:srgbClr val="F7F7F7"/>
              </a:gs>
              <a:gs pos="83000">
                <a:srgbClr val="98E4C7"/>
              </a:gs>
              <a:gs pos="100000">
                <a:srgbClr val="98E4C7"/>
              </a:gs>
            </a:gsLst>
            <a:lin ang="5400000" scaled="1"/>
          </a:gra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69000">
                <a:srgbClr val="98E4C7"/>
              </a:gs>
              <a:gs pos="0">
                <a:srgbClr val="F7F7F7"/>
              </a:gs>
              <a:gs pos="83000">
                <a:srgbClr val="98E4C7"/>
              </a:gs>
              <a:gs pos="100000">
                <a:srgbClr val="98E4C7"/>
              </a:gs>
            </a:gsLst>
            <a:lin ang="5400000" scaled="1"/>
          </a:gra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431053203040172E-2"/>
          <c:y val="2.8110317959085342E-2"/>
          <c:w val="0.93919652551574373"/>
          <c:h val="0.80560720258026286"/>
        </c:manualLayout>
      </c:layout>
      <c:areaChart>
        <c:grouping val="stacked"/>
        <c:varyColors val="0"/>
        <c:ser>
          <c:idx val="0"/>
          <c:order val="0"/>
          <c:tx>
            <c:strRef>
              <c:f>Pivot_Tables!$B$21</c:f>
              <c:strCache>
                <c:ptCount val="1"/>
                <c:pt idx="0">
                  <c:v>Total</c:v>
                </c:pt>
              </c:strCache>
            </c:strRef>
          </c:tx>
          <c:spPr>
            <a:gradFill>
              <a:gsLst>
                <a:gs pos="69000">
                  <a:srgbClr val="98E4C7"/>
                </a:gs>
                <a:gs pos="0">
                  <a:srgbClr val="F7F7F7"/>
                </a:gs>
                <a:gs pos="83000">
                  <a:srgbClr val="98E4C7"/>
                </a:gs>
                <a:gs pos="100000">
                  <a:srgbClr val="98E4C7"/>
                </a:gs>
              </a:gsLst>
              <a:lin ang="5400000" scaled="1"/>
            </a:gradFill>
            <a:ln>
              <a:solidFill>
                <a:schemeClr val="lt1">
                  <a:shade val="50000"/>
                </a:schemeClr>
              </a:solid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Pivot_Tables!$A$22:$A$26</c:f>
              <c:multiLvlStrCache>
                <c:ptCount val="3"/>
                <c:lvl>
                  <c:pt idx="0">
                    <c:v>Sunday</c:v>
                  </c:pt>
                  <c:pt idx="1">
                    <c:v>Monday</c:v>
                  </c:pt>
                  <c:pt idx="2">
                    <c:v>Tuesday</c:v>
                  </c:pt>
                </c:lvl>
                <c:lvl>
                  <c:pt idx="0">
                    <c:v>October</c:v>
                  </c:pt>
                </c:lvl>
              </c:multiLvlStrCache>
            </c:multiLvlStrRef>
          </c:cat>
          <c:val>
            <c:numRef>
              <c:f>Pivot_Tables!$B$22:$B$26</c:f>
              <c:numCache>
                <c:formatCode>General</c:formatCode>
                <c:ptCount val="3"/>
                <c:pt idx="0">
                  <c:v>59.840000000000011</c:v>
                </c:pt>
                <c:pt idx="1">
                  <c:v>140</c:v>
                </c:pt>
                <c:pt idx="2">
                  <c:v>0</c:v>
                </c:pt>
              </c:numCache>
            </c:numRef>
          </c:val>
          <c:extLst>
            <c:ext xmlns:c16="http://schemas.microsoft.com/office/drawing/2014/chart" uri="{C3380CC4-5D6E-409C-BE32-E72D297353CC}">
              <c16:uniqueId val="{00000004-0048-4D19-A265-7347A3D1E44E}"/>
            </c:ext>
          </c:extLst>
        </c:ser>
        <c:dLbls>
          <c:showLegendKey val="0"/>
          <c:showVal val="1"/>
          <c:showCatName val="0"/>
          <c:showSerName val="0"/>
          <c:showPercent val="0"/>
          <c:showBubbleSize val="0"/>
        </c:dLbls>
        <c:axId val="111066080"/>
        <c:axId val="111066560"/>
      </c:areaChart>
      <c:catAx>
        <c:axId val="111066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066560"/>
        <c:crosses val="autoZero"/>
        <c:auto val="1"/>
        <c:lblAlgn val="ctr"/>
        <c:lblOffset val="100"/>
        <c:noMultiLvlLbl val="0"/>
      </c:catAx>
      <c:valAx>
        <c:axId val="111066560"/>
        <c:scaling>
          <c:orientation val="minMax"/>
        </c:scaling>
        <c:delete val="1"/>
        <c:axPos val="l"/>
        <c:numFmt formatCode="General" sourceLinked="1"/>
        <c:majorTickMark val="none"/>
        <c:minorTickMark val="none"/>
        <c:tickLblPos val="nextTo"/>
        <c:crossAx val="111066080"/>
        <c:crosses val="autoZero"/>
        <c:crossBetween val="midCat"/>
      </c:valAx>
      <c:spPr>
        <a:gradFill>
          <a:gsLst>
            <a:gs pos="69000">
              <a:schemeClr val="bg1">
                <a:lumMod val="95000"/>
              </a:schemeClr>
            </a:gs>
            <a:gs pos="0">
              <a:srgbClr val="F7F7F7"/>
            </a:gs>
            <a:gs pos="83000">
              <a:schemeClr val="bg1">
                <a:lumMod val="95000"/>
              </a:schemeClr>
            </a:gs>
            <a:gs pos="100000">
              <a:schemeClr val="bg1">
                <a:lumMod val="95000"/>
              </a:schemeClr>
            </a:gs>
          </a:gsLst>
          <a:lin ang="5400000" scaled="1"/>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[coffe_project.xlsx]Pivot_Tables!PivotTable3</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59A2A8"/>
              </a:gs>
              <a:gs pos="69000">
                <a:srgbClr val="98E4C7"/>
              </a:gs>
              <a:gs pos="83000">
                <a:srgbClr val="98E4C7"/>
              </a:gs>
              <a:gs pos="100000">
                <a:srgbClr val="98E4C7"/>
              </a:gs>
            </a:gsLst>
            <a:lin ang="5400000" scaled="1"/>
          </a:gradFill>
          <a:ln w="25400">
            <a:noFill/>
          </a:ln>
        </c:spPr>
        <c:marker>
          <c:symbol val="none"/>
        </c:marker>
        <c:dLbl>
          <c:idx val="0"/>
          <c:spPr>
            <a:noFill/>
            <a:ln>
              <a:noFill/>
            </a:ln>
            <a:effectLst/>
          </c:spPr>
          <c:txPr>
            <a:bodyPr wrap="square" lIns="38100" tIns="19050" rIns="38100" bIns="19050" anchor="ctr">
              <a:spAutoFit/>
            </a:bodyPr>
            <a:lstStyle/>
            <a:p>
              <a:pPr>
                <a:defRPr>
                  <a:solidFill>
                    <a:schemeClr val="tx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s>
    <c:plotArea>
      <c:layout/>
      <c:areaChart>
        <c:grouping val="standard"/>
        <c:varyColors val="0"/>
        <c:ser>
          <c:idx val="0"/>
          <c:order val="0"/>
          <c:tx>
            <c:strRef>
              <c:f>Pivot_Tables!$B$9</c:f>
              <c:strCache>
                <c:ptCount val="1"/>
                <c:pt idx="0">
                  <c:v>Total_Sales_USD</c:v>
                </c:pt>
              </c:strCache>
            </c:strRef>
          </c:tx>
          <c:spPr>
            <a:solidFill>
              <a:schemeClr val="accent1"/>
            </a:solidFill>
            <a:ln w="25400">
              <a:noFill/>
            </a:ln>
            <a:effectLst/>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Pivot_Tables!$A$10:$A$14</c:f>
              <c:multiLvlStrCache>
                <c:ptCount val="3"/>
                <c:lvl>
                  <c:pt idx="0">
                    <c:v>Sunday</c:v>
                  </c:pt>
                  <c:pt idx="1">
                    <c:v>Monday</c:v>
                  </c:pt>
                  <c:pt idx="2">
                    <c:v>Tuesday</c:v>
                  </c:pt>
                </c:lvl>
                <c:lvl>
                  <c:pt idx="0">
                    <c:v>October</c:v>
                  </c:pt>
                </c:lvl>
              </c:multiLvlStrCache>
            </c:multiLvlStrRef>
          </c:cat>
          <c:val>
            <c:numRef>
              <c:f>Pivot_Tables!$B$10:$B$14</c:f>
              <c:numCache>
                <c:formatCode>[&gt;=1000000]0.0,,"M";[&gt;=1000]0.0,"K";0</c:formatCode>
                <c:ptCount val="3"/>
                <c:pt idx="0">
                  <c:v>299.20000000000005</c:v>
                </c:pt>
                <c:pt idx="1">
                  <c:v>1400</c:v>
                </c:pt>
                <c:pt idx="2">
                  <c:v>0</c:v>
                </c:pt>
              </c:numCache>
            </c:numRef>
          </c:val>
          <c:extLst>
            <c:ext xmlns:c16="http://schemas.microsoft.com/office/drawing/2014/chart" uri="{C3380CC4-5D6E-409C-BE32-E72D297353CC}">
              <c16:uniqueId val="{00000011-FD3E-43F2-9378-FF3B44B03FEE}"/>
            </c:ext>
          </c:extLst>
        </c:ser>
        <c:ser>
          <c:idx val="1"/>
          <c:order val="1"/>
          <c:tx>
            <c:strRef>
              <c:f>Pivot_Tables!$C$9</c:f>
              <c:strCache>
                <c:ptCount val="1"/>
                <c:pt idx="0">
                  <c:v>Total_Sales_AED</c:v>
                </c:pt>
              </c:strCache>
            </c:strRef>
          </c:tx>
          <c:spPr>
            <a:gradFill>
              <a:gsLst>
                <a:gs pos="0">
                  <a:srgbClr val="59A2A8"/>
                </a:gs>
                <a:gs pos="69000">
                  <a:srgbClr val="98E4C7"/>
                </a:gs>
                <a:gs pos="83000">
                  <a:srgbClr val="98E4C7"/>
                </a:gs>
                <a:gs pos="100000">
                  <a:srgbClr val="98E4C7"/>
                </a:gs>
              </a:gsLst>
              <a:lin ang="5400000" scaled="1"/>
            </a:gradFill>
            <a:ln w="25400">
              <a:noFill/>
            </a:ln>
          </c:spPr>
          <c:dLbls>
            <c:spPr>
              <a:noFill/>
              <a:ln>
                <a:noFill/>
              </a:ln>
              <a:effectLst/>
            </c:spPr>
            <c:txPr>
              <a:bodyPr wrap="square" lIns="38100" tIns="19050" rIns="38100" bIns="19050" anchor="ctr">
                <a:spAutoFit/>
              </a:bodyPr>
              <a:lstStyle/>
              <a:p>
                <a:pPr>
                  <a:defRPr>
                    <a:solidFill>
                      <a:schemeClr val="tx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Pivot_Tables!$A$10:$A$14</c:f>
              <c:multiLvlStrCache>
                <c:ptCount val="3"/>
                <c:lvl>
                  <c:pt idx="0">
                    <c:v>Sunday</c:v>
                  </c:pt>
                  <c:pt idx="1">
                    <c:v>Monday</c:v>
                  </c:pt>
                  <c:pt idx="2">
                    <c:v>Tuesday</c:v>
                  </c:pt>
                </c:lvl>
                <c:lvl>
                  <c:pt idx="0">
                    <c:v>October</c:v>
                  </c:pt>
                </c:lvl>
              </c:multiLvlStrCache>
            </c:multiLvlStrRef>
          </c:cat>
          <c:val>
            <c:numRef>
              <c:f>Pivot_Tables!$C$10:$C$14</c:f>
              <c:numCache>
                <c:formatCode>[&gt;=1000000]0.0,,"M";[&gt;=1000]0.0,"K";0</c:formatCode>
                <c:ptCount val="3"/>
                <c:pt idx="0">
                  <c:v>1100</c:v>
                </c:pt>
                <c:pt idx="1">
                  <c:v>5147.0588235294117</c:v>
                </c:pt>
                <c:pt idx="2">
                  <c:v>0</c:v>
                </c:pt>
              </c:numCache>
            </c:numRef>
          </c:val>
          <c:extLst>
            <c:ext xmlns:c16="http://schemas.microsoft.com/office/drawing/2014/chart" uri="{C3380CC4-5D6E-409C-BE32-E72D297353CC}">
              <c16:uniqueId val="{00000012-FD3E-43F2-9378-FF3B44B03FEE}"/>
            </c:ext>
          </c:extLst>
        </c:ser>
        <c:dLbls>
          <c:showLegendKey val="0"/>
          <c:showVal val="1"/>
          <c:showCatName val="0"/>
          <c:showSerName val="0"/>
          <c:showPercent val="0"/>
          <c:showBubbleSize val="0"/>
        </c:dLbls>
        <c:axId val="1051315599"/>
        <c:axId val="1051313199"/>
      </c:areaChart>
      <c:catAx>
        <c:axId val="1051315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1313199"/>
        <c:crosses val="autoZero"/>
        <c:auto val="1"/>
        <c:lblAlgn val="ctr"/>
        <c:lblOffset val="100"/>
        <c:noMultiLvlLbl val="0"/>
      </c:catAx>
      <c:valAx>
        <c:axId val="1051313199"/>
        <c:scaling>
          <c:orientation val="minMax"/>
        </c:scaling>
        <c:delete val="1"/>
        <c:axPos val="l"/>
        <c:numFmt formatCode="[&gt;=1000000]0.0,,&quot;M&quot;;[&gt;=1000]0.0,&quot;K&quot;;0" sourceLinked="1"/>
        <c:majorTickMark val="out"/>
        <c:minorTickMark val="none"/>
        <c:tickLblPos val="nextTo"/>
        <c:crossAx val="1051315599"/>
        <c:crosses val="autoZero"/>
        <c:crossBetween val="midCat"/>
      </c:valAx>
      <c:spPr>
        <a:solidFill>
          <a:schemeClr val="bg1">
            <a:lumMod val="95000"/>
          </a:schemeClr>
        </a:solidFill>
      </c:spPr>
    </c:plotArea>
    <c:plotVisOnly val="1"/>
    <c:dispBlanksAs val="zero"/>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59A2A8"/>
              </a:gs>
              <a:gs pos="74000">
                <a:srgbClr val="63B6A7"/>
              </a:gs>
              <a:gs pos="83000">
                <a:srgbClr val="63B6A7"/>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41132358455194"/>
          <c:y val="5.5555555555555552E-2"/>
          <c:w val="0.6646815398075242"/>
          <c:h val="0.89814814814814814"/>
        </c:manualLayout>
      </c:layout>
      <c:barChart>
        <c:barDir val="bar"/>
        <c:grouping val="clustered"/>
        <c:varyColors val="0"/>
        <c:ser>
          <c:idx val="0"/>
          <c:order val="0"/>
          <c:tx>
            <c:strRef>
              <c:f>Pivot_Tables!$B$40</c:f>
              <c:strCache>
                <c:ptCount val="1"/>
                <c:pt idx="0">
                  <c:v>Total</c:v>
                </c:pt>
              </c:strCache>
            </c:strRef>
          </c:tx>
          <c:spPr>
            <a:gradFill>
              <a:gsLst>
                <a:gs pos="0">
                  <a:srgbClr val="59A2A8"/>
                </a:gs>
                <a:gs pos="74000">
                  <a:srgbClr val="63B6A7"/>
                </a:gs>
                <a:gs pos="83000">
                  <a:srgbClr val="63B6A7"/>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Pivot_Tables!$A$41:$A$44</c:f>
              <c:strCache>
                <c:ptCount val="3"/>
                <c:pt idx="0">
                  <c:v>RPR-Coffee Roaster</c:v>
                </c:pt>
                <c:pt idx="1">
                  <c:v>Alibaba</c:v>
                </c:pt>
                <c:pt idx="2">
                  <c:v>Wejar</c:v>
                </c:pt>
              </c:strCache>
            </c:strRef>
          </c:cat>
          <c:val>
            <c:numRef>
              <c:f>Pivot_Tables!$B$41:$B$44</c:f>
              <c:numCache>
                <c:formatCode>[&gt;=1000000]0.0,,"M";[&gt;=1000]0.0,"K";0</c:formatCode>
                <c:ptCount val="3"/>
                <c:pt idx="0">
                  <c:v>2005.8879999999999</c:v>
                </c:pt>
                <c:pt idx="1">
                  <c:v>1103.79</c:v>
                </c:pt>
                <c:pt idx="2">
                  <c:v>579.36000000000013</c:v>
                </c:pt>
              </c:numCache>
            </c:numRef>
          </c:val>
          <c:extLst>
            <c:ext xmlns:c16="http://schemas.microsoft.com/office/drawing/2014/chart" uri="{C3380CC4-5D6E-409C-BE32-E72D297353CC}">
              <c16:uniqueId val="{00000000-74DF-43A2-B895-FBD20D50AC0F}"/>
            </c:ext>
          </c:extLst>
        </c:ser>
        <c:dLbls>
          <c:dLblPos val="outEnd"/>
          <c:showLegendKey val="0"/>
          <c:showVal val="1"/>
          <c:showCatName val="0"/>
          <c:showSerName val="0"/>
          <c:showPercent val="0"/>
          <c:showBubbleSize val="0"/>
        </c:dLbls>
        <c:gapWidth val="182"/>
        <c:axId val="1051370799"/>
        <c:axId val="1051371759"/>
      </c:barChart>
      <c:catAx>
        <c:axId val="105137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1371759"/>
        <c:crosses val="autoZero"/>
        <c:auto val="1"/>
        <c:lblAlgn val="ctr"/>
        <c:lblOffset val="100"/>
        <c:noMultiLvlLbl val="0"/>
      </c:catAx>
      <c:valAx>
        <c:axId val="1051371759"/>
        <c:scaling>
          <c:orientation val="minMax"/>
        </c:scaling>
        <c:delete val="1"/>
        <c:axPos val="b"/>
        <c:numFmt formatCode="[&gt;=1000000]0.0,,&quot;M&quot;;[&gt;=1000]0.0,&quot;K&quot;;0" sourceLinked="1"/>
        <c:majorTickMark val="none"/>
        <c:minorTickMark val="none"/>
        <c:tickLblPos val="nextTo"/>
        <c:crossAx val="1051370799"/>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0">
                <a:srgbClr val="59A2A8"/>
              </a:gs>
              <a:gs pos="69000">
                <a:srgbClr val="59A2A8"/>
              </a:gs>
              <a:gs pos="83000">
                <a:srgbClr val="59A2A8"/>
              </a:gs>
              <a:gs pos="100000">
                <a:srgbClr val="59A2A8"/>
              </a:gs>
            </a:gsLst>
            <a:lin ang="5400000" scaled="1"/>
          </a:gradFill>
          <a:ln w="19050">
            <a:noFill/>
          </a:ln>
          <a:effectLst>
            <a:outerShdw blurRad="50800" dist="50800" dir="5400000" algn="ctr" rotWithShape="0">
              <a:schemeClr val="tx1">
                <a:lumMod val="50000"/>
                <a:lumOff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gradFill>
            <a:gsLst>
              <a:gs pos="0">
                <a:srgbClr val="98E4C7"/>
              </a:gs>
              <a:gs pos="69000">
                <a:srgbClr val="98E4C7"/>
              </a:gs>
              <a:gs pos="83000">
                <a:srgbClr val="98E4C7"/>
              </a:gs>
              <a:gs pos="100000">
                <a:srgbClr val="98E4C7"/>
              </a:gs>
            </a:gsLst>
            <a:lin ang="5400000" scaled="1"/>
          </a:gradFill>
          <a:ln w="19050">
            <a:noFill/>
          </a:ln>
          <a:effectLst>
            <a:outerShdw blurRad="50800" dist="50800" dir="5400000" algn="ctr" rotWithShape="0">
              <a:schemeClr val="tx1">
                <a:lumMod val="50000"/>
                <a:lumOff val="50000"/>
              </a:schemeClr>
            </a:outerShdw>
          </a:effectLst>
        </c:spPr>
        <c:dLbl>
          <c:idx val="0"/>
          <c:layout>
            <c:manualLayout>
              <c:x val="0.10834853455818022"/>
              <c:y val="5.156022163896179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a:gsLst>
              <a:gs pos="0">
                <a:srgbClr val="59A2A8"/>
              </a:gs>
              <a:gs pos="69000">
                <a:srgbClr val="59A2A8"/>
              </a:gs>
              <a:gs pos="83000">
                <a:srgbClr val="59A2A8"/>
              </a:gs>
              <a:gs pos="100000">
                <a:srgbClr val="59A2A8"/>
              </a:gs>
            </a:gsLst>
            <a:lin ang="5400000" scaled="1"/>
          </a:gradFill>
          <a:ln w="19050">
            <a:noFill/>
          </a:ln>
          <a:effectLst>
            <a:outerShdw blurRad="50800" dist="50800" dir="5400000" algn="ctr" rotWithShape="0">
              <a:schemeClr val="tx1">
                <a:lumMod val="50000"/>
                <a:lumOff val="50000"/>
              </a:schemeClr>
            </a:outerShdw>
          </a:effectLst>
        </c:spPr>
        <c:dLbl>
          <c:idx val="0"/>
          <c:layout>
            <c:manualLayout>
              <c:x val="-0.13723419472217535"/>
              <c:y val="-5.70720500522086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Pivot_Tables!$I$55</c:f>
              <c:strCache>
                <c:ptCount val="1"/>
                <c:pt idx="0">
                  <c:v>Total</c:v>
                </c:pt>
              </c:strCache>
            </c:strRef>
          </c:tx>
          <c:spPr>
            <a:gradFill>
              <a:gsLst>
                <a:gs pos="0">
                  <a:srgbClr val="59A2A8"/>
                </a:gs>
                <a:gs pos="69000">
                  <a:srgbClr val="59A2A8"/>
                </a:gs>
                <a:gs pos="83000">
                  <a:srgbClr val="59A2A8"/>
                </a:gs>
                <a:gs pos="100000">
                  <a:srgbClr val="59A2A8"/>
                </a:gs>
              </a:gsLst>
              <a:lin ang="5400000" scaled="1"/>
            </a:gradFill>
            <a:ln>
              <a:noFill/>
            </a:ln>
            <a:effectLst>
              <a:outerShdw blurRad="50800" dist="50800" dir="5400000" algn="ctr" rotWithShape="0">
                <a:schemeClr val="tx1">
                  <a:lumMod val="50000"/>
                  <a:lumOff val="50000"/>
                </a:schemeClr>
              </a:outerShdw>
            </a:effectLst>
          </c:spPr>
          <c:explosion val="10"/>
          <c:dPt>
            <c:idx val="0"/>
            <c:bubble3D val="0"/>
            <c:spPr>
              <a:gradFill>
                <a:gsLst>
                  <a:gs pos="0">
                    <a:srgbClr val="98E4C7"/>
                  </a:gs>
                  <a:gs pos="69000">
                    <a:srgbClr val="98E4C7"/>
                  </a:gs>
                  <a:gs pos="83000">
                    <a:srgbClr val="98E4C7"/>
                  </a:gs>
                  <a:gs pos="100000">
                    <a:srgbClr val="98E4C7"/>
                  </a:gs>
                </a:gsLst>
                <a:lin ang="5400000" scaled="1"/>
              </a:gradFill>
              <a:ln w="19050">
                <a:noFill/>
              </a:ln>
              <a:effectLst>
                <a:outerShdw blurRad="50800" dist="50800" dir="5400000" algn="ctr" rotWithShape="0">
                  <a:schemeClr val="tx1">
                    <a:lumMod val="50000"/>
                    <a:lumOff val="50000"/>
                  </a:schemeClr>
                </a:outerShdw>
              </a:effectLst>
            </c:spPr>
            <c:extLst>
              <c:ext xmlns:c16="http://schemas.microsoft.com/office/drawing/2014/chart" uri="{C3380CC4-5D6E-409C-BE32-E72D297353CC}">
                <c16:uniqueId val="{00000001-20EA-44D1-9B6F-47C8C50671BA}"/>
              </c:ext>
            </c:extLst>
          </c:dPt>
          <c:dPt>
            <c:idx val="1"/>
            <c:bubble3D val="0"/>
            <c:spPr>
              <a:gradFill>
                <a:gsLst>
                  <a:gs pos="0">
                    <a:srgbClr val="59A2A8"/>
                  </a:gs>
                  <a:gs pos="69000">
                    <a:srgbClr val="59A2A8"/>
                  </a:gs>
                  <a:gs pos="83000">
                    <a:srgbClr val="59A2A8"/>
                  </a:gs>
                  <a:gs pos="100000">
                    <a:srgbClr val="59A2A8"/>
                  </a:gs>
                </a:gsLst>
                <a:lin ang="5400000" scaled="1"/>
              </a:gradFill>
              <a:ln w="19050">
                <a:noFill/>
              </a:ln>
              <a:effectLst>
                <a:outerShdw blurRad="50800" dist="50800" dir="5400000" algn="ctr" rotWithShape="0">
                  <a:schemeClr val="tx1">
                    <a:lumMod val="50000"/>
                    <a:lumOff val="50000"/>
                  </a:schemeClr>
                </a:outerShdw>
              </a:effectLst>
            </c:spPr>
            <c:extLst>
              <c:ext xmlns:c16="http://schemas.microsoft.com/office/drawing/2014/chart" uri="{C3380CC4-5D6E-409C-BE32-E72D297353CC}">
                <c16:uniqueId val="{00000003-20EA-44D1-9B6F-47C8C50671BA}"/>
              </c:ext>
            </c:extLst>
          </c:dPt>
          <c:dLbls>
            <c:dLbl>
              <c:idx val="0"/>
              <c:layout>
                <c:manualLayout>
                  <c:x val="0.10834853455818022"/>
                  <c:y val="5.156022163896179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EA-44D1-9B6F-47C8C50671BA}"/>
                </c:ext>
              </c:extLst>
            </c:dLbl>
            <c:dLbl>
              <c:idx val="1"/>
              <c:layout>
                <c:manualLayout>
                  <c:x val="-0.13723419472217535"/>
                  <c:y val="-5.707205005220863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EA-44D1-9B6F-47C8C50671B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Pivot_Tables!$H$56:$H$58</c:f>
              <c:strCache>
                <c:ptCount val="2"/>
                <c:pt idx="0">
                  <c:v>Rent</c:v>
                </c:pt>
                <c:pt idx="1">
                  <c:v>Setup</c:v>
                </c:pt>
              </c:strCache>
            </c:strRef>
          </c:cat>
          <c:val>
            <c:numRef>
              <c:f>Pivot_Tables!$I$56:$I$58</c:f>
              <c:numCache>
                <c:formatCode>[&gt;=1000000]0.0,,"M";[&gt;=1000]0.0,"K";0</c:formatCode>
                <c:ptCount val="2"/>
                <c:pt idx="0">
                  <c:v>211</c:v>
                </c:pt>
                <c:pt idx="1">
                  <c:v>2320</c:v>
                </c:pt>
              </c:numCache>
            </c:numRef>
          </c:val>
          <c:extLst>
            <c:ext xmlns:c16="http://schemas.microsoft.com/office/drawing/2014/chart" uri="{C3380CC4-5D6E-409C-BE32-E72D297353CC}">
              <c16:uniqueId val="{00000004-20EA-44D1-9B6F-47C8C50671B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[coffe_project.xlsx]Pivot_Tables!PivotTable8</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1750" cap="rnd">
            <a:solidFill>
              <a:srgbClr val="59A2A8"/>
            </a:solidFill>
            <a:round/>
          </a:ln>
          <a:effectLst/>
        </c:spPr>
        <c:marker>
          <c:symbol val="none"/>
        </c:marker>
        <c:dLbl>
          <c:idx val="0"/>
          <c:spPr>
            <a:noFill/>
            <a:ln>
              <a:noFill/>
            </a:ln>
            <a:effectLst/>
          </c:spPr>
          <c:txPr>
            <a:bodyPr wrap="square" lIns="38100" tIns="19050" rIns="38100" bIns="19050" anchor="ctr">
              <a:spAutoFit/>
            </a:bodyPr>
            <a:lstStyle/>
            <a:p>
              <a:pPr>
                <a:defRPr sz="1100">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manualLayout>
          <c:layoutTarget val="inner"/>
          <c:xMode val="edge"/>
          <c:yMode val="edge"/>
          <c:x val="4.4110254797503301E-2"/>
          <c:y val="3.3911363899520409E-2"/>
          <c:w val="0.95062169298632249"/>
          <c:h val="0.8322001629784519"/>
        </c:manualLayout>
      </c:layout>
      <c:lineChart>
        <c:grouping val="standard"/>
        <c:varyColors val="0"/>
        <c:ser>
          <c:idx val="0"/>
          <c:order val="0"/>
          <c:tx>
            <c:strRef>
              <c:f>Pivot_Tables!$B$21</c:f>
              <c:strCache>
                <c:ptCount val="1"/>
                <c:pt idx="0">
                  <c:v>Total</c:v>
                </c:pt>
              </c:strCache>
            </c:strRef>
          </c:tx>
          <c:spPr>
            <a:ln w="31750" cap="rnd">
              <a:solidFill>
                <a:srgbClr val="59A2A8"/>
              </a:solidFill>
              <a:round/>
            </a:ln>
            <a:effectLst/>
          </c:spPr>
          <c:marker>
            <c:symbol val="none"/>
          </c:marker>
          <c:dLbls>
            <c:spPr>
              <a:noFill/>
              <a:ln>
                <a:noFill/>
              </a:ln>
              <a:effectLst/>
            </c:spPr>
            <c:txPr>
              <a:bodyPr wrap="square" lIns="38100" tIns="19050" rIns="38100" bIns="19050" anchor="ctr">
                <a:spAutoFit/>
              </a:bodyPr>
              <a:lstStyle/>
              <a:p>
                <a:pPr>
                  <a:defRPr sz="1100">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Pivot_Tables!$A$22:$A$26</c:f>
              <c:multiLvlStrCache>
                <c:ptCount val="3"/>
                <c:lvl>
                  <c:pt idx="0">
                    <c:v>Sunday</c:v>
                  </c:pt>
                  <c:pt idx="1">
                    <c:v>Monday</c:v>
                  </c:pt>
                  <c:pt idx="2">
                    <c:v>Tuesday</c:v>
                  </c:pt>
                </c:lvl>
                <c:lvl>
                  <c:pt idx="0">
                    <c:v>October</c:v>
                  </c:pt>
                </c:lvl>
              </c:multiLvlStrCache>
            </c:multiLvlStrRef>
          </c:cat>
          <c:val>
            <c:numRef>
              <c:f>Pivot_Tables!$B$22:$B$26</c:f>
              <c:numCache>
                <c:formatCode>General</c:formatCode>
                <c:ptCount val="3"/>
                <c:pt idx="0">
                  <c:v>59.840000000000011</c:v>
                </c:pt>
                <c:pt idx="1">
                  <c:v>140</c:v>
                </c:pt>
                <c:pt idx="2">
                  <c:v>0</c:v>
                </c:pt>
              </c:numCache>
            </c:numRef>
          </c:val>
          <c:smooth val="0"/>
          <c:extLst>
            <c:ext xmlns:c16="http://schemas.microsoft.com/office/drawing/2014/chart" uri="{C3380CC4-5D6E-409C-BE32-E72D297353CC}">
              <c16:uniqueId val="{00000007-37F0-4394-A75F-8C17A5F5EE0E}"/>
            </c:ext>
          </c:extLst>
        </c:ser>
        <c:dLbls>
          <c:dLblPos val="t"/>
          <c:showLegendKey val="0"/>
          <c:showVal val="1"/>
          <c:showCatName val="0"/>
          <c:showSerName val="0"/>
          <c:showPercent val="0"/>
          <c:showBubbleSize val="0"/>
        </c:dLbls>
        <c:smooth val="0"/>
        <c:axId val="1051352079"/>
        <c:axId val="1051346799"/>
      </c:lineChart>
      <c:catAx>
        <c:axId val="10513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51346799"/>
        <c:crosses val="autoZero"/>
        <c:auto val="1"/>
        <c:lblAlgn val="ctr"/>
        <c:lblOffset val="100"/>
        <c:noMultiLvlLbl val="0"/>
      </c:catAx>
      <c:valAx>
        <c:axId val="1051346799"/>
        <c:scaling>
          <c:orientation val="minMax"/>
        </c:scaling>
        <c:delete val="1"/>
        <c:axPos val="l"/>
        <c:numFmt formatCode="General" sourceLinked="1"/>
        <c:majorTickMark val="none"/>
        <c:minorTickMark val="none"/>
        <c:tickLblPos val="nextTo"/>
        <c:crossAx val="1051352079"/>
        <c:crosses val="autoZero"/>
        <c:crossBetween val="between"/>
      </c:valAx>
      <c:spPr>
        <a:solidFill>
          <a:schemeClr val="bg1">
            <a:lumMod val="95000"/>
          </a:schemeClr>
        </a:solidFill>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[coffe_project.xlsx]Pivot_Tables!PivotTable23</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rgbClr val="98E4C7"/>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976060205166423"/>
          <c:y val="7.3202604332924456E-2"/>
          <c:w val="0.75101309447520714"/>
          <c:h val="0.88845317434982951"/>
        </c:manualLayout>
      </c:layout>
      <c:doughnutChart>
        <c:varyColors val="1"/>
        <c:ser>
          <c:idx val="0"/>
          <c:order val="0"/>
          <c:tx>
            <c:strRef>
              <c:f>Pivot_Tables!$J$87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A7-4ABB-B807-8FC32DF26F9D}"/>
              </c:ext>
            </c:extLst>
          </c:dPt>
          <c:dPt>
            <c:idx val="1"/>
            <c:bubble3D val="0"/>
            <c:spPr>
              <a:solidFill>
                <a:srgbClr val="98E4C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A7-4ABB-B807-8FC32DF26F9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Pivot_Tables!$I$88:$I$90</c:f>
              <c:strCache>
                <c:ptCount val="2"/>
                <c:pt idx="0">
                  <c:v>AED_to_USD</c:v>
                </c:pt>
                <c:pt idx="1">
                  <c:v>USD_to_IQD</c:v>
                </c:pt>
              </c:strCache>
            </c:strRef>
          </c:cat>
          <c:val>
            <c:numRef>
              <c:f>Pivot_Tables!$J$88:$J$90</c:f>
              <c:numCache>
                <c:formatCode>General</c:formatCode>
                <c:ptCount val="2"/>
                <c:pt idx="0">
                  <c:v>0.27200000000000002</c:v>
                </c:pt>
                <c:pt idx="1">
                  <c:v>1400</c:v>
                </c:pt>
              </c:numCache>
            </c:numRef>
          </c:val>
          <c:extLst>
            <c:ext xmlns:c16="http://schemas.microsoft.com/office/drawing/2014/chart" uri="{C3380CC4-5D6E-409C-BE32-E72D297353CC}">
              <c16:uniqueId val="{00000004-4EA7-4ABB-B807-8FC32DF26F9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[coffe_project.xlsx]Pivot_Tables!PivotTable18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91CEB4"/>
              </a:gs>
              <a:gs pos="69000">
                <a:srgbClr val="59A2A8"/>
              </a:gs>
              <a:gs pos="83000">
                <a:srgbClr val="59A2A8"/>
              </a:gs>
              <a:gs pos="100000">
                <a:srgbClr val="59A2A8"/>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Pivot_Tables!$B$87</c:f>
              <c:strCache>
                <c:ptCount val="1"/>
                <c:pt idx="0">
                  <c:v>Total</c:v>
                </c:pt>
              </c:strCache>
            </c:strRef>
          </c:tx>
          <c:spPr>
            <a:gradFill rotWithShape="1">
              <a:gsLst>
                <a:gs pos="0">
                  <a:srgbClr val="91CEB4"/>
                </a:gs>
                <a:gs pos="69000">
                  <a:srgbClr val="59A2A8"/>
                </a:gs>
                <a:gs pos="83000">
                  <a:srgbClr val="59A2A8"/>
                </a:gs>
                <a:gs pos="100000">
                  <a:srgbClr val="59A2A8"/>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Pivot_Tables!$A$88:$A$90</c:f>
              <c:strCache>
                <c:ptCount val="2"/>
                <c:pt idx="0">
                  <c:v>Low_Stock</c:v>
                </c:pt>
                <c:pt idx="1">
                  <c:v>Normal</c:v>
                </c:pt>
              </c:strCache>
            </c:strRef>
          </c:cat>
          <c:val>
            <c:numRef>
              <c:f>Pivot_Tables!$B$88:$B$90</c:f>
              <c:numCache>
                <c:formatCode>General</c:formatCode>
                <c:ptCount val="2"/>
                <c:pt idx="0">
                  <c:v>115</c:v>
                </c:pt>
                <c:pt idx="1">
                  <c:v>90</c:v>
                </c:pt>
              </c:numCache>
            </c:numRef>
          </c:val>
          <c:extLst>
            <c:ext xmlns:c16="http://schemas.microsoft.com/office/drawing/2014/chart" uri="{C3380CC4-5D6E-409C-BE32-E72D297353CC}">
              <c16:uniqueId val="{00000000-954A-4589-9D75-4BB21FB19E9E}"/>
            </c:ext>
          </c:extLst>
        </c:ser>
        <c:dLbls>
          <c:dLblPos val="outEnd"/>
          <c:showLegendKey val="0"/>
          <c:showVal val="1"/>
          <c:showCatName val="0"/>
          <c:showSerName val="0"/>
          <c:showPercent val="0"/>
          <c:showBubbleSize val="0"/>
        </c:dLbls>
        <c:gapWidth val="100"/>
        <c:overlap val="-24"/>
        <c:axId val="493158431"/>
        <c:axId val="194680367"/>
      </c:barChart>
      <c:catAx>
        <c:axId val="4931584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4680367"/>
        <c:crosses val="autoZero"/>
        <c:auto val="1"/>
        <c:lblAlgn val="ctr"/>
        <c:lblOffset val="100"/>
        <c:noMultiLvlLbl val="0"/>
      </c:catAx>
      <c:valAx>
        <c:axId val="1946803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93158431"/>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[coffe_project.xlsx]Pivot_Tables!PivotTable21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91CEB4"/>
              </a:gs>
              <a:gs pos="69000">
                <a:srgbClr val="59A2A8"/>
              </a:gs>
              <a:gs pos="83000">
                <a:srgbClr val="59A2A8"/>
              </a:gs>
              <a:gs pos="100000">
                <a:srgbClr val="59A2A8"/>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34500">
                <a:srgbClr val="C6F5E6"/>
              </a:gs>
              <a:gs pos="0">
                <a:srgbClr val="C6F5E6"/>
              </a:gs>
              <a:gs pos="69000">
                <a:srgbClr val="98E4C7"/>
              </a:gs>
              <a:gs pos="83000">
                <a:srgbClr val="98E4C7"/>
              </a:gs>
              <a:gs pos="100000">
                <a:srgbClr val="98E4C7"/>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2069116360455"/>
          <c:y val="6.6351710857547423E-3"/>
          <c:w val="0.83496379759831951"/>
          <c:h val="0.98672936720735749"/>
        </c:manualLayout>
      </c:layout>
      <c:barChart>
        <c:barDir val="bar"/>
        <c:grouping val="clustered"/>
        <c:varyColors val="0"/>
        <c:ser>
          <c:idx val="0"/>
          <c:order val="0"/>
          <c:tx>
            <c:strRef>
              <c:f>Pivot_Tables!$B$102</c:f>
              <c:strCache>
                <c:ptCount val="1"/>
                <c:pt idx="0">
                  <c:v>Low_Stock_Count</c:v>
                </c:pt>
              </c:strCache>
            </c:strRef>
          </c:tx>
          <c:spPr>
            <a:gradFill rotWithShape="1">
              <a:gsLst>
                <a:gs pos="0">
                  <a:srgbClr val="91CEB4"/>
                </a:gs>
                <a:gs pos="69000">
                  <a:srgbClr val="59A2A8"/>
                </a:gs>
                <a:gs pos="83000">
                  <a:srgbClr val="59A2A8"/>
                </a:gs>
                <a:gs pos="100000">
                  <a:srgbClr val="59A2A8"/>
                </a:gs>
              </a:gsLst>
              <a:lin ang="5400000" scaled="1"/>
            </a:gradFill>
            <a:ln>
              <a:noFill/>
            </a:ln>
            <a:effectLst>
              <a:outerShdw blurRad="57150" dist="19050" dir="5400000" algn="ctr" rotWithShape="0">
                <a:srgbClr val="000000">
                  <a:alpha val="63000"/>
                </a:srgbClr>
              </a:outerShdw>
            </a:effectLst>
          </c:spPr>
          <c:invertIfNegative val="0"/>
          <c:cat>
            <c:strRef>
              <c:f>Pivot_Tables!$A$103:$A$105</c:f>
              <c:strCache>
                <c:ptCount val="2"/>
                <c:pt idx="0">
                  <c:v>accessories</c:v>
                </c:pt>
                <c:pt idx="1">
                  <c:v>Coffee</c:v>
                </c:pt>
              </c:strCache>
            </c:strRef>
          </c:cat>
          <c:val>
            <c:numRef>
              <c:f>Pivot_Tables!$B$103:$B$105</c:f>
              <c:numCache>
                <c:formatCode>General</c:formatCode>
                <c:ptCount val="2"/>
                <c:pt idx="0">
                  <c:v>8</c:v>
                </c:pt>
                <c:pt idx="1">
                  <c:v>5</c:v>
                </c:pt>
              </c:numCache>
            </c:numRef>
          </c:val>
          <c:extLst>
            <c:ext xmlns:c16="http://schemas.microsoft.com/office/drawing/2014/chart" uri="{C3380CC4-5D6E-409C-BE32-E72D297353CC}">
              <c16:uniqueId val="{00000000-03D7-4BAD-9E09-9198144521F4}"/>
            </c:ext>
          </c:extLst>
        </c:ser>
        <c:ser>
          <c:idx val="1"/>
          <c:order val="1"/>
          <c:tx>
            <c:strRef>
              <c:f>Pivot_Tables!$C$102</c:f>
              <c:strCache>
                <c:ptCount val="1"/>
                <c:pt idx="0">
                  <c:v>Out_Of_Stock_Count</c:v>
                </c:pt>
              </c:strCache>
            </c:strRef>
          </c:tx>
          <c:spPr>
            <a:gradFill rotWithShape="1">
              <a:gsLst>
                <a:gs pos="34500">
                  <a:srgbClr val="C6F5E6"/>
                </a:gs>
                <a:gs pos="0">
                  <a:srgbClr val="C6F5E6"/>
                </a:gs>
                <a:gs pos="69000">
                  <a:srgbClr val="98E4C7"/>
                </a:gs>
                <a:gs pos="83000">
                  <a:srgbClr val="98E4C7"/>
                </a:gs>
                <a:gs pos="100000">
                  <a:srgbClr val="98E4C7"/>
                </a:gs>
              </a:gsLst>
              <a:lin ang="5400000" scaled="1"/>
            </a:gradFill>
            <a:ln>
              <a:noFill/>
            </a:ln>
            <a:effectLst>
              <a:outerShdw blurRad="57150" dist="19050" dir="5400000" algn="ctr" rotWithShape="0">
                <a:srgbClr val="000000">
                  <a:alpha val="63000"/>
                </a:srgbClr>
              </a:outerShdw>
            </a:effectLst>
          </c:spPr>
          <c:invertIfNegative val="0"/>
          <c:cat>
            <c:strRef>
              <c:f>Pivot_Tables!$A$103:$A$105</c:f>
              <c:strCache>
                <c:ptCount val="2"/>
                <c:pt idx="0">
                  <c:v>accessories</c:v>
                </c:pt>
                <c:pt idx="1">
                  <c:v>Coffee</c:v>
                </c:pt>
              </c:strCache>
            </c:strRef>
          </c:cat>
          <c:val>
            <c:numRef>
              <c:f>Pivot_Tables!$C$103:$C$105</c:f>
              <c:numCache>
                <c:formatCode>General</c:formatCode>
                <c:ptCount val="2"/>
                <c:pt idx="1">
                  <c:v>9</c:v>
                </c:pt>
              </c:numCache>
            </c:numRef>
          </c:val>
          <c:extLst>
            <c:ext xmlns:c16="http://schemas.microsoft.com/office/drawing/2014/chart" uri="{C3380CC4-5D6E-409C-BE32-E72D297353CC}">
              <c16:uniqueId val="{00000001-03D7-4BAD-9E09-9198144521F4}"/>
            </c:ext>
          </c:extLst>
        </c:ser>
        <c:dLbls>
          <c:showLegendKey val="0"/>
          <c:showVal val="0"/>
          <c:showCatName val="0"/>
          <c:showSerName val="0"/>
          <c:showPercent val="0"/>
          <c:showBubbleSize val="0"/>
        </c:dLbls>
        <c:gapWidth val="115"/>
        <c:overlap val="-20"/>
        <c:axId val="196766879"/>
        <c:axId val="196767359"/>
      </c:barChart>
      <c:catAx>
        <c:axId val="1967668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6767359"/>
        <c:crosses val="autoZero"/>
        <c:auto val="1"/>
        <c:lblAlgn val="ctr"/>
        <c:lblOffset val="100"/>
        <c:noMultiLvlLbl val="0"/>
      </c:catAx>
      <c:valAx>
        <c:axId val="19676735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6766879"/>
        <c:crosses val="autoZero"/>
        <c:crossBetween val="between"/>
      </c:valAx>
      <c:spPr>
        <a:solidFill>
          <a:schemeClr val="bg1">
            <a:lumMod val="95000"/>
          </a:schemeClr>
        </a:solidFill>
        <a:ln>
          <a:noFill/>
        </a:ln>
        <a:effectLst/>
      </c:spPr>
    </c:plotArea>
    <c:legend>
      <c:legendPos val="r"/>
      <c:layout>
        <c:manualLayout>
          <c:xMode val="edge"/>
          <c:yMode val="edge"/>
          <c:x val="0.36626282784946612"/>
          <c:y val="4.279076499038334E-2"/>
          <c:w val="0.5775646358505564"/>
          <c:h val="8.396858269304652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638175</xdr:colOff>
      <xdr:row>0</xdr:row>
      <xdr:rowOff>0</xdr:rowOff>
    </xdr:from>
    <xdr:to>
      <xdr:col>8</xdr:col>
      <xdr:colOff>1143000</xdr:colOff>
      <xdr:row>2</xdr:row>
      <xdr:rowOff>0</xdr:rowOff>
    </xdr:to>
    <xdr:sp macro="" textlink="">
      <xdr:nvSpPr>
        <xdr:cNvPr id="2" name="TextBox 1">
          <a:extLst>
            <a:ext uri="{FF2B5EF4-FFF2-40B4-BE49-F238E27FC236}">
              <a16:creationId xmlns:a16="http://schemas.microsoft.com/office/drawing/2014/main" id="{CD51077B-3249-8D3E-A32C-B5F1632AA5A2}"/>
            </a:ext>
          </a:extLst>
        </xdr:cNvPr>
        <xdr:cNvSpPr txBox="1"/>
      </xdr:nvSpPr>
      <xdr:spPr>
        <a:xfrm>
          <a:off x="6486525" y="0"/>
          <a:ext cx="19716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Finance KPIs</a:t>
          </a:r>
        </a:p>
      </xdr:txBody>
    </xdr:sp>
    <xdr:clientData/>
  </xdr:twoCellAnchor>
  <xdr:twoCellAnchor>
    <xdr:from>
      <xdr:col>6</xdr:col>
      <xdr:colOff>638175</xdr:colOff>
      <xdr:row>30</xdr:row>
      <xdr:rowOff>0</xdr:rowOff>
    </xdr:from>
    <xdr:to>
      <xdr:col>8</xdr:col>
      <xdr:colOff>1143000</xdr:colOff>
      <xdr:row>32</xdr:row>
      <xdr:rowOff>0</xdr:rowOff>
    </xdr:to>
    <xdr:sp macro="" textlink="">
      <xdr:nvSpPr>
        <xdr:cNvPr id="10" name="TextBox 9">
          <a:extLst>
            <a:ext uri="{FF2B5EF4-FFF2-40B4-BE49-F238E27FC236}">
              <a16:creationId xmlns:a16="http://schemas.microsoft.com/office/drawing/2014/main" id="{8E2DD7B4-CEAB-4F50-90A8-C7760C2D6B64}"/>
            </a:ext>
          </a:extLst>
        </xdr:cNvPr>
        <xdr:cNvSpPr txBox="1"/>
      </xdr:nvSpPr>
      <xdr:spPr>
        <a:xfrm>
          <a:off x="6657975" y="0"/>
          <a:ext cx="24669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Operational KPIs</a:t>
          </a:r>
        </a:p>
      </xdr:txBody>
    </xdr:sp>
    <xdr:clientData/>
  </xdr:twoCellAnchor>
  <xdr:twoCellAnchor>
    <xdr:from>
      <xdr:col>6</xdr:col>
      <xdr:colOff>638175</xdr:colOff>
      <xdr:row>78</xdr:row>
      <xdr:rowOff>0</xdr:rowOff>
    </xdr:from>
    <xdr:to>
      <xdr:col>8</xdr:col>
      <xdr:colOff>666750</xdr:colOff>
      <xdr:row>80</xdr:row>
      <xdr:rowOff>0</xdr:rowOff>
    </xdr:to>
    <xdr:sp macro="" textlink="">
      <xdr:nvSpPr>
        <xdr:cNvPr id="8" name="TextBox 7">
          <a:extLst>
            <a:ext uri="{FF2B5EF4-FFF2-40B4-BE49-F238E27FC236}">
              <a16:creationId xmlns:a16="http://schemas.microsoft.com/office/drawing/2014/main" id="{EDB80357-38D4-4561-A00A-E8CB65EA39AB}"/>
            </a:ext>
          </a:extLst>
        </xdr:cNvPr>
        <xdr:cNvSpPr txBox="1"/>
      </xdr:nvSpPr>
      <xdr:spPr>
        <a:xfrm>
          <a:off x="7600950" y="14859000"/>
          <a:ext cx="18192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t>Inventory &amp; Currency</a:t>
          </a:r>
          <a:r>
            <a:rPr lang="en-US" sz="1100" b="0" i="0" u="none" strike="noStrike">
              <a:solidFill>
                <a:schemeClr val="dk1"/>
              </a:solidFill>
              <a:effectLst/>
              <a:latin typeface="+mn-lt"/>
              <a:ea typeface="+mn-ea"/>
              <a:cs typeface="+mn-cs"/>
            </a:rPr>
            <a:t>  </a:t>
          </a:r>
          <a:r>
            <a:rPr lang="en-US" sz="1600" b="1"/>
            <a:t> KPIs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285749</xdr:colOff>
      <xdr:row>0</xdr:row>
      <xdr:rowOff>171450</xdr:rowOff>
    </xdr:from>
    <xdr:to>
      <xdr:col>27</xdr:col>
      <xdr:colOff>47625</xdr:colOff>
      <xdr:row>36</xdr:row>
      <xdr:rowOff>180975</xdr:rowOff>
    </xdr:to>
    <xdr:sp macro="" textlink="">
      <xdr:nvSpPr>
        <xdr:cNvPr id="2" name="Rectangle: Rounded Corners 1">
          <a:extLst>
            <a:ext uri="{FF2B5EF4-FFF2-40B4-BE49-F238E27FC236}">
              <a16:creationId xmlns:a16="http://schemas.microsoft.com/office/drawing/2014/main" id="{B22C23C9-2D05-4293-8703-8687D907BDB0}"/>
            </a:ext>
          </a:extLst>
        </xdr:cNvPr>
        <xdr:cNvSpPr/>
      </xdr:nvSpPr>
      <xdr:spPr>
        <a:xfrm>
          <a:off x="285749" y="171450"/>
          <a:ext cx="16221076" cy="6867525"/>
        </a:xfrm>
        <a:prstGeom prst="roundRect">
          <a:avLst>
            <a:gd name="adj" fmla="val 21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28575</xdr:colOff>
      <xdr:row>2</xdr:row>
      <xdr:rowOff>9526</xdr:rowOff>
    </xdr:from>
    <xdr:to>
      <xdr:col>26</xdr:col>
      <xdr:colOff>504825</xdr:colOff>
      <xdr:row>36</xdr:row>
      <xdr:rowOff>104775</xdr:rowOff>
    </xdr:to>
    <xdr:sp macro="" textlink="">
      <xdr:nvSpPr>
        <xdr:cNvPr id="4" name="Rectangle: Rounded Corners 3">
          <a:extLst>
            <a:ext uri="{FF2B5EF4-FFF2-40B4-BE49-F238E27FC236}">
              <a16:creationId xmlns:a16="http://schemas.microsoft.com/office/drawing/2014/main" id="{FF1D7F63-33C1-408C-8603-679FC8E316E6}"/>
            </a:ext>
          </a:extLst>
        </xdr:cNvPr>
        <xdr:cNvSpPr/>
      </xdr:nvSpPr>
      <xdr:spPr>
        <a:xfrm>
          <a:off x="3686175" y="390526"/>
          <a:ext cx="12668250" cy="6572249"/>
        </a:xfrm>
        <a:prstGeom prst="roundRect">
          <a:avLst>
            <a:gd name="adj" fmla="val 216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16</xdr:row>
      <xdr:rowOff>104774</xdr:rowOff>
    </xdr:from>
    <xdr:to>
      <xdr:col>6</xdr:col>
      <xdr:colOff>76200</xdr:colOff>
      <xdr:row>36</xdr:row>
      <xdr:rowOff>0</xdr:rowOff>
    </xdr:to>
    <xdr:sp macro="" textlink="">
      <xdr:nvSpPr>
        <xdr:cNvPr id="3" name="Rectangle: Rounded Corners 2">
          <a:extLst>
            <a:ext uri="{FF2B5EF4-FFF2-40B4-BE49-F238E27FC236}">
              <a16:creationId xmlns:a16="http://schemas.microsoft.com/office/drawing/2014/main" id="{2AAC1DA8-E4FD-413E-9E73-3AA577FCFD70}"/>
            </a:ext>
          </a:extLst>
        </xdr:cNvPr>
        <xdr:cNvSpPr/>
      </xdr:nvSpPr>
      <xdr:spPr>
        <a:xfrm>
          <a:off x="476250" y="3152774"/>
          <a:ext cx="3257550" cy="3705226"/>
        </a:xfrm>
        <a:prstGeom prst="roundRect">
          <a:avLst>
            <a:gd name="adj" fmla="val 2164"/>
          </a:avLst>
        </a:prstGeom>
        <a:gradFill>
          <a:gsLst>
            <a:gs pos="69000">
              <a:schemeClr val="bg1">
                <a:lumMod val="95000"/>
              </a:schemeClr>
            </a:gs>
            <a:gs pos="0">
              <a:srgbClr val="F7F7F7"/>
            </a:gs>
            <a:gs pos="83000">
              <a:schemeClr val="bg1">
                <a:lumMod val="95000"/>
              </a:schemeClr>
            </a:gs>
            <a:gs pos="100000">
              <a:schemeClr val="bg1">
                <a:lumMod val="9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361950</xdr:colOff>
      <xdr:row>2</xdr:row>
      <xdr:rowOff>180976</xdr:rowOff>
    </xdr:from>
    <xdr:to>
      <xdr:col>26</xdr:col>
      <xdr:colOff>333375</xdr:colOff>
      <xdr:row>17</xdr:row>
      <xdr:rowOff>47626</xdr:rowOff>
    </xdr:to>
    <xdr:sp macro="" textlink="">
      <xdr:nvSpPr>
        <xdr:cNvPr id="5" name="Rectangle: Rounded Corners 4">
          <a:extLst>
            <a:ext uri="{FF2B5EF4-FFF2-40B4-BE49-F238E27FC236}">
              <a16:creationId xmlns:a16="http://schemas.microsoft.com/office/drawing/2014/main" id="{9AB9B8ED-974D-4EB5-ABC7-B2C19B20F583}"/>
            </a:ext>
          </a:extLst>
        </xdr:cNvPr>
        <xdr:cNvSpPr/>
      </xdr:nvSpPr>
      <xdr:spPr>
        <a:xfrm>
          <a:off x="8286750" y="561976"/>
          <a:ext cx="7896225" cy="2724150"/>
        </a:xfrm>
        <a:prstGeom prst="roundRect">
          <a:avLst>
            <a:gd name="adj" fmla="val 4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209550</xdr:colOff>
      <xdr:row>2</xdr:row>
      <xdr:rowOff>180975</xdr:rowOff>
    </xdr:from>
    <xdr:to>
      <xdr:col>13</xdr:col>
      <xdr:colOff>200026</xdr:colOff>
      <xdr:row>21</xdr:row>
      <xdr:rowOff>66675</xdr:rowOff>
    </xdr:to>
    <xdr:sp macro="" textlink="">
      <xdr:nvSpPr>
        <xdr:cNvPr id="6" name="Rectangle: Rounded Corners 5">
          <a:extLst>
            <a:ext uri="{FF2B5EF4-FFF2-40B4-BE49-F238E27FC236}">
              <a16:creationId xmlns:a16="http://schemas.microsoft.com/office/drawing/2014/main" id="{B6F5E53D-138F-46DE-A3C0-6ADBACA48282}"/>
            </a:ext>
          </a:extLst>
        </xdr:cNvPr>
        <xdr:cNvSpPr/>
      </xdr:nvSpPr>
      <xdr:spPr>
        <a:xfrm>
          <a:off x="3867150" y="561975"/>
          <a:ext cx="4257676" cy="3505200"/>
        </a:xfrm>
        <a:prstGeom prst="roundRect">
          <a:avLst>
            <a:gd name="adj" fmla="val 4240"/>
          </a:avLst>
        </a:prstGeom>
        <a:gradFill>
          <a:gsLst>
            <a:gs pos="0">
              <a:srgbClr val="65C5A6"/>
            </a:gs>
            <a:gs pos="72000">
              <a:srgbClr val="59A2A8"/>
            </a:gs>
            <a:gs pos="83000">
              <a:srgbClr val="59A2A8"/>
            </a:gs>
            <a:gs pos="100000">
              <a:srgbClr val="59A2A8"/>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361950</xdr:colOff>
      <xdr:row>3</xdr:row>
      <xdr:rowOff>95250</xdr:rowOff>
    </xdr:from>
    <xdr:to>
      <xdr:col>10</xdr:col>
      <xdr:colOff>152400</xdr:colOff>
      <xdr:row>5</xdr:row>
      <xdr:rowOff>66675</xdr:rowOff>
    </xdr:to>
    <xdr:sp macro="" textlink="">
      <xdr:nvSpPr>
        <xdr:cNvPr id="7" name="TextBox 6">
          <a:extLst>
            <a:ext uri="{FF2B5EF4-FFF2-40B4-BE49-F238E27FC236}">
              <a16:creationId xmlns:a16="http://schemas.microsoft.com/office/drawing/2014/main" id="{684EA017-AD66-41B4-8C43-858757E10086}"/>
            </a:ext>
          </a:extLst>
        </xdr:cNvPr>
        <xdr:cNvSpPr txBox="1"/>
      </xdr:nvSpPr>
      <xdr:spPr>
        <a:xfrm>
          <a:off x="4019550" y="666750"/>
          <a:ext cx="22288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Sales vs Gross_Profit</a:t>
          </a:r>
        </a:p>
      </xdr:txBody>
    </xdr:sp>
    <xdr:clientData/>
  </xdr:twoCellAnchor>
  <xdr:twoCellAnchor>
    <xdr:from>
      <xdr:col>6</xdr:col>
      <xdr:colOff>447675</xdr:colOff>
      <xdr:row>5</xdr:row>
      <xdr:rowOff>0</xdr:rowOff>
    </xdr:from>
    <xdr:to>
      <xdr:col>8</xdr:col>
      <xdr:colOff>419100</xdr:colOff>
      <xdr:row>6</xdr:row>
      <xdr:rowOff>161925</xdr:rowOff>
    </xdr:to>
    <xdr:sp macro="" textlink="">
      <xdr:nvSpPr>
        <xdr:cNvPr id="8" name="TextBox 7">
          <a:extLst>
            <a:ext uri="{FF2B5EF4-FFF2-40B4-BE49-F238E27FC236}">
              <a16:creationId xmlns:a16="http://schemas.microsoft.com/office/drawing/2014/main" id="{71B098C5-C805-44D9-B83A-4B967AD13B36}"/>
            </a:ext>
          </a:extLst>
        </xdr:cNvPr>
        <xdr:cNvSpPr txBox="1"/>
      </xdr:nvSpPr>
      <xdr:spPr>
        <a:xfrm>
          <a:off x="4105275" y="952500"/>
          <a:ext cx="11906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alpha val="65000"/>
                </a:schemeClr>
              </a:solidFill>
            </a:rPr>
            <a:t>by Product</a:t>
          </a:r>
        </a:p>
      </xdr:txBody>
    </xdr:sp>
    <xdr:clientData/>
  </xdr:twoCellAnchor>
  <xdr:twoCellAnchor>
    <xdr:from>
      <xdr:col>6</xdr:col>
      <xdr:colOff>200025</xdr:colOff>
      <xdr:row>2</xdr:row>
      <xdr:rowOff>180974</xdr:rowOff>
    </xdr:from>
    <xdr:to>
      <xdr:col>13</xdr:col>
      <xdr:colOff>209550</xdr:colOff>
      <xdr:row>22</xdr:row>
      <xdr:rowOff>171450</xdr:rowOff>
    </xdr:to>
    <xdr:graphicFrame macro="">
      <xdr:nvGraphicFramePr>
        <xdr:cNvPr id="9" name="Chart 8">
          <a:extLst>
            <a:ext uri="{FF2B5EF4-FFF2-40B4-BE49-F238E27FC236}">
              <a16:creationId xmlns:a16="http://schemas.microsoft.com/office/drawing/2014/main" id="{F6C3D9AF-FB0A-449A-91F9-8A5D0A12E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66676</xdr:colOff>
      <xdr:row>10</xdr:row>
      <xdr:rowOff>85725</xdr:rowOff>
    </xdr:from>
    <xdr:to>
      <xdr:col>10</xdr:col>
      <xdr:colOff>371475</xdr:colOff>
      <xdr:row>12</xdr:row>
      <xdr:rowOff>57151</xdr:rowOff>
    </xdr:to>
    <xdr:sp macro="" textlink="">
      <xdr:nvSpPr>
        <xdr:cNvPr id="10" name="TextBox 9">
          <a:extLst>
            <a:ext uri="{FF2B5EF4-FFF2-40B4-BE49-F238E27FC236}">
              <a16:creationId xmlns:a16="http://schemas.microsoft.com/office/drawing/2014/main" id="{FCF81940-20DA-4A5C-945F-29EA16FBCDDC}"/>
            </a:ext>
          </a:extLst>
        </xdr:cNvPr>
        <xdr:cNvSpPr txBox="1"/>
      </xdr:nvSpPr>
      <xdr:spPr>
        <a:xfrm>
          <a:off x="5553076" y="1990725"/>
          <a:ext cx="914399"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alpha val="66000"/>
                </a:schemeClr>
              </a:solidFill>
            </a:rPr>
            <a:t>Sales</a:t>
          </a:r>
        </a:p>
      </xdr:txBody>
    </xdr:sp>
    <xdr:clientData/>
  </xdr:twoCellAnchor>
  <xdr:twoCellAnchor>
    <xdr:from>
      <xdr:col>8</xdr:col>
      <xdr:colOff>514351</xdr:colOff>
      <xdr:row>14</xdr:row>
      <xdr:rowOff>66675</xdr:rowOff>
    </xdr:from>
    <xdr:to>
      <xdr:col>11</xdr:col>
      <xdr:colOff>57150</xdr:colOff>
      <xdr:row>16</xdr:row>
      <xdr:rowOff>38101</xdr:rowOff>
    </xdr:to>
    <xdr:sp macro="" textlink="">
      <xdr:nvSpPr>
        <xdr:cNvPr id="11" name="TextBox 10">
          <a:extLst>
            <a:ext uri="{FF2B5EF4-FFF2-40B4-BE49-F238E27FC236}">
              <a16:creationId xmlns:a16="http://schemas.microsoft.com/office/drawing/2014/main" id="{9CDFF2F0-79A3-4A3D-A5F9-E4A55E0F054E}"/>
            </a:ext>
          </a:extLst>
        </xdr:cNvPr>
        <xdr:cNvSpPr txBox="1"/>
      </xdr:nvSpPr>
      <xdr:spPr>
        <a:xfrm>
          <a:off x="5391151" y="2733675"/>
          <a:ext cx="1371599"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alpha val="66000"/>
                </a:schemeClr>
              </a:solidFill>
            </a:rPr>
            <a:t>Gross_Profit</a:t>
          </a:r>
        </a:p>
      </xdr:txBody>
    </xdr:sp>
    <xdr:clientData/>
  </xdr:twoCellAnchor>
  <xdr:twoCellAnchor>
    <xdr:from>
      <xdr:col>9</xdr:col>
      <xdr:colOff>1</xdr:colOff>
      <xdr:row>12</xdr:row>
      <xdr:rowOff>95250</xdr:rowOff>
    </xdr:from>
    <xdr:to>
      <xdr:col>10</xdr:col>
      <xdr:colOff>447675</xdr:colOff>
      <xdr:row>14</xdr:row>
      <xdr:rowOff>66676</xdr:rowOff>
    </xdr:to>
    <xdr:sp macro="" textlink="Pivot_Tables!A5">
      <xdr:nvSpPr>
        <xdr:cNvPr id="12" name="TextBox 11">
          <a:extLst>
            <a:ext uri="{FF2B5EF4-FFF2-40B4-BE49-F238E27FC236}">
              <a16:creationId xmlns:a16="http://schemas.microsoft.com/office/drawing/2014/main" id="{A5EBC2FA-8D5B-42CD-AF17-0FFED67EEA3C}"/>
            </a:ext>
          </a:extLst>
        </xdr:cNvPr>
        <xdr:cNvSpPr txBox="1"/>
      </xdr:nvSpPr>
      <xdr:spPr>
        <a:xfrm>
          <a:off x="5486401" y="2381250"/>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57F12B-9C15-4A97-BA93-CAC77AB26731}" type="TxLink">
            <a:rPr lang="en-US" sz="2400" b="1" i="0" u="none" strike="noStrike">
              <a:solidFill>
                <a:schemeClr val="bg1"/>
              </a:solidFill>
              <a:latin typeface="Aptos Narrow"/>
            </a:rPr>
            <a:pPr algn="ctr"/>
            <a:t>1.7K</a:t>
          </a:fld>
          <a:endParaRPr lang="en-US" sz="4000" b="1">
            <a:solidFill>
              <a:schemeClr val="bg1"/>
            </a:solidFill>
          </a:endParaRPr>
        </a:p>
      </xdr:txBody>
    </xdr:sp>
    <xdr:clientData/>
  </xdr:twoCellAnchor>
  <xdr:twoCellAnchor>
    <xdr:from>
      <xdr:col>8</xdr:col>
      <xdr:colOff>542926</xdr:colOff>
      <xdr:row>15</xdr:row>
      <xdr:rowOff>180975</xdr:rowOff>
    </xdr:from>
    <xdr:to>
      <xdr:col>10</xdr:col>
      <xdr:colOff>400050</xdr:colOff>
      <xdr:row>17</xdr:row>
      <xdr:rowOff>152401</xdr:rowOff>
    </xdr:to>
    <xdr:sp macro="" textlink="Pivot_Tables!F5">
      <xdr:nvSpPr>
        <xdr:cNvPr id="13" name="TextBox 12">
          <a:extLst>
            <a:ext uri="{FF2B5EF4-FFF2-40B4-BE49-F238E27FC236}">
              <a16:creationId xmlns:a16="http://schemas.microsoft.com/office/drawing/2014/main" id="{1A9978AF-4523-42AA-B9A8-FD5651E6C204}"/>
            </a:ext>
          </a:extLst>
        </xdr:cNvPr>
        <xdr:cNvSpPr txBox="1"/>
      </xdr:nvSpPr>
      <xdr:spPr>
        <a:xfrm>
          <a:off x="5419726" y="3038475"/>
          <a:ext cx="107632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DA6833-E9F7-45CB-B3A9-EB60C8AD2633}" type="TxLink">
            <a:rPr lang="en-US" sz="1600" b="1" i="0" u="none" strike="noStrike">
              <a:solidFill>
                <a:schemeClr val="bg1"/>
              </a:solidFill>
              <a:latin typeface="Aptos Narrow"/>
            </a:rPr>
            <a:pPr algn="ctr"/>
            <a:t>1.1K</a:t>
          </a:fld>
          <a:endParaRPr lang="en-US" sz="4400" b="1">
            <a:solidFill>
              <a:schemeClr val="bg1"/>
            </a:solidFill>
          </a:endParaRPr>
        </a:p>
      </xdr:txBody>
    </xdr:sp>
    <xdr:clientData/>
  </xdr:twoCellAnchor>
  <xdr:twoCellAnchor>
    <xdr:from>
      <xdr:col>13</xdr:col>
      <xdr:colOff>504825</xdr:colOff>
      <xdr:row>4</xdr:row>
      <xdr:rowOff>47625</xdr:rowOff>
    </xdr:from>
    <xdr:to>
      <xdr:col>17</xdr:col>
      <xdr:colOff>19050</xdr:colOff>
      <xdr:row>6</xdr:row>
      <xdr:rowOff>19051</xdr:rowOff>
    </xdr:to>
    <xdr:sp macro="" textlink="">
      <xdr:nvSpPr>
        <xdr:cNvPr id="14" name="TextBox 13">
          <a:extLst>
            <a:ext uri="{FF2B5EF4-FFF2-40B4-BE49-F238E27FC236}">
              <a16:creationId xmlns:a16="http://schemas.microsoft.com/office/drawing/2014/main" id="{6BABBE2D-82A8-45F6-8A31-586ED73A35C7}"/>
            </a:ext>
          </a:extLst>
        </xdr:cNvPr>
        <xdr:cNvSpPr txBox="1"/>
      </xdr:nvSpPr>
      <xdr:spPr>
        <a:xfrm>
          <a:off x="8429625" y="809625"/>
          <a:ext cx="19526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Total_Expenses_</a:t>
          </a:r>
          <a:r>
            <a:rPr lang="en-US" sz="1400" b="1">
              <a:solidFill>
                <a:srgbClr val="63B6A7"/>
              </a:solidFill>
            </a:rPr>
            <a:t>USD</a:t>
          </a:r>
          <a:endParaRPr lang="en-US" sz="1600" b="1">
            <a:solidFill>
              <a:srgbClr val="63B6A7"/>
            </a:solidFill>
          </a:endParaRPr>
        </a:p>
      </xdr:txBody>
    </xdr:sp>
    <xdr:clientData/>
  </xdr:twoCellAnchor>
  <xdr:twoCellAnchor>
    <xdr:from>
      <xdr:col>14</xdr:col>
      <xdr:colOff>371476</xdr:colOff>
      <xdr:row>6</xdr:row>
      <xdr:rowOff>161925</xdr:rowOff>
    </xdr:from>
    <xdr:to>
      <xdr:col>16</xdr:col>
      <xdr:colOff>209550</xdr:colOff>
      <xdr:row>8</xdr:row>
      <xdr:rowOff>133351</xdr:rowOff>
    </xdr:to>
    <xdr:sp macro="" textlink="Pivot_Tables!C5">
      <xdr:nvSpPr>
        <xdr:cNvPr id="15" name="TextBox 14">
          <a:extLst>
            <a:ext uri="{FF2B5EF4-FFF2-40B4-BE49-F238E27FC236}">
              <a16:creationId xmlns:a16="http://schemas.microsoft.com/office/drawing/2014/main" id="{88F61FCE-4026-409C-8C0A-3EDAF29D8D6C}"/>
            </a:ext>
          </a:extLst>
        </xdr:cNvPr>
        <xdr:cNvSpPr txBox="1"/>
      </xdr:nvSpPr>
      <xdr:spPr>
        <a:xfrm>
          <a:off x="8905876" y="1304925"/>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96BD25-170A-4BF0-BE25-F944664F7A70}" type="TxLink">
            <a:rPr lang="en-US" sz="2000" b="1" i="0" u="none" strike="noStrike">
              <a:solidFill>
                <a:schemeClr val="tx1">
                  <a:lumMod val="50000"/>
                  <a:lumOff val="50000"/>
                </a:schemeClr>
              </a:solidFill>
              <a:latin typeface="Aptos Narrow"/>
            </a:rPr>
            <a:pPr algn="ctr"/>
            <a:t>2.5K</a:t>
          </a:fld>
          <a:endParaRPr lang="en-US" sz="6600" b="1">
            <a:solidFill>
              <a:schemeClr val="tx1">
                <a:lumMod val="50000"/>
                <a:lumOff val="50000"/>
              </a:schemeClr>
            </a:solidFill>
          </a:endParaRPr>
        </a:p>
      </xdr:txBody>
    </xdr:sp>
    <xdr:clientData/>
  </xdr:twoCellAnchor>
  <xdr:twoCellAnchor>
    <xdr:from>
      <xdr:col>17</xdr:col>
      <xdr:colOff>57150</xdr:colOff>
      <xdr:row>3</xdr:row>
      <xdr:rowOff>161925</xdr:rowOff>
    </xdr:from>
    <xdr:to>
      <xdr:col>17</xdr:col>
      <xdr:colOff>66675</xdr:colOff>
      <xdr:row>17</xdr:row>
      <xdr:rowOff>9525</xdr:rowOff>
    </xdr:to>
    <xdr:cxnSp macro="">
      <xdr:nvCxnSpPr>
        <xdr:cNvPr id="16" name="Straight Connector 15">
          <a:extLst>
            <a:ext uri="{FF2B5EF4-FFF2-40B4-BE49-F238E27FC236}">
              <a16:creationId xmlns:a16="http://schemas.microsoft.com/office/drawing/2014/main" id="{B60E2703-01C9-43A5-842C-B11CBB2A48D1}"/>
            </a:ext>
          </a:extLst>
        </xdr:cNvPr>
        <xdr:cNvCxnSpPr/>
      </xdr:nvCxnSpPr>
      <xdr:spPr>
        <a:xfrm>
          <a:off x="10420350" y="733425"/>
          <a:ext cx="9525" cy="25146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523875</xdr:colOff>
      <xdr:row>10</xdr:row>
      <xdr:rowOff>38100</xdr:rowOff>
    </xdr:from>
    <xdr:to>
      <xdr:col>25</xdr:col>
      <xdr:colOff>390525</xdr:colOff>
      <xdr:row>10</xdr:row>
      <xdr:rowOff>47625</xdr:rowOff>
    </xdr:to>
    <xdr:cxnSp macro="">
      <xdr:nvCxnSpPr>
        <xdr:cNvPr id="17" name="Straight Connector 16">
          <a:extLst>
            <a:ext uri="{FF2B5EF4-FFF2-40B4-BE49-F238E27FC236}">
              <a16:creationId xmlns:a16="http://schemas.microsoft.com/office/drawing/2014/main" id="{1BEF36A2-BF0C-430B-9C45-D2CD51ADD8ED}"/>
            </a:ext>
          </a:extLst>
        </xdr:cNvPr>
        <xdr:cNvCxnSpPr/>
      </xdr:nvCxnSpPr>
      <xdr:spPr>
        <a:xfrm>
          <a:off x="8448675" y="1943100"/>
          <a:ext cx="7181850"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504825</xdr:colOff>
      <xdr:row>11</xdr:row>
      <xdr:rowOff>47625</xdr:rowOff>
    </xdr:from>
    <xdr:to>
      <xdr:col>17</xdr:col>
      <xdr:colOff>19050</xdr:colOff>
      <xdr:row>13</xdr:row>
      <xdr:rowOff>19051</xdr:rowOff>
    </xdr:to>
    <xdr:sp macro="" textlink="">
      <xdr:nvSpPr>
        <xdr:cNvPr id="18" name="TextBox 17">
          <a:extLst>
            <a:ext uri="{FF2B5EF4-FFF2-40B4-BE49-F238E27FC236}">
              <a16:creationId xmlns:a16="http://schemas.microsoft.com/office/drawing/2014/main" id="{475E8356-AE22-4D81-BDD2-31912D2CB465}"/>
            </a:ext>
          </a:extLst>
        </xdr:cNvPr>
        <xdr:cNvSpPr txBox="1"/>
      </xdr:nvSpPr>
      <xdr:spPr>
        <a:xfrm>
          <a:off x="8429625" y="2143125"/>
          <a:ext cx="19526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Total_Expenses_</a:t>
          </a:r>
          <a:r>
            <a:rPr lang="en-US" sz="1400" b="1">
              <a:solidFill>
                <a:srgbClr val="63B6A7"/>
              </a:solidFill>
            </a:rPr>
            <a:t>AED</a:t>
          </a:r>
          <a:endParaRPr lang="en-US" sz="1600" b="1">
            <a:solidFill>
              <a:srgbClr val="63B6A7"/>
            </a:solidFill>
          </a:endParaRPr>
        </a:p>
      </xdr:txBody>
    </xdr:sp>
    <xdr:clientData/>
  </xdr:twoCellAnchor>
  <xdr:twoCellAnchor>
    <xdr:from>
      <xdr:col>14</xdr:col>
      <xdr:colOff>419101</xdr:colOff>
      <xdr:row>13</xdr:row>
      <xdr:rowOff>152400</xdr:rowOff>
    </xdr:from>
    <xdr:to>
      <xdr:col>16</xdr:col>
      <xdr:colOff>257175</xdr:colOff>
      <xdr:row>15</xdr:row>
      <xdr:rowOff>123826</xdr:rowOff>
    </xdr:to>
    <xdr:sp macro="" textlink="Pivot_Tables!D5">
      <xdr:nvSpPr>
        <xdr:cNvPr id="19" name="TextBox 18">
          <a:extLst>
            <a:ext uri="{FF2B5EF4-FFF2-40B4-BE49-F238E27FC236}">
              <a16:creationId xmlns:a16="http://schemas.microsoft.com/office/drawing/2014/main" id="{6398EBA5-C84F-417C-A036-94978F0A9AB8}"/>
            </a:ext>
          </a:extLst>
        </xdr:cNvPr>
        <xdr:cNvSpPr txBox="1"/>
      </xdr:nvSpPr>
      <xdr:spPr>
        <a:xfrm>
          <a:off x="8953501" y="2628900"/>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398B8D-8663-4D3D-81E3-3F573765C2D7}" type="TxLink">
            <a:rPr lang="en-US" sz="2000" b="1" i="0" u="none" strike="noStrike">
              <a:solidFill>
                <a:schemeClr val="tx1">
                  <a:lumMod val="50000"/>
                  <a:lumOff val="50000"/>
                </a:schemeClr>
              </a:solidFill>
              <a:latin typeface="Aptos Narrow"/>
              <a:ea typeface="+mn-ea"/>
              <a:cs typeface="+mn-cs"/>
            </a:rPr>
            <a:pPr marL="0" indent="0" algn="ctr"/>
            <a:t>9.3K</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17</xdr:col>
      <xdr:colOff>400051</xdr:colOff>
      <xdr:row>11</xdr:row>
      <xdr:rowOff>66675</xdr:rowOff>
    </xdr:from>
    <xdr:to>
      <xdr:col>19</xdr:col>
      <xdr:colOff>266701</xdr:colOff>
      <xdr:row>13</xdr:row>
      <xdr:rowOff>38101</xdr:rowOff>
    </xdr:to>
    <xdr:sp macro="" textlink="">
      <xdr:nvSpPr>
        <xdr:cNvPr id="20" name="TextBox 19">
          <a:extLst>
            <a:ext uri="{FF2B5EF4-FFF2-40B4-BE49-F238E27FC236}">
              <a16:creationId xmlns:a16="http://schemas.microsoft.com/office/drawing/2014/main" id="{70971FAA-EE47-4F68-B25E-157D1C6983AC}"/>
            </a:ext>
          </a:extLst>
        </xdr:cNvPr>
        <xdr:cNvSpPr txBox="1"/>
      </xdr:nvSpPr>
      <xdr:spPr>
        <a:xfrm>
          <a:off x="10763251" y="2162175"/>
          <a:ext cx="108585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COGS</a:t>
          </a:r>
        </a:p>
      </xdr:txBody>
    </xdr:sp>
    <xdr:clientData/>
  </xdr:twoCellAnchor>
  <xdr:twoCellAnchor>
    <xdr:from>
      <xdr:col>17</xdr:col>
      <xdr:colOff>428626</xdr:colOff>
      <xdr:row>13</xdr:row>
      <xdr:rowOff>133350</xdr:rowOff>
    </xdr:from>
    <xdr:to>
      <xdr:col>19</xdr:col>
      <xdr:colOff>266700</xdr:colOff>
      <xdr:row>15</xdr:row>
      <xdr:rowOff>104776</xdr:rowOff>
    </xdr:to>
    <xdr:sp macro="" textlink="Pivot_Tables!E5">
      <xdr:nvSpPr>
        <xdr:cNvPr id="21" name="TextBox 20">
          <a:extLst>
            <a:ext uri="{FF2B5EF4-FFF2-40B4-BE49-F238E27FC236}">
              <a16:creationId xmlns:a16="http://schemas.microsoft.com/office/drawing/2014/main" id="{687016B2-E614-44D3-BAF3-20F4B666D629}"/>
            </a:ext>
          </a:extLst>
        </xdr:cNvPr>
        <xdr:cNvSpPr txBox="1"/>
      </xdr:nvSpPr>
      <xdr:spPr>
        <a:xfrm>
          <a:off x="10791826" y="2609850"/>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B516A2-3C80-4937-AD32-C4EC6CC8F44E}" type="TxLink">
            <a:rPr lang="en-US" sz="2000" b="1" i="0" u="none" strike="noStrike">
              <a:solidFill>
                <a:schemeClr val="tx1">
                  <a:lumMod val="50000"/>
                  <a:lumOff val="50000"/>
                </a:schemeClr>
              </a:solidFill>
              <a:latin typeface="Aptos Narrow"/>
              <a:ea typeface="+mn-ea"/>
              <a:cs typeface="+mn-cs"/>
            </a:rPr>
            <a:pPr marL="0" indent="0" algn="ctr"/>
            <a:t>568</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20</xdr:col>
      <xdr:colOff>352426</xdr:colOff>
      <xdr:row>13</xdr:row>
      <xdr:rowOff>123825</xdr:rowOff>
    </xdr:from>
    <xdr:to>
      <xdr:col>22</xdr:col>
      <xdr:colOff>190500</xdr:colOff>
      <xdr:row>15</xdr:row>
      <xdr:rowOff>95251</xdr:rowOff>
    </xdr:to>
    <xdr:sp macro="" textlink="Pivot_Tables!G5">
      <xdr:nvSpPr>
        <xdr:cNvPr id="22" name="TextBox 21">
          <a:extLst>
            <a:ext uri="{FF2B5EF4-FFF2-40B4-BE49-F238E27FC236}">
              <a16:creationId xmlns:a16="http://schemas.microsoft.com/office/drawing/2014/main" id="{8431B54E-933E-46FD-90E3-F6F50B878290}"/>
            </a:ext>
          </a:extLst>
        </xdr:cNvPr>
        <xdr:cNvSpPr txBox="1"/>
      </xdr:nvSpPr>
      <xdr:spPr>
        <a:xfrm>
          <a:off x="12544426" y="2600325"/>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D62350-35E3-485D-8818-7D1E9D391843}" type="TxLink">
            <a:rPr lang="en-US" sz="2000" b="1" i="0" u="none" strike="noStrike">
              <a:solidFill>
                <a:schemeClr val="tx1">
                  <a:lumMod val="50000"/>
                  <a:lumOff val="50000"/>
                </a:schemeClr>
              </a:solidFill>
              <a:latin typeface="Aptos Narrow"/>
              <a:ea typeface="+mn-ea"/>
              <a:cs typeface="+mn-cs"/>
            </a:rPr>
            <a:pPr marL="0" indent="0" algn="ctr"/>
            <a:t>-1400</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20</xdr:col>
      <xdr:colOff>333374</xdr:colOff>
      <xdr:row>11</xdr:row>
      <xdr:rowOff>9525</xdr:rowOff>
    </xdr:from>
    <xdr:to>
      <xdr:col>22</xdr:col>
      <xdr:colOff>238125</xdr:colOff>
      <xdr:row>12</xdr:row>
      <xdr:rowOff>171451</xdr:rowOff>
    </xdr:to>
    <xdr:sp macro="" textlink="">
      <xdr:nvSpPr>
        <xdr:cNvPr id="23" name="TextBox 22">
          <a:extLst>
            <a:ext uri="{FF2B5EF4-FFF2-40B4-BE49-F238E27FC236}">
              <a16:creationId xmlns:a16="http://schemas.microsoft.com/office/drawing/2014/main" id="{86452C55-D12D-43EB-950D-53A518EE2D02}"/>
            </a:ext>
          </a:extLst>
        </xdr:cNvPr>
        <xdr:cNvSpPr txBox="1"/>
      </xdr:nvSpPr>
      <xdr:spPr>
        <a:xfrm>
          <a:off x="12525374" y="2105025"/>
          <a:ext cx="1123951"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Net_Profit</a:t>
          </a:r>
        </a:p>
      </xdr:txBody>
    </xdr:sp>
    <xdr:clientData/>
  </xdr:twoCellAnchor>
  <xdr:twoCellAnchor>
    <xdr:from>
      <xdr:col>20</xdr:col>
      <xdr:colOff>38100</xdr:colOff>
      <xdr:row>3</xdr:row>
      <xdr:rowOff>161925</xdr:rowOff>
    </xdr:from>
    <xdr:to>
      <xdr:col>20</xdr:col>
      <xdr:colOff>47625</xdr:colOff>
      <xdr:row>17</xdr:row>
      <xdr:rowOff>9525</xdr:rowOff>
    </xdr:to>
    <xdr:cxnSp macro="">
      <xdr:nvCxnSpPr>
        <xdr:cNvPr id="24" name="Straight Connector 23">
          <a:extLst>
            <a:ext uri="{FF2B5EF4-FFF2-40B4-BE49-F238E27FC236}">
              <a16:creationId xmlns:a16="http://schemas.microsoft.com/office/drawing/2014/main" id="{6C90F977-5846-43F1-8C15-2B88DCAE1EE7}"/>
            </a:ext>
          </a:extLst>
        </xdr:cNvPr>
        <xdr:cNvCxnSpPr/>
      </xdr:nvCxnSpPr>
      <xdr:spPr>
        <a:xfrm>
          <a:off x="12230100" y="733425"/>
          <a:ext cx="9525" cy="25146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104775</xdr:colOff>
      <xdr:row>4</xdr:row>
      <xdr:rowOff>19050</xdr:rowOff>
    </xdr:from>
    <xdr:to>
      <xdr:col>23</xdr:col>
      <xdr:colOff>28575</xdr:colOff>
      <xdr:row>5</xdr:row>
      <xdr:rowOff>180976</xdr:rowOff>
    </xdr:to>
    <xdr:sp macro="" textlink="">
      <xdr:nvSpPr>
        <xdr:cNvPr id="25" name="TextBox 24">
          <a:extLst>
            <a:ext uri="{FF2B5EF4-FFF2-40B4-BE49-F238E27FC236}">
              <a16:creationId xmlns:a16="http://schemas.microsoft.com/office/drawing/2014/main" id="{B7D846BF-CD94-4E5A-A371-80023AF6EC4B}"/>
            </a:ext>
          </a:extLst>
        </xdr:cNvPr>
        <xdr:cNvSpPr txBox="1"/>
      </xdr:nvSpPr>
      <xdr:spPr>
        <a:xfrm>
          <a:off x="12296775" y="781050"/>
          <a:ext cx="175260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Net_Profit_Margin</a:t>
          </a:r>
        </a:p>
      </xdr:txBody>
    </xdr:sp>
    <xdr:clientData/>
  </xdr:twoCellAnchor>
  <xdr:twoCellAnchor>
    <xdr:from>
      <xdr:col>17</xdr:col>
      <xdr:colOff>426244</xdr:colOff>
      <xdr:row>6</xdr:row>
      <xdr:rowOff>123825</xdr:rowOff>
    </xdr:from>
    <xdr:to>
      <xdr:col>19</xdr:col>
      <xdr:colOff>264318</xdr:colOff>
      <xdr:row>8</xdr:row>
      <xdr:rowOff>95251</xdr:rowOff>
    </xdr:to>
    <xdr:sp macro="" textlink="Pivot_Tables!J5">
      <xdr:nvSpPr>
        <xdr:cNvPr id="26" name="TextBox 25">
          <a:extLst>
            <a:ext uri="{FF2B5EF4-FFF2-40B4-BE49-F238E27FC236}">
              <a16:creationId xmlns:a16="http://schemas.microsoft.com/office/drawing/2014/main" id="{2CB54023-B424-4463-BF09-B51BEDFAEBF5}"/>
            </a:ext>
          </a:extLst>
        </xdr:cNvPr>
        <xdr:cNvSpPr txBox="1"/>
      </xdr:nvSpPr>
      <xdr:spPr>
        <a:xfrm>
          <a:off x="10789444" y="1266825"/>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AB1A4C-58ED-4350-AC26-DDCF6CE03374}" type="TxLink">
            <a:rPr lang="en-US" sz="2000" b="1" i="0" u="none" strike="noStrike">
              <a:solidFill>
                <a:schemeClr val="tx1">
                  <a:lumMod val="50000"/>
                  <a:lumOff val="50000"/>
                </a:schemeClr>
              </a:solidFill>
              <a:latin typeface="Aptos Narrow"/>
              <a:ea typeface="+mn-ea"/>
              <a:cs typeface="+mn-cs"/>
            </a:rPr>
            <a:pPr marL="0" indent="0" algn="ctr"/>
            <a:t>85</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20</xdr:col>
      <xdr:colOff>423862</xdr:colOff>
      <xdr:row>6</xdr:row>
      <xdr:rowOff>114300</xdr:rowOff>
    </xdr:from>
    <xdr:to>
      <xdr:col>22</xdr:col>
      <xdr:colOff>261936</xdr:colOff>
      <xdr:row>8</xdr:row>
      <xdr:rowOff>85726</xdr:rowOff>
    </xdr:to>
    <xdr:sp macro="" textlink="Pivot_Tables!I5">
      <xdr:nvSpPr>
        <xdr:cNvPr id="27" name="TextBox 26">
          <a:extLst>
            <a:ext uri="{FF2B5EF4-FFF2-40B4-BE49-F238E27FC236}">
              <a16:creationId xmlns:a16="http://schemas.microsoft.com/office/drawing/2014/main" id="{2C5F4FEE-766C-4037-B5E0-9040D4526B39}"/>
            </a:ext>
          </a:extLst>
        </xdr:cNvPr>
        <xdr:cNvSpPr txBox="1"/>
      </xdr:nvSpPr>
      <xdr:spPr>
        <a:xfrm>
          <a:off x="12615862" y="1257300"/>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224448-CEA0-4B96-A95B-1D22E83B4ACE}" type="TxLink">
            <a:rPr lang="en-US" sz="2000" b="1" i="0" u="none" strike="noStrike">
              <a:solidFill>
                <a:schemeClr val="tx1">
                  <a:lumMod val="50000"/>
                  <a:lumOff val="50000"/>
                </a:schemeClr>
              </a:solidFill>
              <a:latin typeface="Aptos Narrow"/>
              <a:ea typeface="+mn-ea"/>
              <a:cs typeface="+mn-cs"/>
            </a:rPr>
            <a:pPr marL="0" indent="0" algn="ctr"/>
            <a:t>-55%</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17</xdr:col>
      <xdr:colOff>95250</xdr:colOff>
      <xdr:row>4</xdr:row>
      <xdr:rowOff>38100</xdr:rowOff>
    </xdr:from>
    <xdr:to>
      <xdr:col>19</xdr:col>
      <xdr:colOff>600075</xdr:colOff>
      <xdr:row>6</xdr:row>
      <xdr:rowOff>9526</xdr:rowOff>
    </xdr:to>
    <xdr:sp macro="" textlink="">
      <xdr:nvSpPr>
        <xdr:cNvPr id="28" name="TextBox 27">
          <a:extLst>
            <a:ext uri="{FF2B5EF4-FFF2-40B4-BE49-F238E27FC236}">
              <a16:creationId xmlns:a16="http://schemas.microsoft.com/office/drawing/2014/main" id="{50A37306-C1DA-4E69-8259-9C8FF4879839}"/>
            </a:ext>
          </a:extLst>
        </xdr:cNvPr>
        <xdr:cNvSpPr txBox="1"/>
      </xdr:nvSpPr>
      <xdr:spPr>
        <a:xfrm>
          <a:off x="10458450" y="800100"/>
          <a:ext cx="17240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Avg_Selling_Price</a:t>
          </a:r>
        </a:p>
      </xdr:txBody>
    </xdr:sp>
    <xdr:clientData/>
  </xdr:twoCellAnchor>
  <xdr:twoCellAnchor>
    <xdr:from>
      <xdr:col>23</xdr:col>
      <xdr:colOff>59530</xdr:colOff>
      <xdr:row>3</xdr:row>
      <xdr:rowOff>161925</xdr:rowOff>
    </xdr:from>
    <xdr:to>
      <xdr:col>23</xdr:col>
      <xdr:colOff>69055</xdr:colOff>
      <xdr:row>17</xdr:row>
      <xdr:rowOff>9525</xdr:rowOff>
    </xdr:to>
    <xdr:cxnSp macro="">
      <xdr:nvCxnSpPr>
        <xdr:cNvPr id="29" name="Straight Connector 28">
          <a:extLst>
            <a:ext uri="{FF2B5EF4-FFF2-40B4-BE49-F238E27FC236}">
              <a16:creationId xmlns:a16="http://schemas.microsoft.com/office/drawing/2014/main" id="{E90AF28F-1243-430B-AC6B-45C0EAD23FEB}"/>
            </a:ext>
          </a:extLst>
        </xdr:cNvPr>
        <xdr:cNvCxnSpPr/>
      </xdr:nvCxnSpPr>
      <xdr:spPr>
        <a:xfrm>
          <a:off x="14080330" y="733425"/>
          <a:ext cx="9525" cy="25146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114299</xdr:colOff>
      <xdr:row>4</xdr:row>
      <xdr:rowOff>28575</xdr:rowOff>
    </xdr:from>
    <xdr:to>
      <xdr:col>26</xdr:col>
      <xdr:colOff>180974</xdr:colOff>
      <xdr:row>6</xdr:row>
      <xdr:rowOff>1</xdr:rowOff>
    </xdr:to>
    <xdr:sp macro="" textlink="">
      <xdr:nvSpPr>
        <xdr:cNvPr id="30" name="TextBox 29">
          <a:extLst>
            <a:ext uri="{FF2B5EF4-FFF2-40B4-BE49-F238E27FC236}">
              <a16:creationId xmlns:a16="http://schemas.microsoft.com/office/drawing/2014/main" id="{AEEDDFB8-A9FC-44B3-8DB0-9637B14ECD73}"/>
            </a:ext>
          </a:extLst>
        </xdr:cNvPr>
        <xdr:cNvSpPr txBox="1"/>
      </xdr:nvSpPr>
      <xdr:spPr>
        <a:xfrm>
          <a:off x="14135099" y="790575"/>
          <a:ext cx="18954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Gross_Profit_Margin</a:t>
          </a:r>
        </a:p>
      </xdr:txBody>
    </xdr:sp>
    <xdr:clientData/>
  </xdr:twoCellAnchor>
  <xdr:twoCellAnchor>
    <xdr:from>
      <xdr:col>23</xdr:col>
      <xdr:colOff>47625</xdr:colOff>
      <xdr:row>10</xdr:row>
      <xdr:rowOff>171450</xdr:rowOff>
    </xdr:from>
    <xdr:to>
      <xdr:col>25</xdr:col>
      <xdr:colOff>581025</xdr:colOff>
      <xdr:row>12</xdr:row>
      <xdr:rowOff>142876</xdr:rowOff>
    </xdr:to>
    <xdr:sp macro="" textlink="">
      <xdr:nvSpPr>
        <xdr:cNvPr id="31" name="TextBox 30">
          <a:extLst>
            <a:ext uri="{FF2B5EF4-FFF2-40B4-BE49-F238E27FC236}">
              <a16:creationId xmlns:a16="http://schemas.microsoft.com/office/drawing/2014/main" id="{4B10A42A-9C1E-4C36-81DC-A1F41BC24A31}"/>
            </a:ext>
          </a:extLst>
        </xdr:cNvPr>
        <xdr:cNvSpPr txBox="1"/>
      </xdr:nvSpPr>
      <xdr:spPr>
        <a:xfrm>
          <a:off x="14068425" y="2076450"/>
          <a:ext cx="175260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Sales_AED</a:t>
          </a:r>
        </a:p>
      </xdr:txBody>
    </xdr:sp>
    <xdr:clientData/>
  </xdr:twoCellAnchor>
  <xdr:twoCellAnchor>
    <xdr:from>
      <xdr:col>23</xdr:col>
      <xdr:colOff>428626</xdr:colOff>
      <xdr:row>6</xdr:row>
      <xdr:rowOff>142875</xdr:rowOff>
    </xdr:from>
    <xdr:to>
      <xdr:col>25</xdr:col>
      <xdr:colOff>266700</xdr:colOff>
      <xdr:row>8</xdr:row>
      <xdr:rowOff>114301</xdr:rowOff>
    </xdr:to>
    <xdr:sp macro="" textlink="Pivot_Tables!H5">
      <xdr:nvSpPr>
        <xdr:cNvPr id="32" name="TextBox 31">
          <a:extLst>
            <a:ext uri="{FF2B5EF4-FFF2-40B4-BE49-F238E27FC236}">
              <a16:creationId xmlns:a16="http://schemas.microsoft.com/office/drawing/2014/main" id="{C34ECA86-B8C1-4785-B807-AC8E26C8F525}"/>
            </a:ext>
          </a:extLst>
        </xdr:cNvPr>
        <xdr:cNvSpPr txBox="1"/>
      </xdr:nvSpPr>
      <xdr:spPr>
        <a:xfrm>
          <a:off x="14449426" y="1285875"/>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A23DA86-2052-4F85-B552-AB03D87B889E}" type="TxLink">
            <a:rPr lang="en-US" sz="2000" b="1" i="0" u="none" strike="noStrike">
              <a:solidFill>
                <a:schemeClr val="tx1">
                  <a:lumMod val="50000"/>
                  <a:lumOff val="50000"/>
                </a:schemeClr>
              </a:solidFill>
              <a:latin typeface="Aptos Narrow"/>
              <a:ea typeface="+mn-ea"/>
              <a:cs typeface="+mn-cs"/>
            </a:rPr>
            <a:pPr marL="0" indent="0" algn="ctr"/>
            <a:t>67%</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23</xdr:col>
      <xdr:colOff>400051</xdr:colOff>
      <xdr:row>13</xdr:row>
      <xdr:rowOff>142875</xdr:rowOff>
    </xdr:from>
    <xdr:to>
      <xdr:col>25</xdr:col>
      <xdr:colOff>238125</xdr:colOff>
      <xdr:row>15</xdr:row>
      <xdr:rowOff>114301</xdr:rowOff>
    </xdr:to>
    <xdr:sp macro="" textlink="Pivot_Tables!L5">
      <xdr:nvSpPr>
        <xdr:cNvPr id="33" name="TextBox 32">
          <a:extLst>
            <a:ext uri="{FF2B5EF4-FFF2-40B4-BE49-F238E27FC236}">
              <a16:creationId xmlns:a16="http://schemas.microsoft.com/office/drawing/2014/main" id="{F353972A-4B81-4742-AB77-7406A032D93E}"/>
            </a:ext>
          </a:extLst>
        </xdr:cNvPr>
        <xdr:cNvSpPr txBox="1"/>
      </xdr:nvSpPr>
      <xdr:spPr>
        <a:xfrm>
          <a:off x="14420851" y="2619375"/>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BCD1F2-5879-4886-A8A6-C567B269BE45}" type="TxLink">
            <a:rPr lang="en-US" sz="2000" b="1" i="0" u="none" strike="noStrike">
              <a:solidFill>
                <a:schemeClr val="tx1">
                  <a:lumMod val="50000"/>
                  <a:lumOff val="50000"/>
                </a:schemeClr>
              </a:solidFill>
              <a:latin typeface="Aptos Narrow"/>
              <a:ea typeface="+mn-ea"/>
              <a:cs typeface="+mn-cs"/>
            </a:rPr>
            <a:pPr marL="0" indent="0" algn="ctr"/>
            <a:t>240</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13</xdr:col>
      <xdr:colOff>361950</xdr:colOff>
      <xdr:row>18</xdr:row>
      <xdr:rowOff>19050</xdr:rowOff>
    </xdr:from>
    <xdr:to>
      <xdr:col>20</xdr:col>
      <xdr:colOff>285750</xdr:colOff>
      <xdr:row>36</xdr:row>
      <xdr:rowOff>9525</xdr:rowOff>
    </xdr:to>
    <xdr:sp macro="" textlink="">
      <xdr:nvSpPr>
        <xdr:cNvPr id="34" name="Rectangle: Rounded Corners 33">
          <a:extLst>
            <a:ext uri="{FF2B5EF4-FFF2-40B4-BE49-F238E27FC236}">
              <a16:creationId xmlns:a16="http://schemas.microsoft.com/office/drawing/2014/main" id="{CD19A4E9-F53D-47F7-9DFE-3CFE84E86016}"/>
            </a:ext>
          </a:extLst>
        </xdr:cNvPr>
        <xdr:cNvSpPr/>
      </xdr:nvSpPr>
      <xdr:spPr>
        <a:xfrm>
          <a:off x="8286750" y="3448050"/>
          <a:ext cx="4191000" cy="3419475"/>
        </a:xfrm>
        <a:prstGeom prst="roundRect">
          <a:avLst>
            <a:gd name="adj" fmla="val 4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13</xdr:col>
      <xdr:colOff>533400</xdr:colOff>
      <xdr:row>20</xdr:row>
      <xdr:rowOff>161925</xdr:rowOff>
    </xdr:from>
    <xdr:to>
      <xdr:col>20</xdr:col>
      <xdr:colOff>219076</xdr:colOff>
      <xdr:row>35</xdr:row>
      <xdr:rowOff>95250</xdr:rowOff>
    </xdr:to>
    <xdr:graphicFrame macro="">
      <xdr:nvGraphicFramePr>
        <xdr:cNvPr id="35" name="Chart 34">
          <a:extLst>
            <a:ext uri="{FF2B5EF4-FFF2-40B4-BE49-F238E27FC236}">
              <a16:creationId xmlns:a16="http://schemas.microsoft.com/office/drawing/2014/main" id="{85A2F5D2-E10F-41CD-8B2B-979C8E5D0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552450</xdr:colOff>
      <xdr:row>18</xdr:row>
      <xdr:rowOff>171450</xdr:rowOff>
    </xdr:from>
    <xdr:to>
      <xdr:col>18</xdr:col>
      <xdr:colOff>295275</xdr:colOff>
      <xdr:row>20</xdr:row>
      <xdr:rowOff>142876</xdr:rowOff>
    </xdr:to>
    <xdr:sp macro="" textlink="">
      <xdr:nvSpPr>
        <xdr:cNvPr id="36" name="TextBox 35">
          <a:extLst>
            <a:ext uri="{FF2B5EF4-FFF2-40B4-BE49-F238E27FC236}">
              <a16:creationId xmlns:a16="http://schemas.microsoft.com/office/drawing/2014/main" id="{7FAC2645-2D6D-4A72-A263-6742FAAED7DB}"/>
            </a:ext>
          </a:extLst>
        </xdr:cNvPr>
        <xdr:cNvSpPr txBox="1"/>
      </xdr:nvSpPr>
      <xdr:spPr>
        <a:xfrm>
          <a:off x="8477250" y="3600450"/>
          <a:ext cx="27908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Sales_USD vs Sales_AED Trend</a:t>
          </a:r>
        </a:p>
      </xdr:txBody>
    </xdr:sp>
    <xdr:clientData/>
  </xdr:twoCellAnchor>
  <xdr:twoCellAnchor>
    <xdr:from>
      <xdr:col>20</xdr:col>
      <xdr:colOff>409574</xdr:colOff>
      <xdr:row>18</xdr:row>
      <xdr:rowOff>1</xdr:rowOff>
    </xdr:from>
    <xdr:to>
      <xdr:col>26</xdr:col>
      <xdr:colOff>400049</xdr:colOff>
      <xdr:row>36</xdr:row>
      <xdr:rowOff>19051</xdr:rowOff>
    </xdr:to>
    <xdr:sp macro="" textlink="">
      <xdr:nvSpPr>
        <xdr:cNvPr id="37" name="Rectangle: Rounded Corners 36">
          <a:extLst>
            <a:ext uri="{FF2B5EF4-FFF2-40B4-BE49-F238E27FC236}">
              <a16:creationId xmlns:a16="http://schemas.microsoft.com/office/drawing/2014/main" id="{8E6D0F4E-7FF2-44B7-9659-AF11AC2856D5}"/>
            </a:ext>
          </a:extLst>
        </xdr:cNvPr>
        <xdr:cNvSpPr/>
      </xdr:nvSpPr>
      <xdr:spPr>
        <a:xfrm>
          <a:off x="12601574" y="3429001"/>
          <a:ext cx="3648075" cy="3448050"/>
        </a:xfrm>
        <a:prstGeom prst="roundRect">
          <a:avLst>
            <a:gd name="adj" fmla="val 4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20</xdr:col>
      <xdr:colOff>552450</xdr:colOff>
      <xdr:row>21</xdr:row>
      <xdr:rowOff>47625</xdr:rowOff>
    </xdr:from>
    <xdr:to>
      <xdr:col>26</xdr:col>
      <xdr:colOff>276225</xdr:colOff>
      <xdr:row>36</xdr:row>
      <xdr:rowOff>9526</xdr:rowOff>
    </xdr:to>
    <xdr:graphicFrame macro="">
      <xdr:nvGraphicFramePr>
        <xdr:cNvPr id="38" name="Chart 37">
          <a:extLst>
            <a:ext uri="{FF2B5EF4-FFF2-40B4-BE49-F238E27FC236}">
              <a16:creationId xmlns:a16="http://schemas.microsoft.com/office/drawing/2014/main" id="{25A22079-CA5F-4C01-8FD5-07D9E262A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504825</xdr:colOff>
      <xdr:row>18</xdr:row>
      <xdr:rowOff>171450</xdr:rowOff>
    </xdr:from>
    <xdr:to>
      <xdr:col>25</xdr:col>
      <xdr:colOff>476250</xdr:colOff>
      <xdr:row>20</xdr:row>
      <xdr:rowOff>142876</xdr:rowOff>
    </xdr:to>
    <xdr:sp macro="" textlink="">
      <xdr:nvSpPr>
        <xdr:cNvPr id="39" name="TextBox 38">
          <a:extLst>
            <a:ext uri="{FF2B5EF4-FFF2-40B4-BE49-F238E27FC236}">
              <a16:creationId xmlns:a16="http://schemas.microsoft.com/office/drawing/2014/main" id="{1828E0B0-A8E8-4B79-9F60-E6B0414B0058}"/>
            </a:ext>
          </a:extLst>
        </xdr:cNvPr>
        <xdr:cNvSpPr txBox="1"/>
      </xdr:nvSpPr>
      <xdr:spPr>
        <a:xfrm>
          <a:off x="12696825" y="3600450"/>
          <a:ext cx="30194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Gross</a:t>
          </a:r>
          <a:r>
            <a:rPr lang="ar-EG" sz="1600" b="1">
              <a:solidFill>
                <a:srgbClr val="63B6A7"/>
              </a:solidFill>
            </a:rPr>
            <a:t>_</a:t>
          </a:r>
          <a:r>
            <a:rPr lang="en-US" sz="1600" b="1">
              <a:solidFill>
                <a:srgbClr val="63B6A7"/>
              </a:solidFill>
            </a:rPr>
            <a:t>Profit vs Net_Profit Trend</a:t>
          </a:r>
        </a:p>
      </xdr:txBody>
    </xdr:sp>
    <xdr:clientData/>
  </xdr:twoCellAnchor>
  <xdr:twoCellAnchor>
    <xdr:from>
      <xdr:col>6</xdr:col>
      <xdr:colOff>190500</xdr:colOff>
      <xdr:row>22</xdr:row>
      <xdr:rowOff>0</xdr:rowOff>
    </xdr:from>
    <xdr:to>
      <xdr:col>13</xdr:col>
      <xdr:colOff>171450</xdr:colOff>
      <xdr:row>35</xdr:row>
      <xdr:rowOff>180975</xdr:rowOff>
    </xdr:to>
    <xdr:sp macro="" textlink="">
      <xdr:nvSpPr>
        <xdr:cNvPr id="40" name="Rectangle: Rounded Corners 39">
          <a:extLst>
            <a:ext uri="{FF2B5EF4-FFF2-40B4-BE49-F238E27FC236}">
              <a16:creationId xmlns:a16="http://schemas.microsoft.com/office/drawing/2014/main" id="{664F8587-E218-44DE-ABA8-57812FE5E02F}"/>
            </a:ext>
          </a:extLst>
        </xdr:cNvPr>
        <xdr:cNvSpPr/>
      </xdr:nvSpPr>
      <xdr:spPr>
        <a:xfrm>
          <a:off x="3848100" y="4191000"/>
          <a:ext cx="4248150" cy="2657475"/>
        </a:xfrm>
        <a:prstGeom prst="roundRect">
          <a:avLst>
            <a:gd name="adj" fmla="val 4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257175</xdr:colOff>
      <xdr:row>23</xdr:row>
      <xdr:rowOff>171450</xdr:rowOff>
    </xdr:from>
    <xdr:to>
      <xdr:col>13</xdr:col>
      <xdr:colOff>114300</xdr:colOff>
      <xdr:row>35</xdr:row>
      <xdr:rowOff>152401</xdr:rowOff>
    </xdr:to>
    <xdr:graphicFrame macro="">
      <xdr:nvGraphicFramePr>
        <xdr:cNvPr id="41" name="Chart 40">
          <a:extLst>
            <a:ext uri="{FF2B5EF4-FFF2-40B4-BE49-F238E27FC236}">
              <a16:creationId xmlns:a16="http://schemas.microsoft.com/office/drawing/2014/main" id="{C710C96B-0097-40D8-9339-03816FCB1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190500</xdr:colOff>
      <xdr:row>22</xdr:row>
      <xdr:rowOff>85725</xdr:rowOff>
    </xdr:from>
    <xdr:to>
      <xdr:col>9</xdr:col>
      <xdr:colOff>314325</xdr:colOff>
      <xdr:row>24</xdr:row>
      <xdr:rowOff>57151</xdr:rowOff>
    </xdr:to>
    <xdr:sp macro="" textlink="">
      <xdr:nvSpPr>
        <xdr:cNvPr id="42" name="TextBox 41">
          <a:extLst>
            <a:ext uri="{FF2B5EF4-FFF2-40B4-BE49-F238E27FC236}">
              <a16:creationId xmlns:a16="http://schemas.microsoft.com/office/drawing/2014/main" id="{FA728F14-0550-4784-8E40-374C494A51D3}"/>
            </a:ext>
          </a:extLst>
        </xdr:cNvPr>
        <xdr:cNvSpPr txBox="1"/>
      </xdr:nvSpPr>
      <xdr:spPr>
        <a:xfrm>
          <a:off x="3848100" y="4276725"/>
          <a:ext cx="19526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Sales</a:t>
          </a:r>
          <a:r>
            <a:rPr lang="en-US" sz="1600" b="1" baseline="0">
              <a:solidFill>
                <a:srgbClr val="63B6A7"/>
              </a:solidFill>
            </a:rPr>
            <a:t> vs Expenses</a:t>
          </a:r>
          <a:endParaRPr lang="en-US" sz="1600" b="1">
            <a:solidFill>
              <a:srgbClr val="63B6A7"/>
            </a:solidFill>
          </a:endParaRPr>
        </a:p>
      </xdr:txBody>
    </xdr:sp>
    <xdr:clientData/>
  </xdr:twoCellAnchor>
  <xdr:twoCellAnchor>
    <xdr:from>
      <xdr:col>0</xdr:col>
      <xdr:colOff>400050</xdr:colOff>
      <xdr:row>2</xdr:row>
      <xdr:rowOff>9526</xdr:rowOff>
    </xdr:from>
    <xdr:to>
      <xdr:col>5</xdr:col>
      <xdr:colOff>438150</xdr:colOff>
      <xdr:row>4</xdr:row>
      <xdr:rowOff>171450</xdr:rowOff>
    </xdr:to>
    <xdr:sp macro="" textlink="">
      <xdr:nvSpPr>
        <xdr:cNvPr id="43" name="TextBox 42">
          <a:extLst>
            <a:ext uri="{FF2B5EF4-FFF2-40B4-BE49-F238E27FC236}">
              <a16:creationId xmlns:a16="http://schemas.microsoft.com/office/drawing/2014/main" id="{D715FAC2-8C1E-449D-9A58-61B53891973A}"/>
            </a:ext>
          </a:extLst>
        </xdr:cNvPr>
        <xdr:cNvSpPr txBox="1"/>
      </xdr:nvSpPr>
      <xdr:spPr>
        <a:xfrm>
          <a:off x="400050" y="390526"/>
          <a:ext cx="3086100" cy="54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63B6A7"/>
              </a:solidFill>
            </a:rPr>
            <a:t>Coffe_Business</a:t>
          </a:r>
          <a:r>
            <a:rPr lang="en-US" sz="2400" b="1" baseline="0">
              <a:solidFill>
                <a:srgbClr val="63B6A7"/>
              </a:solidFill>
            </a:rPr>
            <a:t> Report</a:t>
          </a:r>
          <a:endParaRPr lang="en-US" sz="2400" b="1">
            <a:solidFill>
              <a:srgbClr val="63B6A7"/>
            </a:solidFill>
          </a:endParaRPr>
        </a:p>
      </xdr:txBody>
    </xdr:sp>
    <xdr:clientData/>
  </xdr:twoCellAnchor>
  <xdr:twoCellAnchor>
    <xdr:from>
      <xdr:col>1</xdr:col>
      <xdr:colOff>19050</xdr:colOff>
      <xdr:row>4</xdr:row>
      <xdr:rowOff>9526</xdr:rowOff>
    </xdr:from>
    <xdr:to>
      <xdr:col>5</xdr:col>
      <xdr:colOff>123825</xdr:colOff>
      <xdr:row>6</xdr:row>
      <xdr:rowOff>95250</xdr:rowOff>
    </xdr:to>
    <xdr:sp macro="" textlink="">
      <xdr:nvSpPr>
        <xdr:cNvPr id="44" name="TextBox 43">
          <a:extLst>
            <a:ext uri="{FF2B5EF4-FFF2-40B4-BE49-F238E27FC236}">
              <a16:creationId xmlns:a16="http://schemas.microsoft.com/office/drawing/2014/main" id="{73ACBD81-4BA5-4AAC-A76A-88615EC255D8}"/>
            </a:ext>
          </a:extLst>
        </xdr:cNvPr>
        <xdr:cNvSpPr txBox="1"/>
      </xdr:nvSpPr>
      <xdr:spPr>
        <a:xfrm>
          <a:off x="628650" y="771526"/>
          <a:ext cx="2543175"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9A2A8"/>
              </a:solidFill>
            </a:rPr>
            <a:t>Finance_Analysis</a:t>
          </a:r>
          <a:r>
            <a:rPr lang="en-US" sz="2400" b="1" baseline="0">
              <a:solidFill>
                <a:srgbClr val="59A2A8"/>
              </a:solidFill>
            </a:rPr>
            <a:t> </a:t>
          </a:r>
          <a:endParaRPr lang="en-US" sz="2400" b="1">
            <a:solidFill>
              <a:srgbClr val="59A2A8"/>
            </a:solidFill>
          </a:endParaRPr>
        </a:p>
      </xdr:txBody>
    </xdr:sp>
    <xdr:clientData/>
  </xdr:twoCellAnchor>
  <xdr:twoCellAnchor>
    <xdr:from>
      <xdr:col>2</xdr:col>
      <xdr:colOff>161925</xdr:colOff>
      <xdr:row>6</xdr:row>
      <xdr:rowOff>1</xdr:rowOff>
    </xdr:from>
    <xdr:to>
      <xdr:col>3</xdr:col>
      <xdr:colOff>400050</xdr:colOff>
      <xdr:row>8</xdr:row>
      <xdr:rowOff>85725</xdr:rowOff>
    </xdr:to>
    <xdr:sp macro="" textlink="">
      <xdr:nvSpPr>
        <xdr:cNvPr id="45" name="TextBox 44">
          <a:extLst>
            <a:ext uri="{FF2B5EF4-FFF2-40B4-BE49-F238E27FC236}">
              <a16:creationId xmlns:a16="http://schemas.microsoft.com/office/drawing/2014/main" id="{9709D083-D7DF-4352-AA58-74E58C3A1E72}"/>
            </a:ext>
          </a:extLst>
        </xdr:cNvPr>
        <xdr:cNvSpPr txBox="1"/>
      </xdr:nvSpPr>
      <xdr:spPr>
        <a:xfrm>
          <a:off x="1381125" y="1143001"/>
          <a:ext cx="847725"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9A2A8"/>
              </a:solidFill>
            </a:rPr>
            <a:t>2025</a:t>
          </a:r>
        </a:p>
      </xdr:txBody>
    </xdr:sp>
    <xdr:clientData/>
  </xdr:twoCellAnchor>
  <xdr:twoCellAnchor editAs="oneCell">
    <xdr:from>
      <xdr:col>0</xdr:col>
      <xdr:colOff>371474</xdr:colOff>
      <xdr:row>10</xdr:row>
      <xdr:rowOff>47625</xdr:rowOff>
    </xdr:from>
    <xdr:to>
      <xdr:col>3</xdr:col>
      <xdr:colOff>114299</xdr:colOff>
      <xdr:row>15</xdr:row>
      <xdr:rowOff>123825</xdr:rowOff>
    </xdr:to>
    <mc:AlternateContent xmlns:mc="http://schemas.openxmlformats.org/markup-compatibility/2006" xmlns:a14="http://schemas.microsoft.com/office/drawing/2010/main">
      <mc:Choice Requires="a14">
        <xdr:graphicFrame macro="">
          <xdr:nvGraphicFramePr>
            <xdr:cNvPr id="46" name="ExpenseType 1">
              <a:extLst>
                <a:ext uri="{FF2B5EF4-FFF2-40B4-BE49-F238E27FC236}">
                  <a16:creationId xmlns:a16="http://schemas.microsoft.com/office/drawing/2014/main" id="{22D72585-7A39-4E08-B868-A42043B9385A}"/>
                </a:ext>
              </a:extLst>
            </xdr:cNvPr>
            <xdr:cNvGraphicFramePr/>
          </xdr:nvGraphicFramePr>
          <xdr:xfrm>
            <a:off x="0" y="0"/>
            <a:ext cx="0" cy="0"/>
          </xdr:xfrm>
          <a:graphic>
            <a:graphicData uri="http://schemas.microsoft.com/office/drawing/2010/slicer">
              <sle:slicer xmlns:sle="http://schemas.microsoft.com/office/drawing/2010/slicer" name="ExpenseType 1"/>
            </a:graphicData>
          </a:graphic>
        </xdr:graphicFrame>
      </mc:Choice>
      <mc:Fallback xmlns="">
        <xdr:sp macro="" textlink="">
          <xdr:nvSpPr>
            <xdr:cNvPr id="0" name=""/>
            <xdr:cNvSpPr>
              <a:spLocks noTextEdit="1"/>
            </xdr:cNvSpPr>
          </xdr:nvSpPr>
          <xdr:spPr>
            <a:xfrm>
              <a:off x="371474" y="1952625"/>
              <a:ext cx="1571625"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10</xdr:row>
      <xdr:rowOff>47625</xdr:rowOff>
    </xdr:from>
    <xdr:to>
      <xdr:col>5</xdr:col>
      <xdr:colOff>552450</xdr:colOff>
      <xdr:row>15</xdr:row>
      <xdr:rowOff>133350</xdr:rowOff>
    </xdr:to>
    <mc:AlternateContent xmlns:mc="http://schemas.openxmlformats.org/markup-compatibility/2006" xmlns:a14="http://schemas.microsoft.com/office/drawing/2010/main">
      <mc:Choice Requires="a14">
        <xdr:graphicFrame macro="">
          <xdr:nvGraphicFramePr>
            <xdr:cNvPr id="47" name="ProductName 1">
              <a:extLst>
                <a:ext uri="{FF2B5EF4-FFF2-40B4-BE49-F238E27FC236}">
                  <a16:creationId xmlns:a16="http://schemas.microsoft.com/office/drawing/2014/main" id="{A9CF30B4-A4FB-4CAB-9AA2-ED9AC3578055}"/>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mlns="">
        <xdr:sp macro="" textlink="">
          <xdr:nvSpPr>
            <xdr:cNvPr id="0" name=""/>
            <xdr:cNvSpPr>
              <a:spLocks noTextEdit="1"/>
            </xdr:cNvSpPr>
          </xdr:nvSpPr>
          <xdr:spPr>
            <a:xfrm>
              <a:off x="2019300" y="1952625"/>
              <a:ext cx="158115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xdr:colOff>
      <xdr:row>17</xdr:row>
      <xdr:rowOff>9525</xdr:rowOff>
    </xdr:from>
    <xdr:to>
      <xdr:col>5</xdr:col>
      <xdr:colOff>561975</xdr:colOff>
      <xdr:row>35</xdr:row>
      <xdr:rowOff>85725</xdr:rowOff>
    </xdr:to>
    <xdr:sp macro="" textlink="">
      <xdr:nvSpPr>
        <xdr:cNvPr id="48" name="Rectangle: Rounded Corners 47">
          <a:extLst>
            <a:ext uri="{FF2B5EF4-FFF2-40B4-BE49-F238E27FC236}">
              <a16:creationId xmlns:a16="http://schemas.microsoft.com/office/drawing/2014/main" id="{F6FB99D6-8AC6-462F-97FB-7618896F6BD6}"/>
            </a:ext>
          </a:extLst>
        </xdr:cNvPr>
        <xdr:cNvSpPr/>
      </xdr:nvSpPr>
      <xdr:spPr>
        <a:xfrm>
          <a:off x="628650" y="3248025"/>
          <a:ext cx="2981325" cy="3505200"/>
        </a:xfrm>
        <a:prstGeom prst="roundRect">
          <a:avLst>
            <a:gd name="adj" fmla="val 4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66675</xdr:colOff>
      <xdr:row>19</xdr:row>
      <xdr:rowOff>114300</xdr:rowOff>
    </xdr:from>
    <xdr:to>
      <xdr:col>5</xdr:col>
      <xdr:colOff>447675</xdr:colOff>
      <xdr:row>33</xdr:row>
      <xdr:rowOff>161926</xdr:rowOff>
    </xdr:to>
    <xdr:graphicFrame macro="">
      <xdr:nvGraphicFramePr>
        <xdr:cNvPr id="49" name="Chart 48">
          <a:extLst>
            <a:ext uri="{FF2B5EF4-FFF2-40B4-BE49-F238E27FC236}">
              <a16:creationId xmlns:a16="http://schemas.microsoft.com/office/drawing/2014/main" id="{3256A0B9-7E18-4592-9168-16A231CC8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114300</xdr:rowOff>
    </xdr:from>
    <xdr:to>
      <xdr:col>4</xdr:col>
      <xdr:colOff>438150</xdr:colOff>
      <xdr:row>19</xdr:row>
      <xdr:rowOff>85726</xdr:rowOff>
    </xdr:to>
    <xdr:sp macro="" textlink="">
      <xdr:nvSpPr>
        <xdr:cNvPr id="50" name="TextBox 49">
          <a:extLst>
            <a:ext uri="{FF2B5EF4-FFF2-40B4-BE49-F238E27FC236}">
              <a16:creationId xmlns:a16="http://schemas.microsoft.com/office/drawing/2014/main" id="{A8239329-DAC9-424B-A678-6F446D995AEF}"/>
            </a:ext>
          </a:extLst>
        </xdr:cNvPr>
        <xdr:cNvSpPr txBox="1"/>
      </xdr:nvSpPr>
      <xdr:spPr>
        <a:xfrm>
          <a:off x="628650" y="3352800"/>
          <a:ext cx="224790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Avg_Selling_Price</a:t>
          </a:r>
          <a:r>
            <a:rPr lang="en-US" sz="1600" b="1" baseline="0">
              <a:solidFill>
                <a:srgbClr val="63B6A7"/>
              </a:solidFill>
            </a:rPr>
            <a:t> Trend</a:t>
          </a:r>
          <a:endParaRPr lang="en-US" sz="1600" b="1">
            <a:solidFill>
              <a:srgbClr val="63B6A7"/>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0.48998</cdr:x>
      <cdr:y>0.19912</cdr:y>
    </cdr:from>
    <cdr:to>
      <cdr:x>0.51448</cdr:x>
      <cdr:y>0.39169</cdr:y>
    </cdr:to>
    <cdr:cxnSp macro="">
      <cdr:nvCxnSpPr>
        <cdr:cNvPr id="3" name="Connector: Elbow 2">
          <a:extLst xmlns:a="http://schemas.openxmlformats.org/drawingml/2006/main">
            <a:ext uri="{FF2B5EF4-FFF2-40B4-BE49-F238E27FC236}">
              <a16:creationId xmlns:a16="http://schemas.microsoft.com/office/drawing/2014/main" id="{8E3A54B5-29EA-701A-7573-F87C5CEEA237}"/>
            </a:ext>
          </a:extLst>
        </cdr:cNvPr>
        <cdr:cNvCxnSpPr/>
      </cdr:nvCxnSpPr>
      <cdr:spPr>
        <a:xfrm xmlns:a="http://schemas.openxmlformats.org/drawingml/2006/main" rot="16200000" flipH="1">
          <a:off x="2095499" y="866775"/>
          <a:ext cx="104776" cy="838201"/>
        </a:xfrm>
        <a:prstGeom xmlns:a="http://schemas.openxmlformats.org/drawingml/2006/main" prst="bentConnector3">
          <a:avLst/>
        </a:prstGeom>
        <a:ln xmlns:a="http://schemas.openxmlformats.org/drawingml/2006/main">
          <a:solidFill>
            <a:schemeClr val="bg1"/>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0.66815</cdr:x>
      <cdr:y>0.59956</cdr:y>
    </cdr:from>
    <cdr:to>
      <cdr:x>0.76169</cdr:x>
      <cdr:y>0.6674</cdr:y>
    </cdr:to>
    <cdr:cxnSp macro="">
      <cdr:nvCxnSpPr>
        <cdr:cNvPr id="5" name="Connector: Elbow 4">
          <a:extLst xmlns:a="http://schemas.openxmlformats.org/drawingml/2006/main">
            <a:ext uri="{FF2B5EF4-FFF2-40B4-BE49-F238E27FC236}">
              <a16:creationId xmlns:a16="http://schemas.microsoft.com/office/drawing/2014/main" id="{5FA95DBB-7A7D-0865-44A0-DA98663FEA8E}"/>
            </a:ext>
          </a:extLst>
        </cdr:cNvPr>
        <cdr:cNvCxnSpPr/>
      </cdr:nvCxnSpPr>
      <cdr:spPr>
        <a:xfrm xmlns:a="http://schemas.openxmlformats.org/drawingml/2006/main" rot="10800000">
          <a:off x="2857500" y="2609852"/>
          <a:ext cx="400050" cy="295275"/>
        </a:xfrm>
        <a:prstGeom xmlns:a="http://schemas.openxmlformats.org/drawingml/2006/main" prst="bentConnector3">
          <a:avLst/>
        </a:prstGeom>
        <a:ln xmlns:a="http://schemas.openxmlformats.org/drawingml/2006/main">
          <a:solidFill>
            <a:schemeClr val="bg1"/>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0</xdr:col>
      <xdr:colOff>285749</xdr:colOff>
      <xdr:row>1</xdr:row>
      <xdr:rowOff>28573</xdr:rowOff>
    </xdr:from>
    <xdr:to>
      <xdr:col>26</xdr:col>
      <xdr:colOff>561975</xdr:colOff>
      <xdr:row>16</xdr:row>
      <xdr:rowOff>71436</xdr:rowOff>
    </xdr:to>
    <xdr:sp macro="" textlink="">
      <xdr:nvSpPr>
        <xdr:cNvPr id="2" name="Rectangle: Rounded Corners 1">
          <a:extLst>
            <a:ext uri="{FF2B5EF4-FFF2-40B4-BE49-F238E27FC236}">
              <a16:creationId xmlns:a16="http://schemas.microsoft.com/office/drawing/2014/main" id="{272AF08E-C033-E392-8310-8E7B006B6739}"/>
            </a:ext>
          </a:extLst>
        </xdr:cNvPr>
        <xdr:cNvSpPr/>
      </xdr:nvSpPr>
      <xdr:spPr>
        <a:xfrm>
          <a:off x="285749" y="219073"/>
          <a:ext cx="21028820" cy="2900363"/>
        </a:xfrm>
        <a:prstGeom prst="roundRect">
          <a:avLst>
            <a:gd name="adj" fmla="val 21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154780</xdr:colOff>
      <xdr:row>17</xdr:row>
      <xdr:rowOff>47626</xdr:rowOff>
    </xdr:from>
    <xdr:to>
      <xdr:col>5</xdr:col>
      <xdr:colOff>142874</xdr:colOff>
      <xdr:row>42</xdr:row>
      <xdr:rowOff>107155</xdr:rowOff>
    </xdr:to>
    <xdr:sp macro="" textlink="">
      <xdr:nvSpPr>
        <xdr:cNvPr id="4159" name="Rectangle: Rounded Corners 4158">
          <a:extLst>
            <a:ext uri="{FF2B5EF4-FFF2-40B4-BE49-F238E27FC236}">
              <a16:creationId xmlns:a16="http://schemas.microsoft.com/office/drawing/2014/main" id="{30010F35-6AD8-437A-A249-A6AB4E34FD8D}"/>
            </a:ext>
          </a:extLst>
        </xdr:cNvPr>
        <xdr:cNvSpPr/>
      </xdr:nvSpPr>
      <xdr:spPr>
        <a:xfrm>
          <a:off x="761999" y="3286126"/>
          <a:ext cx="2416969" cy="5322092"/>
        </a:xfrm>
        <a:prstGeom prst="roundRect">
          <a:avLst>
            <a:gd name="adj" fmla="val 29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28574</xdr:colOff>
      <xdr:row>2</xdr:row>
      <xdr:rowOff>9525</xdr:rowOff>
    </xdr:from>
    <xdr:to>
      <xdr:col>26</xdr:col>
      <xdr:colOff>438149</xdr:colOff>
      <xdr:row>15</xdr:row>
      <xdr:rowOff>47624</xdr:rowOff>
    </xdr:to>
    <xdr:sp macro="" textlink="">
      <xdr:nvSpPr>
        <xdr:cNvPr id="3" name="Rectangle: Rounded Corners 2">
          <a:extLst>
            <a:ext uri="{FF2B5EF4-FFF2-40B4-BE49-F238E27FC236}">
              <a16:creationId xmlns:a16="http://schemas.microsoft.com/office/drawing/2014/main" id="{71FFC07F-B1B3-4CD2-915E-B21361EBE7A3}"/>
            </a:ext>
          </a:extLst>
        </xdr:cNvPr>
        <xdr:cNvSpPr/>
      </xdr:nvSpPr>
      <xdr:spPr>
        <a:xfrm>
          <a:off x="3671887" y="390525"/>
          <a:ext cx="17518856" cy="2514599"/>
        </a:xfrm>
        <a:prstGeom prst="roundRect">
          <a:avLst>
            <a:gd name="adj" fmla="val 216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209549</xdr:colOff>
      <xdr:row>2</xdr:row>
      <xdr:rowOff>180975</xdr:rowOff>
    </xdr:from>
    <xdr:to>
      <xdr:col>19</xdr:col>
      <xdr:colOff>342900</xdr:colOff>
      <xdr:row>14</xdr:row>
      <xdr:rowOff>19050</xdr:rowOff>
    </xdr:to>
    <xdr:sp macro="" textlink="">
      <xdr:nvSpPr>
        <xdr:cNvPr id="6" name="Rectangle: Rounded Corners 5">
          <a:extLst>
            <a:ext uri="{FF2B5EF4-FFF2-40B4-BE49-F238E27FC236}">
              <a16:creationId xmlns:a16="http://schemas.microsoft.com/office/drawing/2014/main" id="{1CB273EF-B947-4A66-9FDA-E102CC2917B4}"/>
            </a:ext>
          </a:extLst>
        </xdr:cNvPr>
        <xdr:cNvSpPr/>
      </xdr:nvSpPr>
      <xdr:spPr>
        <a:xfrm>
          <a:off x="3867149" y="561975"/>
          <a:ext cx="8667751" cy="2124075"/>
        </a:xfrm>
        <a:prstGeom prst="roundRect">
          <a:avLst>
            <a:gd name="adj" fmla="val 4240"/>
          </a:avLst>
        </a:prstGeom>
        <a:gradFill>
          <a:gsLst>
            <a:gs pos="0">
              <a:srgbClr val="65C5A6"/>
            </a:gs>
            <a:gs pos="72000">
              <a:srgbClr val="59A2A8"/>
            </a:gs>
            <a:gs pos="83000">
              <a:srgbClr val="59A2A8"/>
            </a:gs>
            <a:gs pos="100000">
              <a:srgbClr val="59A2A8"/>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180975</xdr:colOff>
      <xdr:row>3</xdr:row>
      <xdr:rowOff>133350</xdr:rowOff>
    </xdr:from>
    <xdr:to>
      <xdr:col>9</xdr:col>
      <xdr:colOff>304800</xdr:colOff>
      <xdr:row>5</xdr:row>
      <xdr:rowOff>104776</xdr:rowOff>
    </xdr:to>
    <xdr:sp macro="" textlink="">
      <xdr:nvSpPr>
        <xdr:cNvPr id="15" name="TextBox 14">
          <a:extLst>
            <a:ext uri="{FF2B5EF4-FFF2-40B4-BE49-F238E27FC236}">
              <a16:creationId xmlns:a16="http://schemas.microsoft.com/office/drawing/2014/main" id="{D819E510-5125-4177-AC36-F1B9AB2E7A9C}"/>
            </a:ext>
          </a:extLst>
        </xdr:cNvPr>
        <xdr:cNvSpPr txBox="1"/>
      </xdr:nvSpPr>
      <xdr:spPr>
        <a:xfrm>
          <a:off x="3838575" y="704850"/>
          <a:ext cx="19526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Total_Purchases</a:t>
          </a:r>
        </a:p>
      </xdr:txBody>
    </xdr:sp>
    <xdr:clientData/>
  </xdr:twoCellAnchor>
  <xdr:twoCellAnchor>
    <xdr:from>
      <xdr:col>7</xdr:col>
      <xdr:colOff>19051</xdr:colOff>
      <xdr:row>5</xdr:row>
      <xdr:rowOff>171450</xdr:rowOff>
    </xdr:from>
    <xdr:to>
      <xdr:col>8</xdr:col>
      <xdr:colOff>466725</xdr:colOff>
      <xdr:row>7</xdr:row>
      <xdr:rowOff>142876</xdr:rowOff>
    </xdr:to>
    <xdr:sp macro="" textlink="Pivot_Tables!F35">
      <xdr:nvSpPr>
        <xdr:cNvPr id="16" name="TextBox 15">
          <a:extLst>
            <a:ext uri="{FF2B5EF4-FFF2-40B4-BE49-F238E27FC236}">
              <a16:creationId xmlns:a16="http://schemas.microsoft.com/office/drawing/2014/main" id="{D2A03FF0-EA6D-4B74-93AD-D1974C2C8E53}"/>
            </a:ext>
          </a:extLst>
        </xdr:cNvPr>
        <xdr:cNvSpPr txBox="1"/>
      </xdr:nvSpPr>
      <xdr:spPr>
        <a:xfrm>
          <a:off x="4286251" y="1123950"/>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302EEB-5168-4C99-BC41-19893E13151A}" type="TxLink">
            <a:rPr lang="en-US" sz="2000" b="1" i="0" u="none" strike="noStrike">
              <a:solidFill>
                <a:schemeClr val="tx1">
                  <a:lumMod val="50000"/>
                  <a:lumOff val="50000"/>
                </a:schemeClr>
              </a:solidFill>
              <a:latin typeface="Aptos Narrow"/>
              <a:ea typeface="+mn-ea"/>
              <a:cs typeface="+mn-cs"/>
            </a:rPr>
            <a:pPr marL="0" indent="0" algn="ctr"/>
            <a:t>3.7K</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6</xdr:col>
      <xdr:colOff>438150</xdr:colOff>
      <xdr:row>8</xdr:row>
      <xdr:rowOff>47625</xdr:rowOff>
    </xdr:from>
    <xdr:to>
      <xdr:col>19</xdr:col>
      <xdr:colOff>152400</xdr:colOff>
      <xdr:row>8</xdr:row>
      <xdr:rowOff>57150</xdr:rowOff>
    </xdr:to>
    <xdr:cxnSp macro="">
      <xdr:nvCxnSpPr>
        <xdr:cNvPr id="22" name="Straight Connector 21">
          <a:extLst>
            <a:ext uri="{FF2B5EF4-FFF2-40B4-BE49-F238E27FC236}">
              <a16:creationId xmlns:a16="http://schemas.microsoft.com/office/drawing/2014/main" id="{DD499514-70A5-4E9C-B9F1-66B7E1678CA3}"/>
            </a:ext>
          </a:extLst>
        </xdr:cNvPr>
        <xdr:cNvCxnSpPr/>
      </xdr:nvCxnSpPr>
      <xdr:spPr>
        <a:xfrm>
          <a:off x="4095750" y="1571625"/>
          <a:ext cx="8248650" cy="9525"/>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238125</xdr:colOff>
      <xdr:row>9</xdr:row>
      <xdr:rowOff>47625</xdr:rowOff>
    </xdr:from>
    <xdr:to>
      <xdr:col>9</xdr:col>
      <xdr:colOff>361950</xdr:colOff>
      <xdr:row>11</xdr:row>
      <xdr:rowOff>19051</xdr:rowOff>
    </xdr:to>
    <xdr:sp macro="" textlink="">
      <xdr:nvSpPr>
        <xdr:cNvPr id="28" name="TextBox 27">
          <a:extLst>
            <a:ext uri="{FF2B5EF4-FFF2-40B4-BE49-F238E27FC236}">
              <a16:creationId xmlns:a16="http://schemas.microsoft.com/office/drawing/2014/main" id="{0A3F56C4-2291-4412-B834-108B76BDB8B6}"/>
            </a:ext>
          </a:extLst>
        </xdr:cNvPr>
        <xdr:cNvSpPr txBox="1"/>
      </xdr:nvSpPr>
      <xdr:spPr>
        <a:xfrm>
          <a:off x="3895725" y="1762125"/>
          <a:ext cx="19526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Avg_Purchase_Cost</a:t>
          </a:r>
        </a:p>
      </xdr:txBody>
    </xdr:sp>
    <xdr:clientData/>
  </xdr:twoCellAnchor>
  <xdr:twoCellAnchor>
    <xdr:from>
      <xdr:col>7</xdr:col>
      <xdr:colOff>85726</xdr:colOff>
      <xdr:row>11</xdr:row>
      <xdr:rowOff>95250</xdr:rowOff>
    </xdr:from>
    <xdr:to>
      <xdr:col>8</xdr:col>
      <xdr:colOff>533400</xdr:colOff>
      <xdr:row>13</xdr:row>
      <xdr:rowOff>66676</xdr:rowOff>
    </xdr:to>
    <xdr:sp macro="" textlink="Pivot_Tables!K35">
      <xdr:nvSpPr>
        <xdr:cNvPr id="29" name="TextBox 28">
          <a:extLst>
            <a:ext uri="{FF2B5EF4-FFF2-40B4-BE49-F238E27FC236}">
              <a16:creationId xmlns:a16="http://schemas.microsoft.com/office/drawing/2014/main" id="{237DBDDD-A507-4C9A-ACF8-630BA7D88778}"/>
            </a:ext>
          </a:extLst>
        </xdr:cNvPr>
        <xdr:cNvSpPr txBox="1"/>
      </xdr:nvSpPr>
      <xdr:spPr>
        <a:xfrm>
          <a:off x="4352926" y="2190750"/>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0EE22C-E8E3-4026-836D-B8EC5C2D6DB9}" type="TxLink">
            <a:rPr lang="en-US" sz="2000" b="1" i="0" u="none" strike="noStrike">
              <a:solidFill>
                <a:schemeClr val="tx1">
                  <a:lumMod val="50000"/>
                  <a:lumOff val="50000"/>
                </a:schemeClr>
              </a:solidFill>
              <a:latin typeface="Aptos Narrow"/>
              <a:ea typeface="+mn-ea"/>
              <a:cs typeface="+mn-cs"/>
            </a:rPr>
            <a:pPr marL="0" indent="0" algn="ctr"/>
            <a:t>28</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9</xdr:col>
      <xdr:colOff>476250</xdr:colOff>
      <xdr:row>9</xdr:row>
      <xdr:rowOff>19050</xdr:rowOff>
    </xdr:from>
    <xdr:to>
      <xdr:col>13</xdr:col>
      <xdr:colOff>152399</xdr:colOff>
      <xdr:row>10</xdr:row>
      <xdr:rowOff>180976</xdr:rowOff>
    </xdr:to>
    <xdr:sp macro="" textlink="">
      <xdr:nvSpPr>
        <xdr:cNvPr id="33" name="TextBox 32">
          <a:extLst>
            <a:ext uri="{FF2B5EF4-FFF2-40B4-BE49-F238E27FC236}">
              <a16:creationId xmlns:a16="http://schemas.microsoft.com/office/drawing/2014/main" id="{56562B86-3304-4394-BE1E-34FBF7065CB3}"/>
            </a:ext>
          </a:extLst>
        </xdr:cNvPr>
        <xdr:cNvSpPr txBox="1"/>
      </xdr:nvSpPr>
      <xdr:spPr>
        <a:xfrm>
          <a:off x="5962650" y="1733550"/>
          <a:ext cx="2114549"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Processing_Cost_Ratio</a:t>
          </a:r>
        </a:p>
      </xdr:txBody>
    </xdr:sp>
    <xdr:clientData/>
  </xdr:twoCellAnchor>
  <xdr:twoCellAnchor>
    <xdr:from>
      <xdr:col>10</xdr:col>
      <xdr:colOff>371476</xdr:colOff>
      <xdr:row>11</xdr:row>
      <xdr:rowOff>47625</xdr:rowOff>
    </xdr:from>
    <xdr:to>
      <xdr:col>12</xdr:col>
      <xdr:colOff>209550</xdr:colOff>
      <xdr:row>13</xdr:row>
      <xdr:rowOff>19051</xdr:rowOff>
    </xdr:to>
    <xdr:sp macro="" textlink="Pivot_Tables!E35">
      <xdr:nvSpPr>
        <xdr:cNvPr id="34" name="TextBox 33">
          <a:extLst>
            <a:ext uri="{FF2B5EF4-FFF2-40B4-BE49-F238E27FC236}">
              <a16:creationId xmlns:a16="http://schemas.microsoft.com/office/drawing/2014/main" id="{6D04E6A3-247C-4066-B402-241A8CB7982F}"/>
            </a:ext>
          </a:extLst>
        </xdr:cNvPr>
        <xdr:cNvSpPr txBox="1"/>
      </xdr:nvSpPr>
      <xdr:spPr>
        <a:xfrm>
          <a:off x="6467476" y="2143125"/>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C64FA0-8172-440E-8EE5-70FFA06A14A5}" type="TxLink">
            <a:rPr lang="en-US" sz="2000" b="1" i="0" u="none" strike="noStrike">
              <a:solidFill>
                <a:schemeClr val="tx1">
                  <a:lumMod val="50000"/>
                  <a:lumOff val="50000"/>
                </a:schemeClr>
              </a:solidFill>
              <a:latin typeface="Aptos Narrow"/>
              <a:ea typeface="+mn-ea"/>
              <a:cs typeface="+mn-cs"/>
            </a:rPr>
            <a:pPr marL="0" indent="0" algn="ctr"/>
            <a:t>1%</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14</xdr:col>
      <xdr:colOff>454820</xdr:colOff>
      <xdr:row>11</xdr:row>
      <xdr:rowOff>42862</xdr:rowOff>
    </xdr:from>
    <xdr:to>
      <xdr:col>14</xdr:col>
      <xdr:colOff>823912</xdr:colOff>
      <xdr:row>13</xdr:row>
      <xdr:rowOff>14288</xdr:rowOff>
    </xdr:to>
    <xdr:sp macro="" textlink="Pivot_Tables!B35">
      <xdr:nvSpPr>
        <xdr:cNvPr id="35" name="TextBox 34">
          <a:extLst>
            <a:ext uri="{FF2B5EF4-FFF2-40B4-BE49-F238E27FC236}">
              <a16:creationId xmlns:a16="http://schemas.microsoft.com/office/drawing/2014/main" id="{C6CAD0F6-58B6-4B99-AC89-5B99A866C610}"/>
            </a:ext>
          </a:extLst>
        </xdr:cNvPr>
        <xdr:cNvSpPr txBox="1"/>
      </xdr:nvSpPr>
      <xdr:spPr>
        <a:xfrm>
          <a:off x="12515851" y="2138362"/>
          <a:ext cx="369092"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D1EE5D-22F9-4CF6-8114-8F8F86A46CE7}" type="TxLink">
            <a:rPr lang="en-US" sz="2000" b="1" i="0" u="none" strike="noStrike">
              <a:solidFill>
                <a:schemeClr val="tx1">
                  <a:lumMod val="50000"/>
                  <a:lumOff val="50000"/>
                </a:schemeClr>
              </a:solidFill>
              <a:latin typeface="Aptos Narrow"/>
              <a:ea typeface="+mn-ea"/>
              <a:cs typeface="+mn-cs"/>
            </a:rPr>
            <a:pPr marL="0" indent="0" algn="ctr"/>
            <a:t>3</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13</xdr:col>
      <xdr:colOff>190499</xdr:colOff>
      <xdr:row>9</xdr:row>
      <xdr:rowOff>66675</xdr:rowOff>
    </xdr:from>
    <xdr:to>
      <xdr:col>15</xdr:col>
      <xdr:colOff>209550</xdr:colOff>
      <xdr:row>11</xdr:row>
      <xdr:rowOff>38101</xdr:rowOff>
    </xdr:to>
    <xdr:sp macro="" textlink="">
      <xdr:nvSpPr>
        <xdr:cNvPr id="36" name="TextBox 35">
          <a:extLst>
            <a:ext uri="{FF2B5EF4-FFF2-40B4-BE49-F238E27FC236}">
              <a16:creationId xmlns:a16="http://schemas.microsoft.com/office/drawing/2014/main" id="{DAD2A4F7-96FE-4371-9B4E-D7C297E282F5}"/>
            </a:ext>
          </a:extLst>
        </xdr:cNvPr>
        <xdr:cNvSpPr txBox="1"/>
      </xdr:nvSpPr>
      <xdr:spPr>
        <a:xfrm>
          <a:off x="8115299" y="1781175"/>
          <a:ext cx="1847851"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Active_Customers</a:t>
          </a:r>
        </a:p>
      </xdr:txBody>
    </xdr:sp>
    <xdr:clientData/>
  </xdr:twoCellAnchor>
  <xdr:twoCellAnchor>
    <xdr:from>
      <xdr:col>13</xdr:col>
      <xdr:colOff>190500</xdr:colOff>
      <xdr:row>3</xdr:row>
      <xdr:rowOff>142875</xdr:rowOff>
    </xdr:from>
    <xdr:to>
      <xdr:col>15</xdr:col>
      <xdr:colOff>114300</xdr:colOff>
      <xdr:row>5</xdr:row>
      <xdr:rowOff>114301</xdr:rowOff>
    </xdr:to>
    <xdr:sp macro="" textlink="">
      <xdr:nvSpPr>
        <xdr:cNvPr id="38" name="TextBox 37">
          <a:extLst>
            <a:ext uri="{FF2B5EF4-FFF2-40B4-BE49-F238E27FC236}">
              <a16:creationId xmlns:a16="http://schemas.microsoft.com/office/drawing/2014/main" id="{A46F958D-D1C3-40AB-B210-86161E83D868}"/>
            </a:ext>
          </a:extLst>
        </xdr:cNvPr>
        <xdr:cNvSpPr txBox="1"/>
      </xdr:nvSpPr>
      <xdr:spPr>
        <a:xfrm>
          <a:off x="8115300" y="714375"/>
          <a:ext cx="175260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Active_Suppliers</a:t>
          </a:r>
        </a:p>
      </xdr:txBody>
    </xdr:sp>
    <xdr:clientData/>
  </xdr:twoCellAnchor>
  <xdr:twoCellAnchor>
    <xdr:from>
      <xdr:col>10</xdr:col>
      <xdr:colOff>359569</xdr:colOff>
      <xdr:row>5</xdr:row>
      <xdr:rowOff>152400</xdr:rowOff>
    </xdr:from>
    <xdr:to>
      <xdr:col>12</xdr:col>
      <xdr:colOff>197643</xdr:colOff>
      <xdr:row>7</xdr:row>
      <xdr:rowOff>123826</xdr:rowOff>
    </xdr:to>
    <xdr:sp macro="" textlink="Pivot_Tables!D35">
      <xdr:nvSpPr>
        <xdr:cNvPr id="39" name="TextBox 38">
          <a:extLst>
            <a:ext uri="{FF2B5EF4-FFF2-40B4-BE49-F238E27FC236}">
              <a16:creationId xmlns:a16="http://schemas.microsoft.com/office/drawing/2014/main" id="{E3C7F0D0-0B57-4E8E-871A-BF1BA733D731}"/>
            </a:ext>
          </a:extLst>
        </xdr:cNvPr>
        <xdr:cNvSpPr txBox="1"/>
      </xdr:nvSpPr>
      <xdr:spPr>
        <a:xfrm>
          <a:off x="6455569" y="1104900"/>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2767E6-7295-4CAF-88F2-3B8AD6E4BAF0}" type="TxLink">
            <a:rPr lang="en-US" sz="2000" b="1" i="0" u="none" strike="noStrike">
              <a:solidFill>
                <a:schemeClr val="tx1">
                  <a:lumMod val="50000"/>
                  <a:lumOff val="50000"/>
                </a:schemeClr>
              </a:solidFill>
              <a:latin typeface="Aptos Narrow"/>
              <a:ea typeface="+mn-ea"/>
              <a:cs typeface="+mn-cs"/>
            </a:rPr>
            <a:pPr marL="0" indent="0" algn="ctr"/>
            <a:t>3%</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14</xdr:col>
      <xdr:colOff>388144</xdr:colOff>
      <xdr:row>5</xdr:row>
      <xdr:rowOff>173832</xdr:rowOff>
    </xdr:from>
    <xdr:to>
      <xdr:col>14</xdr:col>
      <xdr:colOff>709611</xdr:colOff>
      <xdr:row>7</xdr:row>
      <xdr:rowOff>145258</xdr:rowOff>
    </xdr:to>
    <xdr:sp macro="" textlink="Pivot_Tables!G35">
      <xdr:nvSpPr>
        <xdr:cNvPr id="40" name="TextBox 39">
          <a:extLst>
            <a:ext uri="{FF2B5EF4-FFF2-40B4-BE49-F238E27FC236}">
              <a16:creationId xmlns:a16="http://schemas.microsoft.com/office/drawing/2014/main" id="{85DB79DC-04C3-4AD9-8B2C-E963A8871142}"/>
            </a:ext>
          </a:extLst>
        </xdr:cNvPr>
        <xdr:cNvSpPr txBox="1"/>
      </xdr:nvSpPr>
      <xdr:spPr>
        <a:xfrm>
          <a:off x="12449175" y="1126332"/>
          <a:ext cx="321467"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41758D-A3D3-4E76-B68D-695D423359D4}" type="TxLink">
            <a:rPr lang="en-US" sz="2000" b="1" i="0" u="none" strike="noStrike">
              <a:solidFill>
                <a:schemeClr val="tx1">
                  <a:lumMod val="50000"/>
                  <a:lumOff val="50000"/>
                </a:schemeClr>
              </a:solidFill>
              <a:latin typeface="Aptos Narrow"/>
              <a:ea typeface="+mn-ea"/>
              <a:cs typeface="+mn-cs"/>
            </a:rPr>
            <a:pPr marL="0" indent="0" algn="ctr"/>
            <a:t>3</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9</xdr:col>
      <xdr:colOff>476250</xdr:colOff>
      <xdr:row>3</xdr:row>
      <xdr:rowOff>133350</xdr:rowOff>
    </xdr:from>
    <xdr:to>
      <xdr:col>13</xdr:col>
      <xdr:colOff>19050</xdr:colOff>
      <xdr:row>5</xdr:row>
      <xdr:rowOff>104776</xdr:rowOff>
    </xdr:to>
    <xdr:sp macro="" textlink="">
      <xdr:nvSpPr>
        <xdr:cNvPr id="41" name="TextBox 40">
          <a:extLst>
            <a:ext uri="{FF2B5EF4-FFF2-40B4-BE49-F238E27FC236}">
              <a16:creationId xmlns:a16="http://schemas.microsoft.com/office/drawing/2014/main" id="{160D6D6C-78CC-4EAB-8BF1-E3C89DAD686C}"/>
            </a:ext>
          </a:extLst>
        </xdr:cNvPr>
        <xdr:cNvSpPr txBox="1"/>
      </xdr:nvSpPr>
      <xdr:spPr>
        <a:xfrm>
          <a:off x="5962650" y="704850"/>
          <a:ext cx="198120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Shipping_Cost_Ratio</a:t>
          </a:r>
        </a:p>
      </xdr:txBody>
    </xdr:sp>
    <xdr:clientData/>
  </xdr:twoCellAnchor>
  <xdr:twoCellAnchor>
    <xdr:from>
      <xdr:col>9</xdr:col>
      <xdr:colOff>402430</xdr:colOff>
      <xdr:row>3</xdr:row>
      <xdr:rowOff>76200</xdr:rowOff>
    </xdr:from>
    <xdr:to>
      <xdr:col>9</xdr:col>
      <xdr:colOff>409575</xdr:colOff>
      <xdr:row>13</xdr:row>
      <xdr:rowOff>114300</xdr:rowOff>
    </xdr:to>
    <xdr:cxnSp macro="">
      <xdr:nvCxnSpPr>
        <xdr:cNvPr id="42" name="Straight Connector 41">
          <a:extLst>
            <a:ext uri="{FF2B5EF4-FFF2-40B4-BE49-F238E27FC236}">
              <a16:creationId xmlns:a16="http://schemas.microsoft.com/office/drawing/2014/main" id="{12EB906D-60B0-4C2A-9F5E-E911D5897EBA}"/>
            </a:ext>
          </a:extLst>
        </xdr:cNvPr>
        <xdr:cNvCxnSpPr/>
      </xdr:nvCxnSpPr>
      <xdr:spPr>
        <a:xfrm>
          <a:off x="5888830" y="647700"/>
          <a:ext cx="7145" cy="1943100"/>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285749</xdr:colOff>
      <xdr:row>3</xdr:row>
      <xdr:rowOff>123825</xdr:rowOff>
    </xdr:from>
    <xdr:to>
      <xdr:col>18</xdr:col>
      <xdr:colOff>352424</xdr:colOff>
      <xdr:row>5</xdr:row>
      <xdr:rowOff>95251</xdr:rowOff>
    </xdr:to>
    <xdr:sp macro="" textlink="">
      <xdr:nvSpPr>
        <xdr:cNvPr id="43" name="TextBox 42">
          <a:extLst>
            <a:ext uri="{FF2B5EF4-FFF2-40B4-BE49-F238E27FC236}">
              <a16:creationId xmlns:a16="http://schemas.microsoft.com/office/drawing/2014/main" id="{EDC03A1C-1CEF-4659-9204-01BAEEA3E792}"/>
            </a:ext>
          </a:extLst>
        </xdr:cNvPr>
        <xdr:cNvSpPr txBox="1"/>
      </xdr:nvSpPr>
      <xdr:spPr>
        <a:xfrm>
          <a:off x="10039349" y="695325"/>
          <a:ext cx="18954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Avg_Expenses</a:t>
          </a:r>
        </a:p>
      </xdr:txBody>
    </xdr:sp>
    <xdr:clientData/>
  </xdr:twoCellAnchor>
  <xdr:twoCellAnchor>
    <xdr:from>
      <xdr:col>15</xdr:col>
      <xdr:colOff>295274</xdr:colOff>
      <xdr:row>9</xdr:row>
      <xdr:rowOff>57150</xdr:rowOff>
    </xdr:from>
    <xdr:to>
      <xdr:col>19</xdr:col>
      <xdr:colOff>323850</xdr:colOff>
      <xdr:row>11</xdr:row>
      <xdr:rowOff>28576</xdr:rowOff>
    </xdr:to>
    <xdr:sp macro="" textlink="">
      <xdr:nvSpPr>
        <xdr:cNvPr id="44" name="TextBox 43">
          <a:extLst>
            <a:ext uri="{FF2B5EF4-FFF2-40B4-BE49-F238E27FC236}">
              <a16:creationId xmlns:a16="http://schemas.microsoft.com/office/drawing/2014/main" id="{AB2736D8-F595-4927-B901-D007FD20DC8B}"/>
            </a:ext>
          </a:extLst>
        </xdr:cNvPr>
        <xdr:cNvSpPr txBox="1"/>
      </xdr:nvSpPr>
      <xdr:spPr>
        <a:xfrm>
          <a:off x="10048874" y="1771650"/>
          <a:ext cx="24669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Total_Operating_Expenses</a:t>
          </a:r>
        </a:p>
      </xdr:txBody>
    </xdr:sp>
    <xdr:clientData/>
  </xdr:twoCellAnchor>
  <xdr:twoCellAnchor>
    <xdr:from>
      <xdr:col>16</xdr:col>
      <xdr:colOff>85726</xdr:colOff>
      <xdr:row>5</xdr:row>
      <xdr:rowOff>152400</xdr:rowOff>
    </xdr:from>
    <xdr:to>
      <xdr:col>17</xdr:col>
      <xdr:colOff>533400</xdr:colOff>
      <xdr:row>7</xdr:row>
      <xdr:rowOff>123826</xdr:rowOff>
    </xdr:to>
    <xdr:sp macro="" textlink="Pivot_Tables!H35">
      <xdr:nvSpPr>
        <xdr:cNvPr id="45" name="TextBox 44">
          <a:extLst>
            <a:ext uri="{FF2B5EF4-FFF2-40B4-BE49-F238E27FC236}">
              <a16:creationId xmlns:a16="http://schemas.microsoft.com/office/drawing/2014/main" id="{D0853705-6EFE-4667-A25C-4E366A839AE4}"/>
            </a:ext>
          </a:extLst>
        </xdr:cNvPr>
        <xdr:cNvSpPr txBox="1"/>
      </xdr:nvSpPr>
      <xdr:spPr>
        <a:xfrm>
          <a:off x="10448926" y="1104900"/>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A8AB0D-85BD-4F83-B141-7996BFBB8FAE}" type="TxLink">
            <a:rPr lang="en-US" sz="2000" b="1" i="0" u="none" strike="noStrike">
              <a:solidFill>
                <a:schemeClr val="tx1">
                  <a:lumMod val="50000"/>
                  <a:lumOff val="50000"/>
                </a:schemeClr>
              </a:solidFill>
              <a:latin typeface="Aptos Narrow"/>
              <a:ea typeface="+mn-ea"/>
              <a:cs typeface="+mn-cs"/>
            </a:rPr>
            <a:pPr marL="0" indent="0" algn="ctr"/>
            <a:t>362</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16</xdr:col>
      <xdr:colOff>152401</xdr:colOff>
      <xdr:row>11</xdr:row>
      <xdr:rowOff>19050</xdr:rowOff>
    </xdr:from>
    <xdr:to>
      <xdr:col>17</xdr:col>
      <xdr:colOff>600075</xdr:colOff>
      <xdr:row>12</xdr:row>
      <xdr:rowOff>180976</xdr:rowOff>
    </xdr:to>
    <xdr:sp macro="" textlink="Pivot_Tables!I35">
      <xdr:nvSpPr>
        <xdr:cNvPr id="46" name="TextBox 45">
          <a:extLst>
            <a:ext uri="{FF2B5EF4-FFF2-40B4-BE49-F238E27FC236}">
              <a16:creationId xmlns:a16="http://schemas.microsoft.com/office/drawing/2014/main" id="{1BBA1C47-C967-4F54-86E0-E1D6A69B970D}"/>
            </a:ext>
          </a:extLst>
        </xdr:cNvPr>
        <xdr:cNvSpPr txBox="1"/>
      </xdr:nvSpPr>
      <xdr:spPr>
        <a:xfrm>
          <a:off x="10515601" y="2114550"/>
          <a:ext cx="105727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DD9F28-25C8-4E8E-BFFB-34ECF7A77A0F}" type="TxLink">
            <a:rPr lang="en-US" sz="2000" b="1" i="0" u="none" strike="noStrike">
              <a:solidFill>
                <a:schemeClr val="tx1">
                  <a:lumMod val="50000"/>
                  <a:lumOff val="50000"/>
                </a:schemeClr>
              </a:solidFill>
              <a:latin typeface="Aptos Narrow"/>
              <a:ea typeface="+mn-ea"/>
              <a:cs typeface="+mn-cs"/>
            </a:rPr>
            <a:pPr marL="0" indent="0" algn="ctr"/>
            <a:t>2.5K</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13</xdr:col>
      <xdr:colOff>404812</xdr:colOff>
      <xdr:row>15</xdr:row>
      <xdr:rowOff>53510</xdr:rowOff>
    </xdr:from>
    <xdr:to>
      <xdr:col>20</xdr:col>
      <xdr:colOff>130029</xdr:colOff>
      <xdr:row>42</xdr:row>
      <xdr:rowOff>107156</xdr:rowOff>
    </xdr:to>
    <xdr:sp macro="" textlink="">
      <xdr:nvSpPr>
        <xdr:cNvPr id="4141" name="Rectangle: Rounded Corners 4140">
          <a:extLst>
            <a:ext uri="{FF2B5EF4-FFF2-40B4-BE49-F238E27FC236}">
              <a16:creationId xmlns:a16="http://schemas.microsoft.com/office/drawing/2014/main" id="{18A7C131-34F7-42C5-8D16-00FDFA2F965E}"/>
            </a:ext>
          </a:extLst>
        </xdr:cNvPr>
        <xdr:cNvSpPr/>
      </xdr:nvSpPr>
      <xdr:spPr>
        <a:xfrm>
          <a:off x="12049125" y="2911010"/>
          <a:ext cx="4654404" cy="5697209"/>
        </a:xfrm>
        <a:prstGeom prst="roundRect">
          <a:avLst>
            <a:gd name="adj" fmla="val 4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14</xdr:col>
      <xdr:colOff>0</xdr:colOff>
      <xdr:row>15</xdr:row>
      <xdr:rowOff>96534</xdr:rowOff>
    </xdr:from>
    <xdr:to>
      <xdr:col>18</xdr:col>
      <xdr:colOff>42810</xdr:colOff>
      <xdr:row>17</xdr:row>
      <xdr:rowOff>67960</xdr:rowOff>
    </xdr:to>
    <xdr:sp macro="" textlink="">
      <xdr:nvSpPr>
        <xdr:cNvPr id="4143" name="TextBox 4142">
          <a:extLst>
            <a:ext uri="{FF2B5EF4-FFF2-40B4-BE49-F238E27FC236}">
              <a16:creationId xmlns:a16="http://schemas.microsoft.com/office/drawing/2014/main" id="{3935F929-B15E-4D4A-8D00-2F49E876764D}"/>
            </a:ext>
          </a:extLst>
        </xdr:cNvPr>
        <xdr:cNvSpPr txBox="1"/>
      </xdr:nvSpPr>
      <xdr:spPr>
        <a:xfrm>
          <a:off x="9114249" y="2986141"/>
          <a:ext cx="2519095" cy="356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Expenses Type Distribution</a:t>
          </a:r>
        </a:p>
      </xdr:txBody>
    </xdr:sp>
    <xdr:clientData/>
  </xdr:twoCellAnchor>
  <xdr:twoCellAnchor>
    <xdr:from>
      <xdr:col>19</xdr:col>
      <xdr:colOff>514349</xdr:colOff>
      <xdr:row>3</xdr:row>
      <xdr:rowOff>9526</xdr:rowOff>
    </xdr:from>
    <xdr:to>
      <xdr:col>26</xdr:col>
      <xdr:colOff>238124</xdr:colOff>
      <xdr:row>42</xdr:row>
      <xdr:rowOff>95249</xdr:rowOff>
    </xdr:to>
    <xdr:sp macro="" textlink="">
      <xdr:nvSpPr>
        <xdr:cNvPr id="4147" name="Rectangle: Rounded Corners 4146">
          <a:extLst>
            <a:ext uri="{FF2B5EF4-FFF2-40B4-BE49-F238E27FC236}">
              <a16:creationId xmlns:a16="http://schemas.microsoft.com/office/drawing/2014/main" id="{E9AFDD0A-BD4A-49E5-A1E2-867CB0053FE6}"/>
            </a:ext>
          </a:extLst>
        </xdr:cNvPr>
        <xdr:cNvSpPr/>
      </xdr:nvSpPr>
      <xdr:spPr>
        <a:xfrm>
          <a:off x="16480630" y="581026"/>
          <a:ext cx="4510088" cy="8015286"/>
        </a:xfrm>
        <a:prstGeom prst="roundRect">
          <a:avLst>
            <a:gd name="adj" fmla="val 4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19</xdr:col>
      <xdr:colOff>581025</xdr:colOff>
      <xdr:row>3</xdr:row>
      <xdr:rowOff>85725</xdr:rowOff>
    </xdr:from>
    <xdr:to>
      <xdr:col>23</xdr:col>
      <xdr:colOff>400050</xdr:colOff>
      <xdr:row>5</xdr:row>
      <xdr:rowOff>57151</xdr:rowOff>
    </xdr:to>
    <xdr:sp macro="" textlink="">
      <xdr:nvSpPr>
        <xdr:cNvPr id="4148" name="TextBox 4147">
          <a:extLst>
            <a:ext uri="{FF2B5EF4-FFF2-40B4-BE49-F238E27FC236}">
              <a16:creationId xmlns:a16="http://schemas.microsoft.com/office/drawing/2014/main" id="{5CDA3CFF-616C-4741-A546-F3D0972EFF53}"/>
            </a:ext>
          </a:extLst>
        </xdr:cNvPr>
        <xdr:cNvSpPr txBox="1"/>
      </xdr:nvSpPr>
      <xdr:spPr>
        <a:xfrm>
          <a:off x="12773025" y="657225"/>
          <a:ext cx="22574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Purchases per Supplier</a:t>
          </a:r>
        </a:p>
      </xdr:txBody>
    </xdr:sp>
    <xdr:clientData/>
  </xdr:twoCellAnchor>
  <xdr:twoCellAnchor>
    <xdr:from>
      <xdr:col>20</xdr:col>
      <xdr:colOff>47625</xdr:colOff>
      <xdr:row>23</xdr:row>
      <xdr:rowOff>0</xdr:rowOff>
    </xdr:from>
    <xdr:to>
      <xdr:col>26</xdr:col>
      <xdr:colOff>142875</xdr:colOff>
      <xdr:row>41</xdr:row>
      <xdr:rowOff>107156</xdr:rowOff>
    </xdr:to>
    <xdr:graphicFrame macro="">
      <xdr:nvGraphicFramePr>
        <xdr:cNvPr id="4142" name="Chart 4141">
          <a:extLst>
            <a:ext uri="{FF2B5EF4-FFF2-40B4-BE49-F238E27FC236}">
              <a16:creationId xmlns:a16="http://schemas.microsoft.com/office/drawing/2014/main" id="{F1ECE839-0FA0-49A2-9B7B-E03759D5D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435769</xdr:colOff>
      <xdr:row>4</xdr:row>
      <xdr:rowOff>152401</xdr:rowOff>
    </xdr:from>
    <xdr:to>
      <xdr:col>5</xdr:col>
      <xdr:colOff>473869</xdr:colOff>
      <xdr:row>7</xdr:row>
      <xdr:rowOff>123825</xdr:rowOff>
    </xdr:to>
    <xdr:sp macro="" textlink="">
      <xdr:nvSpPr>
        <xdr:cNvPr id="4154" name="TextBox 4153">
          <a:extLst>
            <a:ext uri="{FF2B5EF4-FFF2-40B4-BE49-F238E27FC236}">
              <a16:creationId xmlns:a16="http://schemas.microsoft.com/office/drawing/2014/main" id="{0C3C5B4E-064F-02E6-5470-495E8D70DF6F}"/>
            </a:ext>
          </a:extLst>
        </xdr:cNvPr>
        <xdr:cNvSpPr txBox="1"/>
      </xdr:nvSpPr>
      <xdr:spPr>
        <a:xfrm>
          <a:off x="435769" y="914401"/>
          <a:ext cx="3074194" cy="54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63B6A7"/>
              </a:solidFill>
            </a:rPr>
            <a:t>Coffe_Business</a:t>
          </a:r>
          <a:r>
            <a:rPr lang="en-US" sz="2400" b="1" baseline="0">
              <a:solidFill>
                <a:srgbClr val="63B6A7"/>
              </a:solidFill>
            </a:rPr>
            <a:t> Report</a:t>
          </a:r>
          <a:endParaRPr lang="en-US" sz="2400" b="1">
            <a:solidFill>
              <a:srgbClr val="63B6A7"/>
            </a:solidFill>
          </a:endParaRPr>
        </a:p>
      </xdr:txBody>
    </xdr:sp>
    <xdr:clientData/>
  </xdr:twoCellAnchor>
  <xdr:twoCellAnchor>
    <xdr:from>
      <xdr:col>0</xdr:col>
      <xdr:colOff>519112</xdr:colOff>
      <xdr:row>6</xdr:row>
      <xdr:rowOff>152401</xdr:rowOff>
    </xdr:from>
    <xdr:to>
      <xdr:col>5</xdr:col>
      <xdr:colOff>380999</xdr:colOff>
      <xdr:row>9</xdr:row>
      <xdr:rowOff>47625</xdr:rowOff>
    </xdr:to>
    <xdr:sp macro="" textlink="">
      <xdr:nvSpPr>
        <xdr:cNvPr id="4155" name="TextBox 4154">
          <a:extLst>
            <a:ext uri="{FF2B5EF4-FFF2-40B4-BE49-F238E27FC236}">
              <a16:creationId xmlns:a16="http://schemas.microsoft.com/office/drawing/2014/main" id="{B6F9F8CD-B08F-4D12-87D1-788B2EC513FA}"/>
            </a:ext>
          </a:extLst>
        </xdr:cNvPr>
        <xdr:cNvSpPr txBox="1"/>
      </xdr:nvSpPr>
      <xdr:spPr>
        <a:xfrm>
          <a:off x="519112" y="1295401"/>
          <a:ext cx="2897981"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9A2A8"/>
              </a:solidFill>
            </a:rPr>
            <a:t>Operational_Analysis</a:t>
          </a:r>
          <a:r>
            <a:rPr lang="en-US" sz="2400" b="1" baseline="0">
              <a:solidFill>
                <a:srgbClr val="59A2A8"/>
              </a:solidFill>
            </a:rPr>
            <a:t> </a:t>
          </a:r>
          <a:endParaRPr lang="en-US" sz="2400" b="1">
            <a:solidFill>
              <a:srgbClr val="59A2A8"/>
            </a:solidFill>
          </a:endParaRPr>
        </a:p>
      </xdr:txBody>
    </xdr:sp>
    <xdr:clientData/>
  </xdr:twoCellAnchor>
  <xdr:twoCellAnchor>
    <xdr:from>
      <xdr:col>2</xdr:col>
      <xdr:colOff>197644</xdr:colOff>
      <xdr:row>8</xdr:row>
      <xdr:rowOff>142876</xdr:rowOff>
    </xdr:from>
    <xdr:to>
      <xdr:col>3</xdr:col>
      <xdr:colOff>435769</xdr:colOff>
      <xdr:row>11</xdr:row>
      <xdr:rowOff>38100</xdr:rowOff>
    </xdr:to>
    <xdr:sp macro="" textlink="">
      <xdr:nvSpPr>
        <xdr:cNvPr id="4156" name="TextBox 4155">
          <a:extLst>
            <a:ext uri="{FF2B5EF4-FFF2-40B4-BE49-F238E27FC236}">
              <a16:creationId xmlns:a16="http://schemas.microsoft.com/office/drawing/2014/main" id="{5B76F74B-E1E9-429C-AD42-680BD359569C}"/>
            </a:ext>
          </a:extLst>
        </xdr:cNvPr>
        <xdr:cNvSpPr txBox="1"/>
      </xdr:nvSpPr>
      <xdr:spPr>
        <a:xfrm>
          <a:off x="1412082" y="1666876"/>
          <a:ext cx="845343"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9A2A8"/>
              </a:solidFill>
            </a:rPr>
            <a:t>2025</a:t>
          </a:r>
        </a:p>
      </xdr:txBody>
    </xdr:sp>
    <xdr:clientData/>
  </xdr:twoCellAnchor>
  <xdr:twoCellAnchor>
    <xdr:from>
      <xdr:col>13</xdr:col>
      <xdr:colOff>123825</xdr:colOff>
      <xdr:row>3</xdr:row>
      <xdr:rowOff>47625</xdr:rowOff>
    </xdr:from>
    <xdr:to>
      <xdr:col>13</xdr:col>
      <xdr:colOff>126205</xdr:colOff>
      <xdr:row>13</xdr:row>
      <xdr:rowOff>152400</xdr:rowOff>
    </xdr:to>
    <xdr:cxnSp macro="">
      <xdr:nvCxnSpPr>
        <xdr:cNvPr id="19" name="Straight Connector 18">
          <a:extLst>
            <a:ext uri="{FF2B5EF4-FFF2-40B4-BE49-F238E27FC236}">
              <a16:creationId xmlns:a16="http://schemas.microsoft.com/office/drawing/2014/main" id="{0A5EEEC0-0263-491C-AC9E-8C1BA2043A77}"/>
            </a:ext>
          </a:extLst>
        </xdr:cNvPr>
        <xdr:cNvCxnSpPr/>
      </xdr:nvCxnSpPr>
      <xdr:spPr>
        <a:xfrm flipH="1">
          <a:off x="8048625" y="619125"/>
          <a:ext cx="2380" cy="2009775"/>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209550</xdr:colOff>
      <xdr:row>3</xdr:row>
      <xdr:rowOff>66675</xdr:rowOff>
    </xdr:from>
    <xdr:to>
      <xdr:col>15</xdr:col>
      <xdr:colOff>211930</xdr:colOff>
      <xdr:row>14</xdr:row>
      <xdr:rowOff>0</xdr:rowOff>
    </xdr:to>
    <xdr:cxnSp macro="">
      <xdr:nvCxnSpPr>
        <xdr:cNvPr id="20" name="Straight Connector 19">
          <a:extLst>
            <a:ext uri="{FF2B5EF4-FFF2-40B4-BE49-F238E27FC236}">
              <a16:creationId xmlns:a16="http://schemas.microsoft.com/office/drawing/2014/main" id="{6D236695-49CF-4961-A99F-60D4DE548F25}"/>
            </a:ext>
          </a:extLst>
        </xdr:cNvPr>
        <xdr:cNvCxnSpPr/>
      </xdr:nvCxnSpPr>
      <xdr:spPr>
        <a:xfrm flipH="1">
          <a:off x="9963150" y="638175"/>
          <a:ext cx="2380" cy="2028825"/>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0</xdr:colOff>
      <xdr:row>5</xdr:row>
      <xdr:rowOff>95251</xdr:rowOff>
    </xdr:from>
    <xdr:to>
      <xdr:col>26</xdr:col>
      <xdr:colOff>76200</xdr:colOff>
      <xdr:row>19</xdr:row>
      <xdr:rowOff>171451</xdr:rowOff>
    </xdr:to>
    <xdr:graphicFrame macro="">
      <xdr:nvGraphicFramePr>
        <xdr:cNvPr id="26" name="Chart 25">
          <a:extLst>
            <a:ext uri="{FF2B5EF4-FFF2-40B4-BE49-F238E27FC236}">
              <a16:creationId xmlns:a16="http://schemas.microsoft.com/office/drawing/2014/main" id="{3CF93EFD-B1C8-45CB-8E71-1B515166C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60683</xdr:colOff>
      <xdr:row>20</xdr:row>
      <xdr:rowOff>178513</xdr:rowOff>
    </xdr:from>
    <xdr:to>
      <xdr:col>22</xdr:col>
      <xdr:colOff>555983</xdr:colOff>
      <xdr:row>22</xdr:row>
      <xdr:rowOff>149939</xdr:rowOff>
    </xdr:to>
    <xdr:sp macro="" textlink="">
      <xdr:nvSpPr>
        <xdr:cNvPr id="27" name="TextBox 26">
          <a:extLst>
            <a:ext uri="{FF2B5EF4-FFF2-40B4-BE49-F238E27FC236}">
              <a16:creationId xmlns:a16="http://schemas.microsoft.com/office/drawing/2014/main" id="{247F7D8C-2096-4419-BC90-75D7F7E5C4B2}"/>
            </a:ext>
          </a:extLst>
        </xdr:cNvPr>
        <xdr:cNvSpPr txBox="1"/>
      </xdr:nvSpPr>
      <xdr:spPr>
        <a:xfrm>
          <a:off x="12871273" y="4031322"/>
          <a:ext cx="1715356" cy="356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Purchases Trend</a:t>
          </a:r>
        </a:p>
      </xdr:txBody>
    </xdr:sp>
    <xdr:clientData/>
  </xdr:twoCellAnchor>
  <xdr:twoCellAnchor>
    <xdr:from>
      <xdr:col>20</xdr:col>
      <xdr:colOff>104775</xdr:colOff>
      <xdr:row>20</xdr:row>
      <xdr:rowOff>95250</xdr:rowOff>
    </xdr:from>
    <xdr:to>
      <xdr:col>26</xdr:col>
      <xdr:colOff>114300</xdr:colOff>
      <xdr:row>20</xdr:row>
      <xdr:rowOff>104775</xdr:rowOff>
    </xdr:to>
    <xdr:cxnSp macro="">
      <xdr:nvCxnSpPr>
        <xdr:cNvPr id="30" name="Straight Connector 29">
          <a:extLst>
            <a:ext uri="{FF2B5EF4-FFF2-40B4-BE49-F238E27FC236}">
              <a16:creationId xmlns:a16="http://schemas.microsoft.com/office/drawing/2014/main" id="{E33E63E8-FD6B-4666-BE6C-5E5700E5A42C}"/>
            </a:ext>
          </a:extLst>
        </xdr:cNvPr>
        <xdr:cNvCxnSpPr/>
      </xdr:nvCxnSpPr>
      <xdr:spPr>
        <a:xfrm flipV="1">
          <a:off x="12906375" y="3905250"/>
          <a:ext cx="3667125" cy="9525"/>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353171</xdr:colOff>
      <xdr:row>18</xdr:row>
      <xdr:rowOff>0</xdr:rowOff>
    </xdr:from>
    <xdr:to>
      <xdr:col>19</xdr:col>
      <xdr:colOff>537247</xdr:colOff>
      <xdr:row>41</xdr:row>
      <xdr:rowOff>71437</xdr:rowOff>
    </xdr:to>
    <xdr:graphicFrame macro="">
      <xdr:nvGraphicFramePr>
        <xdr:cNvPr id="32" name="Chart 31">
          <a:extLst>
            <a:ext uri="{FF2B5EF4-FFF2-40B4-BE49-F238E27FC236}">
              <a16:creationId xmlns:a16="http://schemas.microsoft.com/office/drawing/2014/main" id="{1C541045-0F8B-45C1-9FC2-A3AF3B364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309562</xdr:colOff>
      <xdr:row>15</xdr:row>
      <xdr:rowOff>35719</xdr:rowOff>
    </xdr:from>
    <xdr:to>
      <xdr:col>14</xdr:col>
      <xdr:colOff>309562</xdr:colOff>
      <xdr:row>18</xdr:row>
      <xdr:rowOff>35719</xdr:rowOff>
    </xdr:to>
    <xdr:sp macro="" textlink="">
      <xdr:nvSpPr>
        <xdr:cNvPr id="59" name="Rectangle: Rounded Corners 58">
          <a:extLst>
            <a:ext uri="{FF2B5EF4-FFF2-40B4-BE49-F238E27FC236}">
              <a16:creationId xmlns:a16="http://schemas.microsoft.com/office/drawing/2014/main" id="{B7F596F5-FDBF-44BB-9524-FFF9316B2D24}"/>
            </a:ext>
          </a:extLst>
        </xdr:cNvPr>
        <xdr:cNvSpPr/>
      </xdr:nvSpPr>
      <xdr:spPr>
        <a:xfrm>
          <a:off x="3952875" y="2893219"/>
          <a:ext cx="8417718" cy="571500"/>
        </a:xfrm>
        <a:prstGeom prst="roundRect">
          <a:avLst>
            <a:gd name="adj" fmla="val 4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240506</xdr:colOff>
      <xdr:row>15</xdr:row>
      <xdr:rowOff>92869</xdr:rowOff>
    </xdr:from>
    <xdr:to>
      <xdr:col>8</xdr:col>
      <xdr:colOff>214311</xdr:colOff>
      <xdr:row>17</xdr:row>
      <xdr:rowOff>64294</xdr:rowOff>
    </xdr:to>
    <xdr:sp macro="" textlink="">
      <xdr:nvSpPr>
        <xdr:cNvPr id="60" name="TextBox 59">
          <a:extLst>
            <a:ext uri="{FF2B5EF4-FFF2-40B4-BE49-F238E27FC236}">
              <a16:creationId xmlns:a16="http://schemas.microsoft.com/office/drawing/2014/main" id="{D8E8C63A-BB1E-410A-8B1D-39920016C9A2}"/>
            </a:ext>
          </a:extLst>
        </xdr:cNvPr>
        <xdr:cNvSpPr txBox="1"/>
      </xdr:nvSpPr>
      <xdr:spPr>
        <a:xfrm>
          <a:off x="3883819" y="2950369"/>
          <a:ext cx="3140867"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Top 5 Product Purchases Details</a:t>
          </a:r>
        </a:p>
      </xdr:txBody>
    </xdr:sp>
    <xdr:clientData/>
  </xdr:twoCellAnchor>
  <xdr:twoCellAnchor>
    <xdr:from>
      <xdr:col>6</xdr:col>
      <xdr:colOff>297656</xdr:colOff>
      <xdr:row>25</xdr:row>
      <xdr:rowOff>11906</xdr:rowOff>
    </xdr:from>
    <xdr:to>
      <xdr:col>14</xdr:col>
      <xdr:colOff>59530</xdr:colOff>
      <xdr:row>42</xdr:row>
      <xdr:rowOff>95248</xdr:rowOff>
    </xdr:to>
    <xdr:sp macro="" textlink="">
      <xdr:nvSpPr>
        <xdr:cNvPr id="61" name="Rectangle: Rounded Corners 60">
          <a:extLst>
            <a:ext uri="{FF2B5EF4-FFF2-40B4-BE49-F238E27FC236}">
              <a16:creationId xmlns:a16="http://schemas.microsoft.com/office/drawing/2014/main" id="{145396BB-A44B-4646-9846-29E107F770D4}"/>
            </a:ext>
          </a:extLst>
        </xdr:cNvPr>
        <xdr:cNvSpPr/>
      </xdr:nvSpPr>
      <xdr:spPr>
        <a:xfrm>
          <a:off x="3940969" y="5274469"/>
          <a:ext cx="8179592" cy="3321842"/>
        </a:xfrm>
        <a:prstGeom prst="roundRect">
          <a:avLst>
            <a:gd name="adj" fmla="val 29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7</xdr:col>
      <xdr:colOff>47624</xdr:colOff>
      <xdr:row>27</xdr:row>
      <xdr:rowOff>130967</xdr:rowOff>
    </xdr:from>
    <xdr:to>
      <xdr:col>14</xdr:col>
      <xdr:colOff>107156</xdr:colOff>
      <xdr:row>41</xdr:row>
      <xdr:rowOff>178592</xdr:rowOff>
    </xdr:to>
    <xdr:graphicFrame macro="">
      <xdr:nvGraphicFramePr>
        <xdr:cNvPr id="4160" name="Chart 4159">
          <a:extLst>
            <a:ext uri="{FF2B5EF4-FFF2-40B4-BE49-F238E27FC236}">
              <a16:creationId xmlns:a16="http://schemas.microsoft.com/office/drawing/2014/main" id="{68C0767B-84C0-4C8F-8EF0-B2C3757A6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52390</xdr:colOff>
      <xdr:row>25</xdr:row>
      <xdr:rowOff>107156</xdr:rowOff>
    </xdr:from>
    <xdr:to>
      <xdr:col>7</xdr:col>
      <xdr:colOff>1619252</xdr:colOff>
      <xdr:row>27</xdr:row>
      <xdr:rowOff>78581</xdr:rowOff>
    </xdr:to>
    <xdr:sp macro="" textlink="">
      <xdr:nvSpPr>
        <xdr:cNvPr id="4161" name="TextBox 4160">
          <a:extLst>
            <a:ext uri="{FF2B5EF4-FFF2-40B4-BE49-F238E27FC236}">
              <a16:creationId xmlns:a16="http://schemas.microsoft.com/office/drawing/2014/main" id="{DBE6D35D-1F05-41DE-89B2-459D2AC86F86}"/>
            </a:ext>
          </a:extLst>
        </xdr:cNvPr>
        <xdr:cNvSpPr txBox="1"/>
      </xdr:nvSpPr>
      <xdr:spPr>
        <a:xfrm>
          <a:off x="4029078" y="5369719"/>
          <a:ext cx="1566862"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Expenses </a:t>
          </a:r>
          <a:r>
            <a:rPr lang="en-US" sz="1600" b="1" baseline="0">
              <a:solidFill>
                <a:srgbClr val="63B6A7"/>
              </a:solidFill>
            </a:rPr>
            <a:t>Trend</a:t>
          </a:r>
          <a:endParaRPr lang="en-US" sz="1600" b="1">
            <a:solidFill>
              <a:srgbClr val="63B6A7"/>
            </a:solidFill>
          </a:endParaRPr>
        </a:p>
      </xdr:txBody>
    </xdr:sp>
    <xdr:clientData/>
  </xdr:twoCellAnchor>
  <xdr:twoCellAnchor editAs="oneCell">
    <xdr:from>
      <xdr:col>1</xdr:col>
      <xdr:colOff>514350</xdr:colOff>
      <xdr:row>18</xdr:row>
      <xdr:rowOff>45244</xdr:rowOff>
    </xdr:from>
    <xdr:to>
      <xdr:col>4</xdr:col>
      <xdr:colOff>261937</xdr:colOff>
      <xdr:row>23</xdr:row>
      <xdr:rowOff>11906</xdr:rowOff>
    </xdr:to>
    <mc:AlternateContent xmlns:mc="http://schemas.openxmlformats.org/markup-compatibility/2006" xmlns:a14="http://schemas.microsoft.com/office/drawing/2010/main">
      <mc:Choice Requires="a14">
        <xdr:graphicFrame macro="">
          <xdr:nvGraphicFramePr>
            <xdr:cNvPr id="62" name="Category">
              <a:extLst>
                <a:ext uri="{FF2B5EF4-FFF2-40B4-BE49-F238E27FC236}">
                  <a16:creationId xmlns:a16="http://schemas.microsoft.com/office/drawing/2014/main" id="{53C10D76-AC62-D874-69EA-592D1B15D9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1569" y="3474244"/>
              <a:ext cx="1569243"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523875</xdr:colOff>
      <xdr:row>23</xdr:row>
      <xdr:rowOff>200024</xdr:rowOff>
    </xdr:from>
    <xdr:to>
      <xdr:col>4</xdr:col>
      <xdr:colOff>264320</xdr:colOff>
      <xdr:row>30</xdr:row>
      <xdr:rowOff>-1</xdr:rowOff>
    </xdr:to>
    <mc:AlternateContent xmlns:mc="http://schemas.openxmlformats.org/markup-compatibility/2006" xmlns:a14="http://schemas.microsoft.com/office/drawing/2010/main">
      <mc:Choice Requires="a14">
        <xdr:graphicFrame macro="">
          <xdr:nvGraphicFramePr>
            <xdr:cNvPr id="4096" name="Unit">
              <a:extLst>
                <a:ext uri="{FF2B5EF4-FFF2-40B4-BE49-F238E27FC236}">
                  <a16:creationId xmlns:a16="http://schemas.microsoft.com/office/drawing/2014/main" id="{409DD3A6-72E2-5F7A-F330-E23D2612718A}"/>
                </a:ext>
              </a:extLst>
            </xdr:cNvPr>
            <xdr:cNvGraphicFramePr/>
          </xdr:nvGraphicFramePr>
          <xdr:xfrm>
            <a:off x="0" y="0"/>
            <a:ext cx="0" cy="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1131094" y="4938712"/>
              <a:ext cx="1562101"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514349</xdr:colOff>
      <xdr:row>30</xdr:row>
      <xdr:rowOff>164306</xdr:rowOff>
    </xdr:from>
    <xdr:to>
      <xdr:col>4</xdr:col>
      <xdr:colOff>309562</xdr:colOff>
      <xdr:row>37</xdr:row>
      <xdr:rowOff>166687</xdr:rowOff>
    </xdr:to>
    <mc:AlternateContent xmlns:mc="http://schemas.openxmlformats.org/markup-compatibility/2006" xmlns:a14="http://schemas.microsoft.com/office/drawing/2010/main">
      <mc:Choice Requires="a14">
        <xdr:graphicFrame macro="">
          <xdr:nvGraphicFramePr>
            <xdr:cNvPr id="4097" name="Supplier">
              <a:extLst>
                <a:ext uri="{FF2B5EF4-FFF2-40B4-BE49-F238E27FC236}">
                  <a16:creationId xmlns:a16="http://schemas.microsoft.com/office/drawing/2014/main" id="{ACF80FAE-AF2B-0EF6-E0BC-814ADBC5EE98}"/>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121568" y="6379369"/>
              <a:ext cx="1616869" cy="1335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250031</xdr:colOff>
      <xdr:row>13</xdr:row>
      <xdr:rowOff>178595</xdr:rowOff>
    </xdr:from>
    <xdr:to>
      <xdr:col>26</xdr:col>
      <xdr:colOff>559594</xdr:colOff>
      <xdr:row>39</xdr:row>
      <xdr:rowOff>107157</xdr:rowOff>
    </xdr:to>
    <xdr:sp macro="" textlink="">
      <xdr:nvSpPr>
        <xdr:cNvPr id="77" name="Rectangle: Rounded Corners 76">
          <a:extLst>
            <a:ext uri="{FF2B5EF4-FFF2-40B4-BE49-F238E27FC236}">
              <a16:creationId xmlns:a16="http://schemas.microsoft.com/office/drawing/2014/main" id="{A8B99531-25E3-41FA-9D86-EEDFFE111AA5}"/>
            </a:ext>
          </a:extLst>
        </xdr:cNvPr>
        <xdr:cNvSpPr/>
      </xdr:nvSpPr>
      <xdr:spPr>
        <a:xfrm>
          <a:off x="4036219" y="2655095"/>
          <a:ext cx="16049625" cy="6310312"/>
        </a:xfrm>
        <a:prstGeom prst="roundRect">
          <a:avLst>
            <a:gd name="adj" fmla="val 15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2380</xdr:colOff>
      <xdr:row>1</xdr:row>
      <xdr:rowOff>28574</xdr:rowOff>
    </xdr:from>
    <xdr:to>
      <xdr:col>26</xdr:col>
      <xdr:colOff>561975</xdr:colOff>
      <xdr:row>14</xdr:row>
      <xdr:rowOff>59531</xdr:rowOff>
    </xdr:to>
    <xdr:sp macro="" textlink="">
      <xdr:nvSpPr>
        <xdr:cNvPr id="2" name="Rectangle: Rounded Corners 1">
          <a:extLst>
            <a:ext uri="{FF2B5EF4-FFF2-40B4-BE49-F238E27FC236}">
              <a16:creationId xmlns:a16="http://schemas.microsoft.com/office/drawing/2014/main" id="{A398E9B4-7B9B-4738-8F9E-92E2E0049944}"/>
            </a:ext>
          </a:extLst>
        </xdr:cNvPr>
        <xdr:cNvSpPr/>
      </xdr:nvSpPr>
      <xdr:spPr>
        <a:xfrm>
          <a:off x="276224" y="219074"/>
          <a:ext cx="19812001" cy="2507457"/>
        </a:xfrm>
        <a:prstGeom prst="roundRect">
          <a:avLst>
            <a:gd name="adj" fmla="val 21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28574</xdr:colOff>
      <xdr:row>2</xdr:row>
      <xdr:rowOff>9525</xdr:rowOff>
    </xdr:from>
    <xdr:to>
      <xdr:col>19</xdr:col>
      <xdr:colOff>71437</xdr:colOff>
      <xdr:row>38</xdr:row>
      <xdr:rowOff>178594</xdr:rowOff>
    </xdr:to>
    <xdr:sp macro="" textlink="">
      <xdr:nvSpPr>
        <xdr:cNvPr id="4" name="Rectangle: Rounded Corners 3">
          <a:extLst>
            <a:ext uri="{FF2B5EF4-FFF2-40B4-BE49-F238E27FC236}">
              <a16:creationId xmlns:a16="http://schemas.microsoft.com/office/drawing/2014/main" id="{A25986B1-BE9D-426A-996E-86B4ABD1E138}"/>
            </a:ext>
          </a:extLst>
        </xdr:cNvPr>
        <xdr:cNvSpPr/>
      </xdr:nvSpPr>
      <xdr:spPr>
        <a:xfrm>
          <a:off x="4219574" y="390525"/>
          <a:ext cx="10591801" cy="8336757"/>
        </a:xfrm>
        <a:prstGeom prst="roundRect">
          <a:avLst>
            <a:gd name="adj" fmla="val 216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209550</xdr:colOff>
      <xdr:row>2</xdr:row>
      <xdr:rowOff>166687</xdr:rowOff>
    </xdr:from>
    <xdr:to>
      <xdr:col>16</xdr:col>
      <xdr:colOff>154781</xdr:colOff>
      <xdr:row>16</xdr:row>
      <xdr:rowOff>142875</xdr:rowOff>
    </xdr:to>
    <xdr:sp macro="" textlink="">
      <xdr:nvSpPr>
        <xdr:cNvPr id="5" name="Rectangle: Rounded Corners 4">
          <a:extLst>
            <a:ext uri="{FF2B5EF4-FFF2-40B4-BE49-F238E27FC236}">
              <a16:creationId xmlns:a16="http://schemas.microsoft.com/office/drawing/2014/main" id="{F67815F0-6A80-47F8-8E4F-C710DF9639A3}"/>
            </a:ext>
          </a:extLst>
        </xdr:cNvPr>
        <xdr:cNvSpPr/>
      </xdr:nvSpPr>
      <xdr:spPr>
        <a:xfrm>
          <a:off x="3852863" y="547687"/>
          <a:ext cx="10375106" cy="2643188"/>
        </a:xfrm>
        <a:prstGeom prst="roundRect">
          <a:avLst>
            <a:gd name="adj" fmla="val 4240"/>
          </a:avLst>
        </a:prstGeom>
        <a:gradFill>
          <a:gsLst>
            <a:gs pos="0">
              <a:srgbClr val="65C5A6"/>
            </a:gs>
            <a:gs pos="72000">
              <a:srgbClr val="59A2A8"/>
            </a:gs>
            <a:gs pos="83000">
              <a:srgbClr val="59A2A8"/>
            </a:gs>
            <a:gs pos="100000">
              <a:srgbClr val="59A2A8"/>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19</xdr:col>
      <xdr:colOff>166687</xdr:colOff>
      <xdr:row>2</xdr:row>
      <xdr:rowOff>30956</xdr:rowOff>
    </xdr:from>
    <xdr:to>
      <xdr:col>26</xdr:col>
      <xdr:colOff>390525</xdr:colOff>
      <xdr:row>38</xdr:row>
      <xdr:rowOff>200025</xdr:rowOff>
    </xdr:to>
    <xdr:sp macro="" textlink="">
      <xdr:nvSpPr>
        <xdr:cNvPr id="78" name="Rectangle: Rounded Corners 77">
          <a:extLst>
            <a:ext uri="{FF2B5EF4-FFF2-40B4-BE49-F238E27FC236}">
              <a16:creationId xmlns:a16="http://schemas.microsoft.com/office/drawing/2014/main" id="{CB2464E4-FE5F-4417-92B9-057E333AF71C}"/>
            </a:ext>
          </a:extLst>
        </xdr:cNvPr>
        <xdr:cNvSpPr/>
      </xdr:nvSpPr>
      <xdr:spPr>
        <a:xfrm>
          <a:off x="14906625" y="411956"/>
          <a:ext cx="5010150" cy="8336757"/>
        </a:xfrm>
        <a:prstGeom prst="roundRect">
          <a:avLst>
            <a:gd name="adj" fmla="val 216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300037</xdr:colOff>
      <xdr:row>4</xdr:row>
      <xdr:rowOff>73818</xdr:rowOff>
    </xdr:from>
    <xdr:to>
      <xdr:col>7</xdr:col>
      <xdr:colOff>2274093</xdr:colOff>
      <xdr:row>6</xdr:row>
      <xdr:rowOff>45244</xdr:rowOff>
    </xdr:to>
    <xdr:sp macro="" textlink="">
      <xdr:nvSpPr>
        <xdr:cNvPr id="6" name="TextBox 5">
          <a:extLst>
            <a:ext uri="{FF2B5EF4-FFF2-40B4-BE49-F238E27FC236}">
              <a16:creationId xmlns:a16="http://schemas.microsoft.com/office/drawing/2014/main" id="{E253A2C4-40C3-47D2-820D-FA3DF651BD70}"/>
            </a:ext>
          </a:extLst>
        </xdr:cNvPr>
        <xdr:cNvSpPr txBox="1"/>
      </xdr:nvSpPr>
      <xdr:spPr>
        <a:xfrm>
          <a:off x="3943350" y="835818"/>
          <a:ext cx="2307431"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Total_Purchases_Inv</a:t>
          </a:r>
        </a:p>
      </xdr:txBody>
    </xdr:sp>
    <xdr:clientData/>
  </xdr:twoCellAnchor>
  <xdr:twoCellAnchor>
    <xdr:from>
      <xdr:col>7</xdr:col>
      <xdr:colOff>590553</xdr:colOff>
      <xdr:row>6</xdr:row>
      <xdr:rowOff>123825</xdr:rowOff>
    </xdr:from>
    <xdr:to>
      <xdr:col>7</xdr:col>
      <xdr:colOff>1726407</xdr:colOff>
      <xdr:row>8</xdr:row>
      <xdr:rowOff>95251</xdr:rowOff>
    </xdr:to>
    <xdr:sp macro="" textlink="Pivot_Tables!A83">
      <xdr:nvSpPr>
        <xdr:cNvPr id="7" name="TextBox 6">
          <a:extLst>
            <a:ext uri="{FF2B5EF4-FFF2-40B4-BE49-F238E27FC236}">
              <a16:creationId xmlns:a16="http://schemas.microsoft.com/office/drawing/2014/main" id="{72E2A86D-E440-4C39-B5DD-50925D173A6D}"/>
            </a:ext>
          </a:extLst>
        </xdr:cNvPr>
        <xdr:cNvSpPr txBox="1"/>
      </xdr:nvSpPr>
      <xdr:spPr>
        <a:xfrm>
          <a:off x="4567241" y="1266825"/>
          <a:ext cx="113585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A928DC-DE76-4390-88B8-99EA62D10AF5}" type="TxLink">
            <a:rPr lang="en-US" sz="2000" b="1" i="0" u="none" strike="noStrike">
              <a:solidFill>
                <a:schemeClr val="tx1">
                  <a:lumMod val="50000"/>
                  <a:lumOff val="50000"/>
                </a:schemeClr>
              </a:solidFill>
              <a:latin typeface="Aptos Narrow"/>
              <a:ea typeface="+mn-ea"/>
              <a:cs typeface="+mn-cs"/>
            </a:rPr>
            <a:pPr marL="0" indent="0" algn="ctr"/>
            <a:t>225</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7</xdr:col>
      <xdr:colOff>23813</xdr:colOff>
      <xdr:row>9</xdr:row>
      <xdr:rowOff>83343</xdr:rowOff>
    </xdr:from>
    <xdr:to>
      <xdr:col>16</xdr:col>
      <xdr:colOff>11906</xdr:colOff>
      <xdr:row>9</xdr:row>
      <xdr:rowOff>130968</xdr:rowOff>
    </xdr:to>
    <xdr:cxnSp macro="">
      <xdr:nvCxnSpPr>
        <xdr:cNvPr id="8" name="Straight Connector 7">
          <a:extLst>
            <a:ext uri="{FF2B5EF4-FFF2-40B4-BE49-F238E27FC236}">
              <a16:creationId xmlns:a16="http://schemas.microsoft.com/office/drawing/2014/main" id="{767E568C-7502-4E63-BE46-7C57AD765BA9}"/>
            </a:ext>
          </a:extLst>
        </xdr:cNvPr>
        <xdr:cNvCxnSpPr/>
      </xdr:nvCxnSpPr>
      <xdr:spPr>
        <a:xfrm flipV="1">
          <a:off x="4000501" y="1797843"/>
          <a:ext cx="10084593" cy="47625"/>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2750344</xdr:colOff>
      <xdr:row>4</xdr:row>
      <xdr:rowOff>95249</xdr:rowOff>
    </xdr:from>
    <xdr:to>
      <xdr:col>9</xdr:col>
      <xdr:colOff>750093</xdr:colOff>
      <xdr:row>6</xdr:row>
      <xdr:rowOff>66675</xdr:rowOff>
    </xdr:to>
    <xdr:sp macro="" textlink="">
      <xdr:nvSpPr>
        <xdr:cNvPr id="9" name="TextBox 8">
          <a:extLst>
            <a:ext uri="{FF2B5EF4-FFF2-40B4-BE49-F238E27FC236}">
              <a16:creationId xmlns:a16="http://schemas.microsoft.com/office/drawing/2014/main" id="{417E3B98-B8C7-4B54-8D9E-840146549E3A}"/>
            </a:ext>
          </a:extLst>
        </xdr:cNvPr>
        <xdr:cNvSpPr txBox="1"/>
      </xdr:nvSpPr>
      <xdr:spPr>
        <a:xfrm>
          <a:off x="6727032" y="857249"/>
          <a:ext cx="1809749"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total_Sold_Inv</a:t>
          </a:r>
        </a:p>
      </xdr:txBody>
    </xdr:sp>
    <xdr:clientData/>
  </xdr:twoCellAnchor>
  <xdr:twoCellAnchor>
    <xdr:from>
      <xdr:col>7</xdr:col>
      <xdr:colOff>678656</xdr:colOff>
      <xdr:row>12</xdr:row>
      <xdr:rowOff>130968</xdr:rowOff>
    </xdr:from>
    <xdr:to>
      <xdr:col>7</xdr:col>
      <xdr:colOff>1619249</xdr:colOff>
      <xdr:row>14</xdr:row>
      <xdr:rowOff>102394</xdr:rowOff>
    </xdr:to>
    <xdr:sp macro="" textlink="Pivot_Tables!C83">
      <xdr:nvSpPr>
        <xdr:cNvPr id="10" name="TextBox 9">
          <a:extLst>
            <a:ext uri="{FF2B5EF4-FFF2-40B4-BE49-F238E27FC236}">
              <a16:creationId xmlns:a16="http://schemas.microsoft.com/office/drawing/2014/main" id="{C98D059C-177C-4716-B51A-40F46C890CA4}"/>
            </a:ext>
          </a:extLst>
        </xdr:cNvPr>
        <xdr:cNvSpPr txBox="1"/>
      </xdr:nvSpPr>
      <xdr:spPr>
        <a:xfrm>
          <a:off x="4655344" y="2416968"/>
          <a:ext cx="940593"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AACC92-2567-4767-8A03-8DC231420B5F}" type="TxLink">
            <a:rPr lang="en-US" sz="2000" b="1" i="0" u="none" strike="noStrike">
              <a:solidFill>
                <a:schemeClr val="tx1">
                  <a:lumMod val="50000"/>
                  <a:lumOff val="50000"/>
                </a:schemeClr>
              </a:solidFill>
              <a:latin typeface="Aptos Narrow"/>
              <a:ea typeface="+mn-ea"/>
              <a:cs typeface="+mn-cs"/>
            </a:rPr>
            <a:pPr marL="0" indent="0" algn="ctr"/>
            <a:t>205</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7</xdr:col>
      <xdr:colOff>119063</xdr:colOff>
      <xdr:row>10</xdr:row>
      <xdr:rowOff>90487</xdr:rowOff>
    </xdr:from>
    <xdr:to>
      <xdr:col>7</xdr:col>
      <xdr:colOff>2178844</xdr:colOff>
      <xdr:row>12</xdr:row>
      <xdr:rowOff>61913</xdr:rowOff>
    </xdr:to>
    <xdr:sp macro="" textlink="">
      <xdr:nvSpPr>
        <xdr:cNvPr id="11" name="TextBox 10">
          <a:extLst>
            <a:ext uri="{FF2B5EF4-FFF2-40B4-BE49-F238E27FC236}">
              <a16:creationId xmlns:a16="http://schemas.microsoft.com/office/drawing/2014/main" id="{BE37826B-9F85-424F-BCD4-93129C6FB17A}"/>
            </a:ext>
          </a:extLst>
        </xdr:cNvPr>
        <xdr:cNvSpPr txBox="1"/>
      </xdr:nvSpPr>
      <xdr:spPr>
        <a:xfrm>
          <a:off x="4095751" y="1995487"/>
          <a:ext cx="2059781"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Total_Cuurent_Stock</a:t>
          </a:r>
        </a:p>
      </xdr:txBody>
    </xdr:sp>
    <xdr:clientData/>
  </xdr:twoCellAnchor>
  <xdr:twoCellAnchor>
    <xdr:from>
      <xdr:col>10</xdr:col>
      <xdr:colOff>371476</xdr:colOff>
      <xdr:row>12</xdr:row>
      <xdr:rowOff>83344</xdr:rowOff>
    </xdr:from>
    <xdr:to>
      <xdr:col>12</xdr:col>
      <xdr:colOff>209550</xdr:colOff>
      <xdr:row>14</xdr:row>
      <xdr:rowOff>54770</xdr:rowOff>
    </xdr:to>
    <xdr:sp macro="" textlink="Pivot_Tables!F83">
      <xdr:nvSpPr>
        <xdr:cNvPr id="12" name="TextBox 11">
          <a:extLst>
            <a:ext uri="{FF2B5EF4-FFF2-40B4-BE49-F238E27FC236}">
              <a16:creationId xmlns:a16="http://schemas.microsoft.com/office/drawing/2014/main" id="{40AD6243-E7C0-4D30-B1EF-654BD52B618C}"/>
            </a:ext>
          </a:extLst>
        </xdr:cNvPr>
        <xdr:cNvSpPr txBox="1"/>
      </xdr:nvSpPr>
      <xdr:spPr>
        <a:xfrm>
          <a:off x="8991601" y="2369344"/>
          <a:ext cx="185023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4B82F5-676B-421C-B796-B779A7FCEACB}" type="TxLink">
            <a:rPr lang="en-US" sz="2000" b="1" i="0" u="none" strike="noStrike">
              <a:solidFill>
                <a:schemeClr val="tx1">
                  <a:lumMod val="50000"/>
                  <a:lumOff val="50000"/>
                </a:schemeClr>
              </a:solidFill>
              <a:latin typeface="Aptos Narrow"/>
              <a:ea typeface="+mn-ea"/>
              <a:cs typeface="+mn-cs"/>
            </a:rPr>
            <a:pPr marL="0" indent="0" algn="ctr"/>
            <a:t>13</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10</xdr:col>
      <xdr:colOff>395288</xdr:colOff>
      <xdr:row>6</xdr:row>
      <xdr:rowOff>69056</xdr:rowOff>
    </xdr:from>
    <xdr:to>
      <xdr:col>12</xdr:col>
      <xdr:colOff>233362</xdr:colOff>
      <xdr:row>8</xdr:row>
      <xdr:rowOff>40482</xdr:rowOff>
    </xdr:to>
    <xdr:sp macro="" textlink="Pivot_Tables!E83">
      <xdr:nvSpPr>
        <xdr:cNvPr id="16" name="TextBox 15">
          <a:extLst>
            <a:ext uri="{FF2B5EF4-FFF2-40B4-BE49-F238E27FC236}">
              <a16:creationId xmlns:a16="http://schemas.microsoft.com/office/drawing/2014/main" id="{CB0FAAD5-D8CC-4A43-A74E-1366DDCD8230}"/>
            </a:ext>
          </a:extLst>
        </xdr:cNvPr>
        <xdr:cNvSpPr txBox="1"/>
      </xdr:nvSpPr>
      <xdr:spPr>
        <a:xfrm>
          <a:off x="9015413" y="1212056"/>
          <a:ext cx="185023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92C20E-4044-4709-A346-57CEC653AA0D}" type="TxLink">
            <a:rPr lang="en-US" sz="2000" b="1" i="0" u="none" strike="noStrike">
              <a:solidFill>
                <a:schemeClr val="tx1">
                  <a:lumMod val="50000"/>
                  <a:lumOff val="50000"/>
                </a:schemeClr>
              </a:solidFill>
              <a:latin typeface="Aptos Narrow"/>
              <a:ea typeface="+mn-ea"/>
              <a:cs typeface="+mn-cs"/>
            </a:rPr>
            <a:pPr marL="0" indent="0" algn="ctr"/>
            <a:t>9</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7</xdr:col>
      <xdr:colOff>2750344</xdr:colOff>
      <xdr:row>10</xdr:row>
      <xdr:rowOff>85726</xdr:rowOff>
    </xdr:from>
    <xdr:to>
      <xdr:col>10</xdr:col>
      <xdr:colOff>23813</xdr:colOff>
      <xdr:row>12</xdr:row>
      <xdr:rowOff>57152</xdr:rowOff>
    </xdr:to>
    <xdr:sp macro="" textlink="">
      <xdr:nvSpPr>
        <xdr:cNvPr id="18" name="TextBox 17">
          <a:extLst>
            <a:ext uri="{FF2B5EF4-FFF2-40B4-BE49-F238E27FC236}">
              <a16:creationId xmlns:a16="http://schemas.microsoft.com/office/drawing/2014/main" id="{230E095A-19C9-478F-8036-DD60428CD7B9}"/>
            </a:ext>
          </a:extLst>
        </xdr:cNvPr>
        <xdr:cNvSpPr txBox="1"/>
      </xdr:nvSpPr>
      <xdr:spPr>
        <a:xfrm>
          <a:off x="6727032" y="1990726"/>
          <a:ext cx="191690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Inventory_Turnover</a:t>
          </a:r>
        </a:p>
      </xdr:txBody>
    </xdr:sp>
    <xdr:clientData/>
  </xdr:twoCellAnchor>
  <xdr:twoCellAnchor>
    <xdr:from>
      <xdr:col>7</xdr:col>
      <xdr:colOff>2450305</xdr:colOff>
      <xdr:row>4</xdr:row>
      <xdr:rowOff>88106</xdr:rowOff>
    </xdr:from>
    <xdr:to>
      <xdr:col>7</xdr:col>
      <xdr:colOff>2457450</xdr:colOff>
      <xdr:row>14</xdr:row>
      <xdr:rowOff>126206</xdr:rowOff>
    </xdr:to>
    <xdr:cxnSp macro="">
      <xdr:nvCxnSpPr>
        <xdr:cNvPr id="19" name="Straight Connector 18">
          <a:extLst>
            <a:ext uri="{FF2B5EF4-FFF2-40B4-BE49-F238E27FC236}">
              <a16:creationId xmlns:a16="http://schemas.microsoft.com/office/drawing/2014/main" id="{C0A397DC-4367-4257-BEF7-B1D6D296DD41}"/>
            </a:ext>
          </a:extLst>
        </xdr:cNvPr>
        <xdr:cNvCxnSpPr/>
      </xdr:nvCxnSpPr>
      <xdr:spPr>
        <a:xfrm>
          <a:off x="6426993" y="850106"/>
          <a:ext cx="7145" cy="1943100"/>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514349</xdr:colOff>
      <xdr:row>17</xdr:row>
      <xdr:rowOff>107157</xdr:rowOff>
    </xdr:from>
    <xdr:to>
      <xdr:col>26</xdr:col>
      <xdr:colOff>238124</xdr:colOff>
      <xdr:row>38</xdr:row>
      <xdr:rowOff>23813</xdr:rowOff>
    </xdr:to>
    <xdr:sp macro="" textlink="">
      <xdr:nvSpPr>
        <xdr:cNvPr id="26" name="Rectangle: Rounded Corners 25">
          <a:extLst>
            <a:ext uri="{FF2B5EF4-FFF2-40B4-BE49-F238E27FC236}">
              <a16:creationId xmlns:a16="http://schemas.microsoft.com/office/drawing/2014/main" id="{7C48CA5B-4497-4BC6-A46C-82DC1B7CC682}"/>
            </a:ext>
          </a:extLst>
        </xdr:cNvPr>
        <xdr:cNvSpPr/>
      </xdr:nvSpPr>
      <xdr:spPr>
        <a:xfrm>
          <a:off x="17337880" y="3345657"/>
          <a:ext cx="4510088" cy="5345906"/>
        </a:xfrm>
        <a:prstGeom prst="roundRect">
          <a:avLst>
            <a:gd name="adj" fmla="val 4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20</xdr:col>
      <xdr:colOff>9526</xdr:colOff>
      <xdr:row>18</xdr:row>
      <xdr:rowOff>133349</xdr:rowOff>
    </xdr:from>
    <xdr:to>
      <xdr:col>23</xdr:col>
      <xdr:colOff>107156</xdr:colOff>
      <xdr:row>20</xdr:row>
      <xdr:rowOff>104775</xdr:rowOff>
    </xdr:to>
    <xdr:sp macro="" textlink="">
      <xdr:nvSpPr>
        <xdr:cNvPr id="27" name="TextBox 26">
          <a:extLst>
            <a:ext uri="{FF2B5EF4-FFF2-40B4-BE49-F238E27FC236}">
              <a16:creationId xmlns:a16="http://schemas.microsoft.com/office/drawing/2014/main" id="{599DFDB5-B51B-41E0-9255-6463F516F99B}"/>
            </a:ext>
          </a:extLst>
        </xdr:cNvPr>
        <xdr:cNvSpPr txBox="1"/>
      </xdr:nvSpPr>
      <xdr:spPr>
        <a:xfrm>
          <a:off x="16583026" y="3562349"/>
          <a:ext cx="2038349"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Currency Transaction </a:t>
          </a:r>
        </a:p>
      </xdr:txBody>
    </xdr:sp>
    <xdr:clientData/>
  </xdr:twoCellAnchor>
  <xdr:twoCellAnchor>
    <xdr:from>
      <xdr:col>1</xdr:col>
      <xdr:colOff>452438</xdr:colOff>
      <xdr:row>3</xdr:row>
      <xdr:rowOff>188120</xdr:rowOff>
    </xdr:from>
    <xdr:to>
      <xdr:col>5</xdr:col>
      <xdr:colOff>71437</xdr:colOff>
      <xdr:row>6</xdr:row>
      <xdr:rowOff>159544</xdr:rowOff>
    </xdr:to>
    <xdr:sp macro="" textlink="">
      <xdr:nvSpPr>
        <xdr:cNvPr id="29" name="TextBox 28">
          <a:extLst>
            <a:ext uri="{FF2B5EF4-FFF2-40B4-BE49-F238E27FC236}">
              <a16:creationId xmlns:a16="http://schemas.microsoft.com/office/drawing/2014/main" id="{EF7CF5E9-948D-4BC0-948D-BDBF8DBADE30}"/>
            </a:ext>
          </a:extLst>
        </xdr:cNvPr>
        <xdr:cNvSpPr txBox="1"/>
      </xdr:nvSpPr>
      <xdr:spPr>
        <a:xfrm>
          <a:off x="726282" y="759620"/>
          <a:ext cx="3131343" cy="54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63B6A7"/>
              </a:solidFill>
            </a:rPr>
            <a:t>Coffe_Business</a:t>
          </a:r>
          <a:r>
            <a:rPr lang="en-US" sz="2400" b="1" baseline="0">
              <a:solidFill>
                <a:srgbClr val="63B6A7"/>
              </a:solidFill>
            </a:rPr>
            <a:t> Report</a:t>
          </a:r>
          <a:endParaRPr lang="en-US" sz="2400" b="1">
            <a:solidFill>
              <a:srgbClr val="63B6A7"/>
            </a:solidFill>
          </a:endParaRPr>
        </a:p>
      </xdr:txBody>
    </xdr:sp>
    <xdr:clientData/>
  </xdr:twoCellAnchor>
  <xdr:twoCellAnchor>
    <xdr:from>
      <xdr:col>1</xdr:col>
      <xdr:colOff>66674</xdr:colOff>
      <xdr:row>6</xdr:row>
      <xdr:rowOff>92870</xdr:rowOff>
    </xdr:from>
    <xdr:to>
      <xdr:col>6</xdr:col>
      <xdr:colOff>35718</xdr:colOff>
      <xdr:row>8</xdr:row>
      <xdr:rowOff>178594</xdr:rowOff>
    </xdr:to>
    <xdr:sp macro="" textlink="">
      <xdr:nvSpPr>
        <xdr:cNvPr id="30" name="TextBox 29">
          <a:extLst>
            <a:ext uri="{FF2B5EF4-FFF2-40B4-BE49-F238E27FC236}">
              <a16:creationId xmlns:a16="http://schemas.microsoft.com/office/drawing/2014/main" id="{E9DC72CE-A0BE-456B-87F6-6624A35C698F}"/>
            </a:ext>
          </a:extLst>
        </xdr:cNvPr>
        <xdr:cNvSpPr txBox="1"/>
      </xdr:nvSpPr>
      <xdr:spPr>
        <a:xfrm>
          <a:off x="340518" y="1235870"/>
          <a:ext cx="3886200"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9A2A8"/>
              </a:solidFill>
            </a:rPr>
            <a:t>Inventory_Currency_Analysis</a:t>
          </a:r>
          <a:r>
            <a:rPr lang="en-US" sz="2400" b="1" baseline="0">
              <a:solidFill>
                <a:srgbClr val="59A2A8"/>
              </a:solidFill>
            </a:rPr>
            <a:t> </a:t>
          </a:r>
          <a:endParaRPr lang="en-US" sz="2400" b="1">
            <a:solidFill>
              <a:srgbClr val="59A2A8"/>
            </a:solidFill>
          </a:endParaRPr>
        </a:p>
      </xdr:txBody>
    </xdr:sp>
    <xdr:clientData/>
  </xdr:twoCellAnchor>
  <xdr:twoCellAnchor>
    <xdr:from>
      <xdr:col>2</xdr:col>
      <xdr:colOff>483394</xdr:colOff>
      <xdr:row>9</xdr:row>
      <xdr:rowOff>23813</xdr:rowOff>
    </xdr:from>
    <xdr:to>
      <xdr:col>2</xdr:col>
      <xdr:colOff>1333500</xdr:colOff>
      <xdr:row>11</xdr:row>
      <xdr:rowOff>109537</xdr:rowOff>
    </xdr:to>
    <xdr:sp macro="" textlink="">
      <xdr:nvSpPr>
        <xdr:cNvPr id="31" name="TextBox 30">
          <a:extLst>
            <a:ext uri="{FF2B5EF4-FFF2-40B4-BE49-F238E27FC236}">
              <a16:creationId xmlns:a16="http://schemas.microsoft.com/office/drawing/2014/main" id="{1070E230-9ABD-44A9-9EB6-92DB20D44ED7}"/>
            </a:ext>
          </a:extLst>
        </xdr:cNvPr>
        <xdr:cNvSpPr txBox="1"/>
      </xdr:nvSpPr>
      <xdr:spPr>
        <a:xfrm>
          <a:off x="1864519" y="1738313"/>
          <a:ext cx="850106"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59A2A8"/>
              </a:solidFill>
            </a:rPr>
            <a:t>2025</a:t>
          </a:r>
        </a:p>
      </xdr:txBody>
    </xdr:sp>
    <xdr:clientData/>
  </xdr:twoCellAnchor>
  <xdr:twoCellAnchor>
    <xdr:from>
      <xdr:col>19</xdr:col>
      <xdr:colOff>440531</xdr:colOff>
      <xdr:row>2</xdr:row>
      <xdr:rowOff>157162</xdr:rowOff>
    </xdr:from>
    <xdr:to>
      <xdr:col>26</xdr:col>
      <xdr:colOff>154781</xdr:colOff>
      <xdr:row>16</xdr:row>
      <xdr:rowOff>154781</xdr:rowOff>
    </xdr:to>
    <xdr:sp macro="" textlink="">
      <xdr:nvSpPr>
        <xdr:cNvPr id="46" name="Rectangle: Rounded Corners 45">
          <a:extLst>
            <a:ext uri="{FF2B5EF4-FFF2-40B4-BE49-F238E27FC236}">
              <a16:creationId xmlns:a16="http://schemas.microsoft.com/office/drawing/2014/main" id="{D66E2EE1-E4AB-46C5-A4FC-F209EF1EED3C}"/>
            </a:ext>
          </a:extLst>
        </xdr:cNvPr>
        <xdr:cNvSpPr/>
      </xdr:nvSpPr>
      <xdr:spPr>
        <a:xfrm>
          <a:off x="16406812" y="538162"/>
          <a:ext cx="4500563" cy="2664619"/>
        </a:xfrm>
        <a:prstGeom prst="roundRect">
          <a:avLst>
            <a:gd name="adj" fmla="val 4240"/>
          </a:avLst>
        </a:prstGeom>
        <a:gradFill>
          <a:gsLst>
            <a:gs pos="0">
              <a:srgbClr val="65C5A6"/>
            </a:gs>
            <a:gs pos="72000">
              <a:srgbClr val="59A2A8"/>
            </a:gs>
            <a:gs pos="83000">
              <a:srgbClr val="59A2A8"/>
            </a:gs>
            <a:gs pos="100000">
              <a:srgbClr val="59A2A8"/>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20</xdr:col>
      <xdr:colOff>35719</xdr:colOff>
      <xdr:row>4</xdr:row>
      <xdr:rowOff>123826</xdr:rowOff>
    </xdr:from>
    <xdr:to>
      <xdr:col>22</xdr:col>
      <xdr:colOff>142875</xdr:colOff>
      <xdr:row>6</xdr:row>
      <xdr:rowOff>95252</xdr:rowOff>
    </xdr:to>
    <xdr:sp macro="" textlink="">
      <xdr:nvSpPr>
        <xdr:cNvPr id="20" name="TextBox 19">
          <a:extLst>
            <a:ext uri="{FF2B5EF4-FFF2-40B4-BE49-F238E27FC236}">
              <a16:creationId xmlns:a16="http://schemas.microsoft.com/office/drawing/2014/main" id="{239E0EAB-F26A-491F-9B82-423CF2AC5683}"/>
            </a:ext>
          </a:extLst>
        </xdr:cNvPr>
        <xdr:cNvSpPr txBox="1"/>
      </xdr:nvSpPr>
      <xdr:spPr>
        <a:xfrm>
          <a:off x="16609219" y="885826"/>
          <a:ext cx="144065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AED_to_USD</a:t>
          </a:r>
        </a:p>
      </xdr:txBody>
    </xdr:sp>
    <xdr:clientData/>
  </xdr:twoCellAnchor>
  <xdr:twoCellAnchor>
    <xdr:from>
      <xdr:col>20</xdr:col>
      <xdr:colOff>104775</xdr:colOff>
      <xdr:row>10</xdr:row>
      <xdr:rowOff>157165</xdr:rowOff>
    </xdr:from>
    <xdr:to>
      <xdr:col>22</xdr:col>
      <xdr:colOff>211931</xdr:colOff>
      <xdr:row>12</xdr:row>
      <xdr:rowOff>128591</xdr:rowOff>
    </xdr:to>
    <xdr:sp macro="" textlink="">
      <xdr:nvSpPr>
        <xdr:cNvPr id="47" name="TextBox 46">
          <a:extLst>
            <a:ext uri="{FF2B5EF4-FFF2-40B4-BE49-F238E27FC236}">
              <a16:creationId xmlns:a16="http://schemas.microsoft.com/office/drawing/2014/main" id="{612F477E-9EDC-44A5-9FF8-B7BDBDA11F2C}"/>
            </a:ext>
          </a:extLst>
        </xdr:cNvPr>
        <xdr:cNvSpPr txBox="1"/>
      </xdr:nvSpPr>
      <xdr:spPr>
        <a:xfrm>
          <a:off x="16678275" y="2062165"/>
          <a:ext cx="144065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USD_to_AED</a:t>
          </a:r>
        </a:p>
      </xdr:txBody>
    </xdr:sp>
    <xdr:clientData/>
  </xdr:twoCellAnchor>
  <xdr:twoCellAnchor>
    <xdr:from>
      <xdr:col>23</xdr:col>
      <xdr:colOff>414337</xdr:colOff>
      <xdr:row>4</xdr:row>
      <xdr:rowOff>38100</xdr:rowOff>
    </xdr:from>
    <xdr:to>
      <xdr:col>25</xdr:col>
      <xdr:colOff>223837</xdr:colOff>
      <xdr:row>6</xdr:row>
      <xdr:rowOff>9526</xdr:rowOff>
    </xdr:to>
    <xdr:sp macro="" textlink="">
      <xdr:nvSpPr>
        <xdr:cNvPr id="48" name="TextBox 47">
          <a:extLst>
            <a:ext uri="{FF2B5EF4-FFF2-40B4-BE49-F238E27FC236}">
              <a16:creationId xmlns:a16="http://schemas.microsoft.com/office/drawing/2014/main" id="{43106BBB-5FF2-47B9-BC51-943C9504ED40}"/>
            </a:ext>
          </a:extLst>
        </xdr:cNvPr>
        <xdr:cNvSpPr txBox="1"/>
      </xdr:nvSpPr>
      <xdr:spPr>
        <a:xfrm>
          <a:off x="18928556" y="800100"/>
          <a:ext cx="144065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IQD_to_USD</a:t>
          </a:r>
        </a:p>
      </xdr:txBody>
    </xdr:sp>
    <xdr:clientData/>
  </xdr:twoCellAnchor>
  <xdr:twoCellAnchor>
    <xdr:from>
      <xdr:col>23</xdr:col>
      <xdr:colOff>471487</xdr:colOff>
      <xdr:row>10</xdr:row>
      <xdr:rowOff>83346</xdr:rowOff>
    </xdr:from>
    <xdr:to>
      <xdr:col>25</xdr:col>
      <xdr:colOff>280987</xdr:colOff>
      <xdr:row>12</xdr:row>
      <xdr:rowOff>54772</xdr:rowOff>
    </xdr:to>
    <xdr:sp macro="" textlink="">
      <xdr:nvSpPr>
        <xdr:cNvPr id="49" name="TextBox 48">
          <a:extLst>
            <a:ext uri="{FF2B5EF4-FFF2-40B4-BE49-F238E27FC236}">
              <a16:creationId xmlns:a16="http://schemas.microsoft.com/office/drawing/2014/main" id="{BAD7E76D-B30D-462A-B255-997CA6EA20B4}"/>
            </a:ext>
          </a:extLst>
        </xdr:cNvPr>
        <xdr:cNvSpPr txBox="1"/>
      </xdr:nvSpPr>
      <xdr:spPr>
        <a:xfrm>
          <a:off x="18985706" y="1988346"/>
          <a:ext cx="144065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USD_to_IQD</a:t>
          </a:r>
        </a:p>
      </xdr:txBody>
    </xdr:sp>
    <xdr:clientData/>
  </xdr:twoCellAnchor>
  <xdr:twoCellAnchor>
    <xdr:from>
      <xdr:col>23</xdr:col>
      <xdr:colOff>123825</xdr:colOff>
      <xdr:row>4</xdr:row>
      <xdr:rowOff>83343</xdr:rowOff>
    </xdr:from>
    <xdr:to>
      <xdr:col>23</xdr:col>
      <xdr:colOff>126205</xdr:colOff>
      <xdr:row>14</xdr:row>
      <xdr:rowOff>188118</xdr:rowOff>
    </xdr:to>
    <xdr:cxnSp macro="">
      <xdr:nvCxnSpPr>
        <xdr:cNvPr id="32" name="Straight Connector 31">
          <a:extLst>
            <a:ext uri="{FF2B5EF4-FFF2-40B4-BE49-F238E27FC236}">
              <a16:creationId xmlns:a16="http://schemas.microsoft.com/office/drawing/2014/main" id="{1F5749E5-4C9F-47EC-9993-686FBCBB34B9}"/>
            </a:ext>
          </a:extLst>
        </xdr:cNvPr>
        <xdr:cNvCxnSpPr/>
      </xdr:nvCxnSpPr>
      <xdr:spPr>
        <a:xfrm flipH="1">
          <a:off x="18638044" y="845343"/>
          <a:ext cx="2380" cy="2009775"/>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583406</xdr:colOff>
      <xdr:row>9</xdr:row>
      <xdr:rowOff>107156</xdr:rowOff>
    </xdr:from>
    <xdr:to>
      <xdr:col>26</xdr:col>
      <xdr:colOff>71436</xdr:colOff>
      <xdr:row>9</xdr:row>
      <xdr:rowOff>116681</xdr:rowOff>
    </xdr:to>
    <xdr:cxnSp macro="">
      <xdr:nvCxnSpPr>
        <xdr:cNvPr id="50" name="Straight Connector 49">
          <a:extLst>
            <a:ext uri="{FF2B5EF4-FFF2-40B4-BE49-F238E27FC236}">
              <a16:creationId xmlns:a16="http://schemas.microsoft.com/office/drawing/2014/main" id="{48F6B9D8-5574-4D73-89B9-A01E3D975C21}"/>
            </a:ext>
          </a:extLst>
        </xdr:cNvPr>
        <xdr:cNvCxnSpPr/>
      </xdr:nvCxnSpPr>
      <xdr:spPr>
        <a:xfrm>
          <a:off x="16549687" y="1821656"/>
          <a:ext cx="4274343" cy="9525"/>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288133</xdr:colOff>
      <xdr:row>6</xdr:row>
      <xdr:rowOff>140494</xdr:rowOff>
    </xdr:from>
    <xdr:to>
      <xdr:col>22</xdr:col>
      <xdr:colOff>9525</xdr:colOff>
      <xdr:row>8</xdr:row>
      <xdr:rowOff>111920</xdr:rowOff>
    </xdr:to>
    <xdr:sp macro="" textlink="Pivot_Tables!I83">
      <xdr:nvSpPr>
        <xdr:cNvPr id="22" name="TextBox 21">
          <a:extLst>
            <a:ext uri="{FF2B5EF4-FFF2-40B4-BE49-F238E27FC236}">
              <a16:creationId xmlns:a16="http://schemas.microsoft.com/office/drawing/2014/main" id="{6B626E8E-8812-45EE-946B-37001054072B}"/>
            </a:ext>
          </a:extLst>
        </xdr:cNvPr>
        <xdr:cNvSpPr txBox="1"/>
      </xdr:nvSpPr>
      <xdr:spPr>
        <a:xfrm>
          <a:off x="16861633" y="1283494"/>
          <a:ext cx="1054892"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335C10-E637-47D7-90AD-D2CB874F17E7}" type="TxLink">
            <a:rPr lang="en-US" sz="2000" b="1" i="0" u="none" strike="noStrike">
              <a:solidFill>
                <a:schemeClr val="tx1">
                  <a:lumMod val="50000"/>
                  <a:lumOff val="50000"/>
                </a:schemeClr>
              </a:solidFill>
              <a:latin typeface="Aptos Narrow"/>
              <a:ea typeface="+mn-ea"/>
              <a:cs typeface="+mn-cs"/>
            </a:rPr>
            <a:pPr marL="0" indent="0" algn="ctr"/>
            <a:t>0.27</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24</xdr:col>
      <xdr:colOff>83345</xdr:colOff>
      <xdr:row>6</xdr:row>
      <xdr:rowOff>90488</xdr:rowOff>
    </xdr:from>
    <xdr:to>
      <xdr:col>25</xdr:col>
      <xdr:colOff>114300</xdr:colOff>
      <xdr:row>8</xdr:row>
      <xdr:rowOff>61914</xdr:rowOff>
    </xdr:to>
    <xdr:sp macro="" textlink="Pivot_Tables!K83">
      <xdr:nvSpPr>
        <xdr:cNvPr id="52" name="TextBox 51">
          <a:extLst>
            <a:ext uri="{FF2B5EF4-FFF2-40B4-BE49-F238E27FC236}">
              <a16:creationId xmlns:a16="http://schemas.microsoft.com/office/drawing/2014/main" id="{C9B44509-A184-4A3C-9D42-9F5AF72C835D}"/>
            </a:ext>
          </a:extLst>
        </xdr:cNvPr>
        <xdr:cNvSpPr txBox="1"/>
      </xdr:nvSpPr>
      <xdr:spPr>
        <a:xfrm>
          <a:off x="19204783" y="1233488"/>
          <a:ext cx="1054892"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CA9166-527D-479B-B68F-59199815D7AB}" type="TxLink">
            <a:rPr lang="en-US" sz="2000" b="1" i="0" u="none" strike="noStrike">
              <a:solidFill>
                <a:schemeClr val="tx1">
                  <a:lumMod val="50000"/>
                  <a:lumOff val="50000"/>
                </a:schemeClr>
              </a:solidFill>
              <a:latin typeface="Aptos Narrow"/>
              <a:ea typeface="+mn-ea"/>
              <a:cs typeface="+mn-cs"/>
            </a:rPr>
            <a:pPr marL="0" indent="0" algn="ctr"/>
            <a:t>1.4K</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24</xdr:col>
      <xdr:colOff>128588</xdr:colOff>
      <xdr:row>12</xdr:row>
      <xdr:rowOff>159544</xdr:rowOff>
    </xdr:from>
    <xdr:to>
      <xdr:col>25</xdr:col>
      <xdr:colOff>159543</xdr:colOff>
      <xdr:row>14</xdr:row>
      <xdr:rowOff>130970</xdr:rowOff>
    </xdr:to>
    <xdr:sp macro="" textlink="Pivot_Tables!L83">
      <xdr:nvSpPr>
        <xdr:cNvPr id="53" name="TextBox 52">
          <a:extLst>
            <a:ext uri="{FF2B5EF4-FFF2-40B4-BE49-F238E27FC236}">
              <a16:creationId xmlns:a16="http://schemas.microsoft.com/office/drawing/2014/main" id="{9542C23B-57B3-49BB-96CE-864163E7B676}"/>
            </a:ext>
          </a:extLst>
        </xdr:cNvPr>
        <xdr:cNvSpPr txBox="1"/>
      </xdr:nvSpPr>
      <xdr:spPr>
        <a:xfrm>
          <a:off x="19250026" y="2445544"/>
          <a:ext cx="1054892"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0B3574-2B83-402D-BD8B-8A6199E6CE69}" type="TxLink">
            <a:rPr lang="en-US" sz="2000" b="1" i="0" u="none" strike="noStrike">
              <a:solidFill>
                <a:schemeClr val="tx1">
                  <a:lumMod val="50000"/>
                  <a:lumOff val="50000"/>
                </a:schemeClr>
              </a:solidFill>
              <a:latin typeface="Aptos Narrow"/>
              <a:ea typeface="+mn-ea"/>
              <a:cs typeface="+mn-cs"/>
            </a:rPr>
            <a:pPr marL="0" indent="0" algn="ctr"/>
            <a:t>0.00071</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20</xdr:col>
      <xdr:colOff>352426</xdr:colOff>
      <xdr:row>13</xdr:row>
      <xdr:rowOff>2382</xdr:rowOff>
    </xdr:from>
    <xdr:to>
      <xdr:col>22</xdr:col>
      <xdr:colOff>73818</xdr:colOff>
      <xdr:row>14</xdr:row>
      <xdr:rowOff>164308</xdr:rowOff>
    </xdr:to>
    <xdr:sp macro="" textlink="Pivot_Tables!J83">
      <xdr:nvSpPr>
        <xdr:cNvPr id="54" name="TextBox 53">
          <a:extLst>
            <a:ext uri="{FF2B5EF4-FFF2-40B4-BE49-F238E27FC236}">
              <a16:creationId xmlns:a16="http://schemas.microsoft.com/office/drawing/2014/main" id="{63D7AC12-55FD-4A95-97D7-C02A5F7C42FC}"/>
            </a:ext>
          </a:extLst>
        </xdr:cNvPr>
        <xdr:cNvSpPr txBox="1"/>
      </xdr:nvSpPr>
      <xdr:spPr>
        <a:xfrm>
          <a:off x="16925926" y="2478882"/>
          <a:ext cx="1054892"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DFC1D1-CEC5-4BF8-9DEB-FF26F8180DB9}" type="TxLink">
            <a:rPr lang="en-US" sz="2000" b="1" i="0" u="none" strike="noStrike">
              <a:solidFill>
                <a:schemeClr val="tx1">
                  <a:lumMod val="50000"/>
                  <a:lumOff val="50000"/>
                </a:schemeClr>
              </a:solidFill>
              <a:latin typeface="Aptos Narrow"/>
              <a:ea typeface="+mn-ea"/>
              <a:cs typeface="+mn-cs"/>
            </a:rPr>
            <a:pPr marL="0" indent="0" algn="ctr"/>
            <a:t>3.68</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10</xdr:col>
      <xdr:colOff>628652</xdr:colOff>
      <xdr:row>4</xdr:row>
      <xdr:rowOff>95249</xdr:rowOff>
    </xdr:from>
    <xdr:to>
      <xdr:col>11</xdr:col>
      <xdr:colOff>1131094</xdr:colOff>
      <xdr:row>6</xdr:row>
      <xdr:rowOff>66675</xdr:rowOff>
    </xdr:to>
    <xdr:sp macro="" textlink="">
      <xdr:nvSpPr>
        <xdr:cNvPr id="55" name="TextBox 54">
          <a:extLst>
            <a:ext uri="{FF2B5EF4-FFF2-40B4-BE49-F238E27FC236}">
              <a16:creationId xmlns:a16="http://schemas.microsoft.com/office/drawing/2014/main" id="{287EBB62-E6C5-49E8-B42C-296F6CE8EFC3}"/>
            </a:ext>
          </a:extLst>
        </xdr:cNvPr>
        <xdr:cNvSpPr txBox="1"/>
      </xdr:nvSpPr>
      <xdr:spPr>
        <a:xfrm>
          <a:off x="9248777" y="857249"/>
          <a:ext cx="1359692"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Out_Stock</a:t>
          </a:r>
        </a:p>
      </xdr:txBody>
    </xdr:sp>
    <xdr:clientData/>
  </xdr:twoCellAnchor>
  <xdr:twoCellAnchor>
    <xdr:from>
      <xdr:col>14</xdr:col>
      <xdr:colOff>30958</xdr:colOff>
      <xdr:row>10</xdr:row>
      <xdr:rowOff>57150</xdr:rowOff>
    </xdr:from>
    <xdr:to>
      <xdr:col>14</xdr:col>
      <xdr:colOff>1107281</xdr:colOff>
      <xdr:row>12</xdr:row>
      <xdr:rowOff>28576</xdr:rowOff>
    </xdr:to>
    <xdr:sp macro="" textlink="">
      <xdr:nvSpPr>
        <xdr:cNvPr id="56" name="TextBox 55">
          <a:extLst>
            <a:ext uri="{FF2B5EF4-FFF2-40B4-BE49-F238E27FC236}">
              <a16:creationId xmlns:a16="http://schemas.microsoft.com/office/drawing/2014/main" id="{BACE058F-135F-4F0F-A2CB-0628DCC91156}"/>
            </a:ext>
          </a:extLst>
        </xdr:cNvPr>
        <xdr:cNvSpPr txBox="1"/>
      </xdr:nvSpPr>
      <xdr:spPr>
        <a:xfrm>
          <a:off x="12091989" y="1962150"/>
          <a:ext cx="1076323"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Normal</a:t>
          </a:r>
        </a:p>
      </xdr:txBody>
    </xdr:sp>
    <xdr:clientData/>
  </xdr:twoCellAnchor>
  <xdr:twoCellAnchor>
    <xdr:from>
      <xdr:col>10</xdr:col>
      <xdr:colOff>611983</xdr:colOff>
      <xdr:row>10</xdr:row>
      <xdr:rowOff>102394</xdr:rowOff>
    </xdr:from>
    <xdr:to>
      <xdr:col>11</xdr:col>
      <xdr:colOff>1114425</xdr:colOff>
      <xdr:row>12</xdr:row>
      <xdr:rowOff>73820</xdr:rowOff>
    </xdr:to>
    <xdr:sp macro="" textlink="">
      <xdr:nvSpPr>
        <xdr:cNvPr id="57" name="TextBox 56">
          <a:extLst>
            <a:ext uri="{FF2B5EF4-FFF2-40B4-BE49-F238E27FC236}">
              <a16:creationId xmlns:a16="http://schemas.microsoft.com/office/drawing/2014/main" id="{D0594B57-AE74-4AA2-A795-29877A272C55}"/>
            </a:ext>
          </a:extLst>
        </xdr:cNvPr>
        <xdr:cNvSpPr txBox="1"/>
      </xdr:nvSpPr>
      <xdr:spPr>
        <a:xfrm>
          <a:off x="9232108" y="2007394"/>
          <a:ext cx="1359692"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Low_Stock</a:t>
          </a:r>
        </a:p>
      </xdr:txBody>
    </xdr:sp>
    <xdr:clientData/>
  </xdr:twoCellAnchor>
  <xdr:twoCellAnchor>
    <xdr:from>
      <xdr:col>13</xdr:col>
      <xdr:colOff>185737</xdr:colOff>
      <xdr:row>4</xdr:row>
      <xdr:rowOff>80962</xdr:rowOff>
    </xdr:from>
    <xdr:to>
      <xdr:col>14</xdr:col>
      <xdr:colOff>1381124</xdr:colOff>
      <xdr:row>6</xdr:row>
      <xdr:rowOff>52388</xdr:rowOff>
    </xdr:to>
    <xdr:sp macro="" textlink="">
      <xdr:nvSpPr>
        <xdr:cNvPr id="58" name="TextBox 57">
          <a:extLst>
            <a:ext uri="{FF2B5EF4-FFF2-40B4-BE49-F238E27FC236}">
              <a16:creationId xmlns:a16="http://schemas.microsoft.com/office/drawing/2014/main" id="{BB08F997-E456-4710-B054-50BF05D54D23}"/>
            </a:ext>
          </a:extLst>
        </xdr:cNvPr>
        <xdr:cNvSpPr txBox="1"/>
      </xdr:nvSpPr>
      <xdr:spPr>
        <a:xfrm>
          <a:off x="11830050" y="842962"/>
          <a:ext cx="161210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Out_Stock_Ratio</a:t>
          </a:r>
        </a:p>
      </xdr:txBody>
    </xdr:sp>
    <xdr:clientData/>
  </xdr:twoCellAnchor>
  <xdr:twoCellAnchor>
    <xdr:from>
      <xdr:col>10</xdr:col>
      <xdr:colOff>328612</xdr:colOff>
      <xdr:row>4</xdr:row>
      <xdr:rowOff>50006</xdr:rowOff>
    </xdr:from>
    <xdr:to>
      <xdr:col>10</xdr:col>
      <xdr:colOff>335757</xdr:colOff>
      <xdr:row>14</xdr:row>
      <xdr:rowOff>88106</xdr:rowOff>
    </xdr:to>
    <xdr:cxnSp macro="">
      <xdr:nvCxnSpPr>
        <xdr:cNvPr id="59" name="Straight Connector 58">
          <a:extLst>
            <a:ext uri="{FF2B5EF4-FFF2-40B4-BE49-F238E27FC236}">
              <a16:creationId xmlns:a16="http://schemas.microsoft.com/office/drawing/2014/main" id="{325CF387-824D-4666-8B13-63C893CD5315}"/>
            </a:ext>
          </a:extLst>
        </xdr:cNvPr>
        <xdr:cNvCxnSpPr/>
      </xdr:nvCxnSpPr>
      <xdr:spPr>
        <a:xfrm>
          <a:off x="8948737" y="812006"/>
          <a:ext cx="7145" cy="1943100"/>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659606</xdr:colOff>
      <xdr:row>4</xdr:row>
      <xdr:rowOff>35718</xdr:rowOff>
    </xdr:from>
    <xdr:to>
      <xdr:col>12</xdr:col>
      <xdr:colOff>666751</xdr:colOff>
      <xdr:row>14</xdr:row>
      <xdr:rowOff>73818</xdr:rowOff>
    </xdr:to>
    <xdr:cxnSp macro="">
      <xdr:nvCxnSpPr>
        <xdr:cNvPr id="60" name="Straight Connector 59">
          <a:extLst>
            <a:ext uri="{FF2B5EF4-FFF2-40B4-BE49-F238E27FC236}">
              <a16:creationId xmlns:a16="http://schemas.microsoft.com/office/drawing/2014/main" id="{2A811F79-96A5-4EC5-91C3-62F47A7FE008}"/>
            </a:ext>
          </a:extLst>
        </xdr:cNvPr>
        <xdr:cNvCxnSpPr/>
      </xdr:nvCxnSpPr>
      <xdr:spPr>
        <a:xfrm>
          <a:off x="11291887" y="797718"/>
          <a:ext cx="7145" cy="1943100"/>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183360</xdr:colOff>
      <xdr:row>6</xdr:row>
      <xdr:rowOff>97631</xdr:rowOff>
    </xdr:from>
    <xdr:to>
      <xdr:col>9</xdr:col>
      <xdr:colOff>342901</xdr:colOff>
      <xdr:row>8</xdr:row>
      <xdr:rowOff>69057</xdr:rowOff>
    </xdr:to>
    <xdr:sp macro="" textlink="Pivot_Tables!B83">
      <xdr:nvSpPr>
        <xdr:cNvPr id="62" name="TextBox 61">
          <a:extLst>
            <a:ext uri="{FF2B5EF4-FFF2-40B4-BE49-F238E27FC236}">
              <a16:creationId xmlns:a16="http://schemas.microsoft.com/office/drawing/2014/main" id="{BBD12E22-34E1-44DD-932C-4EBDFB19BF0D}"/>
            </a:ext>
          </a:extLst>
        </xdr:cNvPr>
        <xdr:cNvSpPr txBox="1"/>
      </xdr:nvSpPr>
      <xdr:spPr>
        <a:xfrm>
          <a:off x="6993735" y="1240631"/>
          <a:ext cx="113585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F85CFF-56BF-4A40-BD0F-603D9C3BE4DB}" type="TxLink">
            <a:rPr lang="en-US" sz="2000" b="1" i="0" u="none" strike="noStrike">
              <a:solidFill>
                <a:schemeClr val="tx1">
                  <a:lumMod val="50000"/>
                  <a:lumOff val="50000"/>
                </a:schemeClr>
              </a:solidFill>
              <a:latin typeface="Aptos Narrow"/>
              <a:ea typeface="+mn-ea"/>
              <a:cs typeface="+mn-cs"/>
            </a:rPr>
            <a:pPr marL="0" indent="0" algn="ctr"/>
            <a:t>20</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8</xdr:col>
      <xdr:colOff>264322</xdr:colOff>
      <xdr:row>12</xdr:row>
      <xdr:rowOff>107156</xdr:rowOff>
    </xdr:from>
    <xdr:to>
      <xdr:col>9</xdr:col>
      <xdr:colOff>423863</xdr:colOff>
      <xdr:row>14</xdr:row>
      <xdr:rowOff>78582</xdr:rowOff>
    </xdr:to>
    <xdr:sp macro="" textlink="Pivot_Tables!D83">
      <xdr:nvSpPr>
        <xdr:cNvPr id="63" name="TextBox 62">
          <a:extLst>
            <a:ext uri="{FF2B5EF4-FFF2-40B4-BE49-F238E27FC236}">
              <a16:creationId xmlns:a16="http://schemas.microsoft.com/office/drawing/2014/main" id="{2F69AE16-ED64-484F-B8FE-F3951D76C7ED}"/>
            </a:ext>
          </a:extLst>
        </xdr:cNvPr>
        <xdr:cNvSpPr txBox="1"/>
      </xdr:nvSpPr>
      <xdr:spPr>
        <a:xfrm>
          <a:off x="7074697" y="2393156"/>
          <a:ext cx="113585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F06F71-8742-4C20-903B-F0B623B12EB3}" type="TxLink">
            <a:rPr lang="en-US" sz="2000" b="1" i="0" u="none" strike="noStrike">
              <a:solidFill>
                <a:schemeClr val="tx1">
                  <a:lumMod val="50000"/>
                  <a:lumOff val="50000"/>
                </a:schemeClr>
              </a:solidFill>
              <a:latin typeface="Aptos Narrow"/>
              <a:ea typeface="+mn-ea"/>
              <a:cs typeface="+mn-cs"/>
            </a:rPr>
            <a:pPr marL="0" indent="0" algn="ctr"/>
            <a:t>10%</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13</xdr:col>
      <xdr:colOff>381003</xdr:colOff>
      <xdr:row>6</xdr:row>
      <xdr:rowOff>152400</xdr:rowOff>
    </xdr:from>
    <xdr:to>
      <xdr:col>14</xdr:col>
      <xdr:colOff>1100139</xdr:colOff>
      <xdr:row>8</xdr:row>
      <xdr:rowOff>123826</xdr:rowOff>
    </xdr:to>
    <xdr:sp macro="" textlink="Pivot_Tables!H83">
      <xdr:nvSpPr>
        <xdr:cNvPr id="64" name="TextBox 63">
          <a:extLst>
            <a:ext uri="{FF2B5EF4-FFF2-40B4-BE49-F238E27FC236}">
              <a16:creationId xmlns:a16="http://schemas.microsoft.com/office/drawing/2014/main" id="{287886C4-7143-4496-A86A-CB4B62EC30F6}"/>
            </a:ext>
          </a:extLst>
        </xdr:cNvPr>
        <xdr:cNvSpPr txBox="1"/>
      </xdr:nvSpPr>
      <xdr:spPr>
        <a:xfrm>
          <a:off x="12025316" y="1295400"/>
          <a:ext cx="113585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8ED10C-B57E-48DF-B43F-30F069CAF33D}" type="TxLink">
            <a:rPr lang="en-US" sz="2000" b="1" i="0" u="none" strike="noStrike">
              <a:solidFill>
                <a:schemeClr val="tx1">
                  <a:lumMod val="50000"/>
                  <a:lumOff val="50000"/>
                </a:schemeClr>
              </a:solidFill>
              <a:latin typeface="Aptos Narrow"/>
              <a:ea typeface="+mn-ea"/>
              <a:cs typeface="+mn-cs"/>
            </a:rPr>
            <a:pPr marL="0" indent="0" algn="ctr"/>
            <a:t>39%</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13</xdr:col>
      <xdr:colOff>354809</xdr:colOff>
      <xdr:row>12</xdr:row>
      <xdr:rowOff>114300</xdr:rowOff>
    </xdr:from>
    <xdr:to>
      <xdr:col>14</xdr:col>
      <xdr:colOff>1073945</xdr:colOff>
      <xdr:row>14</xdr:row>
      <xdr:rowOff>85726</xdr:rowOff>
    </xdr:to>
    <xdr:sp macro="" textlink="Pivot_Tables!G83">
      <xdr:nvSpPr>
        <xdr:cNvPr id="65" name="TextBox 64">
          <a:extLst>
            <a:ext uri="{FF2B5EF4-FFF2-40B4-BE49-F238E27FC236}">
              <a16:creationId xmlns:a16="http://schemas.microsoft.com/office/drawing/2014/main" id="{6C4EC422-3985-47B0-BB9E-17E53D54D857}"/>
            </a:ext>
          </a:extLst>
        </xdr:cNvPr>
        <xdr:cNvSpPr txBox="1"/>
      </xdr:nvSpPr>
      <xdr:spPr>
        <a:xfrm>
          <a:off x="11999122" y="2400300"/>
          <a:ext cx="113585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5E0E4E-C0DB-4139-BF1A-B245818BF58A}" type="TxLink">
            <a:rPr lang="en-US" sz="2000" b="1" i="0" u="none" strike="noStrike">
              <a:solidFill>
                <a:schemeClr val="tx1">
                  <a:lumMod val="50000"/>
                  <a:lumOff val="50000"/>
                </a:schemeClr>
              </a:solidFill>
              <a:latin typeface="Aptos Narrow"/>
              <a:ea typeface="+mn-ea"/>
              <a:cs typeface="+mn-cs"/>
            </a:rPr>
            <a:pPr marL="0" indent="0" algn="ctr"/>
            <a:t>1</a:t>
          </a:fld>
          <a:endParaRPr lang="en-US" sz="2000" b="1" i="0" u="none" strike="noStrike">
            <a:solidFill>
              <a:schemeClr val="tx1">
                <a:lumMod val="50000"/>
                <a:lumOff val="50000"/>
              </a:schemeClr>
            </a:solidFill>
            <a:latin typeface="Aptos Narrow"/>
            <a:ea typeface="+mn-ea"/>
            <a:cs typeface="+mn-cs"/>
          </a:endParaRPr>
        </a:p>
      </xdr:txBody>
    </xdr:sp>
    <xdr:clientData/>
  </xdr:twoCellAnchor>
  <xdr:twoCellAnchor>
    <xdr:from>
      <xdr:col>20</xdr:col>
      <xdr:colOff>11907</xdr:colOff>
      <xdr:row>21</xdr:row>
      <xdr:rowOff>71438</xdr:rowOff>
    </xdr:from>
    <xdr:to>
      <xdr:col>26</xdr:col>
      <xdr:colOff>142875</xdr:colOff>
      <xdr:row>37</xdr:row>
      <xdr:rowOff>59531</xdr:rowOff>
    </xdr:to>
    <xdr:graphicFrame macro="">
      <xdr:nvGraphicFramePr>
        <xdr:cNvPr id="66" name="Chart 65">
          <a:extLst>
            <a:ext uri="{FF2B5EF4-FFF2-40B4-BE49-F238E27FC236}">
              <a16:creationId xmlns:a16="http://schemas.microsoft.com/office/drawing/2014/main" id="{000C5FF7-305C-4553-92E8-3F2704474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178593</xdr:colOff>
      <xdr:row>17</xdr:row>
      <xdr:rowOff>107156</xdr:rowOff>
    </xdr:from>
    <xdr:to>
      <xdr:col>16</xdr:col>
      <xdr:colOff>238124</xdr:colOff>
      <xdr:row>38</xdr:row>
      <xdr:rowOff>23812</xdr:rowOff>
    </xdr:to>
    <xdr:sp macro="" textlink="">
      <xdr:nvSpPr>
        <xdr:cNvPr id="67" name="Rectangle: Rounded Corners 66">
          <a:extLst>
            <a:ext uri="{FF2B5EF4-FFF2-40B4-BE49-F238E27FC236}">
              <a16:creationId xmlns:a16="http://schemas.microsoft.com/office/drawing/2014/main" id="{627C5568-081D-4AE4-9726-104A6C07C7A5}"/>
            </a:ext>
          </a:extLst>
        </xdr:cNvPr>
        <xdr:cNvSpPr/>
      </xdr:nvSpPr>
      <xdr:spPr>
        <a:xfrm>
          <a:off x="4905374" y="3345656"/>
          <a:ext cx="10263188" cy="5345906"/>
        </a:xfrm>
        <a:prstGeom prst="roundRect">
          <a:avLst>
            <a:gd name="adj" fmla="val 29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7</xdr:col>
      <xdr:colOff>83343</xdr:colOff>
      <xdr:row>21</xdr:row>
      <xdr:rowOff>95250</xdr:rowOff>
    </xdr:from>
    <xdr:to>
      <xdr:col>10</xdr:col>
      <xdr:colOff>261937</xdr:colOff>
      <xdr:row>37</xdr:row>
      <xdr:rowOff>273843</xdr:rowOff>
    </xdr:to>
    <xdr:graphicFrame macro="">
      <xdr:nvGraphicFramePr>
        <xdr:cNvPr id="68" name="Chart 67">
          <a:extLst>
            <a:ext uri="{FF2B5EF4-FFF2-40B4-BE49-F238E27FC236}">
              <a16:creationId xmlns:a16="http://schemas.microsoft.com/office/drawing/2014/main" id="{F0A97498-421A-46EE-8E07-FE9FC13EC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150019</xdr:colOff>
      <xdr:row>18</xdr:row>
      <xdr:rowOff>119061</xdr:rowOff>
    </xdr:from>
    <xdr:to>
      <xdr:col>7</xdr:col>
      <xdr:colOff>2809874</xdr:colOff>
      <xdr:row>20</xdr:row>
      <xdr:rowOff>90487</xdr:rowOff>
    </xdr:to>
    <xdr:sp macro="" textlink="">
      <xdr:nvSpPr>
        <xdr:cNvPr id="69" name="TextBox 68">
          <a:extLst>
            <a:ext uri="{FF2B5EF4-FFF2-40B4-BE49-F238E27FC236}">
              <a16:creationId xmlns:a16="http://schemas.microsoft.com/office/drawing/2014/main" id="{609600A9-71BF-4354-8423-DF3EBC98B6B5}"/>
            </a:ext>
          </a:extLst>
        </xdr:cNvPr>
        <xdr:cNvSpPr txBox="1"/>
      </xdr:nvSpPr>
      <xdr:spPr>
        <a:xfrm>
          <a:off x="4126707" y="3548061"/>
          <a:ext cx="265985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Current</a:t>
          </a:r>
          <a:r>
            <a:rPr lang="en-US" sz="1600" b="1" baseline="0">
              <a:solidFill>
                <a:srgbClr val="63B6A7"/>
              </a:solidFill>
            </a:rPr>
            <a:t> Stock Distribution</a:t>
          </a:r>
          <a:endParaRPr lang="en-US" sz="1600" b="1">
            <a:solidFill>
              <a:srgbClr val="63B6A7"/>
            </a:solidFill>
          </a:endParaRPr>
        </a:p>
      </xdr:txBody>
    </xdr:sp>
    <xdr:clientData/>
  </xdr:twoCellAnchor>
  <xdr:twoCellAnchor>
    <xdr:from>
      <xdr:col>10</xdr:col>
      <xdr:colOff>690562</xdr:colOff>
      <xdr:row>22</xdr:row>
      <xdr:rowOff>11906</xdr:rowOff>
    </xdr:from>
    <xdr:to>
      <xdr:col>15</xdr:col>
      <xdr:colOff>476250</xdr:colOff>
      <xdr:row>37</xdr:row>
      <xdr:rowOff>-1</xdr:rowOff>
    </xdr:to>
    <xdr:graphicFrame macro="">
      <xdr:nvGraphicFramePr>
        <xdr:cNvPr id="70" name="Chart 69">
          <a:extLst>
            <a:ext uri="{FF2B5EF4-FFF2-40B4-BE49-F238E27FC236}">
              <a16:creationId xmlns:a16="http://schemas.microsoft.com/office/drawing/2014/main" id="{6C3CD6F8-6F06-4032-B6B9-82076CADA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571500</xdr:colOff>
      <xdr:row>18</xdr:row>
      <xdr:rowOff>119062</xdr:rowOff>
    </xdr:from>
    <xdr:to>
      <xdr:col>10</xdr:col>
      <xdr:colOff>583406</xdr:colOff>
      <xdr:row>37</xdr:row>
      <xdr:rowOff>71437</xdr:rowOff>
    </xdr:to>
    <xdr:cxnSp macro="">
      <xdr:nvCxnSpPr>
        <xdr:cNvPr id="71" name="Straight Connector 70">
          <a:extLst>
            <a:ext uri="{FF2B5EF4-FFF2-40B4-BE49-F238E27FC236}">
              <a16:creationId xmlns:a16="http://schemas.microsoft.com/office/drawing/2014/main" id="{6AADA7E5-9ED1-43FA-9D37-45C9CF74F10F}"/>
            </a:ext>
          </a:extLst>
        </xdr:cNvPr>
        <xdr:cNvCxnSpPr/>
      </xdr:nvCxnSpPr>
      <xdr:spPr>
        <a:xfrm>
          <a:off x="10275094" y="3548062"/>
          <a:ext cx="11906" cy="4881563"/>
        </a:xfrm>
        <a:prstGeom prst="line">
          <a:avLst/>
        </a:prstGeom>
        <a:ln>
          <a:solidFill>
            <a:srgbClr val="98E4C7"/>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171451</xdr:colOff>
      <xdr:row>18</xdr:row>
      <xdr:rowOff>116680</xdr:rowOff>
    </xdr:from>
    <xdr:to>
      <xdr:col>14</xdr:col>
      <xdr:colOff>904875</xdr:colOff>
      <xdr:row>20</xdr:row>
      <xdr:rowOff>88106</xdr:rowOff>
    </xdr:to>
    <xdr:sp macro="" textlink="">
      <xdr:nvSpPr>
        <xdr:cNvPr id="75" name="TextBox 74">
          <a:extLst>
            <a:ext uri="{FF2B5EF4-FFF2-40B4-BE49-F238E27FC236}">
              <a16:creationId xmlns:a16="http://schemas.microsoft.com/office/drawing/2014/main" id="{F25A7662-476E-4049-8998-37AE0306C981}"/>
            </a:ext>
          </a:extLst>
        </xdr:cNvPr>
        <xdr:cNvSpPr txBox="1"/>
      </xdr:nvSpPr>
      <xdr:spPr>
        <a:xfrm>
          <a:off x="9648826" y="3545680"/>
          <a:ext cx="331708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3B6A7"/>
              </a:solidFill>
            </a:rPr>
            <a:t>Out &amp; Low Category Distribution</a:t>
          </a:r>
        </a:p>
      </xdr:txBody>
    </xdr:sp>
    <xdr:clientData/>
  </xdr:twoCellAnchor>
  <xdr:twoCellAnchor editAs="oneCell">
    <xdr:from>
      <xdr:col>1</xdr:col>
      <xdr:colOff>145257</xdr:colOff>
      <xdr:row>20</xdr:row>
      <xdr:rowOff>92869</xdr:rowOff>
    </xdr:from>
    <xdr:to>
      <xdr:col>2</xdr:col>
      <xdr:colOff>797719</xdr:colOff>
      <xdr:row>25</xdr:row>
      <xdr:rowOff>95251</xdr:rowOff>
    </xdr:to>
    <mc:AlternateContent xmlns:mc="http://schemas.openxmlformats.org/markup-compatibility/2006" xmlns:a14="http://schemas.microsoft.com/office/drawing/2010/main">
      <mc:Choice Requires="a14">
        <xdr:graphicFrame macro="">
          <xdr:nvGraphicFramePr>
            <xdr:cNvPr id="79" name="Track_Stock">
              <a:extLst>
                <a:ext uri="{FF2B5EF4-FFF2-40B4-BE49-F238E27FC236}">
                  <a16:creationId xmlns:a16="http://schemas.microsoft.com/office/drawing/2014/main" id="{65B8D4EC-578C-0165-CBF3-9F7C382B4A77}"/>
                </a:ext>
              </a:extLst>
            </xdr:cNvPr>
            <xdr:cNvGraphicFramePr/>
          </xdr:nvGraphicFramePr>
          <xdr:xfrm>
            <a:off x="0" y="0"/>
            <a:ext cx="0" cy="0"/>
          </xdr:xfrm>
          <a:graphic>
            <a:graphicData uri="http://schemas.microsoft.com/office/drawing/2010/slicer">
              <sle:slicer xmlns:sle="http://schemas.microsoft.com/office/drawing/2010/slicer" name="Track_Stock"/>
            </a:graphicData>
          </a:graphic>
        </xdr:graphicFrame>
      </mc:Choice>
      <mc:Fallback xmlns="">
        <xdr:sp macro="" textlink="">
          <xdr:nvSpPr>
            <xdr:cNvPr id="0" name=""/>
            <xdr:cNvSpPr>
              <a:spLocks noTextEdit="1"/>
            </xdr:cNvSpPr>
          </xdr:nvSpPr>
          <xdr:spPr>
            <a:xfrm>
              <a:off x="417400" y="3803908"/>
              <a:ext cx="1753403" cy="930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859633</xdr:colOff>
      <xdr:row>16</xdr:row>
      <xdr:rowOff>140492</xdr:rowOff>
    </xdr:from>
    <xdr:to>
      <xdr:col>5</xdr:col>
      <xdr:colOff>130969</xdr:colOff>
      <xdr:row>23</xdr:row>
      <xdr:rowOff>71436</xdr:rowOff>
    </xdr:to>
    <mc:AlternateContent xmlns:mc="http://schemas.openxmlformats.org/markup-compatibility/2006" xmlns:a14="http://schemas.microsoft.com/office/drawing/2010/main">
      <mc:Choice Requires="a14">
        <xdr:graphicFrame macro="">
          <xdr:nvGraphicFramePr>
            <xdr:cNvPr id="80" name="Category 1">
              <a:extLst>
                <a:ext uri="{FF2B5EF4-FFF2-40B4-BE49-F238E27FC236}">
                  <a16:creationId xmlns:a16="http://schemas.microsoft.com/office/drawing/2014/main" id="{CA3D01E8-07FA-D79F-17B3-3EC16CC950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32717" y="3109323"/>
              <a:ext cx="1683512" cy="1229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133348</xdr:colOff>
      <xdr:row>15</xdr:row>
      <xdr:rowOff>11904</xdr:rowOff>
    </xdr:from>
    <xdr:to>
      <xdr:col>2</xdr:col>
      <xdr:colOff>809624</xdr:colOff>
      <xdr:row>20</xdr:row>
      <xdr:rowOff>23811</xdr:rowOff>
    </xdr:to>
    <mc:AlternateContent xmlns:mc="http://schemas.openxmlformats.org/markup-compatibility/2006" xmlns:a14="http://schemas.microsoft.com/office/drawing/2010/main">
      <mc:Choice Requires="a14">
        <xdr:graphicFrame macro="">
          <xdr:nvGraphicFramePr>
            <xdr:cNvPr id="81" name="Unit 1">
              <a:extLst>
                <a:ext uri="{FF2B5EF4-FFF2-40B4-BE49-F238E27FC236}">
                  <a16:creationId xmlns:a16="http://schemas.microsoft.com/office/drawing/2014/main" id="{9FE054A5-BD57-E0C3-F035-6570B8B2046E}"/>
                </a:ext>
              </a:extLst>
            </xdr:cNvPr>
            <xdr:cNvGraphicFramePr/>
          </xdr:nvGraphicFramePr>
          <xdr:xfrm>
            <a:off x="0" y="0"/>
            <a:ext cx="0" cy="0"/>
          </xdr:xfrm>
          <a:graphic>
            <a:graphicData uri="http://schemas.microsoft.com/office/drawing/2010/slicer">
              <sle:slicer xmlns:sle="http://schemas.microsoft.com/office/drawing/2010/slicer" name="Unit 1"/>
            </a:graphicData>
          </a:graphic>
        </xdr:graphicFrame>
      </mc:Choice>
      <mc:Fallback xmlns="">
        <xdr:sp macro="" textlink="">
          <xdr:nvSpPr>
            <xdr:cNvPr id="0" name=""/>
            <xdr:cNvSpPr>
              <a:spLocks noTextEdit="1"/>
            </xdr:cNvSpPr>
          </xdr:nvSpPr>
          <xdr:spPr>
            <a:xfrm>
              <a:off x="405491" y="2795183"/>
              <a:ext cx="1777217" cy="939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59490743" backgroundQuery="1" createdVersion="8" refreshedVersion="8" minRefreshableVersion="3" recordCount="0" supportSubquery="1" supportAdvancedDrill="1" xr:uid="{8165B195-27BA-4AB3-B942-418031103254}">
  <cacheSource type="external" connectionId="7"/>
  <cacheFields count="11">
    <cacheField name="[Measures].[Total_Sales_USD]" caption="Total_Sales_USD" numFmtId="0" hierarchy="55" level="32767"/>
    <cacheField name="[Measures].[Total_Sales_AED]" caption="Total_Sales_AED" numFmtId="0" hierarchy="56" level="32767"/>
    <cacheField name="[Measures].[Total_Expenses_USD]" caption="Total_Expenses_USD" numFmtId="0" hierarchy="59" level="32767"/>
    <cacheField name="[Measures].[Total_Expenses_AED]" caption="Total_Expenses_AED" numFmtId="0" hierarchy="60" level="32767"/>
    <cacheField name="[Measures].[COGS]" caption="COGS" numFmtId="0" hierarchy="61" level="32767"/>
    <cacheField name="[Measures].[Gross_Profit]" caption="Gross_Profit" numFmtId="0" hierarchy="62" level="32767"/>
    <cacheField name="[Measures].[Net_Profit]" caption="Net_Profit" numFmtId="0" hierarchy="64" level="32767"/>
    <cacheField name="[Measures].[Gross_Profit_Margin]" caption="Gross_Profit_Margin" numFmtId="0" hierarchy="65" level="32767"/>
    <cacheField name="[Measures].[Net_Profit_Margin]" caption="Net_Profit_Margin" numFmtId="0" hierarchy="66" level="32767"/>
    <cacheField name="[Rates].[Currency].[Currency]" caption="Currency" numFmtId="0" hierarchy="41" level="1">
      <sharedItems containsSemiMixedTypes="0" containsNonDate="0" containsString="0"/>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10"/>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9"/>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oneField="1">
      <fieldsUsage count="1">
        <fieldUsage x="0"/>
      </fieldsUsage>
    </cacheHierarchy>
    <cacheHierarchy uniqueName="[Measures].[Total_Sales_AED]" caption="Total_Sales_AED" measure="1" displayFolder="" measureGroup="KPIs" count="0" oneField="1">
      <fieldsUsage count="1">
        <fieldUsage x="1"/>
      </fieldsUsage>
    </cacheHierarchy>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oneField="1">
      <fieldsUsage count="1">
        <fieldUsage x="2"/>
      </fieldsUsage>
    </cacheHierarchy>
    <cacheHierarchy uniqueName="[Measures].[Total_Expenses_AED]" caption="Total_Expenses_AED" measure="1" displayFolder="" measureGroup="KPIs" count="0" oneField="1">
      <fieldsUsage count="1">
        <fieldUsage x="3"/>
      </fieldsUsage>
    </cacheHierarchy>
    <cacheHierarchy uniqueName="[Measures].[COGS]" caption="COGS" measure="1" displayFolder="" measureGroup="KPIs" count="0" oneField="1">
      <fieldsUsage count="1">
        <fieldUsage x="4"/>
      </fieldsUsage>
    </cacheHierarchy>
    <cacheHierarchy uniqueName="[Measures].[Gross_Profit]" caption="Gross_Profit" measure="1" displayFolder="" measureGroup="KPIs" count="0" oneField="1">
      <fieldsUsage count="1">
        <fieldUsage x="5"/>
      </fieldsUsage>
    </cacheHierarchy>
    <cacheHierarchy uniqueName="[Measures].[Unit_Cost]" caption="Unit_Cost" measure="1" displayFolder="" measureGroup="KPIs" count="0"/>
    <cacheHierarchy uniqueName="[Measures].[Net_Profit]" caption="Net_Profit" measure="1" displayFolder="" measureGroup="KPIs" count="0" oneField="1">
      <fieldsUsage count="1">
        <fieldUsage x="6"/>
      </fieldsUsage>
    </cacheHierarchy>
    <cacheHierarchy uniqueName="[Measures].[Gross_Profit_Margin]" caption="Gross_Profit_Margin" measure="1" displayFolder="" measureGroup="KPIs" count="0" oneField="1">
      <fieldsUsage count="1">
        <fieldUsage x="7"/>
      </fieldsUsage>
    </cacheHierarchy>
    <cacheHierarchy uniqueName="[Measures].[Net_Profit_Margin]" caption="Net_Profit_Margin" measure="1" displayFolder="" measureGroup="KPIs" count="0" oneField="1">
      <fieldsUsage count="1">
        <fieldUsage x="8"/>
      </fieldsUsage>
    </cacheHierarchy>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0069444" backgroundQuery="1" createdVersion="8" refreshedVersion="8" minRefreshableVersion="3" recordCount="0" supportSubquery="1" supportAdvancedDrill="1" xr:uid="{394DFA58-A05B-4F8B-A680-DD825188BEA7}">
  <cacheSource type="external" connectionId="7"/>
  <cacheFields count="4">
    <cacheField name="[Rates].[Currency].[Currency]" caption="Currency" numFmtId="0" hierarchy="41" level="1">
      <sharedItems containsSemiMixedTypes="0" containsNonDate="0" containsString="0"/>
    </cacheField>
    <cacheField name="[Measures].[Total_Quantity_Sold]" caption="Total_Quantity_Sold" numFmtId="0" hierarchy="57" level="32767"/>
    <cacheField name="[Measures].[Total_Quantity_Purchased]" caption="Total_Quantity_Purchased" numFmtId="0" hierarchy="58"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3"/>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2"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oneField="1">
      <fieldsUsage count="1">
        <fieldUsage x="1"/>
      </fieldsUsage>
    </cacheHierarchy>
    <cacheHierarchy uniqueName="[Measures].[Total_Quantity_Purchased]" caption="Total_Quantity_Purchased" measure="1" displayFolder="" measureGroup="KPIs" count="0" oneField="1">
      <fieldsUsage count="1">
        <fieldUsage x="2"/>
      </fieldsUsage>
    </cacheHierarchy>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0532406" backgroundQuery="1" createdVersion="8" refreshedVersion="8" minRefreshableVersion="3" recordCount="0" supportSubquery="1" supportAdvancedDrill="1" xr:uid="{8BF3185D-521F-42B0-B18C-51120A5398A5}">
  <cacheSource type="external" connectionId="7"/>
  <cacheFields count="5">
    <cacheField name="[Rates].[Currency].[Currency]" caption="Currency" numFmtId="0" hierarchy="41" level="1">
      <sharedItems containsSemiMixedTypes="0" containsNonDate="0" containsString="0"/>
    </cacheField>
    <cacheField name="[Measures].[Avg_Purchase_Cost]" caption="Avg_Purchase_Cost" numFmtId="0" hierarchy="67" level="32767"/>
    <cacheField name="[Measures].[Active_Customers]" caption="Active_Customers" numFmtId="0" hierarchy="71" level="32767"/>
    <cacheField name="[Measures].[Active_Suppliers]" caption="Active_Suppliers" numFmtId="0" hierarchy="70"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4"/>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2"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oneField="1">
      <fieldsUsage count="1">
        <fieldUsage x="1"/>
      </fieldsUsage>
    </cacheHierarchy>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oneField="1">
      <fieldsUsage count="1">
        <fieldUsage x="3"/>
      </fieldsUsage>
    </cacheHierarchy>
    <cacheHierarchy uniqueName="[Measures].[Active_Customers]" caption="Active_Customers" measure="1" displayFolder="" measureGroup="KPIs" count="0" oneField="1">
      <fieldsUsage count="1">
        <fieldUsage x="2"/>
      </fieldsUsage>
    </cacheHierarchy>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1111114" backgroundQuery="1" createdVersion="8" refreshedVersion="8" minRefreshableVersion="3" recordCount="0" supportSubquery="1" supportAdvancedDrill="1" xr:uid="{64626707-154E-4A1B-8059-E54A003FE165}">
  <cacheSource type="external" connectionId="7"/>
  <cacheFields count="4">
    <cacheField name="[Rates].[Currency].[Currency]" caption="Currency" numFmtId="0" hierarchy="41" level="1">
      <sharedItems containsSemiMixedTypes="0" containsNonDate="0" containsString="0"/>
    </cacheField>
    <cacheField name="[Purchases].[Supplier].[Supplier]" caption="Supplier" numFmtId="0" hierarchy="27" level="1">
      <sharedItems count="3">
        <s v="Alibaba"/>
        <s v="RPR-Coffee Roaster"/>
        <s v="Wejar"/>
      </sharedItems>
    </cacheField>
    <cacheField name="[Measures].[Sum of Total_USD]" caption="Sum of Total_USD" numFmtId="0" hierarchy="100"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3"/>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fieldsUsage count="2">
        <fieldUsage x="-1"/>
        <fieldUsage x="1"/>
      </fieldsUsage>
    </cacheHierarchy>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2"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1689814" backgroundQuery="1" createdVersion="8" refreshedVersion="8" minRefreshableVersion="3" recordCount="0" supportSubquery="1" supportAdvancedDrill="1" xr:uid="{2A45FBFA-FCB3-4EDF-9404-8AEF3C9EEF86}">
  <cacheSource type="external" connectionId="7"/>
  <cacheFields count="5">
    <cacheField name="[Rates].[Currency].[Currency]" caption="Currency" numFmtId="0" hierarchy="41" level="1">
      <sharedItems containsSemiMixedTypes="0" containsNonDate="0" containsString="0"/>
    </cacheField>
    <cacheField name="[Purchases].[Supplier].[Supplier]" caption="Supplier" numFmtId="0" hierarchy="27" level="1">
      <sharedItems count="3">
        <s v="Alibaba"/>
        <s v="RPR-Coffee Roaster"/>
        <s v="Wejar"/>
      </sharedItems>
    </cacheField>
    <cacheField name="[Measures].[Sum of Total_USD]" caption="Sum of Total_USD" numFmtId="0" hierarchy="100" level="32767"/>
    <cacheField name="[Purchases].[ProductName].[ProductName]" caption="ProductName" numFmtId="0" hierarchy="29" level="1">
      <sharedItems count="16">
        <s v="1"/>
        <s v="2"/>
        <s v="4"/>
        <s v="5"/>
        <s v="7"/>
        <s v="8"/>
        <s v="Arabica"/>
        <s v="Azzurro"/>
        <s v="Coffee Accessories"/>
        <s v="Colmbine"/>
        <s v="cup clear"/>
        <s v="Eihiopian"/>
        <s v="Png"/>
        <s v="Shardor automatic flat burr coffee"/>
        <s v="small desktop"/>
        <s v="Volcano"/>
      </sharedItems>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4"/>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fieldsUsage count="2">
        <fieldUsage x="-1"/>
        <fieldUsage x="1"/>
      </fieldsUsage>
    </cacheHierarchy>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2" memberValueDatatype="130" unbalanced="0">
      <fieldsUsage count="2">
        <fieldUsage x="-1"/>
        <fieldUsage x="3"/>
      </fieldsUsage>
    </cacheHierarchy>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2"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2152776" backgroundQuery="1" createdVersion="8" refreshedVersion="8" minRefreshableVersion="3" recordCount="0" supportSubquery="1" supportAdvancedDrill="1" xr:uid="{7B3E5883-0BC9-4564-9543-BC265FD9E999}">
  <cacheSource type="external" connectionId="7"/>
  <cacheFields count="10">
    <cacheField name="[Rates].[Currency].[Currency]" caption="Currency" numFmtId="0" hierarchy="41" level="1">
      <sharedItems containsSemiMixedTypes="0" containsNonDate="0" containsString="0"/>
    </cacheField>
    <cacheField name="[Measures].[Total_Purchased_Inv]" caption="Total_Purchased_Inv" numFmtId="0" hierarchy="78" level="32767"/>
    <cacheField name="[Measures].[Total_Sold_Inv]" caption="Total_Sold_Inv" numFmtId="0" hierarchy="79" level="32767"/>
    <cacheField name="[Measures].[Current_Stock_Total]" caption="Current_Stock_Total" numFmtId="0" hierarchy="80" level="32767"/>
    <cacheField name="[Measures].[Inventory_Turnover]" caption="Inventory_Turnover" numFmtId="0" hierarchy="81" level="32767"/>
    <cacheField name="[Measures].[Out_Of_Stock_Count]" caption="Out_Of_Stock_Count" numFmtId="0" hierarchy="82" level="32767"/>
    <cacheField name="[Measures].[Low_Stock_Count]" caption="Low_Stock_Count" numFmtId="0" hierarchy="83" level="32767"/>
    <cacheField name="[Measures].[Normal_Stock_Count]" caption="Normal_Stock_Count" numFmtId="0" hierarchy="84" level="32767"/>
    <cacheField name="[Measures].[Out_Of_Stock_Percentage]" caption="Out_Of_Stock_Percentage" numFmtId="0" hierarchy="85"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9"/>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oneField="1">
      <fieldsUsage count="1">
        <fieldUsage x="1"/>
      </fieldsUsage>
    </cacheHierarchy>
    <cacheHierarchy uniqueName="[Measures].[Total_Sold_Inv]" caption="Total_Sold_Inv" measure="1" displayFolder="" measureGroup="KPIs" count="0" oneField="1">
      <fieldsUsage count="1">
        <fieldUsage x="2"/>
      </fieldsUsage>
    </cacheHierarchy>
    <cacheHierarchy uniqueName="[Measures].[Current_Stock_Total]" caption="Current_Stock_Total" measure="1" displayFolder="" measureGroup="KPIs" count="0" oneField="1">
      <fieldsUsage count="1">
        <fieldUsage x="3"/>
      </fieldsUsage>
    </cacheHierarchy>
    <cacheHierarchy uniqueName="[Measures].[Inventory_Turnover]" caption="Inventory_Turnover" measure="1" displayFolder="" measureGroup="KPIs" count="0" oneField="1">
      <fieldsUsage count="1">
        <fieldUsage x="4"/>
      </fieldsUsage>
    </cacheHierarchy>
    <cacheHierarchy uniqueName="[Measures].[Out_Of_Stock_Count]" caption="Out_Of_Stock_Count" measure="1" displayFolder="" measureGroup="KPIs" count="0" oneField="1">
      <fieldsUsage count="1">
        <fieldUsage x="5"/>
      </fieldsUsage>
    </cacheHierarchy>
    <cacheHierarchy uniqueName="[Measures].[Low_Stock_Count]" caption="Low_Stock_Count" measure="1" displayFolder="" measureGroup="KPIs" count="0" oneField="1">
      <fieldsUsage count="1">
        <fieldUsage x="6"/>
      </fieldsUsage>
    </cacheHierarchy>
    <cacheHierarchy uniqueName="[Measures].[Normal_Stock_Count]" caption="Normal_Stock_Count" measure="1" displayFolder="" measureGroup="KPIs" count="0" oneField="1">
      <fieldsUsage count="1">
        <fieldUsage x="7"/>
      </fieldsUsage>
    </cacheHierarchy>
    <cacheHierarchy uniqueName="[Measures].[Out_Of_Stock_Percentage]" caption="Out_Of_Stock_Percentage" measure="1" displayFolder="" measureGroup="KPIs" count="0" oneField="1">
      <fieldsUsage count="1">
        <fieldUsage x="8"/>
      </fieldsUsage>
    </cacheHierarchy>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3078707" backgroundQuery="1" createdVersion="8" refreshedVersion="8" minRefreshableVersion="3" recordCount="0" supportSubquery="1" supportAdvancedDrill="1" xr:uid="{DD4AE7FD-7B4C-464E-8F0E-34CA822D34AE}">
  <cacheSource type="external" connectionId="7"/>
  <cacheFields count="8">
    <cacheField name="[Rates].[Currency].[Currency]" caption="Currency" numFmtId="0" hierarchy="41" level="1">
      <sharedItems containsSemiMixedTypes="0" containsNonDate="0" containsString="0"/>
    </cacheField>
    <cacheField name="[Measures].[Sum of Shipping_Fee]" caption="Sum of Shipping_Fee" numFmtId="0" hierarchy="98" level="32767"/>
    <cacheField name="[Measures].[Sum of Processing_Fee]" caption="Sum of Processing_Fee" numFmtId="0" hierarchy="99" level="32767"/>
    <cacheField name="[Purchases].[ProductName].[ProductName]" caption="ProductName" numFmtId="0" hierarchy="29" level="1">
      <sharedItems count="7">
        <s v="Arabica"/>
        <s v="Azzurro"/>
        <s v="Coffee Accessories"/>
        <s v="Shardor automatic flat burr coffee"/>
        <s v="Volcano"/>
        <s v="Colmbine" u="1"/>
        <s v="7" u="1"/>
      </sharedItems>
    </cacheField>
    <cacheField name="[Measures].[Sum of Quantity]" caption="Sum of Quantity" numFmtId="0" hierarchy="102" level="32767"/>
    <cacheField name="[Measures].[Total_Purchases_USD]" caption="Total_Purchases_USD" numFmtId="0" hierarchy="68" level="32767"/>
    <cacheField name="[Measures].[Sum of UnitPrice]" caption="Sum of UnitPrice" numFmtId="0" hierarchy="103"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7"/>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2" memberValueDatatype="130" unbalanced="0">
      <fieldsUsage count="2">
        <fieldUsage x="-1"/>
        <fieldUsage x="3"/>
      </fieldsUsage>
    </cacheHierarchy>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2"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oneField="1">
      <fieldsUsage count="1">
        <fieldUsage x="5"/>
      </fieldsUsage>
    </cacheHierarchy>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oneField="1" hidden="1">
      <fieldsUsage count="1">
        <fieldUsage x="4"/>
      </fieldsUsage>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oneField="1" hidden="1">
      <fieldsUsage count="1">
        <fieldUsage x="6"/>
      </fieldsUsage>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3657408" backgroundQuery="1" createdVersion="8" refreshedVersion="8" minRefreshableVersion="3" recordCount="0" supportSubquery="1" supportAdvancedDrill="1" xr:uid="{177C0A39-5E0A-4A18-9FF0-2F928EEA29A6}">
  <cacheSource type="external" connectionId="7"/>
  <cacheFields count="10">
    <cacheField name="[Rates].[Currency].[Currency]" caption="Currency" numFmtId="0" hierarchy="41" level="1">
      <sharedItems containsSemiMixedTypes="0" containsNonDate="0" containsString="0"/>
    </cacheField>
    <cacheField name="[Measures].[Shipping_Cost_Ratio]" caption="Shipping_Cost_Ratio" numFmtId="0" hierarchy="73" level="32767"/>
    <cacheField name="[Measures].[Processing_Cost_Ratio]" caption="Processing_Cost_Ratio" numFmtId="0" hierarchy="74" level="32767"/>
    <cacheField name="[Measures].[Total_Purchases_USD]" caption="Total_Purchases_USD" numFmtId="0" hierarchy="68" level="32767"/>
    <cacheField name="[Measures].[Active_Suppliers]" caption="Active_Suppliers" numFmtId="0" hierarchy="70" level="32767"/>
    <cacheField name="[Measures].[Average_Expense]" caption="Average_Expense" numFmtId="0" hierarchy="77" level="32767"/>
    <cacheField name="[Measures].[Total_Operating_Expenses]" caption="Total_Operating_Expenses" numFmtId="0" hierarchy="75" level="32767"/>
    <cacheField name="[Measures].[Operating_Expense_Ratio]" caption="Operating_Expense_Ratio" numFmtId="0" hierarchy="76" level="32767"/>
    <cacheField name="[Measures].[Avg_Purchase_Cost]" caption="Avg_Purchase_Cost" numFmtId="0" hierarchy="67"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9"/>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2"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oneField="1">
      <fieldsUsage count="1">
        <fieldUsage x="8"/>
      </fieldsUsage>
    </cacheHierarchy>
    <cacheHierarchy uniqueName="[Measures].[Total_Purchases_USD]" caption="Total_Purchases_USD" measure="1" displayFolder="" measureGroup="KPIs" count="0" oneField="1">
      <fieldsUsage count="1">
        <fieldUsage x="3"/>
      </fieldsUsage>
    </cacheHierarchy>
    <cacheHierarchy uniqueName="[Measures].[Total_Purchases_AED]" caption="Total_Purchases_AED" measure="1" displayFolder="" measureGroup="KPIs" count="0"/>
    <cacheHierarchy uniqueName="[Measures].[Active_Suppliers]" caption="Active_Suppliers" measure="1" displayFolder="" measureGroup="KPIs" count="0" oneField="1">
      <fieldsUsage count="1">
        <fieldUsage x="4"/>
      </fieldsUsage>
    </cacheHierarchy>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oneField="1">
      <fieldsUsage count="1">
        <fieldUsage x="1"/>
      </fieldsUsage>
    </cacheHierarchy>
    <cacheHierarchy uniqueName="[Measures].[Processing_Cost_Ratio]" caption="Processing_Cost_Ratio" measure="1" displayFolder="" measureGroup="KPIs" count="0" oneField="1">
      <fieldsUsage count="1">
        <fieldUsage x="2"/>
      </fieldsUsage>
    </cacheHierarchy>
    <cacheHierarchy uniqueName="[Measures].[Total_Operating_Expenses]" caption="Total_Operating_Expenses" measure="1" displayFolder="" measureGroup="KPIs" count="0" oneField="1">
      <fieldsUsage count="1">
        <fieldUsage x="6"/>
      </fieldsUsage>
    </cacheHierarchy>
    <cacheHierarchy uniqueName="[Measures].[Operating_Expense_Ratio]" caption="Operating_Expense_Ratio" measure="1" displayFolder="" measureGroup="KPIs" count="0" oneField="1">
      <fieldsUsage count="1">
        <fieldUsage x="7"/>
      </fieldsUsage>
    </cacheHierarchy>
    <cacheHierarchy uniqueName="[Measures].[Average_Expense]" caption="Average_Expense" measure="1" displayFolder="" measureGroup="KPIs" count="0" oneField="1">
      <fieldsUsage count="1">
        <fieldUsage x="5"/>
      </fieldsUsage>
    </cacheHierarchy>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4236108" backgroundQuery="1" createdVersion="8" refreshedVersion="8" minRefreshableVersion="3" recordCount="0" supportSubquery="1" supportAdvancedDrill="1" xr:uid="{FDF86DDF-D1F9-48B1-91DA-17898F108B87}">
  <cacheSource type="external" connectionId="7"/>
  <cacheFields count="6">
    <cacheField name="[Rates].[Currency].[Currency]" caption="Currency" numFmtId="0" hierarchy="41" level="1">
      <sharedItems containsSemiMixedTypes="0" containsNonDate="0" containsString="0"/>
    </cacheField>
    <cacheField name="[Purchases].[Supplier].[Supplier]" caption="Supplier" numFmtId="0" hierarchy="27" level="1">
      <sharedItems count="3">
        <s v="Alibaba"/>
        <s v="RPR-Coffee Roaster"/>
        <s v="Wejar"/>
      </sharedItems>
    </cacheField>
    <cacheField name="[Measures].[Sum of Total_USD]" caption="Sum of Total_USD" numFmtId="0" hierarchy="100" level="32767"/>
    <cacheField name="[Calendar].[Month].[Month]" caption="Month" numFmtId="0" hierarchy="4" level="1">
      <sharedItems count="2">
        <s v="September"/>
        <s v="October"/>
      </sharedItems>
    </cacheField>
    <cacheField name="[Calendar].[Day Of Week].[Day Of Week]" caption="Day Of Week" numFmtId="0" hierarchy="7" level="1">
      <sharedItems count="4">
        <s v="Tuesday"/>
        <s v="Friday"/>
        <s v="Thursday"/>
        <s v="Saturday"/>
      </sharedItems>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4"/>
      </fieldsUsage>
    </cacheHierarchy>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5"/>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fieldsUsage count="2">
        <fieldUsage x="-1"/>
        <fieldUsage x="1"/>
      </fieldsUsage>
    </cacheHierarchy>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2"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4699078" backgroundQuery="1" createdVersion="8" refreshedVersion="8" minRefreshableVersion="3" recordCount="0" supportSubquery="1" supportAdvancedDrill="1" xr:uid="{EE2E6B2E-6664-4B05-959B-F475A1B3326E}">
  <cacheSource type="external" connectionId="7"/>
  <cacheFields count="4">
    <cacheField name="[Rates].[Currency].[Currency]" caption="Currency" numFmtId="0" hierarchy="41" level="1">
      <sharedItems containsSemiMixedTypes="0" containsNonDate="0" containsString="0"/>
    </cacheField>
    <cacheField name="[Inventory].[Stock_Status].[Stock_Status]" caption="Stock_Status" numFmtId="0" hierarchy="23" level="1">
      <sharedItems count="3">
        <s v="Low_Stock"/>
        <s v="Normal"/>
        <s v="Out_Stock" u="1"/>
      </sharedItems>
    </cacheField>
    <cacheField name="[Measures].[Sum of Current_Stock]" caption="Sum of Current_Stock" numFmtId="0" hierarchy="106"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3"/>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2" memberValueDatatype="130" unbalanced="0">
      <fieldsUsage count="2">
        <fieldUsage x="-1"/>
        <fieldUsage x="1"/>
      </fieldsUsage>
    </cacheHierarchy>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5277778" backgroundQuery="1" createdVersion="8" refreshedVersion="8" minRefreshableVersion="3" recordCount="0" supportSubquery="1" supportAdvancedDrill="1" xr:uid="{97F33922-78AD-4236-AC85-9A9E8BAECC06}">
  <cacheSource type="external" connectionId="7"/>
  <cacheFields count="5">
    <cacheField name="[Rates].[Currency].[Currency]" caption="Currency" numFmtId="0" hierarchy="41" level="1">
      <sharedItems containsSemiMixedTypes="0" containsNonDate="0" containsString="0"/>
    </cacheField>
    <cacheField name="[Inventory].[ProductName].[ProductName]" caption="ProductName" numFmtId="0" hierarchy="16" level="1">
      <sharedItems count="10">
        <s v="5"/>
        <s v="6"/>
        <s v="7"/>
        <s v="8"/>
        <s v="Arabica"/>
        <s v="Azzurro"/>
        <s v="Colmbine"/>
        <s v="Eihiopian"/>
        <s v="Png"/>
        <s v="Volcano"/>
      </sharedItems>
    </cacheField>
    <cacheField name="[Measures].[Total_Sold_Inv]" caption="Total_Sold_Inv" numFmtId="0" hierarchy="79" level="32767"/>
    <cacheField name="[Measures].[Current_Stock_Total]" caption="Current_Stock_Total" numFmtId="0" hierarchy="80"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2" memberValueDatatype="130" unbalanced="0">
      <fieldsUsage count="2">
        <fieldUsage x="-1"/>
        <fieldUsage x="1"/>
      </fieldsUsage>
    </cacheHierarchy>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4"/>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oneField="1">
      <fieldsUsage count="1">
        <fieldUsage x="2"/>
      </fieldsUsage>
    </cacheHierarchy>
    <cacheHierarchy uniqueName="[Measures].[Current_Stock_Total]" caption="Current_Stock_Total" measure="1" displayFolder="" measureGroup="KPIs" count="0" oneField="1">
      <fieldsUsage count="1">
        <fieldUsage x="3"/>
      </fieldsUsage>
    </cacheHierarchy>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574074" backgroundQuery="1" createdVersion="8" refreshedVersion="8" minRefreshableVersion="3" recordCount="0" supportSubquery="1" supportAdvancedDrill="1" xr:uid="{94698F0A-157D-4FE0-8E73-ECA6412457C9}">
  <cacheSource type="external" connectionId="7"/>
  <cacheFields count="5">
    <cacheField name="[Rates].[Currency].[Currency]" caption="Currency" numFmtId="0" hierarchy="41" level="1">
      <sharedItems containsSemiMixedTypes="0" containsNonDate="0" containsString="0"/>
    </cacheField>
    <cacheField name="[Measures].[Total_Expenses_USD]" caption="Total_Expenses_USD" numFmtId="0" hierarchy="59" level="32767"/>
    <cacheField name="[Calendar].[Month].[Month]" caption="Month" numFmtId="0" hierarchy="4" level="1">
      <sharedItems count="1">
        <s v="October"/>
      </sharedItems>
    </cacheField>
    <cacheField name="[Calendar].[Day Of Week].[Day Of Week]" caption="Day Of Week" numFmtId="0" hierarchy="7" level="1">
      <sharedItems count="5">
        <s v="Sunday"/>
        <s v="Wednesday"/>
        <s v="Thursday"/>
        <s v="Friday"/>
        <s v="Saturday"/>
      </sharedItems>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3"/>
      </fieldsUsage>
    </cacheHierarchy>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4"/>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oneField="1">
      <fieldsUsage count="1">
        <fieldUsage x="1"/>
      </fieldsUsage>
    </cacheHierarchy>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6319448" backgroundQuery="1" createdVersion="8" refreshedVersion="8" minRefreshableVersion="3" recordCount="0" supportSubquery="1" supportAdvancedDrill="1" xr:uid="{354C7C85-8FD4-4022-BDFF-7A5EA4F4152D}">
  <cacheSource type="external" connectionId="7"/>
  <cacheFields count="6">
    <cacheField name="[Rates].[Currency].[Currency]" caption="Currency" numFmtId="0" hierarchy="41" level="1">
      <sharedItems containsSemiMixedTypes="0" containsNonDate="0" containsString="0"/>
    </cacheField>
    <cacheField name="[Inventory].[Category].[Category]" caption="Category" numFmtId="0" hierarchy="22" level="1">
      <sharedItems count="3">
        <s v="accessories"/>
        <s v="Coffee"/>
        <s v="Equipment" u="1"/>
      </sharedItems>
    </cacheField>
    <cacheField name="[Inventory].[ProductName].[ProductName]" caption="ProductName" numFmtId="0" hierarchy="16" level="1">
      <sharedItems count="21">
        <s v="1"/>
        <s v="2"/>
        <s v="3"/>
        <s v="4"/>
        <s v="5"/>
        <s v="6"/>
        <s v="7"/>
        <s v="8"/>
        <s v="Arabica"/>
        <s v="Azzurro"/>
        <s v="Colmbine"/>
        <s v="Eihiopian"/>
        <s v="ESPRESSO"/>
        <s v="Filter"/>
        <s v="Grinder"/>
        <s v="Kettle"/>
        <s v="Matcha"/>
        <s v="Coffee Accessories"/>
        <s v="cup clear"/>
        <s v="Shardor automatic flat burr coffee"/>
        <s v="small desktop"/>
      </sharedItems>
    </cacheField>
    <cacheField name="[Measures].[Low_Stock_Count]" caption="Low_Stock_Count" numFmtId="0" hierarchy="83" level="32767"/>
    <cacheField name="[Measures].[Out_Of_Stock_Count]" caption="Out_Of_Stock_Count" numFmtId="0" hierarchy="82"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2" memberValueDatatype="130" unbalanced="0">
      <fieldsUsage count="2">
        <fieldUsage x="-1"/>
        <fieldUsage x="2"/>
      </fieldsUsage>
    </cacheHierarchy>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5"/>
      </fieldsUsage>
    </cacheHierarchy>
    <cacheHierarchy uniqueName="[Inventory].[Category]" caption="Category" attribute="1" defaultMemberUniqueName="[Inventory].[Category].[All]" allUniqueName="[Inventory].[Category].[All]" dimensionUniqueName="[Inventory]" displayFolder="" count="2" memberValueDatatype="130" unbalanced="0">
      <fieldsUsage count="2">
        <fieldUsage x="-1"/>
        <fieldUsage x="1"/>
      </fieldsUsage>
    </cacheHierarchy>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oneField="1">
      <fieldsUsage count="1">
        <fieldUsage x="4"/>
      </fieldsUsage>
    </cacheHierarchy>
    <cacheHierarchy uniqueName="[Measures].[Low_Stock_Count]" caption="Low_Stock_Count" measure="1" displayFolder="" measureGroup="KPIs" count="0" oneField="1">
      <fieldsUsage count="1">
        <fieldUsage x="3"/>
      </fieldsUsage>
    </cacheHierarchy>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6666664" backgroundQuery="1" createdVersion="8" refreshedVersion="8" minRefreshableVersion="3" recordCount="0" supportSubquery="1" supportAdvancedDrill="1" xr:uid="{9A96D003-970C-4608-AD92-A820199E3486}">
  <cacheSource type="external" connectionId="7"/>
  <cacheFields count="7">
    <cacheField name="[Rates].[Currency].[Currency]" caption="Currency" numFmtId="0" hierarchy="41" level="1">
      <sharedItems containsSemiMixedTypes="0" containsNonDate="0" containsString="0"/>
    </cacheField>
    <cacheField name="[Inventory].[ProductName].[ProductName]" caption="ProductName" numFmtId="0" hierarchy="16" level="1">
      <sharedItems count="21">
        <s v="1"/>
        <s v="2"/>
        <s v="3"/>
        <s v="4"/>
        <s v="5"/>
        <s v="6"/>
        <s v="7"/>
        <s v="8"/>
        <s v="Arabica"/>
        <s v="Azzurro"/>
        <s v="Colmbine"/>
        <s v="Eihiopian"/>
        <s v="ESPRESSO"/>
        <s v="Filter"/>
        <s v="Grinder"/>
        <s v="Kettle"/>
        <s v="Matcha"/>
        <s v="Coffee Accessories"/>
        <s v="cup clear"/>
        <s v="Shardor automatic flat burr coffee"/>
        <s v="small desktop"/>
      </sharedItems>
    </cacheField>
    <cacheField name="[Measures].[AED_to_USD]" caption="AED_to_USD" numFmtId="0" hierarchy="86" level="32767"/>
    <cacheField name="[Measures].[USD_to_AED]" caption="USD_to_AED" numFmtId="0" hierarchy="87" level="32767"/>
    <cacheField name="[Measures].[USD_to_IQD]" caption="USD_to_IQD" numFmtId="0" hierarchy="88" level="32767"/>
    <cacheField name="[Measures].[IQD_to_USD]" caption="IQD_to_USD" numFmtId="0" hierarchy="89"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2" memberValueDatatype="130" unbalanced="0">
      <fieldsUsage count="2">
        <fieldUsage x="-1"/>
        <fieldUsage x="1"/>
      </fieldsUsage>
    </cacheHierarchy>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6"/>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0"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oneField="1">
      <fieldsUsage count="1">
        <fieldUsage x="2"/>
      </fieldsUsage>
    </cacheHierarchy>
    <cacheHierarchy uniqueName="[Measures].[USD_to_AED]" caption="USD_to_AED" measure="1" displayFolder="" measureGroup="KPIs" count="0" oneField="1">
      <fieldsUsage count="1">
        <fieldUsage x="3"/>
      </fieldsUsage>
    </cacheHierarchy>
    <cacheHierarchy uniqueName="[Measures].[USD_to_IQD]" caption="USD_to_IQD" measure="1" displayFolder="" measureGroup="KPIs" count="0" oneField="1">
      <fieldsUsage count="1">
        <fieldUsage x="4"/>
      </fieldsUsage>
    </cacheHierarchy>
    <cacheHierarchy uniqueName="[Measures].[IQD_to_USD]" caption="IQD_to_USD" measure="1" displayFolder="" measureGroup="KPIs" count="0" oneField="1">
      <fieldsUsage count="1">
        <fieldUsage x="5"/>
      </fieldsUsage>
    </cacheHierarchy>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7013887" backgroundQuery="1" createdVersion="8" refreshedVersion="8" minRefreshableVersion="3" recordCount="0" supportSubquery="1" supportAdvancedDrill="1" xr:uid="{B01ACDEB-43B0-4738-8C62-B76FE6296FF1}">
  <cacheSource type="external" connectionId="7"/>
  <cacheFields count="4">
    <cacheField name="[Rates].[Currency].[Currency]" caption="Currency" numFmtId="0" hierarchy="41" level="1">
      <sharedItems containsSemiMixedTypes="0" containsNonDate="0" containsString="0"/>
    </cacheField>
    <cacheField name="[Rates].[Rate Name].[Rate Name]" caption="Rate Name" numFmtId="0" hierarchy="39" level="1">
      <sharedItems count="2">
        <s v="AED_to_USD"/>
        <s v="USD_to_IQD"/>
      </sharedItems>
    </cacheField>
    <cacheField name="[Measures].[Sum of Value]" caption="Sum of Value" numFmtId="0" hierarchy="108"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3"/>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0"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2" memberValueDatatype="130" unbalanced="0">
      <fieldsUsage count="2">
        <fieldUsage x="-1"/>
        <fieldUsage x="1"/>
      </fieldsUsage>
    </cacheHierarchy>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7476849" backgroundQuery="1" createdVersion="8" refreshedVersion="8" minRefreshableVersion="3" recordCount="0" supportSubquery="1" supportAdvancedDrill="1" xr:uid="{C3A87575-BEE5-45FC-8AA6-EF7750271929}">
  <cacheSource type="external" connectionId="7"/>
  <cacheFields count="4">
    <cacheField name="[Rates].[Currency].[Currency]" caption="Currency" numFmtId="0" hierarchy="41" level="1">
      <sharedItems containsSemiMixedTypes="0" containsNonDate="0" containsString="0"/>
    </cacheField>
    <cacheField name="[Rates].[Rate Name].[Rate Name]" caption="Rate Name" numFmtId="0" hierarchy="39" level="1">
      <sharedItems count="2">
        <s v="AED_to_USD"/>
        <s v="USD_to_IQD"/>
      </sharedItems>
    </cacheField>
    <cacheField name="[Measures].[Sum of Quantity 2]" caption="Sum of Quantity 2" numFmtId="0" hierarchy="109" level="32767"/>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0"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3"/>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0"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0"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2" memberValueDatatype="130" unbalanced="0">
      <fieldsUsage count="2">
        <fieldUsage x="-1"/>
        <fieldUsage x="1"/>
      </fieldsUsage>
    </cacheHierarchy>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oneField="1" hidden="1">
      <fieldsUsage count="1">
        <fieldUsage x="2"/>
      </fieldsUsage>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7939818" backgroundQuery="1" createdVersion="8" refreshedVersion="8" minRefreshableVersion="3" recordCount="0" supportSubquery="1" supportAdvancedDrill="1" xr:uid="{2843EE84-0C17-4F66-9A37-D3DA21957476}">
  <cacheSource type="external" connectionId="7"/>
  <cacheFields count="6">
    <cacheField name="[Calendar].[Day Of Week].[Day Of Week]" caption="Day Of Week" numFmtId="0" hierarchy="7" level="1">
      <sharedItems count="3">
        <s v="Sunday"/>
        <s v="Monday"/>
        <s v="Tuesday"/>
      </sharedItems>
    </cacheField>
    <cacheField name="[Measures].[Total_Sales_USD]" caption="Total_Sales_USD" numFmtId="0" hierarchy="55" level="32767"/>
    <cacheField name="[Measures].[Total_Sales_AED]" caption="Total_Sales_AED" numFmtId="0" hierarchy="56" level="32767"/>
    <cacheField name="[Calendar].[Month].[Month]" caption="Month" numFmtId="0" hierarchy="4" level="1">
      <sharedItems count="1">
        <s v="October"/>
      </sharedItems>
    </cacheField>
    <cacheField name="[Rates].[Currency].[Currency]" caption="Currency" numFmtId="0" hierarchy="41" level="1">
      <sharedItems containsSemiMixedTypes="0" containsNonDate="0" containsString="0"/>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5"/>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4"/>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oneField="1">
      <fieldsUsage count="1">
        <fieldUsage x="1"/>
      </fieldsUsage>
    </cacheHierarchy>
    <cacheHierarchy uniqueName="[Measures].[Total_Sales_AED]" caption="Total_Sales_AED" measure="1" displayFolder="" measureGroup="KPIs" count="0" oneField="1">
      <fieldsUsage count="1">
        <fieldUsage x="2"/>
      </fieldsUsage>
    </cacheHierarchy>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8518519" backgroundQuery="1" createdVersion="8" refreshedVersion="8" minRefreshableVersion="3" recordCount="0" supportSubquery="1" supportAdvancedDrill="1" xr:uid="{70F78FAA-63F1-4E0A-A6A4-EA1719D1C403}">
  <cacheSource type="external" connectionId="7"/>
  <cacheFields count="6">
    <cacheField name="[Calendar].[Day Of Week].[Day Of Week]" caption="Day Of Week" numFmtId="0" hierarchy="7" level="1">
      <sharedItems count="7">
        <s v="Sunday"/>
        <s v="Monday"/>
        <s v="Tuesday"/>
        <s v="Wednesday"/>
        <s v="Thursday"/>
        <s v="Friday"/>
        <s v="Saturday"/>
      </sharedItems>
    </cacheField>
    <cacheField name="[Measures].[Gross_Profit]" caption="Gross_Profit" numFmtId="0" hierarchy="62" level="32767"/>
    <cacheField name="[Measures].[Net_Profit]" caption="Net_Profit" numFmtId="0" hierarchy="64" level="32767"/>
    <cacheField name="[Calendar].[Month].[Month]" caption="Month" numFmtId="0" hierarchy="4" level="1">
      <sharedItems count="1">
        <s v="October"/>
      </sharedItems>
    </cacheField>
    <cacheField name="[Rates].[Currency].[Currency]" caption="Currency" numFmtId="0" hierarchy="41" level="1">
      <sharedItems containsSemiMixedTypes="0" containsNonDate="0" containsString="0"/>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5"/>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4"/>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oneField="1">
      <fieldsUsage count="1">
        <fieldUsage x="1"/>
      </fieldsUsage>
    </cacheHierarchy>
    <cacheHierarchy uniqueName="[Measures].[Unit_Cost]" caption="Unit_Cost" measure="1" displayFolder="" measureGroup="KPIs" count="0"/>
    <cacheHierarchy uniqueName="[Measures].[Net_Profit]" caption="Net_Profit" measure="1" displayFolder="" measureGroup="KPIs" count="0" oneField="1">
      <fieldsUsage count="1">
        <fieldUsage x="2"/>
      </fieldsUsage>
    </cacheHierarchy>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9097219" backgroundQuery="1" createdVersion="8" refreshedVersion="8" minRefreshableVersion="3" recordCount="0" supportSubquery="1" supportAdvancedDrill="1" xr:uid="{285891C2-DBEA-4AE7-8EAE-AA05E7CDA73A}">
  <cacheSource type="external" connectionId="7"/>
  <cacheFields count="6">
    <cacheField name="[Calendar].[Day Of Week].[Day Of Week]" caption="Day Of Week" numFmtId="0" hierarchy="7" level="1">
      <sharedItems count="7">
        <s v="Sunday"/>
        <s v="Monday"/>
        <s v="Tuesday"/>
        <s v="Wednesday"/>
        <s v="Thursday"/>
        <s v="Friday"/>
        <s v="Saturday"/>
      </sharedItems>
    </cacheField>
    <cacheField name="[Measures].[Total_Sales_USD]" caption="Total_Sales_USD" numFmtId="0" hierarchy="55" level="32767"/>
    <cacheField name="[Calendar].[Month].[Month]" caption="Month" numFmtId="0" hierarchy="4" level="1">
      <sharedItems count="1">
        <s v="October"/>
      </sharedItems>
    </cacheField>
    <cacheField name="[Measures].[Total_Expenses_USD]" caption="Total_Expenses_USD" numFmtId="0" hierarchy="59" level="32767"/>
    <cacheField name="[Rates].[Currency].[Currency]" caption="Currency" numFmtId="0" hierarchy="41" level="1">
      <sharedItems containsSemiMixedTypes="0" containsNonDate="0" containsString="0"/>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5"/>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4"/>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oneField="1">
      <fieldsUsage count="1">
        <fieldUsage x="1"/>
      </fieldsUsage>
    </cacheHierarchy>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oneField="1">
      <fieldsUsage count="1">
        <fieldUsage x="3"/>
      </fieldsUsage>
    </cacheHierarchy>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9560189" backgroundQuery="1" createdVersion="8" refreshedVersion="8" minRefreshableVersion="3" recordCount="0" supportSubquery="1" supportAdvancedDrill="1" xr:uid="{478253AA-EE02-436D-9D83-5C3B6A224FA9}">
  <cacheSource type="external" connectionId="7"/>
  <cacheFields count="4">
    <cacheField name="[Rates].[Currency].[Currency]" caption="Currency" numFmtId="0" hierarchy="41" level="1">
      <sharedItems containsSemiMixedTypes="0" containsNonDate="0" containsString="0"/>
    </cacheField>
    <cacheField name="[Measures].[Total_Expenses_USD]" caption="Total_Expenses_USD" numFmtId="0" hierarchy="59" level="32767"/>
    <cacheField name="[Expenses].[ExpenseType].[ExpenseType]" caption="ExpenseType" numFmtId="0" hierarchy="9" level="1">
      <sharedItems count="2">
        <s v="Rent"/>
        <s v="Setup"/>
      </sharedItems>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fieldsUsage count="2">
        <fieldUsage x="-1"/>
        <fieldUsage x="2"/>
      </fieldsUsage>
    </cacheHierarchy>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3"/>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oneField="1">
      <fieldsUsage count="1">
        <fieldUsage x="1"/>
      </fieldsUsage>
    </cacheHierarchy>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69907405" backgroundQuery="1" createdVersion="8" refreshedVersion="8" minRefreshableVersion="3" recordCount="0" supportSubquery="1" supportAdvancedDrill="1" xr:uid="{9F080BCB-4627-4579-B4A2-7226196BFCEB}">
  <cacheSource type="external" connectionId="7"/>
  <cacheFields count="3">
    <cacheField name="[Measures].[Avg_Selling_Price]" caption="Avg_Selling_Price" numFmtId="0" hierarchy="72" level="32767"/>
    <cacheField name="[Rates].[Currency].[Currency]" caption="Currency" numFmtId="0" hierarchy="41" level="1">
      <sharedItems containsSemiMixedTypes="0" containsNonDate="0" containsString="0"/>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2"/>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1"/>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oneField="1">
      <fieldsUsage count="1">
        <fieldUsage x="0"/>
      </fieldsUsage>
    </cacheHierarchy>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70254628" backgroundQuery="1" createdVersion="8" refreshedVersion="8" minRefreshableVersion="3" recordCount="0" supportSubquery="1" supportAdvancedDrill="1" xr:uid="{73DFC058-FFA4-41F6-B662-A9BD87960B16}">
  <cacheSource type="external" connectionId="7"/>
  <cacheFields count="5">
    <cacheField name="[Measures].[Avg_Selling_Price]" caption="Avg_Selling_Price" numFmtId="0" hierarchy="72" level="32767"/>
    <cacheField name="[Calendar].[Month].[Month]" caption="Month" numFmtId="0" hierarchy="4" level="1">
      <sharedItems count="1">
        <s v="October"/>
      </sharedItems>
    </cacheField>
    <cacheField name="[Calendar].[Day Of Week].[Day Of Week]" caption="Day Of Week" numFmtId="0" hierarchy="7" level="1">
      <sharedItems count="3">
        <s v="Sunday"/>
        <s v="Monday"/>
        <s v="Tuesday"/>
      </sharedItems>
    </cacheField>
    <cacheField name="[Rates].[Currency].[Currency]" caption="Currency" numFmtId="0" hierarchy="41" level="1">
      <sharedItems containsSemiMixedTypes="0" containsNonDate="0" containsString="0"/>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4"/>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3"/>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oneField="1">
      <fieldsUsage count="1">
        <fieldUsage x="0"/>
      </fieldsUsage>
    </cacheHierarchy>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567071759" backgroundQuery="1" createdVersion="8" refreshedVersion="8" minRefreshableVersion="3" recordCount="0" supportSubquery="1" supportAdvancedDrill="1" xr:uid="{90AC4F10-06CA-47DA-96F7-F2E687AD8E0A}">
  <cacheSource type="external" connectionId="7"/>
  <cacheFields count="5">
    <cacheField name="[Sales].[ProductName].[ProductName]" caption="ProductName" numFmtId="0" hierarchy="46" level="1">
      <sharedItems count="2">
        <s v="Azzurro"/>
        <s v="Volcano"/>
      </sharedItems>
    </cacheField>
    <cacheField name="[Measures].[Total_Sales_USD]" caption="Total_Sales_USD" numFmtId="0" hierarchy="55" level="32767"/>
    <cacheField name="[Measures].[Gross_Profit]" caption="Gross_Profit" numFmtId="0" hierarchy="62" level="32767"/>
    <cacheField name="[Rates].[Currency].[Currency]" caption="Currency" numFmtId="0" hierarchy="41" level="1">
      <sharedItems containsSemiMixedTypes="0" containsNonDate="0" containsString="0"/>
    </cacheField>
    <cacheField name="[Inventory].[Track_Stock].[Track_Stock]" caption="Track_Stock" numFmtId="0" hierarchy="21" level="1">
      <sharedItems containsSemiMixedTypes="0" containsNonDate="0" containsString="0"/>
    </cacheField>
  </cacheFields>
  <cacheHierarchies count="11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fieldsUsage count="2">
        <fieldUsage x="-1"/>
        <fieldUsage x="4"/>
      </fieldsUsage>
    </cacheHierarchy>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0"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2" memberValueDatatype="130" unbalanced="0">
      <fieldsUsage count="2">
        <fieldUsage x="-1"/>
        <fieldUsage x="3"/>
      </fieldsUsage>
    </cacheHierarchy>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fieldsUsage count="2">
        <fieldUsage x="-1"/>
        <fieldUsage x="0"/>
      </fieldsUsage>
    </cacheHierarchy>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Total_Sales_USD]" caption="Total_Sales_USD" measure="1" displayFolder="" measureGroup="KPIs" count="0" oneField="1">
      <fieldsUsage count="1">
        <fieldUsage x="1"/>
      </fieldsUsage>
    </cacheHierarchy>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oneField="1">
      <fieldsUsage count="1">
        <fieldUsage x="2"/>
      </fieldsUsage>
    </cacheHierarchy>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0"/>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8"/>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1.984367013887" backgroundQuery="1" createdVersion="3" refreshedVersion="8" minRefreshableVersion="3" recordCount="0" supportSubquery="1" supportAdvancedDrill="1" xr:uid="{46511603-4E74-4449-8319-771C2EFF0655}">
  <cacheSource type="external" connectionId="7">
    <extLst>
      <ext xmlns:x14="http://schemas.microsoft.com/office/spreadsheetml/2009/9/main" uri="{F057638F-6D5F-4e77-A914-E7F072B9BCA8}">
        <x14:sourceConnection name="ThisWorkbookDataModel"/>
      </ext>
    </extLst>
  </cacheSource>
  <cacheFields count="0"/>
  <cacheHierarchies count="10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0" memberValueDatatype="130" unbalanced="0"/>
    <cacheHierarchy uniqueName="[Expenses].[Currency]" caption="Currency" attribute="1" defaultMemberUniqueName="[Expenses].[Currency].[All]" allUniqueName="[Expenses].[Currency].[All]" dimensionUniqueName="[Expenses]" displayFolder="" count="0" memberValueDatatype="130" unbalanced="0"/>
    <cacheHierarchy uniqueName="[Expenses].[Amount]" caption="Amount" attribute="1" defaultMemberUniqueName="[Expenses].[Amount].[All]" allUniqueName="[Expenses].[Amount].[All]" dimensionUniqueName="[Expenses]" displayFolder="" count="0" memberValueDatatype="20" unbalanced="0"/>
    <cacheHierarchy uniqueName="[Expenses].[Total_AED]" caption="Total_AED" attribute="1" defaultMemberUniqueName="[Expenses].[Total_AED].[All]" allUniqueName="[Expenses].[Total_AED].[All]" dimensionUniqueName="[Expenses]" displayFolder="" count="0" memberValueDatatype="5" unbalanced="0"/>
    <cacheHierarchy uniqueName="[Expenses].[Total_USD]" caption="Total_USD" attribute="1" defaultMemberUniqueName="[Expenses].[Total_USD].[All]" allUniqueName="[Expenses].[Total_USD].[All]" dimensionUniqueName="[Expenses]" displayFolder="" count="0" memberValueDatatype="20" unbalanced="0"/>
    <cacheHierarchy uniqueName="[Inventory].[Code]" caption="Code" attribute="1" defaultMemberUniqueName="[Inventory].[Code].[All]" allUniqueName="[Inventory].[Code].[All]" dimensionUniqueName="[Inventory]" displayFolder="" count="0" memberValueDatatype="130" unbalanced="0"/>
    <cacheHierarchy uniqueName="[Inventory].[ProductName]" caption="ProductName" attribute="1" defaultMemberUniqueName="[Inventory].[ProductName].[All]" allUniqueName="[Inventory].[ProductName].[All]" dimensionUniqueName="[Inventory]" displayFolder="" count="0" memberValueDatatype="130" unbalanced="0"/>
    <cacheHierarchy uniqueName="[Inventory].[Unit]" caption="Unit" attribute="1" defaultMemberUniqueName="[Inventory].[Unit].[All]" allUniqueName="[Inventory].[Unit].[All]" dimensionUniqueName="[Inventory]" displayFolder="" count="0" memberValueDatatype="130" unbalanced="0"/>
    <cacheHierarchy uniqueName="[Inventory].[Purchased_Qty]" caption="Purchased_Qty" attribute="1" defaultMemberUniqueName="[Inventory].[Purchased_Qty].[All]" allUniqueName="[Inventory].[Purchased_Qty].[All]" dimensionUniqueName="[Inventory]" displayFolder="" count="0" memberValueDatatype="20" unbalanced="0"/>
    <cacheHierarchy uniqueName="[Inventory].[Sold_Qty]" caption="Sold_Qty" attribute="1" defaultMemberUniqueName="[Inventory].[Sold_Qty].[All]" allUniqueName="[Inventory].[Sold_Qty].[All]" dimensionUniqueName="[Inventory]" displayFolder="" count="0" memberValueDatatype="20" unbalanced="0"/>
    <cacheHierarchy uniqueName="[Inventory].[Current_Stock]" caption="Current_Stock" attribute="1" defaultMemberUniqueName="[Inventory].[Current_Stock].[All]" allUniqueName="[Inventory].[Current_Stock].[All]" dimensionUniqueName="[Inventory]" displayFolder="" count="0" memberValueDatatype="20" unbalanced="0"/>
    <cacheHierarchy uniqueName="[Inventory].[Track_Stock]" caption="Track_Stock" attribute="1" defaultMemberUniqueName="[Inventory].[Track_Stock].[All]" allUniqueName="[Inventory].[Track_Stock].[All]" dimensionUniqueName="[Inventory]" displayFolder="" count="0" memberValueDatatype="130" unbalanced="0"/>
    <cacheHierarchy uniqueName="[Inventory].[Category]" caption="Category" attribute="1" defaultMemberUniqueName="[Inventory].[Category].[All]" allUniqueName="[Inventory].[Categor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KPIs].[Column1]" caption="Column1" attribute="1" defaultMemberUniqueName="[KPIs].[Column1].[All]" allUniqueName="[KPIs].[Column1].[All]" dimensionUniqueName="[KPIs]" displayFolder="" count="0" memberValueDatatype="130" unbalanced="0"/>
    <cacheHierarchy uniqueName="[Purchases].[Order Num:]" caption="Order Num:" attribute="1" defaultMemberUniqueName="[Purchases].[Order Num:].[All]" allUniqueName="[Purchases].[Order Num:].[All]" dimensionUniqueName="[Purchases]" displayFolder="" count="0" memberValueDatatype="130" unbalanced="0"/>
    <cacheHierarchy uniqueName="[Purchases].[Date]" caption="Date" attribute="1" time="1" defaultMemberUniqueName="[Purchases].[Date].[All]" allUniqueName="[Purchases].[Date].[All]" dimensionUniqueName="[Purchases]" displayFolder="" count="0"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0" memberValueDatatype="130" unbalanced="0"/>
    <cacheHierarchy uniqueName="[Purchases].[ProductName]" caption="ProductName" attribute="1" defaultMemberUniqueName="[Purchases].[ProductName].[All]" allUniqueName="[Purchases].[ProductName].[All]" dimensionUniqueName="[Purchases]" displayFolder="" count="0"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0" memberValueDatatype="20" unbalanced="0"/>
    <cacheHierarchy uniqueName="[Purchases].[UnitPrice]" caption="UnitPrice" attribute="1" defaultMemberUniqueName="[Purchases].[UnitPrice].[All]" allUniqueName="[Purchases].[UnitPrice].[All]" dimensionUniqueName="[Purchases]" displayFolder="" count="0" memberValueDatatype="5" unbalanced="0"/>
    <cacheHierarchy uniqueName="[Purchases].[Currency]" caption="Currency" attribute="1" defaultMemberUniqueName="[Purchases].[Currency].[All]" allUniqueName="[Purchases].[Currency].[All]" dimensionUniqueName="[Purchases]" displayFolder="" count="0" memberValueDatatype="130" unbalanced="0"/>
    <cacheHierarchy uniqueName="[Purchases].[Shipping_Fee]" caption="Shipping_Fee" attribute="1" defaultMemberUniqueName="[Purchases].[Shipping_Fee].[All]" allUniqueName="[Purchases].[Shipping_Fee].[All]" dimensionUniqueName="[Purchases]" displayFolder="" count="0" memberValueDatatype="5" unbalanced="0"/>
    <cacheHierarchy uniqueName="[Purchases].[Processing_Fee]" caption="Processing_Fee" attribute="1" defaultMemberUniqueName="[Purchases].[Processing_Fee].[All]" allUniqueName="[Purchases].[Processing_Fee].[All]" dimensionUniqueName="[Purchases]" displayFolder="" count="0" memberValueDatatype="5" unbalanced="0"/>
    <cacheHierarchy uniqueName="[Purchases].[Category]" caption="Category" attribute="1" defaultMemberUniqueName="[Purchases].[Category].[All]" allUniqueName="[Purchases].[Category].[All]" dimensionUniqueName="[Purchases]" displayFolder="" count="2" memberValueDatatype="130" unbalanced="0"/>
    <cacheHierarchy uniqueName="[Purchases].[Total_AED]" caption="Total_AED" attribute="1" defaultMemberUniqueName="[Purchases].[Total_AED].[All]" allUniqueName="[Purchases].[Total_AED].[All]" dimensionUniqueName="[Purchases]" displayFolder="" count="0" memberValueDatatype="5" unbalanced="0"/>
    <cacheHierarchy uniqueName="[Purchases].[Total_USD]" caption="Total_USD" attribute="1" defaultMemberUniqueName="[Purchases].[Total_USD].[All]" allUniqueName="[Purchases].[Total_USD].[All]" dimensionUniqueName="[Purchases]" displayFolder="" count="0" memberValueDatatype="5" unbalanced="0"/>
    <cacheHierarchy uniqueName="[Rates].[Rate Name]" caption="Rate Name" attribute="1" defaultMemberUniqueName="[Rates].[Rate Name].[All]" allUniqueName="[Rates].[Rate Name].[All]" dimensionUniqueName="[Rates]" displayFolder="" count="0" memberValueDatatype="130" unbalanced="0"/>
    <cacheHierarchy uniqueName="[Rates].[Value]" caption="Value" attribute="1" defaultMemberUniqueName="[Rates].[Value].[All]" allUniqueName="[Rates].[Value].[All]" dimensionUniqueName="[Rates]" displayFolder="" count="0" memberValueDatatype="5" unbalanced="0"/>
    <cacheHierarchy uniqueName="[Rates].[Currency]" caption="Currency" attribute="1" defaultMemberUniqueName="[Rates].[Currency].[All]" allUniqueName="[Rates].[Currency].[All]" dimensionUniqueName="[Rat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 caption="Customer" attribute="1" defaultMemberUniqueName="[Sales].[Customer].[All]" allUniqueName="[Sales].[Customer].[All]" dimensionUniqueName="[Sales]" displayFolder="" count="0" memberValueDatatype="130" unbalanced="0"/>
    <cacheHierarchy uniqueName="[Sales].[Area]" caption="Area" attribute="1" defaultMemberUniqueName="[Sales].[Area].[All]" allUniqueName="[Sales].[Area].[All]" dimensionUniqueName="[Sales]" displayFolder="" count="0" memberValueDatatype="130" unbalanced="0"/>
    <cacheHierarchy uniqueName="[Sales].[ProductCode]" caption="ProductCode" attribute="1" defaultMemberUniqueName="[Sales].[ProductCode].[All]" allUniqueName="[Sales].[ProductCod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Currency]" caption="Currency" attribute="1" defaultMemberUniqueName="[Sales].[Currency].[All]" allUniqueName="[Sales].[Currency].[All]" dimensionUniqueName="[Sales]" displayFolder="" count="0" memberValueDatatype="130" unbalanced="0"/>
    <cacheHierarchy uniqueName="[Sales].[Notes]" caption="Notes" attribute="1" defaultMemberUniqueName="[Sales].[Notes].[All]" allUniqueName="[Sales].[Notes].[All]" dimensionUniqueName="[Sales]" displayFolder="" count="0" memberValueDatatype="130" unbalanced="0"/>
    <cacheHierarchy uniqueName="[Sales].[Total_IQD]" caption="Total_IQD" attribute="1" defaultMemberUniqueName="[Sales].[Total_IQD].[All]" allUniqueName="[Sales].[Total_IQD].[All]" dimensionUniqueName="[Sales]" displayFolder="" count="0" memberValueDatatype="5" unbalanced="0"/>
    <cacheHierarchy uniqueName="[Sales].[Total_AED]" caption="Total_AED" attribute="1" defaultMemberUniqueName="[Sales].[Total_AED].[All]" allUniqueName="[Sales].[Total_AED].[All]" dimensionUniqueName="[Sales]" displayFolder="" count="0" memberValueDatatype="5" unbalanced="0"/>
    <cacheHierarchy uniqueName="[Sales].[Total_USD]" caption="Total_USD" attribute="1" defaultMemberUniqueName="[Sales].[Total_USD].[All]" allUniqueName="[Sales].[Total_USD].[All]" dimensionUniqueName="[Sales]" displayFolder="" count="0" memberValueDatatype="5" unbalanced="0"/>
    <cacheHierarchy uniqueName="[Measures].[Sum of Shipping_Fee]" caption="Sum of Shipping_Fee" measure="1" displayFolder="" measureGroup="Purchases" count="0">
      <extLst>
        <ext xmlns:x15="http://schemas.microsoft.com/office/spreadsheetml/2010/11/main" uri="{B97F6D7D-B522-45F9-BDA1-12C45D357490}">
          <x15:cacheHierarchy aggregatedColumn="34"/>
        </ext>
      </extLst>
    </cacheHierarchy>
    <cacheHierarchy uniqueName="[Measures].[Sum of Processing_Fee]" caption="Sum of Processing_Fee" measure="1" displayFolder="" measureGroup="Purchases" count="0">
      <extLst>
        <ext xmlns:x15="http://schemas.microsoft.com/office/spreadsheetml/2010/11/main" uri="{B97F6D7D-B522-45F9-BDA1-12C45D357490}">
          <x15:cacheHierarchy aggregatedColumn="35"/>
        </ext>
      </extLst>
    </cacheHierarchy>
    <cacheHierarchy uniqueName="[Measures].[Sum of Total_USD]" caption="Sum of Total_USD" measure="1" displayFolder="" measureGroup="Purchases" count="0">
      <extLst>
        <ext xmlns:x15="http://schemas.microsoft.com/office/spreadsheetml/2010/11/main" uri="{B97F6D7D-B522-45F9-BDA1-12C45D357490}">
          <x15:cacheHierarchy aggregatedColumn="38"/>
        </ext>
      </extLst>
    </cacheHierarchy>
    <cacheHierarchy uniqueName="[Measures].[Sum of Total_USD 2]" caption="Sum of Total_USD 2" measure="1" displayFolder="" measureGroup="Sales" count="0">
      <extLst>
        <ext xmlns:x15="http://schemas.microsoft.com/office/spreadsheetml/2010/11/main" uri="{B97F6D7D-B522-45F9-BDA1-12C45D357490}">
          <x15:cacheHierarchy aggregatedColumn="54"/>
        </ext>
      </extLst>
    </cacheHierarchy>
    <cacheHierarchy uniqueName="[Measures].[Sum of Quantity]" caption="Sum of Quantity" measure="1" displayFolder="" measureGroup="Purchases" count="0">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Purchases" count="0">
      <extLst>
        <ext xmlns:x15="http://schemas.microsoft.com/office/spreadsheetml/2010/11/main" uri="{B97F6D7D-B522-45F9-BDA1-12C45D357490}">
          <x15:cacheHierarchy aggregatedColumn="32"/>
        </ext>
      </extLst>
    </cacheHierarchy>
    <cacheHierarchy uniqueName="[Measures].[Sum of Amount]" caption="Sum of Amount" measure="1" displayFolder="" measureGroup="Expenses" count="0">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23"/>
        </ext>
      </extLst>
    </cacheHierarchy>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4771325"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yber-Tech" refreshedDate="45962.07166238426" backgroundQuery="1" createdVersion="3" refreshedVersion="8" minRefreshableVersion="3" recordCount="0" supportSubquery="1" supportAdvancedDrill="1" xr:uid="{7238C3F8-5D35-4252-94DF-78F87D01453E}">
  <cacheSource type="external" connectionId="7">
    <extLst>
      <ext xmlns:x14="http://schemas.microsoft.com/office/spreadsheetml/2009/9/main" uri="{F057638F-6D5F-4e77-A914-E7F072B9BCA8}">
        <x14:sourceConnection name="ThisWorkbookDataModel"/>
      </ext>
    </extLst>
  </cacheSource>
  <cacheFields count="0"/>
  <cacheHierarchies count="11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Expenses].[Date]" caption="Date" attribute="1" time="1" defaultMemberUniqueName="[Expenses].[Date].[All]" allUniqueName="[Expenses].[Date].[All]" dimensionUniqueName="[Expenses]" displayFolder="" count="2" memberValueDatatype="7" unbalanced="0"/>
    <cacheHierarchy uniqueName="[Expenses].[ExpenseType]" caption="ExpenseType" attribute="1" defaultMemberUniqueName="[Expenses].[ExpenseType].[All]" allUniqueName="[Expenses].[ExpenseType].[All]" dimensionUniqueName="[Expenses]" displayFolder="" count="2" memberValueDatatype="130" unbalanced="0"/>
    <cacheHierarchy uniqueName="[Expenses].[Description]" caption="Description" attribute="1" defaultMemberUniqueName="[Expenses].[Description].[All]" allUniqueName="[Expenses].[Description].[All]" dimensionUniqueName="[Expenses]" displayFolder="" count="2" memberValueDatatype="130" unbalanced="0"/>
    <cacheHierarchy uniqueName="[Expenses].[Currency]" caption="Currency" attribute="1" defaultMemberUniqueName="[Expenses].[Currency].[All]" allUniqueName="[Expenses].[Currency].[All]" dimensionUniqueName="[Expenses]" displayFolder="" count="2" memberValueDatatype="130" unbalanced="0"/>
    <cacheHierarchy uniqueName="[Expenses].[Amount]" caption="Amount" attribute="1" defaultMemberUniqueName="[Expenses].[Amount].[All]" allUniqueName="[Expenses].[Amount].[All]" dimensionUniqueName="[Expenses]" displayFolder="" count="2" memberValueDatatype="20" unbalanced="0"/>
    <cacheHierarchy uniqueName="[Expenses].[Total_AED]" caption="Total_AED" attribute="1" defaultMemberUniqueName="[Expenses].[Total_AED].[All]" allUniqueName="[Expenses].[Total_AED].[All]" dimensionUniqueName="[Expenses]" displayFolder="" count="2" memberValueDatatype="5" unbalanced="0"/>
    <cacheHierarchy uniqueName="[Expenses].[Total_USD]" caption="Total_USD" attribute="1" defaultMemberUniqueName="[Expenses].[Total_USD].[All]" allUniqueName="[Expenses].[Total_USD].[All]" dimensionUniqueName="[Expenses]" displayFolder="" count="2" memberValueDatatype="20" unbalanced="0"/>
    <cacheHierarchy uniqueName="[Inventory].[Code]" caption="Code" attribute="1" defaultMemberUniqueName="[Inventory].[Code].[All]" allUniqueName="[Inventory].[Code].[All]" dimensionUniqueName="[Inventory]" displayFolder="" count="2" memberValueDatatype="130" unbalanced="0"/>
    <cacheHierarchy uniqueName="[Inventory].[ProductName]" caption="ProductName" attribute="1" defaultMemberUniqueName="[Inventory].[ProductName].[All]" allUniqueName="[Inventory].[ProductName].[All]" dimensionUniqueName="[Inventory]" displayFolder="" count="2" memberValueDatatype="130" unbalanced="0"/>
    <cacheHierarchy uniqueName="[Inventory].[Unit]" caption="Unit" attribute="1" defaultMemberUniqueName="[Inventory].[Unit].[All]" allUniqueName="[Inventory].[Unit].[All]" dimensionUniqueName="[Inventory]" displayFolder="" count="2" memberValueDatatype="130" unbalanced="0"/>
    <cacheHierarchy uniqueName="[Inventory].[Purchased_Qty]" caption="Purchased_Qty" attribute="1" defaultMemberUniqueName="[Inventory].[Purchased_Qty].[All]" allUniqueName="[Inventory].[Purchased_Qty].[All]" dimensionUniqueName="[Inventory]" displayFolder="" count="2" memberValueDatatype="20" unbalanced="0"/>
    <cacheHierarchy uniqueName="[Inventory].[Sold_Qty]" caption="Sold_Qty" attribute="1" defaultMemberUniqueName="[Inventory].[Sold_Qty].[All]" allUniqueName="[Inventory].[Sold_Qty].[All]" dimensionUniqueName="[Inventory]" displayFolder="" count="2" memberValueDatatype="20" unbalanced="0"/>
    <cacheHierarchy uniqueName="[Inventory].[Current_Stock]" caption="Current_Stock" attribute="1" defaultMemberUniqueName="[Inventory].[Current_Stock].[All]" allUniqueName="[Inventory].[Current_Stock].[All]" dimensionUniqueName="[Inventory]" displayFolder="" count="2" memberValueDatatype="20" unbalanced="0"/>
    <cacheHierarchy uniqueName="[Inventory].[Track_Stock]" caption="Track_Stock" attribute="1" defaultMemberUniqueName="[Inventory].[Track_Stock].[All]" allUniqueName="[Inventory].[Track_Stock].[All]" dimensionUniqueName="[Inventory]" displayFolder="" count="2" memberValueDatatype="130" unbalanced="0"/>
    <cacheHierarchy uniqueName="[Inventory].[Category]" caption="Category" attribute="1" defaultMemberUniqueName="[Inventory].[Category].[All]" allUniqueName="[Inventory].[Category].[All]" dimensionUniqueName="[Inventory]" displayFolder="" count="2" memberValueDatatype="130" unbalanced="0"/>
    <cacheHierarchy uniqueName="[Inventory].[Stock_Status]" caption="Stock_Status" attribute="1" defaultMemberUniqueName="[Inventory].[Stock_Status].[All]" allUniqueName="[Inventory].[Stock_Status].[All]" dimensionUniqueName="[Inventory]" displayFolder="" count="2" memberValueDatatype="130" unbalanced="0"/>
    <cacheHierarchy uniqueName="[KPIs].[Column1]" caption="Column1" attribute="1" defaultMemberUniqueName="[KPIs].[Column1].[All]" allUniqueName="[KPIs].[Column1].[All]" dimensionUniqueName="[KPI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urchases].[Order Num:]" caption="Order Num:" attribute="1" defaultMemberUniqueName="[Purchases].[Order Num:].[All]" allUniqueName="[Purchases].[Order Num:].[All]" dimensionUniqueName="[Purchases]" displayFolder="" count="2" memberValueDatatype="130" unbalanced="0"/>
    <cacheHierarchy uniqueName="[Purchases].[Date]" caption="Date" attribute="1" time="1" defaultMemberUniqueName="[Purchases].[Date].[All]" allUniqueName="[Purchases].[Date].[All]" dimensionUniqueName="[Purchases]" displayFolder="" count="2" memberValueDatatype="7" unbalanced="0"/>
    <cacheHierarchy uniqueName="[Purchases].[Supplier]" caption="Supplier" attribute="1" defaultMemberUniqueName="[Purchases].[Supplier].[All]" allUniqueName="[Purchases].[Supplier].[All]" dimensionUniqueName="[Purchases]" displayFolder="" count="2" memberValueDatatype="130" unbalanced="0"/>
    <cacheHierarchy uniqueName="[Purchases].[ProductCode]" caption="ProductCode" attribute="1" defaultMemberUniqueName="[Purchases].[ProductCode].[All]" allUniqueName="[Purchases].[ProductCode].[All]" dimensionUniqueName="[Purchases]" displayFolder="" count="2" memberValueDatatype="130" unbalanced="0"/>
    <cacheHierarchy uniqueName="[Purchases].[ProductName]" caption="ProductName" attribute="1" defaultMemberUniqueName="[Purchases].[ProductName].[All]" allUniqueName="[Purchases].[ProductName].[All]" dimensionUniqueName="[Purchases]" displayFolder="" count="2" memberValueDatatype="130" unbalanced="0"/>
    <cacheHierarchy uniqueName="[Purchases].[Unit]" caption="Unit" attribute="1" defaultMemberUniqueName="[Purchases].[Unit].[All]" allUniqueName="[Purchases].[Unit].[All]" dimensionUniqueName="[Purchases]" displayFolder="" count="2" memberValueDatatype="130" unbalanced="0"/>
    <cacheHierarchy uniqueName="[Purchases].[Quantity]" caption="Quantity" attribute="1" defaultMemberUniqueName="[Purchases].[Quantity].[All]" allUniqueName="[Purchases].[Quantity].[All]" dimensionUniqueName="[Purchases]" displayFolder="" count="2" memberValueDatatype="20" unbalanced="0"/>
    <cacheHierarchy uniqueName="[Purchases].[UnitPrice]" caption="UnitPrice" attribute="1" defaultMemberUniqueName="[Purchases].[UnitPrice].[All]" allUniqueName="[Purchases].[UnitPrice].[All]" dimensionUniqueName="[Purchases]" displayFolder="" count="2" memberValueDatatype="5" unbalanced="0"/>
    <cacheHierarchy uniqueName="[Purchases].[Currency]" caption="Currency" attribute="1" defaultMemberUniqueName="[Purchases].[Currency].[All]" allUniqueName="[Purchases].[Currency].[All]" dimensionUniqueName="[Purchases]" displayFolder="" count="2" memberValueDatatype="130" unbalanced="0"/>
    <cacheHierarchy uniqueName="[Purchases].[Shipping_Fee]" caption="Shipping_Fee" attribute="1" defaultMemberUniqueName="[Purchases].[Shipping_Fee].[All]" allUniqueName="[Purchases].[Shipping_Fee].[All]" dimensionUniqueName="[Purchases]" displayFolder="" count="2" memberValueDatatype="5" unbalanced="0"/>
    <cacheHierarchy uniqueName="[Purchases].[Processing_Fee]" caption="Processing_Fee" attribute="1" defaultMemberUniqueName="[Purchases].[Processing_Fee].[All]" allUniqueName="[Purchases].[Processing_Fee].[All]" dimensionUniqueName="[Purchases]" displayFolder="" count="2" memberValueDatatype="5" unbalanced="0"/>
    <cacheHierarchy uniqueName="[Purchases].[Category]" caption="Category" attribute="1" defaultMemberUniqueName="[Purchases].[Category].[All]" allUniqueName="[Purchases].[Category].[All]" dimensionUniqueName="[Purchases]" displayFolder="" count="2" memberValueDatatype="130" unbalanced="0"/>
    <cacheHierarchy uniqueName="[Purchases].[Total_AED]" caption="Total_AED" attribute="1" defaultMemberUniqueName="[Purchases].[Total_AED].[All]" allUniqueName="[Purchases].[Total_AED].[All]" dimensionUniqueName="[Purchases]" displayFolder="" count="2" memberValueDatatype="5" unbalanced="0"/>
    <cacheHierarchy uniqueName="[Purchases].[Total_USD]" caption="Total_USD" attribute="1" defaultMemberUniqueName="[Purchases].[Total_USD].[All]" allUniqueName="[Purchases].[Total_USD].[All]" dimensionUniqueName="[Purchases]" displayFolder="" count="2" memberValueDatatype="5" unbalanced="0"/>
    <cacheHierarchy uniqueName="[Rates].[Rate Name]" caption="Rate Name" attribute="1" defaultMemberUniqueName="[Rates].[Rate Name].[All]" allUniqueName="[Rates].[Rate Name].[All]" dimensionUniqueName="[Rates]" displayFolder="" count="2" memberValueDatatype="130" unbalanced="0"/>
    <cacheHierarchy uniqueName="[Rates].[Value]" caption="Value" attribute="1" defaultMemberUniqueName="[Rates].[Value].[All]" allUniqueName="[Rates].[Value].[All]" dimensionUniqueName="[Rates]" displayFolder="" count="2" memberValueDatatype="5" unbalanced="0"/>
    <cacheHierarchy uniqueName="[Rates].[Currency]" caption="Currency" attribute="1" defaultMemberUniqueName="[Rates].[Currency].[All]" allUniqueName="[Rates].[Currency].[All]" dimensionUniqueName="[Rat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Customer]" caption="Customer" attribute="1" defaultMemberUniqueName="[Sales].[Customer].[All]" allUniqueName="[Sales].[Customer].[All]" dimensionUniqueName="[Sales]" displayFolder="" count="2" memberValueDatatype="130" unbalanced="0"/>
    <cacheHierarchy uniqueName="[Sales].[Area]" caption="Area" attribute="1" defaultMemberUniqueName="[Sales].[Area].[All]" allUniqueName="[Sales].[Area].[All]" dimensionUniqueName="[Sales]" displayFolder="" count="2" memberValueDatatype="130" unbalanced="0"/>
    <cacheHierarchy uniqueName="[Sales].[ProductCode]" caption="ProductCode" attribute="1" defaultMemberUniqueName="[Sales].[ProductCode].[All]" allUniqueName="[Sales].[ProductCode].[All]" dimensionUniqueName="[Sales]" displayFolder="" count="2"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Unit]" caption="Unit" attribute="1" defaultMemberUniqueName="[Sales].[Unit].[All]" allUniqueName="[Sales].[Unit].[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20" unbalanced="0"/>
    <cacheHierarchy uniqueName="[Sales].[Currency]" caption="Currency" attribute="1" defaultMemberUniqueName="[Sales].[Currency].[All]" allUniqueName="[Sales].[Currency].[All]" dimensionUniqueName="[Sales]" displayFolder="" count="2" memberValueDatatype="130" unbalanced="0"/>
    <cacheHierarchy uniqueName="[Sales].[Notes]" caption="Notes" attribute="1" defaultMemberUniqueName="[Sales].[Notes].[All]" allUniqueName="[Sales].[Notes].[All]" dimensionUniqueName="[Sales]" displayFolder="" count="2" memberValueDatatype="130" unbalanced="0"/>
    <cacheHierarchy uniqueName="[Sales].[Total_IQD]" caption="Total_IQD" attribute="1" defaultMemberUniqueName="[Sales].[Total_IQD].[All]" allUniqueName="[Sales].[Total_IQD].[All]" dimensionUniqueName="[Sales]" displayFolder="" count="2" memberValueDatatype="5" unbalanced="0"/>
    <cacheHierarchy uniqueName="[Sales].[Total_AED]" caption="Total_AED" attribute="1" defaultMemberUniqueName="[Sales].[Total_AED].[All]" allUniqueName="[Sales].[Total_AED].[All]" dimensionUniqueName="[Sales]" displayFolder="" count="2" memberValueDatatype="5" unbalanced="0"/>
    <cacheHierarchy uniqueName="[Sales].[Total_USD]" caption="Total_USD" attribute="1" defaultMemberUniqueName="[Sales].[Total_USD].[All]" allUniqueName="[Sales].[Total_USD].[All]" dimensionUniqueName="[Sales]" displayFolder="" count="2" memberValueDatatype="5" unbalanced="0"/>
    <cacheHierarchy uniqueName="[Measures].[Total_Sales_USD]" caption="Total_Sales_USD" measure="1" displayFolder="" measureGroup="KPIs" count="0"/>
    <cacheHierarchy uniqueName="[Measures].[Total_Sales_AED]" caption="Total_Sales_AED" measure="1" displayFolder="" measureGroup="KPIs" count="0"/>
    <cacheHierarchy uniqueName="[Measures].[Total_Quantity_Sold]" caption="Total_Quantity_Sold" measure="1" displayFolder="" measureGroup="KPIs" count="0"/>
    <cacheHierarchy uniqueName="[Measures].[Total_Quantity_Purchased]" caption="Total_Quantity_Purchased" measure="1" displayFolder="" measureGroup="KPIs" count="0"/>
    <cacheHierarchy uniqueName="[Measures].[Total_Expenses_USD]" caption="Total_Expenses_USD" measure="1" displayFolder="" measureGroup="KPIs" count="0"/>
    <cacheHierarchy uniqueName="[Measures].[Total_Expenses_AED]" caption="Total_Expenses_AED" measure="1" displayFolder="" measureGroup="KPIs" count="0"/>
    <cacheHierarchy uniqueName="[Measures].[COGS]" caption="COGS" measure="1" displayFolder="" measureGroup="KPIs" count="0"/>
    <cacheHierarchy uniqueName="[Measures].[Gross_Profit]" caption="Gross_Profit" measure="1" displayFolder="" measureGroup="KPIs" count="0"/>
    <cacheHierarchy uniqueName="[Measures].[Unit_Cost]" caption="Unit_Cost" measure="1" displayFolder="" measureGroup="KPIs" count="0"/>
    <cacheHierarchy uniqueName="[Measures].[Net_Profit]" caption="Net_Profit" measure="1" displayFolder="" measureGroup="KPIs" count="0"/>
    <cacheHierarchy uniqueName="[Measures].[Gross_Profit_Margin]" caption="Gross_Profit_Margin" measure="1" displayFolder="" measureGroup="KPIs" count="0"/>
    <cacheHierarchy uniqueName="[Measures].[Net_Profit_Margin]" caption="Net_Profit_Margin" measure="1" displayFolder="" measureGroup="KPIs" count="0"/>
    <cacheHierarchy uniqueName="[Measures].[Avg_Purchase_Cost]" caption="Avg_Purchase_Cost" measure="1" displayFolder="" measureGroup="KPIs" count="0"/>
    <cacheHierarchy uniqueName="[Measures].[Total_Purchases_USD]" caption="Total_Purchases_USD" measure="1" displayFolder="" measureGroup="KPIs" count="0"/>
    <cacheHierarchy uniqueName="[Measures].[Total_Purchases_AED]" caption="Total_Purchases_AED" measure="1" displayFolder="" measureGroup="KPIs" count="0"/>
    <cacheHierarchy uniqueName="[Measures].[Active_Suppliers]" caption="Active_Suppliers" measure="1" displayFolder="" measureGroup="KPIs" count="0"/>
    <cacheHierarchy uniqueName="[Measures].[Active_Customers]" caption="Active_Customers" measure="1" displayFolder="" measureGroup="KPIs" count="0"/>
    <cacheHierarchy uniqueName="[Measures].[Avg_Selling_Price]" caption="Avg_Selling_Price" measure="1" displayFolder="" measureGroup="KPIs" count="0"/>
    <cacheHierarchy uniqueName="[Measures].[Shipping_Cost_Ratio]" caption="Shipping_Cost_Ratio" measure="1" displayFolder="" measureGroup="KPIs" count="0"/>
    <cacheHierarchy uniqueName="[Measures].[Processing_Cost_Ratio]" caption="Processing_Cost_Ratio" measure="1" displayFolder="" measureGroup="KPIs" count="0"/>
    <cacheHierarchy uniqueName="[Measures].[Total_Operating_Expenses]" caption="Total_Operating_Expenses" measure="1" displayFolder="" measureGroup="KPIs" count="0"/>
    <cacheHierarchy uniqueName="[Measures].[Operating_Expense_Ratio]" caption="Operating_Expense_Ratio" measure="1" displayFolder="" measureGroup="KPIs" count="0"/>
    <cacheHierarchy uniqueName="[Measures].[Average_Expense]" caption="Average_Expense" measure="1" displayFolder="" measureGroup="KPIs" count="0"/>
    <cacheHierarchy uniqueName="[Measures].[Total_Purchased_Inv]" caption="Total_Purchased_Inv" measure="1" displayFolder="" measureGroup="KPIs" count="0"/>
    <cacheHierarchy uniqueName="[Measures].[Total_Sold_Inv]" caption="Total_Sold_Inv" measure="1" displayFolder="" measureGroup="KPIs" count="0"/>
    <cacheHierarchy uniqueName="[Measures].[Current_Stock_Total]" caption="Current_Stock_Total" measure="1" displayFolder="" measureGroup="KPIs" count="0"/>
    <cacheHierarchy uniqueName="[Measures].[Inventory_Turnover]" caption="Inventory_Turnover" measure="1" displayFolder="" measureGroup="KPIs" count="0"/>
    <cacheHierarchy uniqueName="[Measures].[Out_Of_Stock_Count]" caption="Out_Of_Stock_Count" measure="1" displayFolder="" measureGroup="KPIs" count="0"/>
    <cacheHierarchy uniqueName="[Measures].[Low_Stock_Count]" caption="Low_Stock_Count" measure="1" displayFolder="" measureGroup="KPIs" count="0"/>
    <cacheHierarchy uniqueName="[Measures].[Normal_Stock_Count]" caption="Normal_Stock_Count" measure="1" displayFolder="" measureGroup="KPIs" count="0"/>
    <cacheHierarchy uniqueName="[Measures].[Out_Of_Stock_Percentage]" caption="Out_Of_Stock_Percentage" measure="1" displayFolder="" measureGroup="KPIs" count="0"/>
    <cacheHierarchy uniqueName="[Measures].[AED_to_USD]" caption="AED_to_USD" measure="1" displayFolder="" measureGroup="KPIs" count="0"/>
    <cacheHierarchy uniqueName="[Measures].[USD_to_AED]" caption="USD_to_AED" measure="1" displayFolder="" measureGroup="KPIs" count="0"/>
    <cacheHierarchy uniqueName="[Measures].[USD_to_IQD]" caption="USD_to_IQD" measure="1" displayFolder="" measureGroup="KPIs" count="0"/>
    <cacheHierarchy uniqueName="[Measures].[IQD_to_USD]" caption="IQD_to_USD" measure="1" displayFolder="" measureGroup="KPIs" count="0"/>
    <cacheHierarchy uniqueName="[Measures].[__XL_Count Purchases]" caption="__XL_Count Purchases" measure="1" displayFolder="" measureGroup="Purchases" count="0" hidden="1"/>
    <cacheHierarchy uniqueName="[Measures].[__XL_Count Sales]" caption="__XL_Count Sales" measure="1" displayFolder="" measureGroup="Sales" count="0" hidden="1"/>
    <cacheHierarchy uniqueName="[Measures].[__XL_Count Expenses]" caption="__XL_Count Expenses" measure="1" displayFolder="" measureGroup="Expenses" count="0" hidden="1"/>
    <cacheHierarchy uniqueName="[Measures].[__XL_Count Inventory]" caption="__XL_Count Inventory" measure="1" displayFolder="" measureGroup="Inventory" count="0" hidden="1"/>
    <cacheHierarchy uniqueName="[Measures].[__XL_Count Rates]" caption="__XL_Count Rates" measure="1" displayFolder="" measureGroup="Rates" count="0" hidden="1"/>
    <cacheHierarchy uniqueName="[Measures].[__XL_Count Calendar]" caption="__XL_Count Calendar" measure="1" displayFolder="" measureGroup="Calendar" count="0" hidden="1"/>
    <cacheHierarchy uniqueName="[Measures].[__XL_Count KPIs]" caption="__XL_Count KPIs" measure="1" displayFolder="" measureGroup="KPIs" count="0" hidden="1"/>
    <cacheHierarchy uniqueName="[Measures].[__No measures defined]" caption="__No measures defined" measure="1" displayFolder="" count="0" hidden="1"/>
    <cacheHierarchy uniqueName="[Measures].[Sum of Shipping_Fee]" caption="Sum of Shipping_Fee" measure="1" displayFolder="" measureGroup="Purchases" count="0" hidden="1">
      <extLst>
        <ext xmlns:x15="http://schemas.microsoft.com/office/spreadsheetml/2010/11/main" uri="{B97F6D7D-B522-45F9-BDA1-12C45D357490}">
          <x15:cacheHierarchy aggregatedColumn="35"/>
        </ext>
      </extLst>
    </cacheHierarchy>
    <cacheHierarchy uniqueName="[Measures].[Sum of Processing_Fee]" caption="Sum of Processing_Fee" measure="1" displayFolder="" measureGroup="Purchases" count="0" hidden="1">
      <extLst>
        <ext xmlns:x15="http://schemas.microsoft.com/office/spreadsheetml/2010/11/main" uri="{B97F6D7D-B522-45F9-BDA1-12C45D357490}">
          <x15:cacheHierarchy aggregatedColumn="36"/>
        </ext>
      </extLst>
    </cacheHierarchy>
    <cacheHierarchy uniqueName="[Measures].[Sum of Total_USD]" caption="Sum of Total_USD" measure="1" displayFolder="" measureGroup="Purchases" count="0" hidden="1">
      <extLst>
        <ext xmlns:x15="http://schemas.microsoft.com/office/spreadsheetml/2010/11/main" uri="{B97F6D7D-B522-45F9-BDA1-12C45D357490}">
          <x15:cacheHierarchy aggregatedColumn="39"/>
        </ext>
      </extLst>
    </cacheHierarchy>
    <cacheHierarchy uniqueName="[Measures].[Sum of Total_USD 2]" caption="Sum of Total_USD 2" measure="1" displayFolder="" measureGroup="Sales"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Purchases" count="0" hidden="1">
      <extLst>
        <ext xmlns:x15="http://schemas.microsoft.com/office/spreadsheetml/2010/11/main" uri="{B97F6D7D-B522-45F9-BDA1-12C45D357490}">
          <x15:cacheHierarchy aggregatedColumn="32"/>
        </ext>
      </extLst>
    </cacheHierarchy>
    <cacheHierarchy uniqueName="[Measures].[Sum of UnitPrice]" caption="Sum of UnitPrice" measure="1" displayFolder="" measureGroup="Purchases" count="0" hidden="1">
      <extLst>
        <ext xmlns:x15="http://schemas.microsoft.com/office/spreadsheetml/2010/11/main" uri="{B97F6D7D-B522-45F9-BDA1-12C45D357490}">
          <x15:cacheHierarchy aggregatedColumn="33"/>
        </ext>
      </extLst>
    </cacheHierarchy>
    <cacheHierarchy uniqueName="[Measures].[Sum of Amount]" caption="Sum of Amount" measure="1" displayFolder="" measureGroup="Expenses" count="0" hidden="1">
      <extLst>
        <ext xmlns:x15="http://schemas.microsoft.com/office/spreadsheetml/2010/11/main" uri="{B97F6D7D-B522-45F9-BDA1-12C45D357490}">
          <x15:cacheHierarchy aggregatedColumn="12"/>
        </ext>
      </extLst>
    </cacheHierarchy>
    <cacheHierarchy uniqueName="[Measures].[Sum of Purchased_Qty]" caption="Sum of Purchased_Qty" measure="1" displayFolder="" measureGroup="Inventory" count="0" hidden="1">
      <extLst>
        <ext xmlns:x15="http://schemas.microsoft.com/office/spreadsheetml/2010/11/main" uri="{B97F6D7D-B522-45F9-BDA1-12C45D357490}">
          <x15:cacheHierarchy aggregatedColumn="18"/>
        </ext>
      </extLst>
    </cacheHierarchy>
    <cacheHierarchy uniqueName="[Measures].[Sum of Current_Stock]" caption="Sum of Current_Stock" measure="1" displayFolder="" measureGroup="Inventory" count="0" hidden="1">
      <extLst>
        <ext xmlns:x15="http://schemas.microsoft.com/office/spreadsheetml/2010/11/main" uri="{B97F6D7D-B522-45F9-BDA1-12C45D357490}">
          <x15:cacheHierarchy aggregatedColumn="20"/>
        </ext>
      </extLst>
    </cacheHierarchy>
    <cacheHierarchy uniqueName="[Measures].[Count of Stock_Status]" caption="Count of Stock_Status" measure="1" displayFolder="" measureGroup="Inventory" count="0" hidden="1">
      <extLst>
        <ext xmlns:x15="http://schemas.microsoft.com/office/spreadsheetml/2010/11/main" uri="{B97F6D7D-B522-45F9-BDA1-12C45D357490}">
          <x15:cacheHierarchy aggregatedColumn="23"/>
        </ext>
      </extLst>
    </cacheHierarchy>
    <cacheHierarchy uniqueName="[Measures].[Sum of Value]" caption="Sum of Value" measure="1" displayFolder="" measureGroup="Rates" count="0" hidden="1">
      <extLst>
        <ext xmlns:x15="http://schemas.microsoft.com/office/spreadsheetml/2010/11/main" uri="{B97F6D7D-B522-45F9-BDA1-12C45D357490}">
          <x15:cacheHierarchy aggregatedColumn="41"/>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9"/>
        </ext>
      </extLst>
    </cacheHierarchy>
  </cacheHierarchies>
  <kpis count="0"/>
  <dimensions count="8">
    <dimension name="Calendar" uniqueName="[Calendar]" caption="Calendar"/>
    <dimension name="Expenses" uniqueName="[Expenses]" caption="Expenses"/>
    <dimension name="Inventory" uniqueName="[Inventory]" caption="Inventory"/>
    <dimension name="KPIs" uniqueName="[KPIs]" caption="KPIs"/>
    <dimension measure="1" name="Measures" uniqueName="[Measures]" caption="Measures"/>
    <dimension name="Purchases" uniqueName="[Purchases]" caption="Purchases"/>
    <dimension name="Rates" uniqueName="[Rates]" caption="Rates"/>
    <dimension name="Sales" uniqueName="[Sales]" caption="Sales"/>
  </dimensions>
  <measureGroups count="7">
    <measureGroup name="Calendar" caption="Calendar"/>
    <measureGroup name="Expenses" caption="Expenses"/>
    <measureGroup name="Inventory" caption="Inventory"/>
    <measureGroup name="KPIs" caption="KPIs"/>
    <measureGroup name="Purchases" caption="Purchases"/>
    <measureGroup name="Rates" caption="Rates"/>
    <measureGroup name="Sales" caption="Sales"/>
  </measureGroups>
  <maps count="14">
    <map measureGroup="0" dimension="0"/>
    <map measureGroup="1" dimension="0"/>
    <map measureGroup="1" dimension="1"/>
    <map measureGroup="1" dimension="6"/>
    <map measureGroup="2" dimension="2"/>
    <map measureGroup="3" dimension="3"/>
    <map measureGroup="4" dimension="0"/>
    <map measureGroup="4" dimension="5"/>
    <map measureGroup="4" dimension="6"/>
    <map measureGroup="5" dimension="6"/>
    <map measureGroup="6" dimension="0"/>
    <map measureGroup="6" dimension="2"/>
    <map measureGroup="6" dimension="6"/>
    <map measureGroup="6" dimension="7"/>
  </maps>
  <extLst>
    <ext xmlns:x14="http://schemas.microsoft.com/office/spreadsheetml/2009/9/main" uri="{725AE2AE-9491-48be-B2B4-4EB974FC3084}">
      <x14:pivotCacheDefinition slicerData="1" pivotCacheId="21338097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73C55-94AD-420E-8433-679AD8CDD445}" name="PivotTable1" cacheId="25" applyNumberFormats="0" applyBorderFormats="0" applyFontFormats="0" applyPatternFormats="0" applyAlignmentFormats="0" applyWidthHeightFormats="1" dataCaption="Values" tag="e23e4f6f-83bc-4f9c-9838-d05ab7076acf" updatedVersion="8" minRefreshableVersion="3" useAutoFormatting="1" itemPrintTitles="1" createdVersion="8" indent="0" outline="1" outlineData="1" multipleFieldFilters="0">
  <location ref="A4:I5"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4"/>
    <dataField fld="1" subtotal="count" baseField="0" baseItem="0" numFmtId="164"/>
    <dataField fld="2" subtotal="count" baseField="0" baseItem="0" numFmtId="164"/>
    <dataField fld="3" subtotal="count" baseField="0" baseItem="0" numFmtId="164"/>
    <dataField fld="4" subtotal="count" baseField="0" baseItem="0" numFmtId="164"/>
    <dataField fld="5" subtotal="count" baseField="0" baseItem="0" numFmtId="164"/>
    <dataField fld="6" subtotal="count" baseField="0" baseItem="0" numFmtId="164"/>
    <dataField fld="7" subtotal="count" baseField="0" baseItem="0"/>
    <dataField fld="8" subtotal="count" baseField="0" baseItem="0"/>
  </dataFields>
  <formats count="8">
    <format dxfId="7">
      <pivotArea outline="0" collapsedLevelsAreSubtotals="1" fieldPosition="0"/>
    </format>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3"/>
          </reference>
        </references>
      </pivotArea>
    </format>
    <format dxfId="2">
      <pivotArea outline="0" collapsedLevelsAreSubtotals="1" fieldPosition="0">
        <references count="1">
          <reference field="4294967294" count="1" selected="0">
            <x v="5"/>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6"/>
          </reference>
        </references>
      </pivotArea>
    </format>
  </formats>
  <conditionalFormats count="1">
    <conditionalFormat priority="41">
      <pivotAreas count="1">
        <pivotArea type="data" outline="0" collapsedLevelsAreSubtotals="1" fieldPosition="0">
          <references count="1">
            <reference field="4294967294" count="1" selected="0">
              <x v="6"/>
            </reference>
          </references>
        </pivotArea>
      </pivotAreas>
    </conditionalFormat>
  </conditional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activeTabTopLevelEntity name="[KPIs]"/>
        <x15:activeTabTopLevelEntity name="[Calendar]"/>
        <x15:activeTabTopLevelEntity name="[Expens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5038B-2EEC-49B1-8D42-7C73680C7700}" name="PivotTable18" cacheId="34" applyNumberFormats="0" applyBorderFormats="0" applyFontFormats="0" applyPatternFormats="0" applyAlignmentFormats="0" applyWidthHeightFormats="1" dataCaption="Values" tag="21411234-58c8-461d-9852-d127a8e358c4" updatedVersion="8" minRefreshableVersion="3" useAutoFormatting="1" subtotalHiddenItems="1" itemPrintTitles="1" createdVersion="8" indent="0" outline="1" outlineData="1" multipleFieldFilters="0" chartFormat="10">
  <location ref="A87:B9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
        <item s="1" x="0"/>
        <item s="1" x="1"/>
        <item x="2"/>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Current_Stock" fld="2" baseField="0" baseItem="0"/>
  </dataFields>
  <formats count="1">
    <format dxfId="8">
      <pivotArea grandRow="1" outline="0" collapsedLevelsAreSubtotals="1" fieldPosition="0"/>
    </format>
  </formats>
  <conditionalFormats count="1">
    <conditionalFormat priority="8">
      <pivotAreas count="1">
        <pivotArea type="data" collapsedLevelsAreSubtotals="1" fieldPosition="0">
          <references count="2">
            <reference field="4294967294" count="1" selected="0">
              <x v="0"/>
            </reference>
            <reference field="1" count="3">
              <x v="0"/>
              <x v="1"/>
              <x v="2"/>
            </reference>
          </references>
        </pivotArea>
      </pivotAreas>
    </conditionalFormat>
  </conditionalFormats>
  <chartFormats count="1">
    <chartFormat chart="7" format="2" series="1">
      <pivotArea type="data" outline="0" fieldPosition="0">
        <references count="1">
          <reference field="4294967294" count="1" selected="0">
            <x v="0"/>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E7E6CE-A2F1-48BF-B59E-9EE4449C8315}" name="PivotTable24" cacheId="40" applyNumberFormats="0" applyBorderFormats="0" applyFontFormats="0" applyPatternFormats="0" applyAlignmentFormats="0" applyWidthHeightFormats="1" dataCaption="Values" tag="df0e2c0f-4466-42ba-bfa7-3a3507bf0140" updatedVersion="8" minRefreshableVersion="3" useAutoFormatting="1" subtotalHiddenItems="1" itemPrintTitles="1" createdVersion="8" indent="0" outline="1" outlineData="1" multipleFieldFilters="0" chartFormat="4">
  <location ref="I94:J97"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2">
        <item s="1" x="0"/>
        <item s="1"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3">
    <i>
      <x v="1"/>
    </i>
    <i>
      <x/>
    </i>
    <i t="grand">
      <x/>
    </i>
  </rowItems>
  <colItems count="1">
    <i/>
  </colItems>
  <dataFields count="1">
    <dataField name="Sum of Quantity" fld="2" baseField="0" baseItem="0"/>
  </dataFields>
  <formats count="3">
    <format dxfId="11">
      <pivotArea grandRow="1" outline="0" collapsedLevelsAreSubtotals="1" fieldPosition="0"/>
    </format>
    <format dxfId="10">
      <pivotArea collapsedLevelsAreSubtotals="1" fieldPosition="0">
        <references count="1">
          <reference field="1" count="0"/>
        </references>
      </pivotArea>
    </format>
    <format dxfId="9">
      <pivotArea collapsedLevelsAreSubtotals="1" fieldPosition="0">
        <references count="1">
          <reference field="1" count="1">
            <x v="0"/>
          </reference>
        </references>
      </pivotArea>
    </format>
  </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activeTabTopLevelEntity name="[Inventory]"/>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2D5B3A-762F-4CAC-81A0-967FD642CDDB}" name="PivotTable10" cacheId="26" applyNumberFormats="0" applyBorderFormats="0" applyFontFormats="0" applyPatternFormats="0" applyAlignmentFormats="0" applyWidthHeightFormats="1" dataCaption="Values" tag="e71291a7-872d-4282-868a-e9b8af59adf6" updatedVersion="8" minRefreshableVersion="3" useAutoFormatting="1" subtotalHiddenItems="1" itemPrintTitles="1" createdVersion="8" indent="0" outline="1" outlineData="1" multipleFieldFilters="0">
  <location ref="K4:L5" firstHeaderRow="0" firstDataRow="1" firstDataCol="0"/>
  <pivotFields count="4">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1" subtotal="count" baseField="0" baseItem="0"/>
    <dataField fld="2" subtotal="count" baseField="0" baseItem="0"/>
  </dataFields>
  <formats count="1">
    <format dxfId="12">
      <pivotArea grandRow="1" outline="0" collapsedLevelsAreSubtotals="1" fieldPosition="0"/>
    </format>
  </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activeTabTopLevelEntity name="[KPIs]"/>
        <x15:activeTabTopLevelEntity name="[Expens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4CDD03-F801-4369-AEDB-9C47371CBB40}" name="PivotTable5" cacheId="43" applyNumberFormats="0" applyBorderFormats="0" applyFontFormats="0" applyPatternFormats="0" applyAlignmentFormats="0" applyWidthHeightFormats="1" dataCaption="Values" tag="08f14f5e-5959-4716-a84b-b430cafb284d" updatedVersion="8" minRefreshableVersion="3" useAutoFormatting="1" itemPrintTitles="1" createdVersion="8" indent="0" outline="1" outlineData="1" multipleFieldFilters="0" chartFormat="6">
  <location ref="I9:K18"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2"/>
    <field x="0"/>
  </rowFields>
  <rowItems count="9">
    <i>
      <x/>
    </i>
    <i r="1">
      <x/>
    </i>
    <i r="1">
      <x v="1"/>
    </i>
    <i r="1">
      <x v="2"/>
    </i>
    <i r="1">
      <x v="3"/>
    </i>
    <i r="1">
      <x v="4"/>
    </i>
    <i r="1">
      <x v="5"/>
    </i>
    <i r="1">
      <x v="6"/>
    </i>
    <i t="grand">
      <x/>
    </i>
  </rowItems>
  <colFields count="1">
    <field x="-2"/>
  </colFields>
  <colItems count="2">
    <i>
      <x/>
    </i>
    <i i="1">
      <x v="1"/>
    </i>
  </colItems>
  <dataFields count="2">
    <dataField fld="1" subtotal="count" baseField="0" baseItem="0"/>
    <dataField fld="3" subtotal="count" baseField="0" baseItem="0"/>
  </dataFields>
  <formats count="2">
    <format dxfId="14">
      <pivotArea collapsedLevelsAreSubtotals="1" fieldPosition="0">
        <references count="1">
          <reference field="0" count="0"/>
        </references>
      </pivotArea>
    </format>
    <format dxfId="13">
      <pivotArea grandRow="1" outline="0" collapsedLevelsAreSubtotals="1" fieldPosition="0"/>
    </format>
  </formats>
  <conditionalFormats count="3">
    <conditionalFormat priority="30">
      <pivotAreas count="1">
        <pivotArea type="data" collapsedLevelsAreSubtotals="1" fieldPosition="0">
          <references count="3">
            <reference field="4294967294" count="1" selected="0">
              <x v="1"/>
            </reference>
            <reference field="0" count="7">
              <x v="0"/>
              <x v="1"/>
              <x v="2"/>
              <x v="3"/>
              <x v="4"/>
              <x v="5"/>
              <x v="6"/>
            </reference>
            <reference field="2" count="1" selected="0">
              <x v="0"/>
            </reference>
          </references>
        </pivotArea>
      </pivotAreas>
    </conditionalFormat>
    <conditionalFormat priority="36">
      <pivotAreas count="1">
        <pivotArea type="data" collapsedLevelsAreSubtotals="1" fieldPosition="0">
          <references count="1">
            <reference field="0" count="3">
              <x v="0"/>
              <x v="1"/>
              <x v="2"/>
            </reference>
          </references>
        </pivotArea>
      </pivotAreas>
    </conditionalFormat>
    <conditionalFormat priority="37">
      <pivotAreas count="1">
        <pivotArea type="data" collapsedLevelsAreSubtotals="1" fieldPosition="0">
          <references count="1">
            <reference field="0" count="3">
              <x v="0"/>
              <x v="1"/>
              <x v="2"/>
            </reference>
          </references>
        </pivotArea>
      </pivotAreas>
    </conditionalFormat>
  </conditionalFormats>
  <chartFormats count="3">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3">
          <reference field="4294967294" count="1" selected="0">
            <x v="1"/>
          </reference>
          <reference field="0" count="1" selected="0">
            <x v="1"/>
          </reference>
          <reference field="2" count="1" selected="0">
            <x v="0"/>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18CF4A-6B22-49DA-B137-829EEDF1F436}" name="PivotTable23" cacheId="39" applyNumberFormats="0" applyBorderFormats="0" applyFontFormats="0" applyPatternFormats="0" applyAlignmentFormats="0" applyWidthHeightFormats="1" dataCaption="Values" tag="bf8968dc-70e5-4615-9314-e1c76206f765" updatedVersion="8" minRefreshableVersion="3" useAutoFormatting="1" subtotalHiddenItems="1" itemPrintTitles="1" createdVersion="8" indent="0" outline="1" outlineData="1" multipleFieldFilters="0" chartFormat="12">
  <location ref="I87:J9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Value" fld="2" baseField="0" baseItem="0"/>
  </dataFields>
  <formats count="3">
    <format dxfId="17">
      <pivotArea grandRow="1" outline="0" collapsedLevelsAreSubtotals="1" fieldPosition="0"/>
    </format>
    <format dxfId="16">
      <pivotArea collapsedLevelsAreSubtotals="1" fieldPosition="0">
        <references count="1">
          <reference field="1" count="0"/>
        </references>
      </pivotArea>
    </format>
    <format dxfId="15">
      <pivotArea collapsedLevelsAreSubtotals="1" fieldPosition="0">
        <references count="1">
          <reference field="1" count="1">
            <x v="0"/>
          </reference>
        </references>
      </pivotArea>
    </format>
  </formats>
  <chartFormats count="3">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activeTabTopLevelEntity name="[Inventory]"/>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CBE4EC-23F9-4E11-8ABC-EF7BC4F5B2B5}" name="PivotTable11" cacheId="27" applyNumberFormats="0" applyBorderFormats="0" applyFontFormats="0" applyPatternFormats="0" applyAlignmentFormats="0" applyWidthHeightFormats="1" dataCaption="Values" tag="d82846c2-2cee-40fd-808c-7019058da237" updatedVersion="8" minRefreshableVersion="3" useAutoFormatting="1" subtotalHiddenItems="1" itemPrintTitles="1" createdVersion="8" indent="0" outline="1" outlineData="1" multipleFieldFilters="0">
  <location ref="A34:C35" firstHeaderRow="0" firstDataRow="1" firstDataCol="0"/>
  <pivotFields count="5">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18">
      <pivotArea grandRow="1" outline="0" collapsedLevelsAreSubtotals="1" fieldPosition="0"/>
    </format>
  </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BF6576-3D51-46E2-8893-25C35FF66E21}" name="PivotTable13" cacheId="29" applyNumberFormats="0" applyBorderFormats="0" applyFontFormats="0" applyPatternFormats="0" applyAlignmentFormats="0" applyWidthHeightFormats="1" dataCaption="Values" tag="3de8b799-5275-4ce4-9e83-e7d035fc8cd7" updatedVersion="8" minRefreshableVersion="3" useAutoFormatting="1" subtotalHiddenItems="1" itemPrintTitles="1" createdVersion="8" indent="0" outline="1" outlineData="1" multipleFieldFilters="0">
  <location ref="D40:E57"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Total_USD" fld="2" baseField="0" baseItem="0"/>
  </dataFields>
  <formats count="2">
    <format dxfId="20">
      <pivotArea grandRow="1" outline="0" collapsedLevelsAreSubtotals="1" fieldPosition="0"/>
    </format>
    <format dxfId="19">
      <pivotArea collapsedLevelsAreSubtotals="1" fieldPosition="0">
        <references count="1">
          <reference field="3" count="0"/>
        </references>
      </pivotArea>
    </format>
  </formats>
  <conditionalFormats count="1">
    <conditionalFormat priority="20">
      <pivotAreas count="1">
        <pivotArea type="data" collapsedLevelsAreSubtotals="1" fieldPosition="0">
          <references count="2">
            <reference field="4294967294" count="1" selected="0">
              <x v="0"/>
            </reference>
            <reference field="3" count="16">
              <x v="0"/>
              <x v="1"/>
              <x v="2"/>
              <x v="3"/>
              <x v="4"/>
              <x v="5"/>
              <x v="6"/>
              <x v="7"/>
              <x v="8"/>
              <x v="9"/>
              <x v="10"/>
              <x v="11"/>
              <x v="12"/>
              <x v="13"/>
              <x v="14"/>
              <x v="15"/>
            </reference>
          </references>
        </pivotArea>
      </pivotAreas>
    </conditionalFormat>
  </conditional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753445-4A0F-4BCF-90BD-A9750B516132}" name="PivotTable14" cacheId="30" applyNumberFormats="0" applyBorderFormats="0" applyFontFormats="0" applyPatternFormats="0" applyAlignmentFormats="0" applyWidthHeightFormats="1" dataCaption="Values" tag="7aa30805-713f-4bd7-9af1-771166681dd2" updatedVersion="8" minRefreshableVersion="3" useAutoFormatting="1" subtotalHiddenItems="1" itemPrintTitles="1" createdVersion="8" indent="0" outline="1" outlineData="1" multipleFieldFilters="0" chartFormat="10">
  <location ref="A82:H83" firstHeaderRow="0" firstDataRow="1" firstDataCol="0"/>
  <pivotFields count="1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1" subtotal="count" baseField="0" baseItem="0"/>
    <dataField fld="2" subtotal="count" baseField="0" baseItem="0"/>
    <dataField fld="3" subtotal="count" baseField="0" baseItem="0"/>
    <dataField fld="4" subtotal="count" baseField="0" baseItem="0" numFmtId="9"/>
    <dataField fld="5" subtotal="count" baseField="0" baseItem="0"/>
    <dataField fld="6" subtotal="count" baseField="0" baseItem="0"/>
    <dataField fld="7" subtotal="count" baseField="0" baseItem="0"/>
    <dataField fld="8" subtotal="count" baseField="0" baseItem="0" numFmtId="9"/>
  </dataFields>
  <formats count="3">
    <format dxfId="23">
      <pivotArea grandRow="1" outline="0" collapsedLevelsAreSubtotals="1" fieldPosition="0"/>
    </format>
    <format dxfId="22">
      <pivotArea outline="0" collapsedLevelsAreSubtotals="1" fieldPosition="0">
        <references count="1">
          <reference field="4294967294" count="1" selected="0">
            <x v="3"/>
          </reference>
        </references>
      </pivotArea>
    </format>
    <format dxfId="21">
      <pivotArea outline="0" collapsedLevelsAreSubtotals="1" fieldPosition="0">
        <references count="1">
          <reference field="4294967294" count="1" selected="0">
            <x v="7"/>
          </reference>
        </references>
      </pivotArea>
    </format>
  </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A84784-4922-4453-87E3-4544B07BE0B1}" name="PivotTable3" cacheId="41" applyNumberFormats="0" applyBorderFormats="0" applyFontFormats="0" applyPatternFormats="0" applyAlignmentFormats="0" applyWidthHeightFormats="1" dataCaption="Values" tag="fc980520-1164-46c2-be0c-979b1a2f416c" updatedVersion="8" minRefreshableVersion="3" useAutoFormatting="1" subtotalHiddenItems="1" itemPrintTitles="1" createdVersion="8" indent="0" outline="1" outlineData="1" multipleFieldFilters="0" chartFormat="15">
  <location ref="A9:C14"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2">
    <field x="3"/>
    <field x="0"/>
  </rowFields>
  <rowItems count="5">
    <i>
      <x/>
    </i>
    <i r="1">
      <x/>
    </i>
    <i r="1">
      <x v="1"/>
    </i>
    <i r="1">
      <x v="2"/>
    </i>
    <i t="grand">
      <x/>
    </i>
  </rowItems>
  <colFields count="1">
    <field x="-2"/>
  </colFields>
  <colItems count="2">
    <i>
      <x/>
    </i>
    <i i="1">
      <x v="1"/>
    </i>
  </colItems>
  <dataFields count="2">
    <dataField fld="1" subtotal="count" baseField="0" baseItem="0"/>
    <dataField fld="2" subtotal="count" baseField="0" baseItem="0"/>
  </dataFields>
  <formats count="2">
    <format dxfId="25">
      <pivotArea collapsedLevelsAreSubtotals="1" fieldPosition="0">
        <references count="1">
          <reference field="0" count="0"/>
        </references>
      </pivotArea>
    </format>
    <format dxfId="24">
      <pivotArea grandRow="1" outline="0" collapsedLevelsAreSubtotals="1" fieldPosition="0"/>
    </format>
  </formats>
  <conditionalFormats count="1">
    <conditionalFormat priority="42">
      <pivotAreas count="1">
        <pivotArea type="data" collapsedLevelsAreSubtotals="1" fieldPosition="0">
          <references count="1">
            <reference field="0" count="3">
              <x v="0"/>
              <x v="1"/>
              <x v="2"/>
            </reference>
          </references>
        </pivotArea>
      </pivotAreas>
    </conditionalFormat>
  </conditionalFormats>
  <chartFormats count="10">
    <chartFormat chart="12" format="16" series="1">
      <pivotArea type="data" outline="0" fieldPosition="0">
        <references count="1">
          <reference field="4294967294" count="1" selected="0">
            <x v="0"/>
          </reference>
        </references>
      </pivotArea>
    </chartFormat>
    <chartFormat chart="12" format="17">
      <pivotArea type="data" outline="0" fieldPosition="0">
        <references count="3">
          <reference field="4294967294" count="1" selected="0">
            <x v="0"/>
          </reference>
          <reference field="0" count="1" selected="0">
            <x v="0"/>
          </reference>
          <reference field="3" count="1" selected="0">
            <x v="0"/>
          </reference>
        </references>
      </pivotArea>
    </chartFormat>
    <chartFormat chart="12" format="18">
      <pivotArea type="data" outline="0" fieldPosition="0">
        <references count="3">
          <reference field="4294967294" count="1" selected="0">
            <x v="0"/>
          </reference>
          <reference field="0" count="1" selected="0">
            <x v="1"/>
          </reference>
          <reference field="3" count="1" selected="0">
            <x v="0"/>
          </reference>
        </references>
      </pivotArea>
    </chartFormat>
    <chartFormat chart="12" format="19" series="1">
      <pivotArea type="data" outline="0" fieldPosition="0">
        <references count="1">
          <reference field="4294967294" count="1" selected="0">
            <x v="1"/>
          </reference>
        </references>
      </pivotArea>
    </chartFormat>
    <chartFormat chart="12" format="20">
      <pivotArea type="data" outline="0" fieldPosition="0">
        <references count="3">
          <reference field="4294967294" count="1" selected="0">
            <x v="1"/>
          </reference>
          <reference field="0" count="1" selected="0">
            <x v="0"/>
          </reference>
          <reference field="3" count="1" selected="0">
            <x v="0"/>
          </reference>
        </references>
      </pivotArea>
    </chartFormat>
    <chartFormat chart="12" format="21">
      <pivotArea type="data" outline="0" fieldPosition="0">
        <references count="3">
          <reference field="4294967294" count="1" selected="0">
            <x v="1"/>
          </reference>
          <reference field="0" count="1" selected="0">
            <x v="1"/>
          </reference>
          <reference field="3"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pivotArea type="data" outline="0" fieldPosition="0">
        <references count="3">
          <reference field="4294967294" count="1" selected="0">
            <x v="1"/>
          </reference>
          <reference field="0" count="1" selected="0">
            <x v="0"/>
          </reference>
          <reference field="3" count="1" selected="0">
            <x v="0"/>
          </reference>
        </references>
      </pivotArea>
    </chartFormat>
    <chartFormat chart="8" format="6">
      <pivotArea type="data" outline="0" fieldPosition="0">
        <references count="3">
          <reference field="4294967294" count="1" selected="0">
            <x v="1"/>
          </reference>
          <reference field="0" count="1" selected="0">
            <x v="1"/>
          </reference>
          <reference field="3" count="1" selected="0">
            <x v="0"/>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DD9D04-53D4-40A4-AC91-A288F9641741}" name="PivotTable22" cacheId="38" applyNumberFormats="0" applyBorderFormats="0" applyFontFormats="0" applyPatternFormats="0" applyAlignmentFormats="0" applyWidthHeightFormats="1" dataCaption="Values" tag="8445081e-20cd-495e-8415-bd34fbe39bba" updatedVersion="8" minRefreshableVersion="3" useAutoFormatting="1" subtotalHiddenItems="1" itemPrintTitles="1" createdVersion="8" indent="0" outline="1" outlineData="1" multipleFieldFilters="0" chartFormat="4">
  <location ref="I82:L83" firstHeaderRow="0" firstDataRow="1" firstDataCol="0"/>
  <pivotFields count="7">
    <pivotField allDrilled="1" subtotalTop="0" showAll="0" dataSourceSort="1" defaultSubtotal="0" defaultAttributeDrillState="1"/>
    <pivotField allDrilled="1" subtotalTop="0" showAll="0" measureFilter="1" defaultSubtotal="0" defaultAttributeDrillState="1">
      <items count="21">
        <item x="0"/>
        <item x="1"/>
        <item x="2"/>
        <item x="3"/>
        <item x="4"/>
        <item x="5"/>
        <item x="6"/>
        <item x="7"/>
        <item x="9"/>
        <item x="8"/>
        <item x="10"/>
        <item x="11"/>
        <item x="12"/>
        <item x="13"/>
        <item x="14"/>
        <item x="15"/>
        <item x="16"/>
        <item x="17"/>
        <item x="18"/>
        <item x="19"/>
        <item x="2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2" subtotal="count" baseField="0" baseItem="0" numFmtId="2"/>
    <dataField fld="3" subtotal="count" baseField="0" baseItem="0"/>
    <dataField fld="4" subtotal="count" baseField="0" baseItem="0" numFmtId="164"/>
    <dataField fld="5" subtotal="count" baseField="0" baseItem="0" numFmtId="165"/>
  </dataFields>
  <formats count="4">
    <format dxfId="29">
      <pivotArea grandRow="1" outline="0" collapsedLevelsAreSubtotals="1" fieldPosition="0"/>
    </format>
    <format dxfId="28">
      <pivotArea outline="0" collapsedLevelsAreSubtotals="1" fieldPosition="0"/>
    </format>
    <format dxfId="27">
      <pivotArea outline="0" collapsedLevelsAreSubtotals="1" fieldPosition="0">
        <references count="1">
          <reference field="4294967294" count="1" selected="0">
            <x v="2"/>
          </reference>
        </references>
      </pivotArea>
    </format>
    <format dxfId="26">
      <pivotArea outline="0" collapsedLevelsAreSubtotals="1" fieldPosition="0">
        <references count="1">
          <reference field="4294967294" count="1" selected="0">
            <x v="3"/>
          </reference>
        </references>
      </pivotArea>
    </format>
  </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9">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02C5E2-896E-4A5C-93FA-3A3BF9F87BCC}" name="PivotTable16" cacheId="32" applyNumberFormats="0" applyBorderFormats="0" applyFontFormats="0" applyPatternFormats="0" applyAlignmentFormats="0" applyWidthHeightFormats="1" dataCaption="Values" tag="c13d43ca-49c5-40bc-9933-fc7e8491f690" updatedVersion="8" minRefreshableVersion="3" useAutoFormatting="1" subtotalHiddenItems="1" itemPrintTitles="1" createdVersion="8" indent="0" outline="1" outlineData="1" multipleFieldFilters="0">
  <location ref="D34:K35" firstHeaderRow="0" firstDataRow="1" firstDataCol="0"/>
  <pivotFields count="1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1" subtotal="count" baseField="0" baseItem="0" numFmtId="9"/>
    <dataField fld="2" subtotal="count" baseField="0" baseItem="0"/>
    <dataField fld="3" subtotal="count" baseField="0" baseItem="0" numFmtId="164"/>
    <dataField fld="4" subtotal="count" baseField="0" baseItem="0" numFmtId="1"/>
    <dataField fld="5" subtotal="count" baseField="0" baseItem="0" numFmtId="1"/>
    <dataField fld="6" subtotal="count" baseField="0" baseItem="0" numFmtId="164"/>
    <dataField fld="7" subtotal="count" baseField="0" baseItem="0"/>
    <dataField fld="8" subtotal="count" baseField="0" baseItem="0" numFmtId="1"/>
  </dataFields>
  <formats count="8">
    <format dxfId="37">
      <pivotArea type="all" dataOnly="0" outline="0" fieldPosition="0"/>
    </format>
    <format dxfId="36">
      <pivotArea outline="0" collapsedLevelsAreSubtotals="1" fieldPosition="0"/>
    </format>
    <format dxfId="35">
      <pivotArea dataOnly="0" labelOnly="1" outline="0" axis="axisValues" fieldPosition="0"/>
    </format>
    <format dxfId="34">
      <pivotArea outline="0" collapsedLevelsAreSubtotals="1" fieldPosition="0">
        <references count="1">
          <reference field="4294967294" count="1" selected="0">
            <x v="2"/>
          </reference>
        </references>
      </pivotArea>
    </format>
    <format dxfId="33">
      <pivotArea outline="0" collapsedLevelsAreSubtotals="1" fieldPosition="0">
        <references count="1">
          <reference field="4294967294" count="1" selected="0">
            <x v="3"/>
          </reference>
        </references>
      </pivotArea>
    </format>
    <format dxfId="32">
      <pivotArea outline="0" collapsedLevelsAreSubtotals="1" fieldPosition="0">
        <references count="1">
          <reference field="4294967294" count="1" selected="0">
            <x v="4"/>
          </reference>
        </references>
      </pivotArea>
    </format>
    <format dxfId="31">
      <pivotArea outline="0" collapsedLevelsAreSubtotals="1" fieldPosition="0">
        <references count="1">
          <reference field="4294967294" count="1" selected="0">
            <x v="5"/>
          </reference>
        </references>
      </pivotArea>
    </format>
    <format dxfId="30">
      <pivotArea outline="0" collapsedLevelsAreSubtotals="1" fieldPosition="0">
        <references count="1">
          <reference field="4294967294" count="1" selected="0">
            <x v="7"/>
          </reference>
        </references>
      </pivotArea>
    </format>
  </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6DB8FAA-7917-4EA9-9B09-81D3F419EE4E}" name="PivotTable7" cacheId="45" applyNumberFormats="0" applyBorderFormats="0" applyFontFormats="0" applyPatternFormats="0" applyAlignmentFormats="0" applyWidthHeightFormats="1" dataCaption="Values" tag="48d61446-88c6-47a3-8e10-cfb0b93a0958" updatedVersion="8" minRefreshableVersion="3" useAutoFormatting="1" subtotalHiddenItems="1" itemPrintTitles="1" createdVersion="8" indent="0" outline="1" outlineData="1" multipleFieldFilters="0">
  <location ref="J4:J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8">
      <pivotArea grandRow="1" outline="0" collapsedLevelsAreSubtotals="1" fieldPosition="0"/>
    </format>
  </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activeTabTopLevelEntity name="[KPIs]"/>
        <x15:activeTabTopLevelEntity name="[Expens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DF7C0D-CDCE-4749-8BAF-E00407BB6290}" name="PivotTable6" cacheId="44" applyNumberFormats="0" applyBorderFormats="0" applyFontFormats="0" applyPatternFormats="0" applyAlignmentFormats="0" applyWidthHeightFormats="1" dataCaption="Values" tag="bc06f702-d090-487e-9c84-aba4b2862b88" updatedVersion="8" minRefreshableVersion="3" useAutoFormatting="1" subtotalHiddenItems="1" itemPrintTitles="1" createdVersion="8" indent="0" outline="1" outlineData="1" multipleFieldFilters="0" chartFormat="10">
  <location ref="H55:I5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fld="1" subtotal="count" baseField="0" baseItem="0"/>
  </dataFields>
  <formats count="2">
    <format dxfId="40">
      <pivotArea grandRow="1" outline="0" collapsedLevelsAreSubtotals="1" fieldPosition="0"/>
    </format>
    <format dxfId="39">
      <pivotArea collapsedLevelsAreSubtotals="1" fieldPosition="0">
        <references count="1">
          <reference field="2" count="0"/>
        </references>
      </pivotArea>
    </format>
  </formats>
  <conditionalFormats count="1">
    <conditionalFormat priority="14">
      <pivotAreas count="1">
        <pivotArea type="data" collapsedLevelsAreSubtotals="1" fieldPosition="0">
          <references count="2">
            <reference field="4294967294" count="1" selected="0">
              <x v="0"/>
            </reference>
            <reference field="2" count="2">
              <x v="0"/>
              <x v="1"/>
            </reference>
          </references>
        </pivotArea>
      </pivotAreas>
    </conditionalFormat>
  </conditional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D59890-AFB5-4211-8103-9DF99B1196DA}" name="PivotTable9" cacheId="47" applyNumberFormats="0" applyBorderFormats="0" applyFontFormats="0" applyPatternFormats="0" applyAlignmentFormats="0" applyWidthHeightFormats="1" dataCaption="Values" tag="99de6c84-85c4-4603-a21e-3b58c8814cd8" updatedVersion="8" minRefreshableVersion="3" useAutoFormatting="1" subtotalHiddenItems="1" itemPrintTitles="1" createdVersion="8" indent="0" outline="1" outlineData="1" multipleFieldFilters="0" chartFormat="7">
  <location ref="D21:F24" firstHeaderRow="0" firstDataRow="1" firstDataCol="1"/>
  <pivotFields count="5">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1"/>
    </i>
    <i>
      <x/>
    </i>
    <i t="grand">
      <x/>
    </i>
  </rowItems>
  <colFields count="1">
    <field x="-2"/>
  </colFields>
  <colItems count="2">
    <i>
      <x/>
    </i>
    <i i="1">
      <x v="1"/>
    </i>
  </colItems>
  <dataFields count="2">
    <dataField fld="1" subtotal="count" baseField="0" baseItem="0"/>
    <dataField fld="2" subtotal="count" baseField="0" baseItem="0"/>
  </dataFields>
  <formats count="2">
    <format dxfId="42">
      <pivotArea grandRow="1" outline="0" collapsedLevelsAreSubtotals="1" fieldPosition="0"/>
    </format>
    <format dxfId="41">
      <pivotArea collapsedLevelsAreSubtotals="1" fieldPosition="0">
        <references count="1">
          <reference field="0" count="0"/>
        </references>
      </pivotArea>
    </format>
  </formats>
  <conditionalFormats count="1">
    <conditionalFormat priority="31">
      <pivotAreas count="1">
        <pivotArea type="data" collapsedLevelsAreSubtotals="1" fieldPosition="0">
          <references count="1">
            <reference field="0" count="2">
              <x v="0"/>
              <x v="1"/>
            </reference>
          </references>
        </pivotArea>
      </pivotAreas>
    </conditionalFormat>
  </conditionalFormats>
  <chartFormats count="6">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0" count="1" selected="0">
            <x v="1"/>
          </reference>
        </references>
      </pivotArea>
    </chartFormat>
    <chartFormat chart="6" format="22">
      <pivotArea type="data" outline="0" fieldPosition="0">
        <references count="2">
          <reference field="4294967294" count="1" selected="0">
            <x v="0"/>
          </reference>
          <reference field="0" count="1" selected="0">
            <x v="0"/>
          </reference>
        </references>
      </pivotArea>
    </chartFormat>
    <chartFormat chart="6" format="23" series="1">
      <pivotArea type="data" outline="0" fieldPosition="0">
        <references count="1">
          <reference field="4294967294" count="1" selected="0">
            <x v="1"/>
          </reference>
        </references>
      </pivotArea>
    </chartFormat>
    <chartFormat chart="6" format="24">
      <pivotArea type="data" outline="0" fieldPosition="0">
        <references count="2">
          <reference field="4294967294" count="1" selected="0">
            <x v="1"/>
          </reference>
          <reference field="0" count="1" selected="0">
            <x v="1"/>
          </reference>
        </references>
      </pivotArea>
    </chartFormat>
    <chartFormat chart="6" format="25">
      <pivotArea type="data" outline="0" fieldPosition="0">
        <references count="2">
          <reference field="4294967294" count="1" selected="0">
            <x v="1"/>
          </reference>
          <reference field="0" count="1" selected="0">
            <x v="0"/>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activeTabTopLevelEntity name="[KPIs]"/>
        <x15:activeTabTopLevelEntity name="[Sales]"/>
        <x15:activeTabTopLevelEntity name="[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B08D791-E675-4457-AEA8-312378412150}" name="PivotTable12" cacheId="28" applyNumberFormats="0" applyBorderFormats="0" applyFontFormats="0" applyPatternFormats="0" applyAlignmentFormats="0" applyWidthHeightFormats="1" dataCaption="Values" tag="074e45d1-bdb1-4279-8054-7a6a6375d491" updatedVersion="8" minRefreshableVersion="3" useAutoFormatting="1" subtotalHiddenItems="1" itemPrintTitles="1" createdVersion="8" indent="0" outline="1" outlineData="1" multipleFieldFilters="0" chartFormat="7">
  <location ref="A40:B44"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1"/>
    </i>
    <i>
      <x/>
    </i>
    <i>
      <x v="2"/>
    </i>
    <i t="grand">
      <x/>
    </i>
  </rowItems>
  <colItems count="1">
    <i/>
  </colItems>
  <dataFields count="1">
    <dataField name="Sum of Total_USD" fld="2" baseField="0" baseItem="0"/>
  </dataFields>
  <formats count="2">
    <format dxfId="44">
      <pivotArea grandRow="1" outline="0" collapsedLevelsAreSubtotals="1" fieldPosition="0"/>
    </format>
    <format dxfId="43">
      <pivotArea collapsedLevelsAreSubtotals="1" fieldPosition="0">
        <references count="1">
          <reference field="1" count="0"/>
        </references>
      </pivotArea>
    </format>
  </formats>
  <conditionalFormats count="1">
    <conditionalFormat priority="29">
      <pivotAreas count="1">
        <pivotArea type="data" collapsedLevelsAreSubtotals="1" fieldPosition="0">
          <references count="2">
            <reference field="4294967294" count="1" selected="0">
              <x v="0"/>
            </reference>
            <reference field="1" count="3">
              <x v="0"/>
              <x v="1"/>
              <x v="2"/>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066EA5D-E4C1-4761-B096-86B5AA8AAFE9}" name="PivotTable2" cacheId="36" applyNumberFormats="0" applyBorderFormats="0" applyFontFormats="0" applyPatternFormats="0" applyAlignmentFormats="0" applyWidthHeightFormats="1" dataCaption="Values" tag="8f479646-8288-4a8e-9978-3519c152c8ac" updatedVersion="8" minRefreshableVersion="3" useAutoFormatting="1" subtotalHiddenItems="1" itemPrintTitles="1" createdVersion="8" indent="0" outline="1" outlineData="1" multipleFieldFilters="0" chartFormat="4">
  <location ref="A59:B66"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2"/>
    <field x="3"/>
  </rowFields>
  <rowItems count="7">
    <i>
      <x/>
    </i>
    <i r="1">
      <x/>
    </i>
    <i r="1">
      <x v="1"/>
    </i>
    <i r="1">
      <x v="2"/>
    </i>
    <i r="1">
      <x v="3"/>
    </i>
    <i r="1">
      <x v="4"/>
    </i>
    <i t="grand">
      <x/>
    </i>
  </rowItems>
  <colItems count="1">
    <i/>
  </colItems>
  <dataFields count="1">
    <dataField fld="1" subtotal="count" baseField="0" baseItem="0"/>
  </dataFields>
  <formats count="2">
    <format dxfId="46">
      <pivotArea grandRow="1" outline="0" collapsedLevelsAreSubtotals="1" fieldPosition="0"/>
    </format>
    <format dxfId="45">
      <pivotArea collapsedLevelsAreSubtotals="1" fieldPosition="0">
        <references count="2">
          <reference field="2" count="0" selected="0"/>
          <reference field="3" count="0"/>
        </references>
      </pivotArea>
    </format>
  </formats>
  <conditionalFormats count="1">
    <conditionalFormat priority="16">
      <pivotAreas count="1">
        <pivotArea type="data" collapsedLevelsAreSubtotals="1" fieldPosition="0">
          <references count="3">
            <reference field="4294967294" count="1" selected="0">
              <x v="0"/>
            </reference>
            <reference field="2" count="1" selected="0">
              <x v="0"/>
            </reference>
            <reference field="3" count="5">
              <x v="0"/>
              <x v="1"/>
              <x v="2"/>
              <x v="3"/>
              <x v="4"/>
            </reference>
          </references>
        </pivotArea>
      </pivotAreas>
    </conditionalFormat>
  </conditional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F75A198-EC7A-4924-BEC9-6F2D2E4AC5AF}" name="PivotTable21" cacheId="37" applyNumberFormats="0" applyBorderFormats="0" applyFontFormats="0" applyPatternFormats="0" applyAlignmentFormats="0" applyWidthHeightFormats="1" dataCaption="Values" tag="01937188-8797-4121-9cab-28b279c335cb" updatedVersion="8" minRefreshableVersion="3" useAutoFormatting="1" subtotalHiddenItems="1" itemPrintTitles="1" createdVersion="8" indent="0" outline="1" outlineData="1" multipleFieldFilters="0" chartFormat="9">
  <location ref="A102:C105" firstHeaderRow="0" firstDataRow="1" firstDataCol="1"/>
  <pivotFields count="6">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measureFilter="1" defaultSubtotal="0" defaultAttributeDrillState="1">
      <items count="21">
        <item x="0"/>
        <item x="1"/>
        <item x="2"/>
        <item x="3"/>
        <item x="4"/>
        <item x="5"/>
        <item x="6"/>
        <item x="7"/>
        <item x="9"/>
        <item x="8"/>
        <item x="10"/>
        <item x="11"/>
        <item x="12"/>
        <item x="13"/>
        <item x="14"/>
        <item x="15"/>
        <item x="16"/>
        <item x="17"/>
        <item x="18"/>
        <item x="19"/>
        <item x="2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fld="3" subtotal="count" baseField="0" baseItem="0"/>
    <dataField fld="4" subtotal="count" baseField="0" baseItem="0"/>
  </dataFields>
  <formats count="1">
    <format dxfId="47">
      <pivotArea grandRow="1"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1" count="3">
              <x v="0"/>
              <x v="1"/>
              <x v="2"/>
            </reference>
          </references>
        </pivotArea>
      </pivotAreas>
    </conditionalFormat>
  </conditional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9">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053F57D-16BD-4CC6-94C2-38BD31136109}" name="PivotTable4" cacheId="42" applyNumberFormats="0" applyBorderFormats="0" applyFontFormats="0" applyPatternFormats="0" applyAlignmentFormats="0" applyWidthHeightFormats="1" dataCaption="Values" tag="1b08a2f3-cec4-4b41-9fec-13f6b32fe154" updatedVersion="8" minRefreshableVersion="3" useAutoFormatting="1" subtotalHiddenItems="1" itemPrintTitles="1" createdVersion="8" indent="0" outline="1" outlineData="1" multipleFieldFilters="0" chartFormat="13">
  <location ref="E9:G18"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2">
    <field x="3"/>
    <field x="0"/>
  </rowFields>
  <rowItems count="9">
    <i>
      <x/>
    </i>
    <i r="1">
      <x/>
    </i>
    <i r="1">
      <x v="1"/>
    </i>
    <i r="1">
      <x v="2"/>
    </i>
    <i r="1">
      <x v="3"/>
    </i>
    <i r="1">
      <x v="4"/>
    </i>
    <i r="1">
      <x v="5"/>
    </i>
    <i r="1">
      <x v="6"/>
    </i>
    <i t="grand">
      <x/>
    </i>
  </rowItems>
  <colFields count="1">
    <field x="-2"/>
  </colFields>
  <colItems count="2">
    <i>
      <x/>
    </i>
    <i i="1">
      <x v="1"/>
    </i>
  </colItems>
  <dataFields count="2">
    <dataField fld="1" subtotal="count" baseField="0" baseItem="0"/>
    <dataField fld="2" subtotal="count" baseField="0" baseItem="0"/>
  </dataFields>
  <formats count="2">
    <format dxfId="49">
      <pivotArea collapsedLevelsAreSubtotals="1" fieldPosition="0">
        <references count="1">
          <reference field="0" count="0"/>
        </references>
      </pivotArea>
    </format>
    <format dxfId="48">
      <pivotArea grandRow="1" outline="0" collapsedLevelsAreSubtotals="1" fieldPosition="0"/>
    </format>
  </formats>
  <conditionalFormats count="2">
    <conditionalFormat priority="38">
      <pivotAreas count="1">
        <pivotArea type="data" collapsedLevelsAreSubtotals="1" fieldPosition="0">
          <references count="1">
            <reference field="0" count="7">
              <x v="0"/>
              <x v="1"/>
              <x v="2"/>
              <x v="3"/>
              <x v="4"/>
              <x v="5"/>
              <x v="6"/>
            </reference>
          </references>
        </pivotArea>
      </pivotAreas>
    </conditionalFormat>
    <conditionalFormat priority="39">
      <pivotAreas count="1">
        <pivotArea type="data" collapsedLevelsAreSubtotals="1" fieldPosition="0">
          <references count="1">
            <reference field="0" count="7">
              <x v="0"/>
              <x v="1"/>
              <x v="2"/>
              <x v="3"/>
              <x v="4"/>
              <x v="5"/>
              <x v="6"/>
            </reference>
          </references>
        </pivotArea>
      </pivotAreas>
    </conditionalFormat>
  </conditionalFormats>
  <chartFormats count="8">
    <chartFormat chart="12" format="21" series="1">
      <pivotArea type="data" outline="0" fieldPosition="0">
        <references count="1">
          <reference field="4294967294" count="1" selected="0">
            <x v="0"/>
          </reference>
        </references>
      </pivotArea>
    </chartFormat>
    <chartFormat chart="12" format="22" series="1">
      <pivotArea type="data" outline="0" fieldPosition="0">
        <references count="1">
          <reference field="4294967294" count="1" selected="0">
            <x v="1"/>
          </reference>
        </references>
      </pivotArea>
    </chartFormat>
    <chartFormat chart="12" format="23">
      <pivotArea type="data" outline="0" fieldPosition="0">
        <references count="3">
          <reference field="4294967294" count="1" selected="0">
            <x v="1"/>
          </reference>
          <reference field="0" count="1" selected="0">
            <x v="0"/>
          </reference>
          <reference field="3" count="1" selected="0">
            <x v="0"/>
          </reference>
        </references>
      </pivotArea>
    </chartFormat>
    <chartFormat chart="12" format="24">
      <pivotArea type="data" outline="0" fieldPosition="0">
        <references count="3">
          <reference field="4294967294" count="1" selected="0">
            <x v="1"/>
          </reference>
          <reference field="0" count="1" selected="0">
            <x v="1"/>
          </reference>
          <reference field="3" count="1" selected="0">
            <x v="0"/>
          </reference>
        </references>
      </pivotArea>
    </chartFormat>
    <chartFormat chart="12" format="25">
      <pivotArea type="data" outline="0" fieldPosition="0">
        <references count="3">
          <reference field="4294967294" count="1" selected="0">
            <x v="1"/>
          </reference>
          <reference field="0" count="1" selected="0">
            <x v="3"/>
          </reference>
          <reference field="3" count="1" selected="0">
            <x v="0"/>
          </reference>
        </references>
      </pivotArea>
    </chartFormat>
    <chartFormat chart="12" format="26">
      <pivotArea type="data" outline="0" fieldPosition="0">
        <references count="3">
          <reference field="4294967294" count="1" selected="0">
            <x v="1"/>
          </reference>
          <reference field="0" count="1" selected="0">
            <x v="4"/>
          </reference>
          <reference field="3" count="1" selected="0">
            <x v="0"/>
          </reference>
        </references>
      </pivotArea>
    </chartFormat>
    <chartFormat chart="12" format="27">
      <pivotArea type="data" outline="0" fieldPosition="0">
        <references count="3">
          <reference field="4294967294" count="1" selected="0">
            <x v="1"/>
          </reference>
          <reference field="0" count="1" selected="0">
            <x v="5"/>
          </reference>
          <reference field="3" count="1" selected="0">
            <x v="0"/>
          </reference>
        </references>
      </pivotArea>
    </chartFormat>
    <chartFormat chart="12" format="28">
      <pivotArea type="data" outline="0" fieldPosition="0">
        <references count="3">
          <reference field="4294967294" count="1" selected="0">
            <x v="1"/>
          </reference>
          <reference field="0" count="1" selected="0">
            <x v="6"/>
          </reference>
          <reference field="3" count="1" selected="0">
            <x v="0"/>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lendar]"/>
        <x15:activeTabTopLevelEntity name="[KPIs]"/>
        <x15:activeTabTopLevelEntity name="[Expens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BF40124-447D-4E20-9F82-7131E3548F5A}" name="PivotTable8" cacheId="46" applyNumberFormats="0" applyBorderFormats="0" applyFontFormats="0" applyPatternFormats="0" applyAlignmentFormats="0" applyWidthHeightFormats="1" dataCaption="Values" tag="626384b3-ae43-4ee4-9698-357072deb387" updatedVersion="8" minRefreshableVersion="3" useAutoFormatting="1" subtotalHiddenItems="1" itemPrintTitles="1" createdVersion="8" indent="0" outline="1" outlineData="1" multipleFieldFilters="0" chartFormat="17">
  <location ref="A21:B26" firstHeaderRow="1" firstDataRow="1" firstDataCol="1"/>
  <pivotFields count="5">
    <pivotField dataField="1" subtotalTop="0" showAll="0" defaultSubtotal="0"/>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5">
    <i>
      <x/>
    </i>
    <i r="1">
      <x/>
    </i>
    <i r="1">
      <x v="1"/>
    </i>
    <i r="1">
      <x v="2"/>
    </i>
    <i t="grand">
      <x/>
    </i>
  </rowItems>
  <colItems count="1">
    <i/>
  </colItems>
  <dataFields count="1">
    <dataField fld="0" subtotal="count" baseField="0" baseItem="0"/>
  </dataFields>
  <formats count="1">
    <format dxfId="50">
      <pivotArea grandRow="1" outline="0" collapsedLevelsAreSubtotals="1" fieldPosition="0"/>
    </format>
  </formats>
  <conditionalFormats count="1">
    <conditionalFormat priority="33">
      <pivotAreas count="1">
        <pivotArea type="data" collapsedLevelsAreSubtotals="1" fieldPosition="0">
          <references count="3">
            <reference field="4294967294" count="1" selected="0">
              <x v="0"/>
            </reference>
            <reference field="1" count="1" selected="0">
              <x v="0"/>
            </reference>
            <reference field="2" count="3">
              <x v="0"/>
              <x v="1"/>
              <x v="2"/>
            </reference>
          </references>
        </pivotArea>
      </pivotAreas>
    </conditionalFormat>
  </conditionalFormats>
  <chartFormats count="3">
    <chartFormat chart="14" format="4"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3">
          <reference field="4294967294" count="1" selected="0">
            <x v="0"/>
          </reference>
          <reference field="1" count="1" selected="0">
            <x v="0"/>
          </reference>
          <reference field="2" count="1" selected="0">
            <x v="0"/>
          </reference>
        </references>
      </pivotArea>
    </chartFormat>
  </chart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D9DD22F-15B6-4A39-9F20-69EBA11F0B34}" name="PivotTable15" cacheId="31" applyNumberFormats="0" applyBorderFormats="0" applyFontFormats="0" applyPatternFormats="0" applyAlignmentFormats="0" applyWidthHeightFormats="1" dataCaption="Values" tag="110dcff4-2737-4d3b-b4f7-baa90706b65b" updatedVersion="8" minRefreshableVersion="3" useAutoFormatting="1" subtotalHiddenItems="1" itemPrintTitles="1" createdVersion="8" indent="0" outline="1" outlineData="1" multipleFieldFilters="0" chartFormat="1" rowHeaderCaption="Coffee Accessories">
  <location ref="D65:I71" firstHeaderRow="0" firstDataRow="1" firstDataCol="1"/>
  <pivotFields count="8">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6">
    <i>
      <x v="4"/>
    </i>
    <i>
      <x v="3"/>
    </i>
    <i>
      <x v="1"/>
    </i>
    <i>
      <x/>
    </i>
    <i>
      <x v="2"/>
    </i>
    <i t="grand">
      <x/>
    </i>
  </rowItems>
  <colFields count="1">
    <field x="-2"/>
  </colFields>
  <colItems count="5">
    <i>
      <x/>
    </i>
    <i i="1">
      <x v="1"/>
    </i>
    <i i="2">
      <x v="2"/>
    </i>
    <i i="3">
      <x v="3"/>
    </i>
    <i i="4">
      <x v="4"/>
    </i>
  </colItems>
  <dataFields count="5">
    <dataField name="Purchases" fld="5" subtotal="count" baseField="3" baseItem="4"/>
    <dataField name="Quantity" fld="4" baseField="3" baseItem="4"/>
    <dataField name="UnitPrice" fld="6" baseField="3" baseItem="4"/>
    <dataField name="Shipping_Fee" fld="1" baseField="3" baseItem="4"/>
    <dataField name="Processing_Fee" fld="2" baseField="3" baseItem="4"/>
  </dataFields>
  <formats count="2">
    <format dxfId="52">
      <pivotArea grandRow="1" outline="0" collapsedLevelsAreSubtotals="1" fieldPosition="0"/>
    </format>
    <format dxfId="51">
      <pivotArea collapsedLevelsAreSubtotals="1" fieldPosition="0">
        <references count="2">
          <reference field="4294967294" count="1" selected="0">
            <x v="0"/>
          </reference>
          <reference field="3" count="5">
            <x v="0"/>
            <x v="1"/>
            <x v="2"/>
            <x v="3"/>
            <x v="4"/>
          </reference>
        </references>
      </pivotArea>
    </format>
  </formats>
  <conditionalFormats count="2">
    <conditionalFormat priority="12">
      <pivotAreas count="1">
        <pivotArea type="data" collapsedLevelsAreSubtotals="1" fieldPosition="0">
          <references count="1">
            <reference field="3" count="5">
              <x v="0"/>
              <x v="1"/>
              <x v="2"/>
              <x v="3"/>
              <x v="4"/>
            </reference>
          </references>
        </pivotArea>
      </pivotAreas>
    </conditionalFormat>
    <conditionalFormat priority="13">
      <pivotAreas count="1">
        <pivotArea type="data" collapsedLevelsAreSubtotals="1" fieldPosition="0">
          <references count="1">
            <reference field="3" count="5">
              <x v="0"/>
              <x v="1"/>
              <x v="4"/>
              <x v="5"/>
              <x v="6"/>
            </reference>
          </references>
        </pivotArea>
      </pivotAreas>
    </conditionalFormat>
  </conditional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urchas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hipping_Fee"/>
    <pivotHierarchy dragToData="1" caption="Processing_Fee"/>
    <pivotHierarchy dragToData="1"/>
    <pivotHierarchy dragToData="1"/>
    <pivotHierarchy dragToData="1" caption="Quantity"/>
    <pivotHierarchy dragToData="1" caption="UnitPri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3" iMeasureHier="68">
      <autoFilter ref="A1">
        <filterColumn colId="0">
          <top10 val="5" filterVal="5"/>
        </filterColumn>
      </autoFilter>
    </filter>
  </filters>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B7E5F6C-E9E6-4008-A99A-F3B2F0C8219C}" name="PivotTable17" cacheId="33" applyNumberFormats="0" applyBorderFormats="0" applyFontFormats="0" applyPatternFormats="0" applyAlignmentFormats="0" applyWidthHeightFormats="1" dataCaption="Values" tag="42153f06-345a-41a1-a093-f66176a57282" updatedVersion="8" minRefreshableVersion="3" useAutoFormatting="1" subtotalHiddenItems="1" itemPrintTitles="1" createdVersion="8" indent="0" outline="1" outlineData="1" multipleFieldFilters="0" chartFormat="5">
  <location ref="G40:H47" firstHeaderRow="1" firstDataRow="1" firstDataCol="1"/>
  <pivotFields count="6">
    <pivotField allDrilled="1" subtotalTop="0" showAll="0" dataSourceSort="1" defaultSubtotal="0" defaultAttributeDrillState="1"/>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3"/>
    <field x="4"/>
  </rowFields>
  <rowItems count="7">
    <i>
      <x/>
    </i>
    <i r="1">
      <x/>
    </i>
    <i r="1">
      <x v="1"/>
    </i>
    <i>
      <x v="1"/>
    </i>
    <i r="1">
      <x v="2"/>
    </i>
    <i r="1">
      <x v="3"/>
    </i>
    <i t="grand">
      <x/>
    </i>
  </rowItems>
  <colItems count="1">
    <i/>
  </colItems>
  <dataFields count="1">
    <dataField name="Sum of Total_USD" fld="2" baseField="0" baseItem="0"/>
  </dataFields>
  <formats count="4">
    <format dxfId="56">
      <pivotArea grandRow="1" outline="0" collapsedLevelsAreSubtotals="1" fieldPosition="0"/>
    </format>
    <format dxfId="55">
      <pivotArea collapsedLevelsAreSubtotals="1" fieldPosition="0">
        <references count="2">
          <reference field="3" count="1" selected="0">
            <x v="0"/>
          </reference>
          <reference field="4" count="2">
            <x v="0"/>
            <x v="1"/>
          </reference>
        </references>
      </pivotArea>
    </format>
    <format dxfId="54">
      <pivotArea collapsedLevelsAreSubtotals="1" fieldPosition="0">
        <references count="1">
          <reference field="3" count="1">
            <x v="1"/>
          </reference>
        </references>
      </pivotArea>
    </format>
    <format dxfId="53">
      <pivotArea collapsedLevelsAreSubtotals="1" fieldPosition="0">
        <references count="2">
          <reference field="3" count="1" selected="0">
            <x v="1"/>
          </reference>
          <reference field="4" count="2">
            <x v="2"/>
            <x v="3"/>
          </reference>
        </references>
      </pivotArea>
    </format>
  </formats>
  <conditionalFormats count="1">
    <conditionalFormat priority="22">
      <pivotAreas count="3">
        <pivotArea type="data" collapsedLevelsAreSubtotals="1" fieldPosition="0">
          <references count="3">
            <reference field="4294967294" count="1" selected="0">
              <x v="0"/>
            </reference>
            <reference field="3" count="1" selected="0">
              <x v="0"/>
            </reference>
            <reference field="4" count="2">
              <x v="0"/>
              <x v="1"/>
            </reference>
          </references>
        </pivotArea>
        <pivotArea type="data" collapsedLevelsAreSubtotals="1" fieldPosition="0">
          <references count="2">
            <reference field="4294967294" count="1" selected="0">
              <x v="0"/>
            </reference>
            <reference field="3" count="1">
              <x v="1"/>
            </reference>
          </references>
        </pivotArea>
        <pivotArea type="data" collapsedLevelsAreSubtotals="1" fieldPosition="0">
          <references count="3">
            <reference field="4294967294" count="1" selected="0">
              <x v="0"/>
            </reference>
            <reference field="3" count="1" selected="0">
              <x v="1"/>
            </reference>
            <reference field="4" count="2">
              <x v="2"/>
              <x v="3"/>
            </reference>
          </references>
        </pivotArea>
      </pivotAreas>
    </conditionalFormat>
  </conditional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5582F00-627B-4EB4-8A87-066344A0F2A5}" name="PivotTable19" cacheId="35" applyNumberFormats="0" applyBorderFormats="0" applyFontFormats="0" applyPatternFormats="0" applyAlignmentFormats="0" applyWidthHeightFormats="1" dataCaption="Values" tag="ce5cc577-8da0-42be-9bc0-bd8414422ad1" updatedVersion="8" minRefreshableVersion="3" useAutoFormatting="1" subtotalHiddenItems="1" itemPrintTitles="1" createdVersion="8" indent="0" outline="1" outlineData="1" multipleFieldFilters="0" chartFormat="4">
  <location ref="D87:F98" firstHeaderRow="0" firstDataRow="1" firstDataCol="1"/>
  <pivotFields count="5">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v="5"/>
    </i>
    <i>
      <x v="9"/>
    </i>
    <i>
      <x v="7"/>
    </i>
    <i>
      <x v="1"/>
    </i>
    <i>
      <x v="6"/>
    </i>
    <i>
      <x v="2"/>
    </i>
    <i>
      <x v="8"/>
    </i>
    <i>
      <x v="3"/>
    </i>
    <i>
      <x/>
    </i>
    <i>
      <x v="4"/>
    </i>
    <i t="grand">
      <x/>
    </i>
  </rowItems>
  <colFields count="1">
    <field x="-2"/>
  </colFields>
  <colItems count="2">
    <i>
      <x/>
    </i>
    <i i="1">
      <x v="1"/>
    </i>
  </colItems>
  <dataFields count="2">
    <dataField name="Current_Stock" fld="3" subtotal="count" baseField="1" baseItem="9"/>
    <dataField name="Total_Sold" fld="2" subtotal="count" baseField="1" baseItem="9"/>
  </dataFields>
  <formats count="1">
    <format dxfId="57">
      <pivotArea grandRow="1" outline="0" collapsedLevelsAreSubtotals="1" fieldPosition="0"/>
    </format>
  </formats>
  <pivotHierarchies count="11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Inventory].[Track_Stock].&amp;[Yes]"/>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s].[Currency].&amp;[USD]"/>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Sold"/>
    <pivotHierarchy dragToRow="0" dragToCol="0" dragToPage="0" dragToData="1" caption="Current_Stock"/>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80">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KPIs]"/>
        <x15:activeTabTopLevelEntity name="[Expenses]"/>
        <x15:activeTabTopLevelEntity name="[Sales]"/>
        <x15:activeTabTopLevelEntity name="[Purchas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Type" xr10:uid="{1B974648-CE5B-445F-92FF-D19A202AEA10}" sourceName="[Expenses].[ExpenseType]">
  <pivotTables>
    <pivotTable tabId="3" name="PivotTable1"/>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 tabId="3" name="PivotTable12"/>
    <pivotTable tabId="3" name="PivotTable13"/>
    <pivotTable tabId="3" name="PivotTable15"/>
    <pivotTable tabId="3" name="PivotTable16"/>
    <pivotTable tabId="3" name="PivotTable17"/>
    <pivotTable tabId="3" name="PivotTable2"/>
    <pivotTable tabId="3" name="PivotTable6"/>
    <pivotTable tabId="3" name="PivotTable14"/>
    <pivotTable tabId="3" name="PivotTable18"/>
    <pivotTable tabId="3" name="PivotTable19"/>
    <pivotTable tabId="3" name="PivotTable21"/>
    <pivotTable tabId="3" name="PivotTable22"/>
    <pivotTable tabId="3" name="PivotTable23"/>
    <pivotTable tabId="3" name="PivotTable24"/>
  </pivotTables>
  <data>
    <olap pivotCacheId="854771325">
      <levels count="2">
        <level uniqueName="[Expenses].[ExpenseType].[(All)]" sourceCaption="(All)" count="0"/>
        <level uniqueName="[Expenses].[ExpenseType].[ExpenseType]" sourceCaption="ExpenseType" count="2">
          <ranges>
            <range startItem="0">
              <i n="[Expenses].[ExpenseType].&amp;[Rent]" c="Rent"/>
              <i n="[Expenses].[ExpenseType].&amp;[Setup]" c="Setup"/>
            </range>
          </ranges>
        </level>
      </levels>
      <selections count="1">
        <selection n="[Expenses].[Expense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A2D97CF2-BAEE-4984-AE62-E6E934FCA79F}" sourceName="[Sales].[ProductName]">
  <pivotTables>
    <pivotTable tabId="3" name="PivotTable1"/>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 tabId="3" name="PivotTable12"/>
    <pivotTable tabId="3" name="PivotTable13"/>
    <pivotTable tabId="3" name="PivotTable15"/>
    <pivotTable tabId="3" name="PivotTable16"/>
    <pivotTable tabId="3" name="PivotTable17"/>
    <pivotTable tabId="3" name="PivotTable2"/>
    <pivotTable tabId="3" name="PivotTable6"/>
    <pivotTable tabId="3" name="PivotTable14"/>
    <pivotTable tabId="3" name="PivotTable18"/>
    <pivotTable tabId="3" name="PivotTable19"/>
    <pivotTable tabId="3" name="PivotTable21"/>
    <pivotTable tabId="3" name="PivotTable22"/>
    <pivotTable tabId="3" name="PivotTable23"/>
    <pivotTable tabId="3" name="PivotTable24"/>
  </pivotTables>
  <data>
    <olap pivotCacheId="854771325">
      <levels count="2">
        <level uniqueName="[Sales].[ProductName].[(All)]" sourceCaption="(All)" count="0"/>
        <level uniqueName="[Sales].[ProductName].[ProductName]" sourceCaption="ProductName" count="2">
          <ranges>
            <range startItem="0">
              <i n="[Sales].[ProductName].&amp;[Azzurro]" c="Azzurro"/>
              <i n="[Sales].[ProductName].&amp;[Volcano]" c="Volcano"/>
            </range>
          </ranges>
        </level>
      </levels>
      <selections count="1">
        <selection n="[Sales].[Product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80A357-4C1F-48B5-AAD5-D952230650C3}" sourceName="[Purchases].[Category]">
  <pivotTables>
    <pivotTable tabId="3" name="PivotTable10"/>
    <pivotTable tabId="3" name="PivotTable11"/>
    <pivotTable tabId="3" name="PivotTable12"/>
    <pivotTable tabId="3" name="PivotTable13"/>
    <pivotTable tabId="3" name="PivotTable15"/>
    <pivotTable tabId="3" name="PivotTable16"/>
    <pivotTable tabId="3" name="PivotTable17"/>
  </pivotTables>
  <data>
    <olap pivotCacheId="854771325">
      <levels count="2">
        <level uniqueName="[Purchases].[Category].[(All)]" sourceCaption="(All)" count="0"/>
        <level uniqueName="[Purchases].[Category].[Category]" sourceCaption="Category" count="3">
          <ranges>
            <range startItem="0">
              <i n="[Purchases].[Category].&amp;[accessories]" c="accessories"/>
              <i n="[Purchases].[Category].&amp;[Coffee]" c="Coffee"/>
              <i n="[Purchases].[Category].&amp;[Equipment]" c="Equipment"/>
            </range>
          </ranges>
        </level>
      </levels>
      <selections count="1">
        <selection n="[Purchase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F5781912-85FD-494F-830D-3F36A6BDD141}" sourceName="[Purchases].[Unit]">
  <pivotTables>
    <pivotTable tabId="3" name="PivotTable1"/>
    <pivotTable tabId="3" name="PivotTable10"/>
    <pivotTable tabId="3" name="PivotTable11"/>
    <pivotTable tabId="3" name="PivotTable12"/>
    <pivotTable tabId="3" name="PivotTable13"/>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4"/>
    <pivotTable tabId="3" name="PivotTable18"/>
    <pivotTable tabId="3" name="PivotTable19"/>
    <pivotTable tabId="3" name="PivotTable21"/>
    <pivotTable tabId="3" name="PivotTable22"/>
    <pivotTable tabId="3" name="PivotTable23"/>
    <pivotTable tabId="3" name="PivotTable24"/>
  </pivotTables>
  <data>
    <olap pivotCacheId="854771325">
      <levels count="2">
        <level uniqueName="[Purchases].[Unit].[(All)]" sourceCaption="(All)" count="0"/>
        <level uniqueName="[Purchases].[Unit].[Unit]" sourceCaption="Unit" count="2">
          <ranges>
            <range startItem="0">
              <i n="[Purchases].[Unit].&amp;[KG]" c="KG"/>
              <i n="[Purchases].[Unit].&amp;[Unit]" c="Unit"/>
            </range>
          </ranges>
        </level>
      </levels>
      <selections count="1">
        <selection n="[Purchases].[Uni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9F1F1666-D1FD-4A83-848D-C1C41CEDAFC7}" sourceName="[Purchases].[Supplier]">
  <pivotTables>
    <pivotTable tabId="3" name="PivotTable1"/>
    <pivotTable tabId="3" name="PivotTable10"/>
    <pivotTable tabId="3" name="PivotTable11"/>
    <pivotTable tabId="3" name="PivotTable12"/>
    <pivotTable tabId="3" name="PivotTable13"/>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4"/>
    <pivotTable tabId="3" name="PivotTable18"/>
    <pivotTable tabId="3" name="PivotTable19"/>
    <pivotTable tabId="3" name="PivotTable21"/>
    <pivotTable tabId="3" name="PivotTable22"/>
    <pivotTable tabId="3" name="PivotTable23"/>
    <pivotTable tabId="3" name="PivotTable24"/>
  </pivotTables>
  <data>
    <olap pivotCacheId="854771325">
      <levels count="2">
        <level uniqueName="[Purchases].[Supplier].[(All)]" sourceCaption="(All)" count="0"/>
        <level uniqueName="[Purchases].[Supplier].[Supplier]" sourceCaption="Supplier" count="3">
          <ranges>
            <range startItem="0">
              <i n="[Purchases].[Supplier].&amp;[Alibaba]" c="Alibaba"/>
              <i n="[Purchases].[Supplier].&amp;[RPR-Coffee Roaster]" c="RPR-Coffee Roaster"/>
              <i n="[Purchases].[Supplier].&amp;[Wejar]" c="Wejar"/>
            </range>
          </ranges>
        </level>
      </levels>
      <selections count="1">
        <selection n="[Purchases].[Suppli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ck_Stock" xr10:uid="{ECD0F890-CD2F-42D2-9E6A-62C603C61837}" sourceName="[Inventory].[Track_Stock]">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olap pivotCacheId="2133809781">
      <levels count="2">
        <level uniqueName="[Inventory].[Track_Stock].[(All)]" sourceCaption="(All)" count="0"/>
        <level uniqueName="[Inventory].[Track_Stock].[Track_Stock]" sourceCaption="Track_Stock" count="2">
          <ranges>
            <range startItem="0">
              <i n="[Inventory].[Track_Stock].&amp;[No]" c="No"/>
              <i n="[Inventory].[Track_Stock].&amp;[Yes]" c="Yes"/>
            </range>
          </ranges>
        </level>
      </levels>
      <selections count="1">
        <selection n="[Inventory].[Track_Stock].&amp;[Yes]"/>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6BDB9D5-43C5-432D-8E61-891810C853C9}" sourceName="[Inventory].[Category]">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olap pivotCacheId="2133809781">
      <levels count="2">
        <level uniqueName="[Inventory].[Category].[(All)]" sourceCaption="(All)" count="0"/>
        <level uniqueName="[Inventory].[Category].[Category]" sourceCaption="Category" count="3">
          <ranges>
            <range startItem="0">
              <i n="[Inventory].[Category].&amp;[accessories]" c="accessories"/>
              <i n="[Inventory].[Category].&amp;[Coffee]" c="Coffee"/>
              <i n="[Inventory].[Category].&amp;[Equipment]" c="Equipment" nd="1"/>
            </range>
          </ranges>
        </level>
      </levels>
      <selections count="1">
        <selection n="[Inventory].[Categor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1" xr10:uid="{9306E0B8-5018-4B88-8B98-875C018B5899}" sourceName="[Inventory].[Unit]">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8"/>
    <pivotTable tabId="3" name="PivotTable9"/>
  </pivotTables>
  <data>
    <olap pivotCacheId="2133809781">
      <levels count="2">
        <level uniqueName="[Inventory].[Unit].[(All)]" sourceCaption="(All)" count="0"/>
        <level uniqueName="[Inventory].[Unit].[Unit]" sourceCaption="Unit" count="2">
          <ranges>
            <range startItem="0">
              <i n="[Inventory].[Unit].&amp;[KG]" c="KG"/>
              <i n="[Inventory].[Unit].&amp;[Unit]" c="Unit"/>
            </range>
          </ranges>
        </level>
      </levels>
      <selections count="1">
        <selection n="[Inventory].[Uni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nseType 1" xr10:uid="{FE2B7553-92A5-4756-ABCB-0EE771F9F167}" cache="Slicer_ExpenseType" caption="ExpenseType" level="1" style="SlicerStyleLight6" rowHeight="257175"/>
  <slicer name="ProductName 1" xr10:uid="{CD1AB88A-9132-4991-9EB1-443C36E8B5BD}" cache="Slicer_ProductName" caption="ProductName" level="1" style="SlicerStyleLight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87CCB6D-C666-43FB-9FB0-13BCC9881818}" cache="Slicer_Category" caption="Category" level="1" style="SlicerStyleLight6" rowHeight="257175"/>
  <slicer name="Unit" xr10:uid="{D23E75D7-0137-4C97-987B-65FC7CD75DCF}" cache="Slicer_Unit" caption="Unit" level="1" style="SlicerStyleLight6" rowHeight="257175"/>
  <slicer name="Supplier" xr10:uid="{D0C7C88D-F276-497A-94CF-7715F0DD8505}" cache="Slicer_Supplier" caption="Supplier" level="1" style="SlicerStyleLight6"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ck_Stock" xr10:uid="{5B94AF24-A819-4DE0-9F6B-AD6C5C4AD5BD}" cache="Slicer_Track_Stock" caption="Track_Stock" level="1" style="SlicerStyleLight6" rowHeight="257175"/>
  <slicer name="Category 1" xr10:uid="{5CE968DE-703A-432F-ABD4-6A64F22427AE}" cache="Slicer_Category1" caption="Category" level="1" style="SlicerStyleLight6" rowHeight="257175"/>
  <slicer name="Unit 1" xr10:uid="{DE020F31-A39D-4CF7-ADD5-CD44DBFC2736}" cache="Slicer_Unit1" caption="Unit" level="1"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5230C-E4AB-479E-B346-30D4FE7155D2}" name="KPIs" displayName="KPIs" ref="A1:A2" insertRow="1" totalsRowShown="0">
  <autoFilter ref="A1:A2" xr:uid="{3BD5230C-E4AB-479E-B346-30D4FE7155D2}"/>
  <tableColumns count="1">
    <tableColumn id="1" xr3:uid="{28FA387B-1B3E-4C5B-9A88-AEC88802C0CF}"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1.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9745-AB58-4FD2-9337-FCB1756E6791}">
  <dimension ref="A1"/>
  <sheetViews>
    <sheetView workbookViewId="0">
      <selection sqref="A1:A2"/>
    </sheetView>
  </sheetViews>
  <sheetFormatPr defaultRowHeight="15" x14ac:dyDescent="0.25"/>
  <cols>
    <col min="1" max="1" width="11.28515625" customWidth="1"/>
  </cols>
  <sheetData>
    <row r="1" spans="1:1" x14ac:dyDescent="0.25">
      <c r="A1"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3E7F-9BFE-4F0B-9A96-870ECEC7E1B4}">
  <dimension ref="A1:L105"/>
  <sheetViews>
    <sheetView tabSelected="1" zoomScale="89" zoomScaleNormal="89" workbookViewId="0">
      <selection activeCell="A11" sqref="A11"/>
    </sheetView>
  </sheetViews>
  <sheetFormatPr defaultRowHeight="15" x14ac:dyDescent="0.25"/>
  <cols>
    <col min="1" max="1" width="19.5703125" bestFit="1" customWidth="1"/>
    <col min="2" max="2" width="20.85546875" bestFit="1" customWidth="1"/>
    <col min="3" max="3" width="20" bestFit="1" customWidth="1"/>
    <col min="4" max="4" width="31.28515625" bestFit="1" customWidth="1"/>
    <col min="5" max="5" width="22" bestFit="1" customWidth="1"/>
    <col min="6" max="6" width="20.5703125" bestFit="1" customWidth="1"/>
    <col min="7" max="7" width="20.140625" bestFit="1" customWidth="1"/>
    <col min="8" max="8" width="24.5703125" bestFit="1" customWidth="1"/>
    <col min="9" max="9" width="25.140625" bestFit="1" customWidth="1"/>
    <col min="10" max="10" width="24.42578125" bestFit="1" customWidth="1"/>
    <col min="11" max="11" width="20" bestFit="1" customWidth="1"/>
    <col min="12" max="12" width="24.7109375" bestFit="1" customWidth="1"/>
    <col min="13" max="13" width="11" bestFit="1" customWidth="1"/>
    <col min="14" max="14" width="8.28515625" bestFit="1" customWidth="1"/>
    <col min="15" max="16" width="10.42578125" bestFit="1" customWidth="1"/>
    <col min="17" max="17" width="11.28515625" bestFit="1" customWidth="1"/>
    <col min="18" max="63" width="20" bestFit="1" customWidth="1"/>
    <col min="64" max="64" width="21" bestFit="1" customWidth="1"/>
    <col min="65" max="65" width="20.85546875" bestFit="1" customWidth="1"/>
    <col min="66" max="66" width="25" bestFit="1" customWidth="1"/>
    <col min="67" max="67" width="24.85546875" bestFit="1" customWidth="1"/>
    <col min="68" max="68" width="11.28515625" bestFit="1" customWidth="1"/>
    <col min="69" max="69" width="17.28515625" bestFit="1" customWidth="1"/>
    <col min="70" max="70" width="15.140625" bestFit="1" customWidth="1"/>
    <col min="71" max="71" width="24.28515625" bestFit="1" customWidth="1"/>
    <col min="72" max="72" width="22.28515625" bestFit="1" customWidth="1"/>
  </cols>
  <sheetData>
    <row r="1" spans="1:12" s="21" customFormat="1" x14ac:dyDescent="0.25"/>
    <row r="2" spans="1:12" s="21" customFormat="1" x14ac:dyDescent="0.25"/>
    <row r="4" spans="1:12" x14ac:dyDescent="0.25">
      <c r="A4" t="s">
        <v>1</v>
      </c>
      <c r="B4" t="s">
        <v>2</v>
      </c>
      <c r="C4" t="s">
        <v>5</v>
      </c>
      <c r="D4" t="s">
        <v>6</v>
      </c>
      <c r="E4" t="s">
        <v>8</v>
      </c>
      <c r="F4" t="s">
        <v>7</v>
      </c>
      <c r="G4" t="s">
        <v>9</v>
      </c>
      <c r="H4" t="s">
        <v>10</v>
      </c>
      <c r="I4" t="s">
        <v>11</v>
      </c>
      <c r="J4" t="s">
        <v>15</v>
      </c>
      <c r="K4" t="s">
        <v>3</v>
      </c>
      <c r="L4" t="s">
        <v>4</v>
      </c>
    </row>
    <row r="5" spans="1:12" x14ac:dyDescent="0.25">
      <c r="A5" s="4">
        <v>1699.2</v>
      </c>
      <c r="B5" s="4">
        <v>6247.0588235294117</v>
      </c>
      <c r="C5" s="4">
        <v>2531</v>
      </c>
      <c r="D5" s="4">
        <v>9305.1470588235279</v>
      </c>
      <c r="E5" s="4">
        <v>568.21249999999998</v>
      </c>
      <c r="F5" s="4">
        <v>1130.9875000000002</v>
      </c>
      <c r="G5" s="4">
        <v>-1400.0124999999998</v>
      </c>
      <c r="H5" s="1">
        <v>0.6655999882297553</v>
      </c>
      <c r="I5" s="1">
        <v>-0.55314598972738038</v>
      </c>
      <c r="J5" s="4">
        <v>84.960000000000008</v>
      </c>
      <c r="K5" s="4">
        <v>20</v>
      </c>
      <c r="L5" s="4">
        <v>240</v>
      </c>
    </row>
    <row r="8" spans="1:12" x14ac:dyDescent="0.25">
      <c r="A8" s="20" t="s">
        <v>25</v>
      </c>
      <c r="B8" s="25"/>
      <c r="C8" s="25"/>
      <c r="E8" s="20" t="s">
        <v>26</v>
      </c>
      <c r="F8" s="25"/>
      <c r="G8" s="25"/>
      <c r="I8" s="20" t="s">
        <v>33</v>
      </c>
      <c r="J8" s="25"/>
      <c r="K8" s="25"/>
    </row>
    <row r="9" spans="1:12" x14ac:dyDescent="0.25">
      <c r="A9" s="5" t="s">
        <v>23</v>
      </c>
      <c r="B9" t="s">
        <v>1</v>
      </c>
      <c r="C9" t="s">
        <v>2</v>
      </c>
      <c r="E9" s="5" t="s">
        <v>23</v>
      </c>
      <c r="F9" t="s">
        <v>7</v>
      </c>
      <c r="G9" t="s">
        <v>9</v>
      </c>
      <c r="I9" s="5" t="s">
        <v>23</v>
      </c>
      <c r="J9" t="s">
        <v>1</v>
      </c>
      <c r="K9" t="s">
        <v>5</v>
      </c>
    </row>
    <row r="10" spans="1:12" x14ac:dyDescent="0.25">
      <c r="A10" s="6" t="s">
        <v>28</v>
      </c>
      <c r="E10" s="6" t="s">
        <v>28</v>
      </c>
      <c r="I10" s="6" t="s">
        <v>28</v>
      </c>
    </row>
    <row r="11" spans="1:12" x14ac:dyDescent="0.25">
      <c r="A11" s="7" t="s">
        <v>16</v>
      </c>
      <c r="B11" s="4">
        <v>299.20000000000005</v>
      </c>
      <c r="C11" s="4">
        <v>1100</v>
      </c>
      <c r="E11" s="7" t="s">
        <v>16</v>
      </c>
      <c r="F11" s="4">
        <v>299.20000000000005</v>
      </c>
      <c r="G11" s="4">
        <v>-220.79999999999995</v>
      </c>
      <c r="I11" s="7" t="s">
        <v>16</v>
      </c>
      <c r="J11" s="4">
        <v>299.20000000000005</v>
      </c>
      <c r="K11" s="4">
        <v>520</v>
      </c>
    </row>
    <row r="12" spans="1:12" x14ac:dyDescent="0.25">
      <c r="A12" s="7" t="s">
        <v>17</v>
      </c>
      <c r="B12" s="4">
        <v>1400</v>
      </c>
      <c r="C12" s="4">
        <v>5147.0588235294117</v>
      </c>
      <c r="E12" s="7" t="s">
        <v>17</v>
      </c>
      <c r="F12" s="4">
        <v>1400</v>
      </c>
      <c r="G12" s="4">
        <v>1400</v>
      </c>
      <c r="I12" s="7" t="s">
        <v>17</v>
      </c>
      <c r="J12" s="4">
        <v>1400</v>
      </c>
      <c r="K12" s="4"/>
    </row>
    <row r="13" spans="1:12" x14ac:dyDescent="0.25">
      <c r="A13" s="7" t="s">
        <v>18</v>
      </c>
      <c r="B13" s="4">
        <v>0</v>
      </c>
      <c r="C13" s="4">
        <v>0</v>
      </c>
      <c r="E13" s="7" t="s">
        <v>18</v>
      </c>
      <c r="F13" s="4">
        <v>0</v>
      </c>
      <c r="G13" s="4">
        <v>0</v>
      </c>
      <c r="I13" s="7" t="s">
        <v>18</v>
      </c>
      <c r="J13" s="4">
        <v>0</v>
      </c>
      <c r="K13" s="4"/>
    </row>
    <row r="14" spans="1:12" x14ac:dyDescent="0.25">
      <c r="A14" s="6" t="s">
        <v>24</v>
      </c>
      <c r="B14" s="4">
        <v>1699.2</v>
      </c>
      <c r="C14" s="4">
        <v>6247.0588235294117</v>
      </c>
      <c r="E14" s="7" t="s">
        <v>19</v>
      </c>
      <c r="F14" s="4"/>
      <c r="G14" s="4">
        <v>-211</v>
      </c>
      <c r="I14" s="7" t="s">
        <v>19</v>
      </c>
      <c r="J14" s="4"/>
      <c r="K14" s="4">
        <v>211</v>
      </c>
    </row>
    <row r="15" spans="1:12" x14ac:dyDescent="0.25">
      <c r="E15" s="7" t="s">
        <v>20</v>
      </c>
      <c r="F15" s="4"/>
      <c r="G15" s="4">
        <v>-1300</v>
      </c>
      <c r="I15" s="7" t="s">
        <v>20</v>
      </c>
      <c r="J15" s="4"/>
      <c r="K15" s="4">
        <v>1300</v>
      </c>
    </row>
    <row r="16" spans="1:12" x14ac:dyDescent="0.25">
      <c r="E16" s="7" t="s">
        <v>21</v>
      </c>
      <c r="F16" s="4"/>
      <c r="G16" s="4">
        <v>-300</v>
      </c>
      <c r="I16" s="7" t="s">
        <v>21</v>
      </c>
      <c r="J16" s="4"/>
      <c r="K16" s="4">
        <v>300</v>
      </c>
    </row>
    <row r="17" spans="1:11" x14ac:dyDescent="0.25">
      <c r="E17" s="7" t="s">
        <v>22</v>
      </c>
      <c r="F17" s="4"/>
      <c r="G17" s="4">
        <v>-200</v>
      </c>
      <c r="I17" s="7" t="s">
        <v>22</v>
      </c>
      <c r="J17" s="4"/>
      <c r="K17" s="4">
        <v>200</v>
      </c>
    </row>
    <row r="18" spans="1:11" x14ac:dyDescent="0.25">
      <c r="E18" s="6" t="s">
        <v>24</v>
      </c>
      <c r="F18" s="4">
        <v>1130.9875000000002</v>
      </c>
      <c r="G18" s="4">
        <v>-1400.0124999999998</v>
      </c>
      <c r="I18" s="6" t="s">
        <v>24</v>
      </c>
      <c r="J18" s="4">
        <v>1699.2</v>
      </c>
      <c r="K18" s="4">
        <v>2531</v>
      </c>
    </row>
    <row r="20" spans="1:11" x14ac:dyDescent="0.25">
      <c r="A20" s="20" t="s">
        <v>29</v>
      </c>
      <c r="B20" s="25"/>
      <c r="D20" s="22" t="s">
        <v>32</v>
      </c>
      <c r="E20" s="23"/>
      <c r="F20" s="24"/>
    </row>
    <row r="21" spans="1:11" x14ac:dyDescent="0.25">
      <c r="A21" s="5" t="s">
        <v>23</v>
      </c>
      <c r="B21" t="s">
        <v>15</v>
      </c>
      <c r="D21" s="5" t="s">
        <v>23</v>
      </c>
      <c r="E21" t="s">
        <v>1</v>
      </c>
      <c r="F21" t="s">
        <v>7</v>
      </c>
    </row>
    <row r="22" spans="1:11" x14ac:dyDescent="0.25">
      <c r="A22" s="6" t="s">
        <v>28</v>
      </c>
      <c r="D22" s="6" t="s">
        <v>31</v>
      </c>
      <c r="E22" s="4">
        <v>1400</v>
      </c>
      <c r="F22" s="4">
        <v>1115.89375</v>
      </c>
    </row>
    <row r="23" spans="1:11" x14ac:dyDescent="0.25">
      <c r="A23" s="7" t="s">
        <v>16</v>
      </c>
      <c r="B23">
        <v>59.840000000000011</v>
      </c>
      <c r="D23" s="6" t="s">
        <v>30</v>
      </c>
      <c r="E23" s="4">
        <v>299.20000000000005</v>
      </c>
      <c r="F23" s="4">
        <v>15.093750000000057</v>
      </c>
    </row>
    <row r="24" spans="1:11" x14ac:dyDescent="0.25">
      <c r="A24" s="7" t="s">
        <v>17</v>
      </c>
      <c r="B24">
        <v>140</v>
      </c>
      <c r="D24" s="6" t="s">
        <v>24</v>
      </c>
      <c r="E24" s="4">
        <v>1699.2</v>
      </c>
      <c r="F24" s="4">
        <v>1130.9875000000002</v>
      </c>
    </row>
    <row r="25" spans="1:11" x14ac:dyDescent="0.25">
      <c r="A25" s="7" t="s">
        <v>18</v>
      </c>
      <c r="B25">
        <v>0</v>
      </c>
    </row>
    <row r="26" spans="1:11" x14ac:dyDescent="0.25">
      <c r="A26" s="6" t="s">
        <v>24</v>
      </c>
      <c r="B26" s="4">
        <v>84.960000000000008</v>
      </c>
    </row>
    <row r="31" spans="1:11" s="21" customFormat="1" x14ac:dyDescent="0.25"/>
    <row r="32" spans="1:11" s="21" customFormat="1" x14ac:dyDescent="0.25"/>
    <row r="34" spans="1:11" x14ac:dyDescent="0.25">
      <c r="A34" t="s">
        <v>12</v>
      </c>
      <c r="B34" t="s">
        <v>14</v>
      </c>
      <c r="C34" t="s">
        <v>13</v>
      </c>
      <c r="D34" s="1" t="s">
        <v>54</v>
      </c>
      <c r="E34" s="1" t="s">
        <v>55</v>
      </c>
      <c r="F34" s="1" t="s">
        <v>58</v>
      </c>
      <c r="G34" s="1" t="s">
        <v>13</v>
      </c>
      <c r="H34" s="1" t="s">
        <v>59</v>
      </c>
      <c r="I34" s="1" t="s">
        <v>60</v>
      </c>
      <c r="J34" s="1" t="s">
        <v>61</v>
      </c>
      <c r="K34" s="1" t="s">
        <v>12</v>
      </c>
    </row>
    <row r="35" spans="1:11" x14ac:dyDescent="0.25">
      <c r="A35" s="4">
        <v>28.410625</v>
      </c>
      <c r="B35" s="4">
        <v>3</v>
      </c>
      <c r="C35" s="4">
        <v>3</v>
      </c>
      <c r="D35" s="1">
        <v>2.5020072983796857E-2</v>
      </c>
      <c r="E35" s="1">
        <v>7.7662523400409533E-3</v>
      </c>
      <c r="F35" s="4">
        <v>3689.038</v>
      </c>
      <c r="G35" s="9">
        <v>3</v>
      </c>
      <c r="H35" s="9">
        <v>361.57142857142856</v>
      </c>
      <c r="I35" s="4">
        <v>2531</v>
      </c>
      <c r="J35" s="1">
        <v>1.4895244821092279</v>
      </c>
      <c r="K35" s="9">
        <v>28.410625</v>
      </c>
    </row>
    <row r="39" spans="1:11" x14ac:dyDescent="0.25">
      <c r="A39" s="20" t="s">
        <v>38</v>
      </c>
      <c r="B39" s="25"/>
      <c r="D39" s="20" t="s">
        <v>57</v>
      </c>
      <c r="E39" s="25"/>
      <c r="G39" s="20" t="s">
        <v>56</v>
      </c>
      <c r="H39" s="20"/>
    </row>
    <row r="40" spans="1:11" x14ac:dyDescent="0.25">
      <c r="A40" s="5" t="s">
        <v>23</v>
      </c>
      <c r="B40" t="s">
        <v>37</v>
      </c>
      <c r="D40" s="5" t="s">
        <v>23</v>
      </c>
      <c r="E40" t="s">
        <v>37</v>
      </c>
      <c r="G40" s="5" t="s">
        <v>23</v>
      </c>
      <c r="H40" t="s">
        <v>37</v>
      </c>
    </row>
    <row r="41" spans="1:11" x14ac:dyDescent="0.25">
      <c r="A41" s="6" t="s">
        <v>35</v>
      </c>
      <c r="B41" s="4">
        <v>2005.8879999999999</v>
      </c>
      <c r="D41" s="6" t="s">
        <v>40</v>
      </c>
      <c r="E41" s="4">
        <v>90.06</v>
      </c>
      <c r="G41" s="6" t="s">
        <v>27</v>
      </c>
    </row>
    <row r="42" spans="1:11" x14ac:dyDescent="0.25">
      <c r="A42" s="6" t="s">
        <v>34</v>
      </c>
      <c r="B42" s="4">
        <v>1103.79</v>
      </c>
      <c r="D42" s="6" t="s">
        <v>41</v>
      </c>
      <c r="E42" s="4">
        <v>44</v>
      </c>
      <c r="G42" s="7" t="s">
        <v>18</v>
      </c>
      <c r="H42" s="4">
        <v>2005.8879999999999</v>
      </c>
    </row>
    <row r="43" spans="1:11" x14ac:dyDescent="0.25">
      <c r="A43" s="6" t="s">
        <v>36</v>
      </c>
      <c r="B43" s="4">
        <v>579.36000000000013</v>
      </c>
      <c r="D43" s="6" t="s">
        <v>42</v>
      </c>
      <c r="E43" s="4">
        <v>50</v>
      </c>
      <c r="G43" s="7" t="s">
        <v>21</v>
      </c>
      <c r="H43" s="4">
        <v>1036.8399999999999</v>
      </c>
    </row>
    <row r="44" spans="1:11" x14ac:dyDescent="0.25">
      <c r="A44" s="6" t="s">
        <v>24</v>
      </c>
      <c r="B44" s="4">
        <v>3689.038</v>
      </c>
      <c r="D44" s="6" t="s">
        <v>43</v>
      </c>
      <c r="E44" s="4">
        <v>80</v>
      </c>
      <c r="G44" s="6" t="s">
        <v>28</v>
      </c>
    </row>
    <row r="45" spans="1:11" x14ac:dyDescent="0.25">
      <c r="D45" s="6" t="s">
        <v>44</v>
      </c>
      <c r="E45" s="4">
        <v>120</v>
      </c>
      <c r="G45" s="7" t="s">
        <v>20</v>
      </c>
      <c r="H45" s="4">
        <v>66.95</v>
      </c>
    </row>
    <row r="46" spans="1:11" x14ac:dyDescent="0.25">
      <c r="D46" s="6" t="s">
        <v>45</v>
      </c>
      <c r="E46" s="4">
        <v>70</v>
      </c>
      <c r="G46" s="7" t="s">
        <v>22</v>
      </c>
      <c r="H46" s="4">
        <v>579.36000000000013</v>
      </c>
    </row>
    <row r="47" spans="1:11" x14ac:dyDescent="0.25">
      <c r="D47" s="6" t="s">
        <v>50</v>
      </c>
      <c r="E47" s="4">
        <v>258.40000000000003</v>
      </c>
      <c r="G47" s="6" t="s">
        <v>24</v>
      </c>
      <c r="H47" s="4">
        <v>3689.038</v>
      </c>
    </row>
    <row r="48" spans="1:11" x14ac:dyDescent="0.25">
      <c r="D48" s="6" t="s">
        <v>30</v>
      </c>
      <c r="E48" s="4">
        <v>290</v>
      </c>
    </row>
    <row r="49" spans="1:9" x14ac:dyDescent="0.25">
      <c r="D49" s="6" t="s">
        <v>46</v>
      </c>
      <c r="E49" s="4">
        <v>237.68</v>
      </c>
    </row>
    <row r="50" spans="1:9" x14ac:dyDescent="0.25">
      <c r="D50" s="6" t="s">
        <v>51</v>
      </c>
      <c r="E50" s="4">
        <v>144.16</v>
      </c>
    </row>
    <row r="51" spans="1:9" x14ac:dyDescent="0.25">
      <c r="D51" s="6" t="s">
        <v>47</v>
      </c>
      <c r="E51" s="4">
        <v>32</v>
      </c>
    </row>
    <row r="52" spans="1:9" x14ac:dyDescent="0.25">
      <c r="D52" s="6" t="s">
        <v>52</v>
      </c>
      <c r="E52" s="4">
        <v>176.8</v>
      </c>
    </row>
    <row r="53" spans="1:9" x14ac:dyDescent="0.25">
      <c r="D53" s="6" t="s">
        <v>39</v>
      </c>
      <c r="E53" s="4">
        <v>230</v>
      </c>
    </row>
    <row r="54" spans="1:9" x14ac:dyDescent="0.25">
      <c r="D54" s="6" t="s">
        <v>48</v>
      </c>
      <c r="E54" s="4">
        <v>313.10000000000002</v>
      </c>
      <c r="H54" s="20" t="s">
        <v>65</v>
      </c>
      <c r="I54" s="20"/>
    </row>
    <row r="55" spans="1:9" x14ac:dyDescent="0.25">
      <c r="D55" s="6" t="s">
        <v>49</v>
      </c>
      <c r="E55" s="4">
        <v>66.95</v>
      </c>
      <c r="H55" s="5" t="s">
        <v>23</v>
      </c>
      <c r="I55" t="s">
        <v>5</v>
      </c>
    </row>
    <row r="56" spans="1:9" x14ac:dyDescent="0.25">
      <c r="D56" s="6" t="s">
        <v>31</v>
      </c>
      <c r="E56" s="4">
        <v>1485.8879999999999</v>
      </c>
      <c r="H56" s="6" t="s">
        <v>63</v>
      </c>
      <c r="I56" s="4">
        <v>211</v>
      </c>
    </row>
    <row r="57" spans="1:9" x14ac:dyDescent="0.25">
      <c r="D57" s="6" t="s">
        <v>24</v>
      </c>
      <c r="E57" s="4">
        <v>3689.038</v>
      </c>
      <c r="H57" s="6" t="s">
        <v>64</v>
      </c>
      <c r="I57" s="4">
        <v>2320</v>
      </c>
    </row>
    <row r="58" spans="1:9" x14ac:dyDescent="0.25">
      <c r="A58" s="20" t="s">
        <v>62</v>
      </c>
      <c r="B58" s="20"/>
      <c r="H58" s="6" t="s">
        <v>24</v>
      </c>
      <c r="I58" s="4">
        <v>2531</v>
      </c>
    </row>
    <row r="59" spans="1:9" x14ac:dyDescent="0.25">
      <c r="A59" s="5" t="s">
        <v>23</v>
      </c>
      <c r="B59" t="s">
        <v>5</v>
      </c>
    </row>
    <row r="60" spans="1:9" x14ac:dyDescent="0.25">
      <c r="A60" s="6" t="s">
        <v>28</v>
      </c>
    </row>
    <row r="61" spans="1:9" x14ac:dyDescent="0.25">
      <c r="A61" s="7" t="s">
        <v>16</v>
      </c>
      <c r="B61" s="4">
        <v>520</v>
      </c>
    </row>
    <row r="62" spans="1:9" x14ac:dyDescent="0.25">
      <c r="A62" s="7" t="s">
        <v>19</v>
      </c>
      <c r="B62" s="4">
        <v>211</v>
      </c>
    </row>
    <row r="63" spans="1:9" x14ac:dyDescent="0.25">
      <c r="A63" s="7" t="s">
        <v>20</v>
      </c>
      <c r="B63" s="4">
        <v>1300</v>
      </c>
    </row>
    <row r="64" spans="1:9" x14ac:dyDescent="0.25">
      <c r="A64" s="7" t="s">
        <v>21</v>
      </c>
      <c r="B64" s="4">
        <v>300</v>
      </c>
      <c r="D64" s="22" t="s">
        <v>66</v>
      </c>
      <c r="E64" s="23"/>
      <c r="F64" s="23"/>
      <c r="G64" s="24"/>
    </row>
    <row r="65" spans="1:9" x14ac:dyDescent="0.25">
      <c r="A65" s="7" t="s">
        <v>22</v>
      </c>
      <c r="B65" s="4">
        <v>200</v>
      </c>
      <c r="D65" s="5" t="s">
        <v>46</v>
      </c>
      <c r="E65" t="s">
        <v>71</v>
      </c>
      <c r="F65" t="s">
        <v>67</v>
      </c>
      <c r="G65" t="s">
        <v>68</v>
      </c>
      <c r="H65" t="s">
        <v>69</v>
      </c>
      <c r="I65" t="s">
        <v>70</v>
      </c>
    </row>
    <row r="66" spans="1:9" x14ac:dyDescent="0.25">
      <c r="A66" s="6" t="s">
        <v>24</v>
      </c>
      <c r="B66" s="4">
        <v>2531</v>
      </c>
      <c r="D66" s="6" t="s">
        <v>31</v>
      </c>
      <c r="E66" s="4">
        <v>1485.8879999999999</v>
      </c>
      <c r="F66">
        <v>100</v>
      </c>
      <c r="G66">
        <v>59.5</v>
      </c>
      <c r="H66">
        <v>20</v>
      </c>
      <c r="I66">
        <v>4</v>
      </c>
    </row>
    <row r="67" spans="1:9" x14ac:dyDescent="0.25">
      <c r="D67" s="6" t="s">
        <v>48</v>
      </c>
      <c r="E67" s="4">
        <v>313.10000000000002</v>
      </c>
      <c r="F67">
        <v>8</v>
      </c>
      <c r="G67">
        <v>37</v>
      </c>
      <c r="H67">
        <v>8</v>
      </c>
      <c r="I67">
        <v>9.1</v>
      </c>
    </row>
    <row r="68" spans="1:9" x14ac:dyDescent="0.25">
      <c r="D68" s="6" t="s">
        <v>30</v>
      </c>
      <c r="E68" s="4">
        <v>290</v>
      </c>
      <c r="F68">
        <v>20</v>
      </c>
      <c r="G68">
        <v>14.5</v>
      </c>
      <c r="H68">
        <v>0</v>
      </c>
      <c r="I68">
        <v>0</v>
      </c>
    </row>
    <row r="69" spans="1:9" x14ac:dyDescent="0.25">
      <c r="D69" s="6" t="s">
        <v>50</v>
      </c>
      <c r="E69" s="4">
        <v>258.40000000000003</v>
      </c>
      <c r="F69">
        <v>25</v>
      </c>
      <c r="G69">
        <v>38</v>
      </c>
      <c r="H69">
        <v>0</v>
      </c>
      <c r="I69">
        <v>0</v>
      </c>
    </row>
    <row r="70" spans="1:9" x14ac:dyDescent="0.25">
      <c r="D70" s="6" t="s">
        <v>46</v>
      </c>
      <c r="E70" s="4">
        <v>237.68</v>
      </c>
      <c r="F70">
        <v>8</v>
      </c>
      <c r="G70">
        <v>26.23</v>
      </c>
      <c r="H70">
        <v>20</v>
      </c>
      <c r="I70">
        <v>7.84</v>
      </c>
    </row>
    <row r="71" spans="1:9" x14ac:dyDescent="0.25">
      <c r="D71" s="6" t="s">
        <v>24</v>
      </c>
      <c r="E71" s="4">
        <v>2585.0680000000002</v>
      </c>
      <c r="F71" s="4">
        <v>161</v>
      </c>
      <c r="G71" s="4">
        <v>175.23</v>
      </c>
      <c r="H71" s="4">
        <v>48</v>
      </c>
      <c r="I71" s="4">
        <v>20.94</v>
      </c>
    </row>
    <row r="79" spans="1:9" s="21" customFormat="1" x14ac:dyDescent="0.25"/>
    <row r="80" spans="1:9" s="21" customFormat="1" x14ac:dyDescent="0.25"/>
    <row r="82" spans="1:12" x14ac:dyDescent="0.25">
      <c r="A82" t="s">
        <v>72</v>
      </c>
      <c r="B82" t="s">
        <v>73</v>
      </c>
      <c r="C82" t="s">
        <v>74</v>
      </c>
      <c r="D82" t="s">
        <v>75</v>
      </c>
      <c r="E82" t="s">
        <v>76</v>
      </c>
      <c r="F82" t="s">
        <v>77</v>
      </c>
      <c r="G82" t="s">
        <v>83</v>
      </c>
      <c r="H82" t="s">
        <v>78</v>
      </c>
      <c r="I82" t="s">
        <v>88</v>
      </c>
      <c r="J82" t="s">
        <v>89</v>
      </c>
      <c r="K82" t="s">
        <v>90</v>
      </c>
      <c r="L82" t="s">
        <v>91</v>
      </c>
    </row>
    <row r="83" spans="1:12" x14ac:dyDescent="0.25">
      <c r="A83" s="4">
        <v>225</v>
      </c>
      <c r="B83" s="4">
        <v>20</v>
      </c>
      <c r="C83" s="4">
        <v>205</v>
      </c>
      <c r="D83" s="1">
        <v>9.7560975609756101E-2</v>
      </c>
      <c r="E83" s="4">
        <v>9</v>
      </c>
      <c r="F83" s="4">
        <v>13</v>
      </c>
      <c r="G83" s="4">
        <v>1</v>
      </c>
      <c r="H83" s="1">
        <v>0.39130434782608697</v>
      </c>
      <c r="I83" s="8">
        <v>0.27200000000000002</v>
      </c>
      <c r="J83" s="8">
        <v>3.6764705882352939</v>
      </c>
      <c r="K83" s="4">
        <v>1400</v>
      </c>
      <c r="L83" s="14">
        <v>7.1428571428571429E-4</v>
      </c>
    </row>
    <row r="86" spans="1:12" x14ac:dyDescent="0.25">
      <c r="A86" s="20" t="s">
        <v>95</v>
      </c>
      <c r="B86" s="20"/>
      <c r="D86" s="22" t="s">
        <v>85</v>
      </c>
      <c r="E86" s="23"/>
      <c r="F86" s="23"/>
      <c r="G86" s="24"/>
      <c r="I86" s="20" t="s">
        <v>93</v>
      </c>
      <c r="J86" s="20"/>
    </row>
    <row r="87" spans="1:12" x14ac:dyDescent="0.25">
      <c r="A87" s="5" t="s">
        <v>23</v>
      </c>
      <c r="B87" t="s">
        <v>82</v>
      </c>
      <c r="D87" s="5" t="s">
        <v>23</v>
      </c>
      <c r="E87" t="s">
        <v>96</v>
      </c>
      <c r="F87" t="s">
        <v>97</v>
      </c>
      <c r="I87" s="5" t="s">
        <v>23</v>
      </c>
      <c r="J87" t="s">
        <v>92</v>
      </c>
    </row>
    <row r="88" spans="1:12" x14ac:dyDescent="0.25">
      <c r="A88" s="6" t="s">
        <v>80</v>
      </c>
      <c r="B88">
        <v>115</v>
      </c>
      <c r="D88" s="6" t="s">
        <v>30</v>
      </c>
      <c r="E88">
        <v>10</v>
      </c>
      <c r="F88">
        <v>10</v>
      </c>
      <c r="I88" s="6" t="s">
        <v>88</v>
      </c>
      <c r="J88">
        <v>0.27200000000000002</v>
      </c>
    </row>
    <row r="89" spans="1:12" x14ac:dyDescent="0.25">
      <c r="A89" s="6" t="s">
        <v>81</v>
      </c>
      <c r="B89">
        <v>90</v>
      </c>
      <c r="D89" s="6" t="s">
        <v>31</v>
      </c>
      <c r="E89">
        <v>90</v>
      </c>
      <c r="F89">
        <v>10</v>
      </c>
      <c r="I89" s="6" t="s">
        <v>90</v>
      </c>
      <c r="J89" s="4">
        <v>1400</v>
      </c>
    </row>
    <row r="90" spans="1:12" x14ac:dyDescent="0.25">
      <c r="A90" s="6" t="s">
        <v>24</v>
      </c>
      <c r="B90" s="4">
        <v>205</v>
      </c>
      <c r="D90" s="6" t="s">
        <v>52</v>
      </c>
      <c r="E90">
        <v>10</v>
      </c>
      <c r="F90">
        <v>0</v>
      </c>
      <c r="I90" s="6" t="s">
        <v>24</v>
      </c>
      <c r="J90" s="4">
        <v>1400.2719999999999</v>
      </c>
    </row>
    <row r="91" spans="1:12" x14ac:dyDescent="0.25">
      <c r="D91" s="6" t="s">
        <v>84</v>
      </c>
      <c r="E91">
        <v>8</v>
      </c>
      <c r="F91">
        <v>0</v>
      </c>
    </row>
    <row r="92" spans="1:12" x14ac:dyDescent="0.25">
      <c r="D92" s="6" t="s">
        <v>51</v>
      </c>
      <c r="E92">
        <v>10</v>
      </c>
      <c r="F92">
        <v>0</v>
      </c>
    </row>
    <row r="93" spans="1:12" x14ac:dyDescent="0.25">
      <c r="D93" s="6" t="s">
        <v>44</v>
      </c>
      <c r="E93">
        <v>10</v>
      </c>
      <c r="F93">
        <v>0</v>
      </c>
      <c r="I93" s="20" t="s">
        <v>94</v>
      </c>
      <c r="J93" s="20"/>
    </row>
    <row r="94" spans="1:12" x14ac:dyDescent="0.25">
      <c r="D94" s="6" t="s">
        <v>39</v>
      </c>
      <c r="E94">
        <v>10</v>
      </c>
      <c r="F94">
        <v>0</v>
      </c>
      <c r="I94" s="5" t="s">
        <v>23</v>
      </c>
      <c r="J94" t="s">
        <v>53</v>
      </c>
    </row>
    <row r="95" spans="1:12" x14ac:dyDescent="0.25">
      <c r="D95" s="6" t="s">
        <v>45</v>
      </c>
      <c r="E95">
        <v>7</v>
      </c>
      <c r="F95">
        <v>0</v>
      </c>
      <c r="I95" s="6" t="s">
        <v>90</v>
      </c>
      <c r="J95" s="4">
        <v>10</v>
      </c>
    </row>
    <row r="96" spans="1:12" x14ac:dyDescent="0.25">
      <c r="D96" s="6" t="s">
        <v>43</v>
      </c>
      <c r="E96">
        <v>8</v>
      </c>
      <c r="F96">
        <v>0</v>
      </c>
      <c r="I96" s="6" t="s">
        <v>88</v>
      </c>
      <c r="J96">
        <v>5</v>
      </c>
    </row>
    <row r="97" spans="1:10" x14ac:dyDescent="0.25">
      <c r="D97" s="6" t="s">
        <v>50</v>
      </c>
      <c r="E97">
        <v>25</v>
      </c>
      <c r="F97">
        <v>0</v>
      </c>
      <c r="I97" s="6" t="s">
        <v>24</v>
      </c>
      <c r="J97" s="4">
        <v>15</v>
      </c>
    </row>
    <row r="98" spans="1:10" x14ac:dyDescent="0.25">
      <c r="D98" s="6" t="s">
        <v>24</v>
      </c>
      <c r="E98" s="4">
        <v>188</v>
      </c>
      <c r="F98" s="4">
        <v>20</v>
      </c>
    </row>
    <row r="101" spans="1:10" x14ac:dyDescent="0.25">
      <c r="A101" s="20" t="s">
        <v>87</v>
      </c>
      <c r="B101" s="20"/>
      <c r="C101" s="20"/>
    </row>
    <row r="102" spans="1:10" x14ac:dyDescent="0.25">
      <c r="A102" s="5" t="s">
        <v>23</v>
      </c>
      <c r="B102" t="s">
        <v>77</v>
      </c>
      <c r="C102" t="s">
        <v>76</v>
      </c>
    </row>
    <row r="103" spans="1:10" x14ac:dyDescent="0.25">
      <c r="A103" s="6" t="s">
        <v>79</v>
      </c>
      <c r="B103">
        <v>8</v>
      </c>
    </row>
    <row r="104" spans="1:10" x14ac:dyDescent="0.25">
      <c r="A104" s="6" t="s">
        <v>86</v>
      </c>
      <c r="B104">
        <v>5</v>
      </c>
      <c r="C104">
        <v>9</v>
      </c>
    </row>
    <row r="105" spans="1:10" x14ac:dyDescent="0.25">
      <c r="A105" s="6" t="s">
        <v>24</v>
      </c>
      <c r="B105" s="4">
        <v>13</v>
      </c>
      <c r="C105" s="4">
        <v>9</v>
      </c>
    </row>
  </sheetData>
  <mergeCells count="19">
    <mergeCell ref="D64:G64"/>
    <mergeCell ref="A1:XFD2"/>
    <mergeCell ref="A8:C8"/>
    <mergeCell ref="E8:G8"/>
    <mergeCell ref="I8:K8"/>
    <mergeCell ref="A20:B20"/>
    <mergeCell ref="D20:F20"/>
    <mergeCell ref="G39:H39"/>
    <mergeCell ref="H54:I54"/>
    <mergeCell ref="A58:B58"/>
    <mergeCell ref="A31:XFD32"/>
    <mergeCell ref="A39:B39"/>
    <mergeCell ref="D39:E39"/>
    <mergeCell ref="A101:C101"/>
    <mergeCell ref="I86:J86"/>
    <mergeCell ref="I93:J93"/>
    <mergeCell ref="A79:XFD80"/>
    <mergeCell ref="A86:B86"/>
    <mergeCell ref="D86:G86"/>
  </mergeCells>
  <conditionalFormatting pivot="1" sqref="B11:C13">
    <cfRule type="iconSet" priority="42">
      <iconSet iconSet="3Arrows">
        <cfvo type="percent" val="0"/>
        <cfvo type="percent" val="33"/>
        <cfvo type="percent" val="67"/>
      </iconSet>
    </cfRule>
  </conditionalFormatting>
  <conditionalFormatting pivot="1" sqref="G5">
    <cfRule type="cellIs" dxfId="60" priority="41" operator="lessThan">
      <formula>0</formula>
    </cfRule>
  </conditionalFormatting>
  <conditionalFormatting pivot="1" sqref="F11:G17">
    <cfRule type="iconSet" priority="39">
      <iconSet iconSet="3Arrows">
        <cfvo type="percent" val="0"/>
        <cfvo type="percent" val="33"/>
        <cfvo type="percent" val="67"/>
      </iconSet>
    </cfRule>
  </conditionalFormatting>
  <conditionalFormatting pivot="1" sqref="F11:G17">
    <cfRule type="cellIs" dxfId="59" priority="38" operator="lessThan">
      <formula>0</formula>
    </cfRule>
  </conditionalFormatting>
  <conditionalFormatting pivot="1" sqref="J11:K13">
    <cfRule type="iconSet" priority="37">
      <iconSet iconSet="3Arrows">
        <cfvo type="percent" val="0"/>
        <cfvo type="percent" val="33"/>
        <cfvo type="percent" val="67"/>
      </iconSet>
    </cfRule>
  </conditionalFormatting>
  <conditionalFormatting pivot="1" sqref="J11:K13">
    <cfRule type="cellIs" dxfId="58" priority="36" operator="lessThan">
      <formula>0</formula>
    </cfRule>
  </conditionalFormatting>
  <conditionalFormatting pivot="1" sqref="B23:B25">
    <cfRule type="iconSet" priority="33">
      <iconSet iconSet="3Arrows">
        <cfvo type="percent" val="0"/>
        <cfvo type="percent" val="33"/>
        <cfvo type="percent" val="67"/>
      </iconSet>
    </cfRule>
  </conditionalFormatting>
  <conditionalFormatting pivot="1" sqref="E22:F23">
    <cfRule type="iconSet" priority="31">
      <iconSet iconSet="3Arrows">
        <cfvo type="percent" val="0"/>
        <cfvo type="percent" val="33"/>
        <cfvo type="percent" val="67"/>
      </iconSet>
    </cfRule>
  </conditionalFormatting>
  <conditionalFormatting pivot="1" sqref="K11:K17">
    <cfRule type="iconSet" priority="30">
      <iconSet iconSet="3Arrows">
        <cfvo type="percent" val="0"/>
        <cfvo type="percent" val="33"/>
        <cfvo type="percent" val="67"/>
      </iconSet>
    </cfRule>
  </conditionalFormatting>
  <conditionalFormatting pivot="1" sqref="B41:B43">
    <cfRule type="dataBar" priority="29">
      <dataBar>
        <cfvo type="min"/>
        <cfvo type="max"/>
        <color rgb="FF63C384"/>
      </dataBar>
      <extLst>
        <ext xmlns:x14="http://schemas.microsoft.com/office/spreadsheetml/2009/9/main" uri="{B025F937-C7B1-47D3-B67F-A62EFF666E3E}">
          <x14:id>{3337792E-0D01-412B-92B9-2AE4331D306C}</x14:id>
        </ext>
      </extLst>
    </cfRule>
  </conditionalFormatting>
  <conditionalFormatting pivot="1" sqref="H42:H43 H45:H46">
    <cfRule type="dataBar" priority="22">
      <dataBar>
        <cfvo type="min"/>
        <cfvo type="max"/>
        <color rgb="FF63C384"/>
      </dataBar>
      <extLst>
        <ext xmlns:x14="http://schemas.microsoft.com/office/spreadsheetml/2009/9/main" uri="{B025F937-C7B1-47D3-B67F-A62EFF666E3E}">
          <x14:id>{AB008CE8-09F4-4F57-9A76-5A33D00F405A}</x14:id>
        </ext>
      </extLst>
    </cfRule>
  </conditionalFormatting>
  <conditionalFormatting pivot="1" sqref="E41:E56">
    <cfRule type="dataBar" priority="20">
      <dataBar>
        <cfvo type="min"/>
        <cfvo type="max"/>
        <color rgb="FF63C384"/>
      </dataBar>
      <extLst>
        <ext xmlns:x14="http://schemas.microsoft.com/office/spreadsheetml/2009/9/main" uri="{B025F937-C7B1-47D3-B67F-A62EFF666E3E}">
          <x14:id>{A27A3B50-5F78-4818-906C-1C8CDDD67D70}</x14:id>
        </ext>
      </extLst>
    </cfRule>
  </conditionalFormatting>
  <conditionalFormatting pivot="1" sqref="B61:B65">
    <cfRule type="dataBar" priority="16">
      <dataBar>
        <cfvo type="min"/>
        <cfvo type="max"/>
        <color rgb="FFFFB628"/>
      </dataBar>
      <extLst>
        <ext xmlns:x14="http://schemas.microsoft.com/office/spreadsheetml/2009/9/main" uri="{B025F937-C7B1-47D3-B67F-A62EFF666E3E}">
          <x14:id>{4FFFE942-C72D-43DE-AC58-B108E008BE59}</x14:id>
        </ext>
      </extLst>
    </cfRule>
  </conditionalFormatting>
  <conditionalFormatting pivot="1" sqref="I56:I57">
    <cfRule type="dataBar" priority="14">
      <dataBar>
        <cfvo type="min"/>
        <cfvo type="max"/>
        <color rgb="FFFFB628"/>
      </dataBar>
      <extLst>
        <ext xmlns:x14="http://schemas.microsoft.com/office/spreadsheetml/2009/9/main" uri="{B025F937-C7B1-47D3-B67F-A62EFF666E3E}">
          <x14:id>{B8F1A761-70A5-4A5B-A2EC-12E599B1299C}</x14:id>
        </ext>
      </extLst>
    </cfRule>
  </conditionalFormatting>
  <conditionalFormatting pivot="1" sqref="E66:I66 E68:I69">
    <cfRule type="dataBar" priority="13">
      <dataBar>
        <cfvo type="min"/>
        <cfvo type="max"/>
        <color rgb="FFFFB628"/>
      </dataBar>
      <extLst>
        <ext xmlns:x14="http://schemas.microsoft.com/office/spreadsheetml/2009/9/main" uri="{B025F937-C7B1-47D3-B67F-A62EFF666E3E}">
          <x14:id>{E1593972-A840-4BFE-B42C-D7ACAD0EAB1C}</x14:id>
        </ext>
      </extLst>
    </cfRule>
  </conditionalFormatting>
  <conditionalFormatting pivot="1" sqref="E66:I70">
    <cfRule type="dataBar" priority="12">
      <dataBar>
        <cfvo type="min"/>
        <cfvo type="max"/>
        <color rgb="FFFFB628"/>
      </dataBar>
      <extLst>
        <ext xmlns:x14="http://schemas.microsoft.com/office/spreadsheetml/2009/9/main" uri="{B025F937-C7B1-47D3-B67F-A62EFF666E3E}">
          <x14:id>{F295BC87-AB13-4119-A2DA-56937C658087}</x14:id>
        </ext>
      </extLst>
    </cfRule>
  </conditionalFormatting>
  <conditionalFormatting pivot="1" sqref="B88:B89">
    <cfRule type="iconSet" priority="8">
      <iconSet iconSet="3Flags">
        <cfvo type="percent" val="0"/>
        <cfvo type="percent" val="33"/>
        <cfvo type="percent" val="67"/>
      </iconSet>
    </cfRule>
  </conditionalFormatting>
  <conditionalFormatting pivot="1" sqref="B103:B104">
    <cfRule type="iconSet" priority="4">
      <iconSet iconSet="3Flags">
        <cfvo type="percent" val="0"/>
        <cfvo type="percent" val="33"/>
        <cfvo type="percent" val="67"/>
      </iconSet>
    </cfRule>
  </conditionalFormatting>
  <conditionalFormatting sqref="I95:I96">
    <cfRule type="dataBar" priority="2">
      <dataBar>
        <cfvo type="min"/>
        <cfvo type="max"/>
        <color rgb="FF638EC6"/>
      </dataBar>
      <extLst>
        <ext xmlns:x14="http://schemas.microsoft.com/office/spreadsheetml/2009/9/main" uri="{B025F937-C7B1-47D3-B67F-A62EFF666E3E}">
          <x14:id>{CB7B45E5-2FAF-4495-94F1-E95A5090260C}</x14:id>
        </ext>
      </extLst>
    </cfRule>
  </conditionalFormatting>
  <conditionalFormatting sqref="I88:I89">
    <cfRule type="dataBar" priority="1">
      <dataBar>
        <cfvo type="min"/>
        <cfvo type="max"/>
        <color rgb="FF638EC6"/>
      </dataBar>
      <extLst>
        <ext xmlns:x14="http://schemas.microsoft.com/office/spreadsheetml/2009/9/main" uri="{B025F937-C7B1-47D3-B67F-A62EFF666E3E}">
          <x14:id>{99660BB5-80CF-4913-976D-9EB6CCEEE1DF}</x14:id>
        </ext>
      </extLst>
    </cfRule>
  </conditionalFormatting>
  <pageMargins left="0.7" right="0.7" top="0.75" bottom="0.75" header="0.3" footer="0.3"/>
  <pageSetup orientation="portrait" r:id="rId24"/>
  <drawing r:id="rId25"/>
  <extLst>
    <ext xmlns:x14="http://schemas.microsoft.com/office/spreadsheetml/2009/9/main" uri="{78C0D931-6437-407d-A8EE-F0AAD7539E65}">
      <x14:conditionalFormattings>
        <x14:conditionalFormatting xmlns:xm="http://schemas.microsoft.com/office/excel/2006/main" pivot="1">
          <x14:cfRule type="dataBar" id="{3337792E-0D01-412B-92B9-2AE4331D306C}">
            <x14:dataBar minLength="0" maxLength="100" border="1" negativeBarBorderColorSameAsPositive="0">
              <x14:cfvo type="autoMin"/>
              <x14:cfvo type="autoMax"/>
              <x14:borderColor rgb="FF63C384"/>
              <x14:negativeFillColor rgb="FFFF0000"/>
              <x14:negativeBorderColor rgb="FFFF0000"/>
              <x14:axisColor rgb="FF000000"/>
            </x14:dataBar>
          </x14:cfRule>
          <xm:sqref>B41:B43</xm:sqref>
        </x14:conditionalFormatting>
        <x14:conditionalFormatting xmlns:xm="http://schemas.microsoft.com/office/excel/2006/main" pivot="1">
          <x14:cfRule type="dataBar" id="{AB008CE8-09F4-4F57-9A76-5A33D00F405A}">
            <x14:dataBar minLength="0" maxLength="100" border="1" negativeBarBorderColorSameAsPositive="0">
              <x14:cfvo type="autoMin"/>
              <x14:cfvo type="autoMax"/>
              <x14:borderColor rgb="FF63C384"/>
              <x14:negativeFillColor rgb="FFFF0000"/>
              <x14:negativeBorderColor rgb="FFFF0000"/>
              <x14:axisColor rgb="FF000000"/>
            </x14:dataBar>
          </x14:cfRule>
          <xm:sqref>H42:H43 H45:H46</xm:sqref>
        </x14:conditionalFormatting>
        <x14:conditionalFormatting xmlns:xm="http://schemas.microsoft.com/office/excel/2006/main" pivot="1">
          <x14:cfRule type="dataBar" id="{A27A3B50-5F78-4818-906C-1C8CDDD67D70}">
            <x14:dataBar minLength="0" maxLength="100" border="1" negativeBarBorderColorSameAsPositive="0">
              <x14:cfvo type="autoMin"/>
              <x14:cfvo type="autoMax"/>
              <x14:borderColor rgb="FF63C384"/>
              <x14:negativeFillColor rgb="FFFF0000"/>
              <x14:negativeBorderColor rgb="FFFF0000"/>
              <x14:axisColor rgb="FF000000"/>
            </x14:dataBar>
          </x14:cfRule>
          <xm:sqref>E41:E56</xm:sqref>
        </x14:conditionalFormatting>
        <x14:conditionalFormatting xmlns:xm="http://schemas.microsoft.com/office/excel/2006/main" pivot="1">
          <x14:cfRule type="dataBar" id="{4FFFE942-C72D-43DE-AC58-B108E008BE59}">
            <x14:dataBar minLength="0" maxLength="100" border="1" negativeBarBorderColorSameAsPositive="0">
              <x14:cfvo type="autoMin"/>
              <x14:cfvo type="autoMax"/>
              <x14:borderColor rgb="FFFFB628"/>
              <x14:negativeFillColor rgb="FFFF0000"/>
              <x14:negativeBorderColor rgb="FFFF0000"/>
              <x14:axisColor rgb="FF000000"/>
            </x14:dataBar>
          </x14:cfRule>
          <xm:sqref>B61:B65</xm:sqref>
        </x14:conditionalFormatting>
        <x14:conditionalFormatting xmlns:xm="http://schemas.microsoft.com/office/excel/2006/main" pivot="1">
          <x14:cfRule type="dataBar" id="{B8F1A761-70A5-4A5B-A2EC-12E599B1299C}">
            <x14:dataBar minLength="0" maxLength="100" border="1" negativeBarBorderColorSameAsPositive="0">
              <x14:cfvo type="autoMin"/>
              <x14:cfvo type="autoMax"/>
              <x14:borderColor rgb="FFFFB628"/>
              <x14:negativeFillColor rgb="FFFF0000"/>
              <x14:negativeBorderColor rgb="FFFF0000"/>
              <x14:axisColor rgb="FF000000"/>
            </x14:dataBar>
          </x14:cfRule>
          <xm:sqref>I56:I57</xm:sqref>
        </x14:conditionalFormatting>
        <x14:conditionalFormatting xmlns:xm="http://schemas.microsoft.com/office/excel/2006/main" pivot="1">
          <x14:cfRule type="dataBar" id="{E1593972-A840-4BFE-B42C-D7ACAD0EAB1C}">
            <x14:dataBar minLength="0" maxLength="100" border="1" negativeBarBorderColorSameAsPositive="0">
              <x14:cfvo type="autoMin"/>
              <x14:cfvo type="autoMax"/>
              <x14:borderColor rgb="FFFFB628"/>
              <x14:negativeFillColor rgb="FFFF0000"/>
              <x14:negativeBorderColor rgb="FFFF0000"/>
              <x14:axisColor rgb="FF000000"/>
            </x14:dataBar>
          </x14:cfRule>
          <xm:sqref>E66:I66 E68:I69</xm:sqref>
        </x14:conditionalFormatting>
        <x14:conditionalFormatting xmlns:xm="http://schemas.microsoft.com/office/excel/2006/main" pivot="1">
          <x14:cfRule type="dataBar" id="{F295BC87-AB13-4119-A2DA-56937C658087}">
            <x14:dataBar minLength="0" maxLength="100" border="1" negativeBarBorderColorSameAsPositive="0">
              <x14:cfvo type="autoMin"/>
              <x14:cfvo type="autoMax"/>
              <x14:borderColor rgb="FFFFB628"/>
              <x14:negativeFillColor rgb="FFFF0000"/>
              <x14:negativeBorderColor rgb="FFFF0000"/>
              <x14:axisColor rgb="FF000000"/>
            </x14:dataBar>
          </x14:cfRule>
          <xm:sqref>E66:I70</xm:sqref>
        </x14:conditionalFormatting>
        <x14:conditionalFormatting xmlns:xm="http://schemas.microsoft.com/office/excel/2006/main">
          <x14:cfRule type="dataBar" id="{CB7B45E5-2FAF-4495-94F1-E95A5090260C}">
            <x14:dataBar minLength="0" maxLength="100" border="1" negativeBarBorderColorSameAsPositive="0">
              <x14:cfvo type="autoMin"/>
              <x14:cfvo type="autoMax"/>
              <x14:borderColor rgb="FF638EC6"/>
              <x14:negativeFillColor rgb="FFFF0000"/>
              <x14:negativeBorderColor rgb="FFFF0000"/>
              <x14:axisColor rgb="FF000000"/>
            </x14:dataBar>
          </x14:cfRule>
          <xm:sqref>I95:I96</xm:sqref>
        </x14:conditionalFormatting>
        <x14:conditionalFormatting xmlns:xm="http://schemas.microsoft.com/office/excel/2006/main">
          <x14:cfRule type="dataBar" id="{99660BB5-80CF-4913-976D-9EB6CCEEE1DF}">
            <x14:dataBar minLength="0" maxLength="100" border="1" negativeBarBorderColorSameAsPositive="0">
              <x14:cfvo type="autoMin"/>
              <x14:cfvo type="autoMax"/>
              <x14:borderColor rgb="FF638EC6"/>
              <x14:negativeFillColor rgb="FFFF0000"/>
              <x14:negativeBorderColor rgb="FFFF0000"/>
              <x14:axisColor rgb="FF000000"/>
            </x14:dataBar>
          </x14:cfRule>
          <xm:sqref>I88:I89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B803B-E699-411B-9AF5-B34202D3B39D}">
  <dimension ref="O24"/>
  <sheetViews>
    <sheetView showGridLines="0" workbookViewId="0">
      <selection activeCell="AC27" sqref="AC27"/>
    </sheetView>
  </sheetViews>
  <sheetFormatPr defaultRowHeight="15" x14ac:dyDescent="0.25"/>
  <cols>
    <col min="1" max="16384" width="9.140625" style="2"/>
  </cols>
  <sheetData>
    <row r="24" spans="15:15" x14ac:dyDescent="0.25">
      <c r="O24"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D3E7-B64E-4657-ADEF-15F16351386F}">
  <dimension ref="H19:N25"/>
  <sheetViews>
    <sheetView showGridLines="0" zoomScale="80" workbookViewId="0">
      <selection activeCell="AC27" sqref="AC27"/>
    </sheetView>
  </sheetViews>
  <sheetFormatPr defaultRowHeight="15" x14ac:dyDescent="0.25"/>
  <cols>
    <col min="1" max="6" width="9.140625" style="2"/>
    <col min="7" max="7" width="5" style="2" customWidth="1"/>
    <col min="8" max="8" width="42.42578125" style="2" customWidth="1"/>
    <col min="9" max="9" width="14.5703125" style="2" customWidth="1"/>
    <col min="10" max="10" width="12.42578125" style="2" customWidth="1"/>
    <col min="11" max="11" width="12.85546875" style="2" customWidth="1"/>
    <col min="12" max="12" width="17.28515625" style="2" customWidth="1"/>
    <col min="13" max="13" width="15.140625" style="2" customWidth="1"/>
    <col min="14" max="14" width="6.28515625" style="2" customWidth="1"/>
    <col min="15" max="15" width="22" style="2" customWidth="1"/>
    <col min="16" max="16" width="8.28515625" style="2" customWidth="1"/>
    <col min="17" max="17" width="9.140625" style="2"/>
    <col min="18" max="18" width="10.28515625" style="2" customWidth="1"/>
    <col min="19" max="19" width="8.85546875" style="2" customWidth="1"/>
    <col min="20" max="21" width="9.140625" style="2"/>
    <col min="22" max="22" width="10.85546875" style="2" customWidth="1"/>
    <col min="23" max="24" width="9.140625" style="2"/>
    <col min="25" max="25" width="15.42578125" style="2" customWidth="1"/>
    <col min="26" max="16384" width="9.140625" style="2"/>
  </cols>
  <sheetData>
    <row r="19" spans="8:14" ht="21" x14ac:dyDescent="0.35">
      <c r="H19" s="11" t="str">
        <f>Pivot_Tables!D65</f>
        <v>Coffee Accessories</v>
      </c>
      <c r="I19" s="11" t="str">
        <f>Pivot_Tables!E65</f>
        <v>Purchases</v>
      </c>
      <c r="J19" s="11" t="str">
        <f>Pivot_Tables!F65</f>
        <v>Quantity</v>
      </c>
      <c r="K19" s="11" t="str">
        <f>Pivot_Tables!G65</f>
        <v>UnitPrice</v>
      </c>
      <c r="L19" s="11" t="str">
        <f>Pivot_Tables!H65</f>
        <v>Shipping_Fee</v>
      </c>
      <c r="M19" s="11" t="str">
        <f>Pivot_Tables!I65</f>
        <v>Processing_Fee</v>
      </c>
      <c r="N19" s="11"/>
    </row>
    <row r="20" spans="8:14" ht="21" x14ac:dyDescent="0.35">
      <c r="H20" s="10" t="str">
        <f>Pivot_Tables!D66</f>
        <v>Volcano</v>
      </c>
      <c r="I20" s="13">
        <f>Pivot_Tables!E66</f>
        <v>1485.8879999999999</v>
      </c>
      <c r="J20" s="13">
        <f>Pivot_Tables!F66</f>
        <v>100</v>
      </c>
      <c r="K20" s="13">
        <f>Pivot_Tables!G66</f>
        <v>59.5</v>
      </c>
      <c r="L20" s="13">
        <f>Pivot_Tables!H66</f>
        <v>20</v>
      </c>
      <c r="M20" s="13">
        <f>Pivot_Tables!I66</f>
        <v>4</v>
      </c>
      <c r="N20" s="13"/>
    </row>
    <row r="21" spans="8:14" ht="21" x14ac:dyDescent="0.35">
      <c r="H21" s="10" t="str">
        <f>Pivot_Tables!D67</f>
        <v>Shardor automatic flat burr coffee</v>
      </c>
      <c r="I21" s="13">
        <f>Pivot_Tables!E67</f>
        <v>313.10000000000002</v>
      </c>
      <c r="J21" s="13">
        <f>Pivot_Tables!F67</f>
        <v>8</v>
      </c>
      <c r="K21" s="13">
        <f>Pivot_Tables!G67</f>
        <v>37</v>
      </c>
      <c r="L21" s="13">
        <f>Pivot_Tables!H67</f>
        <v>8</v>
      </c>
      <c r="M21" s="13">
        <f>Pivot_Tables!I67</f>
        <v>9.1</v>
      </c>
      <c r="N21" s="13"/>
    </row>
    <row r="22" spans="8:14" ht="21" x14ac:dyDescent="0.35">
      <c r="H22" s="10" t="str">
        <f>Pivot_Tables!D68</f>
        <v>Azzurro</v>
      </c>
      <c r="I22" s="13">
        <f>Pivot_Tables!E68</f>
        <v>290</v>
      </c>
      <c r="J22" s="13">
        <f>Pivot_Tables!F68</f>
        <v>20</v>
      </c>
      <c r="K22" s="13">
        <f>Pivot_Tables!G68</f>
        <v>14.5</v>
      </c>
      <c r="L22" s="13">
        <f>Pivot_Tables!H68</f>
        <v>0</v>
      </c>
      <c r="M22" s="13">
        <f>Pivot_Tables!I68</f>
        <v>0</v>
      </c>
      <c r="N22" s="13"/>
    </row>
    <row r="23" spans="8:14" ht="21" x14ac:dyDescent="0.35">
      <c r="H23" s="10" t="str">
        <f>Pivot_Tables!D69</f>
        <v>Arabica</v>
      </c>
      <c r="I23" s="13">
        <f>Pivot_Tables!E69</f>
        <v>258.40000000000003</v>
      </c>
      <c r="J23" s="13">
        <f>Pivot_Tables!F69</f>
        <v>25</v>
      </c>
      <c r="K23" s="13">
        <f>Pivot_Tables!G69</f>
        <v>38</v>
      </c>
      <c r="L23" s="13">
        <f>Pivot_Tables!H69</f>
        <v>0</v>
      </c>
      <c r="M23" s="13">
        <f>Pivot_Tables!I69</f>
        <v>0</v>
      </c>
      <c r="N23" s="13"/>
    </row>
    <row r="24" spans="8:14" ht="21" x14ac:dyDescent="0.35">
      <c r="H24" s="10" t="str">
        <f>Pivot_Tables!D70</f>
        <v>Coffee Accessories</v>
      </c>
      <c r="I24" s="13">
        <f>Pivot_Tables!E70</f>
        <v>237.68</v>
      </c>
      <c r="J24" s="13">
        <f>Pivot_Tables!F70</f>
        <v>8</v>
      </c>
      <c r="K24" s="13">
        <f>Pivot_Tables!G70</f>
        <v>26.23</v>
      </c>
      <c r="L24" s="13">
        <f>Pivot_Tables!H70</f>
        <v>20</v>
      </c>
      <c r="M24" s="13">
        <f>Pivot_Tables!I70</f>
        <v>7.84</v>
      </c>
      <c r="N24" s="13"/>
    </row>
    <row r="25" spans="8:14" ht="21" x14ac:dyDescent="0.35">
      <c r="H25" s="11" t="str">
        <f>Pivot_Tables!D71</f>
        <v>Grand Total</v>
      </c>
      <c r="I25" s="12">
        <f>Pivot_Tables!E71</f>
        <v>2585.0680000000002</v>
      </c>
      <c r="J25" s="12">
        <f>Pivot_Tables!F71</f>
        <v>161</v>
      </c>
      <c r="K25" s="12">
        <f>Pivot_Tables!G71</f>
        <v>175.23</v>
      </c>
      <c r="L25" s="12">
        <f>Pivot_Tables!H71</f>
        <v>48</v>
      </c>
      <c r="M25" s="12">
        <f>Pivot_Tables!I71</f>
        <v>20.94</v>
      </c>
      <c r="N25"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EEFE-5A95-409C-8DA8-1487E6EE021A}">
  <dimension ref="B28:S39"/>
  <sheetViews>
    <sheetView showGridLines="0" zoomScale="77" zoomScaleNormal="80" workbookViewId="0">
      <selection activeCell="AC27" sqref="AC27"/>
    </sheetView>
  </sheetViews>
  <sheetFormatPr defaultRowHeight="15" x14ac:dyDescent="0.25"/>
  <cols>
    <col min="1" max="1" width="4.140625" style="2" customWidth="1"/>
    <col min="2" max="2" width="16.5703125" style="2" customWidth="1"/>
    <col min="3" max="3" width="20.5703125" style="2" customWidth="1"/>
    <col min="4" max="4" width="9.140625" style="2"/>
    <col min="5" max="5" width="6.42578125" style="2" customWidth="1"/>
    <col min="6" max="6" width="6" style="2" customWidth="1"/>
    <col min="7" max="7" width="5" style="2" customWidth="1"/>
    <col min="8" max="8" width="42.42578125" style="2" customWidth="1"/>
    <col min="9" max="9" width="14.5703125" style="2" customWidth="1"/>
    <col min="10" max="10" width="12.42578125" style="2" customWidth="1"/>
    <col min="11" max="11" width="12.85546875" style="2" customWidth="1"/>
    <col min="12" max="12" width="17.28515625" style="2" customWidth="1"/>
    <col min="13" max="13" width="11.7109375" style="2" customWidth="1"/>
    <col min="14" max="14" width="6.28515625" style="2" customWidth="1"/>
    <col min="15" max="15" width="22" style="2" customWidth="1"/>
    <col min="16" max="16" width="8.28515625" style="2" customWidth="1"/>
    <col min="17" max="17" width="5.140625" style="2" customWidth="1"/>
    <col min="18" max="18" width="1.5703125" style="2" hidden="1" customWidth="1"/>
    <col min="19" max="19" width="8.85546875" style="2" hidden="1" customWidth="1"/>
    <col min="20" max="21" width="9.140625" style="2"/>
    <col min="22" max="22" width="10.85546875" style="2" customWidth="1"/>
    <col min="23" max="24" width="9.140625" style="2"/>
    <col min="25" max="25" width="15.42578125" style="2" customWidth="1"/>
    <col min="26" max="16384" width="9.140625" style="2"/>
  </cols>
  <sheetData>
    <row r="28" spans="2:5" ht="24" x14ac:dyDescent="0.4">
      <c r="B28" s="16" t="str">
        <f>Pivot_Tables!D87</f>
        <v>Row Labels</v>
      </c>
      <c r="C28" s="16" t="str">
        <f>Pivot_Tables!E87</f>
        <v>Current_Stock</v>
      </c>
      <c r="D28" s="16" t="str">
        <f>Pivot_Tables!F87</f>
        <v>Total_Sold</v>
      </c>
      <c r="E28" s="17"/>
    </row>
    <row r="29" spans="2:5" ht="24" x14ac:dyDescent="0.4">
      <c r="B29" s="15" t="str">
        <f>Pivot_Tables!D88</f>
        <v>Azzurro</v>
      </c>
      <c r="C29" s="18">
        <f>Pivot_Tables!E88</f>
        <v>10</v>
      </c>
      <c r="D29" s="18">
        <f>Pivot_Tables!F88</f>
        <v>10</v>
      </c>
      <c r="E29" s="19"/>
    </row>
    <row r="30" spans="2:5" ht="24" x14ac:dyDescent="0.4">
      <c r="B30" s="15" t="str">
        <f>Pivot_Tables!D89</f>
        <v>Volcano</v>
      </c>
      <c r="C30" s="18">
        <f>Pivot_Tables!E89</f>
        <v>90</v>
      </c>
      <c r="D30" s="18">
        <f>Pivot_Tables!F89</f>
        <v>10</v>
      </c>
      <c r="E30" s="19"/>
    </row>
    <row r="31" spans="2:5" ht="24" x14ac:dyDescent="0.4">
      <c r="B31" s="15" t="str">
        <f>Pivot_Tables!D90</f>
        <v>Eihiopian</v>
      </c>
      <c r="C31" s="18">
        <f>Pivot_Tables!E90</f>
        <v>10</v>
      </c>
      <c r="D31" s="18">
        <f>Pivot_Tables!F90</f>
        <v>0</v>
      </c>
      <c r="E31" s="19"/>
    </row>
    <row r="32" spans="2:5" ht="24" x14ac:dyDescent="0.4">
      <c r="B32" s="15" t="str">
        <f>Pivot_Tables!D91</f>
        <v>6</v>
      </c>
      <c r="C32" s="18">
        <f>Pivot_Tables!E91</f>
        <v>8</v>
      </c>
      <c r="D32" s="18">
        <f>Pivot_Tables!F91</f>
        <v>0</v>
      </c>
      <c r="E32" s="19"/>
    </row>
    <row r="33" spans="2:5" ht="24" x14ac:dyDescent="0.4">
      <c r="B33" s="15" t="str">
        <f>Pivot_Tables!D92</f>
        <v>Colmbine</v>
      </c>
      <c r="C33" s="18">
        <f>Pivot_Tables!E92</f>
        <v>10</v>
      </c>
      <c r="D33" s="18">
        <f>Pivot_Tables!F92</f>
        <v>0</v>
      </c>
      <c r="E33" s="19"/>
    </row>
    <row r="34" spans="2:5" ht="24" x14ac:dyDescent="0.4">
      <c r="B34" s="15" t="str">
        <f>Pivot_Tables!D93</f>
        <v>7</v>
      </c>
      <c r="C34" s="18">
        <f>Pivot_Tables!E93</f>
        <v>10</v>
      </c>
      <c r="D34" s="18">
        <f>Pivot_Tables!F93</f>
        <v>0</v>
      </c>
      <c r="E34" s="19"/>
    </row>
    <row r="35" spans="2:5" ht="24" x14ac:dyDescent="0.4">
      <c r="B35" s="15" t="str">
        <f>Pivot_Tables!D94</f>
        <v>Png</v>
      </c>
      <c r="C35" s="18">
        <f>Pivot_Tables!E94</f>
        <v>10</v>
      </c>
      <c r="D35" s="18">
        <f>Pivot_Tables!F94</f>
        <v>0</v>
      </c>
      <c r="E35" s="19"/>
    </row>
    <row r="36" spans="2:5" ht="24" x14ac:dyDescent="0.4">
      <c r="B36" s="15" t="str">
        <f>Pivot_Tables!D95</f>
        <v>8</v>
      </c>
      <c r="C36" s="18">
        <f>Pivot_Tables!E95</f>
        <v>7</v>
      </c>
      <c r="D36" s="18">
        <f>Pivot_Tables!F95</f>
        <v>0</v>
      </c>
      <c r="E36" s="19"/>
    </row>
    <row r="37" spans="2:5" ht="24" x14ac:dyDescent="0.4">
      <c r="B37" s="15" t="str">
        <f>Pivot_Tables!D96</f>
        <v>5</v>
      </c>
      <c r="C37" s="18">
        <f>Pivot_Tables!E96</f>
        <v>8</v>
      </c>
      <c r="D37" s="18">
        <f>Pivot_Tables!F96</f>
        <v>0</v>
      </c>
      <c r="E37" s="19"/>
    </row>
    <row r="38" spans="2:5" ht="24" x14ac:dyDescent="0.4">
      <c r="B38" s="15" t="str">
        <f>Pivot_Tables!D97</f>
        <v>Arabica</v>
      </c>
      <c r="C38" s="18">
        <f>Pivot_Tables!E97</f>
        <v>25</v>
      </c>
      <c r="D38" s="18">
        <f>Pivot_Tables!F97</f>
        <v>0</v>
      </c>
      <c r="E38" s="19"/>
    </row>
    <row r="39" spans="2:5" ht="24" x14ac:dyDescent="0.4">
      <c r="B39" s="16" t="str">
        <f>Pivot_Tables!D98</f>
        <v>Grand Total</v>
      </c>
      <c r="C39" s="16">
        <f>Pivot_Tables!E98</f>
        <v>188</v>
      </c>
      <c r="D39" s="16">
        <f>Pivot_Tables!F98</f>
        <v>20</v>
      </c>
      <c r="E39"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Props1.xml><?xml version="1.0" encoding="utf-8"?>
<ds:datastoreItem xmlns:ds="http://schemas.openxmlformats.org/officeDocument/2006/customXml" ds:itemID="{31DAC430-4146-4DC8-9CD4-BB0BBCA959DA}">
  <ds:schemaRefs/>
</ds:datastoreItem>
</file>

<file path=customXml/itemProps2.xml><?xml version="1.0" encoding="utf-8"?>
<ds:datastoreItem xmlns:ds="http://schemas.openxmlformats.org/officeDocument/2006/customXml" ds:itemID="{A791534C-AF77-42D0-9581-F494F33E041F}">
  <ds:schemaRefs/>
</ds:datastoreItem>
</file>

<file path=customXml/itemProps3.xml><?xml version="1.0" encoding="utf-8"?>
<ds:datastoreItem xmlns:ds="http://schemas.openxmlformats.org/officeDocument/2006/customXml" ds:itemID="{DC66F73D-F14E-4E0B-9252-6211153F1915}">
  <ds:schemaRefs/>
</ds:datastoreItem>
</file>

<file path=customXml/itemProps4.xml><?xml version="1.0" encoding="utf-8"?>
<ds:datastoreItem xmlns:ds="http://schemas.openxmlformats.org/officeDocument/2006/customXml" ds:itemID="{206E4A8C-54A8-452B-9C47-63EF60CCB8AB}">
  <ds:schemaRefs/>
</ds:datastoreItem>
</file>

<file path=customXml/itemProps5.xml><?xml version="1.0" encoding="utf-8"?>
<ds:datastoreItem xmlns:ds="http://schemas.openxmlformats.org/officeDocument/2006/customXml" ds:itemID="{E422F1BF-5957-49D2-B947-2A1AEE45C256}">
  <ds:schemaRefs/>
</ds:datastoreItem>
</file>

<file path=customXml/itemProps6.xml><?xml version="1.0" encoding="utf-8"?>
<ds:datastoreItem xmlns:ds="http://schemas.openxmlformats.org/officeDocument/2006/customXml" ds:itemID="{5361FB6F-2F1B-4F8E-A36C-AB1B0E4E4D1B}">
  <ds:schemaRefs/>
</ds:datastoreItem>
</file>

<file path=customXml/itemProps7.xml><?xml version="1.0" encoding="utf-8"?>
<ds:datastoreItem xmlns:ds="http://schemas.openxmlformats.org/officeDocument/2006/customXml" ds:itemID="{10D0CCB3-AD3A-4714-90FF-47791EED6DA0}">
  <ds:schemaRefs/>
</ds:datastoreItem>
</file>

<file path=customXml/itemProps8.xml><?xml version="1.0" encoding="utf-8"?>
<ds:datastoreItem xmlns:ds="http://schemas.openxmlformats.org/officeDocument/2006/customXml" ds:itemID="{5DAEBD06-C6FA-47E1-A70E-CE8DEB819C7A}">
  <ds:schemaRefs/>
</ds:datastoreItem>
</file>

<file path=customXml/itemProps9.xml><?xml version="1.0" encoding="utf-8"?>
<ds:datastoreItem xmlns:ds="http://schemas.openxmlformats.org/officeDocument/2006/customXml" ds:itemID="{178F5311-E2A1-42C6-B97C-265963B46E8A}">
  <ds:schemaRefs/>
</ds:datastoreItem>
</file>

<file path=customXml/itemProps10.xml><?xml version="1.0" encoding="utf-8"?>
<ds:datastoreItem xmlns:ds="http://schemas.openxmlformats.org/officeDocument/2006/customXml" ds:itemID="{63E2EC0F-09F9-490E-B387-74B189D13841}">
  <ds:schemaRefs/>
</ds:datastoreItem>
</file>

<file path=customXml/itemProps11.xml><?xml version="1.0" encoding="utf-8"?>
<ds:datastoreItem xmlns:ds="http://schemas.openxmlformats.org/officeDocument/2006/customXml" ds:itemID="{5C82A39D-42BC-43EE-9E7C-121C82B69A7A}">
  <ds:schemaRefs/>
</ds:datastoreItem>
</file>

<file path=customXml/itemProps12.xml><?xml version="1.0" encoding="utf-8"?>
<ds:datastoreItem xmlns:ds="http://schemas.openxmlformats.org/officeDocument/2006/customXml" ds:itemID="{426906B5-910E-42CB-8515-44647472C31E}">
  <ds:schemaRefs/>
</ds:datastoreItem>
</file>

<file path=customXml/itemProps13.xml><?xml version="1.0" encoding="utf-8"?>
<ds:datastoreItem xmlns:ds="http://schemas.openxmlformats.org/officeDocument/2006/customXml" ds:itemID="{F7D39E30-0F46-4FED-9D14-3F9D29272B71}">
  <ds:schemaRefs/>
</ds:datastoreItem>
</file>

<file path=customXml/itemProps14.xml><?xml version="1.0" encoding="utf-8"?>
<ds:datastoreItem xmlns:ds="http://schemas.openxmlformats.org/officeDocument/2006/customXml" ds:itemID="{1AE03FC4-F723-4085-AE10-8FC82FBD3A2D}">
  <ds:schemaRefs/>
</ds:datastoreItem>
</file>

<file path=customXml/itemProps15.xml><?xml version="1.0" encoding="utf-8"?>
<ds:datastoreItem xmlns:ds="http://schemas.openxmlformats.org/officeDocument/2006/customXml" ds:itemID="{F57E1055-E675-4DCE-8348-BBAEEA172C68}">
  <ds:schemaRefs/>
</ds:datastoreItem>
</file>

<file path=customXml/itemProps16.xml><?xml version="1.0" encoding="utf-8"?>
<ds:datastoreItem xmlns:ds="http://schemas.openxmlformats.org/officeDocument/2006/customXml" ds:itemID="{07500388-7417-4812-B4D6-35ABBCF98E2A}">
  <ds:schemaRefs/>
</ds:datastoreItem>
</file>

<file path=customXml/itemProps17.xml><?xml version="1.0" encoding="utf-8"?>
<ds:datastoreItem xmlns:ds="http://schemas.openxmlformats.org/officeDocument/2006/customXml" ds:itemID="{6D0C76F8-0876-4201-B33B-ED08225291FB}">
  <ds:schemaRefs/>
</ds:datastoreItem>
</file>

<file path=customXml/itemProps18.xml><?xml version="1.0" encoding="utf-8"?>
<ds:datastoreItem xmlns:ds="http://schemas.openxmlformats.org/officeDocument/2006/customXml" ds:itemID="{F083FEA9-C279-432E-9EC5-A48595C4D062}">
  <ds:schemaRefs/>
</ds:datastoreItem>
</file>

<file path=customXml/itemProps19.xml><?xml version="1.0" encoding="utf-8"?>
<ds:datastoreItem xmlns:ds="http://schemas.openxmlformats.org/officeDocument/2006/customXml" ds:itemID="{17B29238-036B-454E-B0DD-B3F358E8E5CB}">
  <ds:schemaRefs/>
</ds:datastoreItem>
</file>

<file path=customXml/itemProps20.xml><?xml version="1.0" encoding="utf-8"?>
<ds:datastoreItem xmlns:ds="http://schemas.openxmlformats.org/officeDocument/2006/customXml" ds:itemID="{D63413E1-EB38-4F29-B22F-06C54956C102}">
  <ds:schemaRefs/>
</ds:datastoreItem>
</file>

<file path=customXml/itemProps21.xml><?xml version="1.0" encoding="utf-8"?>
<ds:datastoreItem xmlns:ds="http://schemas.openxmlformats.org/officeDocument/2006/customXml" ds:itemID="{BE64BF12-C39A-4413-8C9B-42BDB0800FFA}">
  <ds:schemaRefs/>
</ds:datastoreItem>
</file>

<file path=customXml/itemProps22.xml><?xml version="1.0" encoding="utf-8"?>
<ds:datastoreItem xmlns:ds="http://schemas.openxmlformats.org/officeDocument/2006/customXml" ds:itemID="{D245F446-1AF2-4308-8CFC-F4D5134998DD}">
  <ds:schemaRefs/>
</ds:datastoreItem>
</file>

<file path=customXml/itemProps23.xml><?xml version="1.0" encoding="utf-8"?>
<ds:datastoreItem xmlns:ds="http://schemas.openxmlformats.org/officeDocument/2006/customXml" ds:itemID="{9AE397EC-397A-4F49-B606-8C389E02D8FD}">
  <ds:schemaRefs/>
</ds:datastoreItem>
</file>

<file path=customXml/itemProps24.xml><?xml version="1.0" encoding="utf-8"?>
<ds:datastoreItem xmlns:ds="http://schemas.openxmlformats.org/officeDocument/2006/customXml" ds:itemID="{6ACE14A8-E694-4349-8A31-454004389873}">
  <ds:schemaRefs/>
</ds:datastoreItem>
</file>

<file path=customXml/itemProps25.xml><?xml version="1.0" encoding="utf-8"?>
<ds:datastoreItem xmlns:ds="http://schemas.openxmlformats.org/officeDocument/2006/customXml" ds:itemID="{A3E0BFDE-3D73-42AF-9996-9071AE55332F}">
  <ds:schemaRefs/>
</ds:datastoreItem>
</file>

<file path=customXml/itemProps26.xml><?xml version="1.0" encoding="utf-8"?>
<ds:datastoreItem xmlns:ds="http://schemas.openxmlformats.org/officeDocument/2006/customXml" ds:itemID="{1F976BAA-209F-4ABC-A073-1EB4678600A1}">
  <ds:schemaRefs/>
</ds:datastoreItem>
</file>

<file path=customXml/itemProps27.xml><?xml version="1.0" encoding="utf-8"?>
<ds:datastoreItem xmlns:ds="http://schemas.openxmlformats.org/officeDocument/2006/customXml" ds:itemID="{A1E32FDC-226D-4E77-8DDA-EC78A761A3E6}">
  <ds:schemaRefs/>
</ds:datastoreItem>
</file>

<file path=customXml/itemProps28.xml><?xml version="1.0" encoding="utf-8"?>
<ds:datastoreItem xmlns:ds="http://schemas.openxmlformats.org/officeDocument/2006/customXml" ds:itemID="{AF9A97A2-C88F-408D-A39C-F373478257DD}">
  <ds:schemaRefs/>
</ds:datastoreItem>
</file>

<file path=customXml/itemProps29.xml><?xml version="1.0" encoding="utf-8"?>
<ds:datastoreItem xmlns:ds="http://schemas.openxmlformats.org/officeDocument/2006/customXml" ds:itemID="{22FA4004-6F45-467A-BD26-24539522D308}">
  <ds:schemaRefs/>
</ds:datastoreItem>
</file>

<file path=customXml/itemProps30.xml><?xml version="1.0" encoding="utf-8"?>
<ds:datastoreItem xmlns:ds="http://schemas.openxmlformats.org/officeDocument/2006/customXml" ds:itemID="{619A718B-199D-4057-8572-644BA26DE300}">
  <ds:schemaRefs/>
</ds:datastoreItem>
</file>

<file path=customXml/itemProps31.xml><?xml version="1.0" encoding="utf-8"?>
<ds:datastoreItem xmlns:ds="http://schemas.openxmlformats.org/officeDocument/2006/customXml" ds:itemID="{321FF19D-D81D-41DC-8C1F-5F59FCFF1A41}">
  <ds:schemaRefs/>
</ds:datastoreItem>
</file>

<file path=customXml/itemProps32.xml><?xml version="1.0" encoding="utf-8"?>
<ds:datastoreItem xmlns:ds="http://schemas.openxmlformats.org/officeDocument/2006/customXml" ds:itemID="{401F4635-5742-445B-A482-A6A96DEF7E50}">
  <ds:schemaRefs/>
</ds:datastoreItem>
</file>

<file path=customXml/itemProps33.xml><?xml version="1.0" encoding="utf-8"?>
<ds:datastoreItem xmlns:ds="http://schemas.openxmlformats.org/officeDocument/2006/customXml" ds:itemID="{527B7582-67F5-4393-8539-1C8E51552911}">
  <ds:schemaRefs/>
</ds:datastoreItem>
</file>

<file path=customXml/itemProps34.xml><?xml version="1.0" encoding="utf-8"?>
<ds:datastoreItem xmlns:ds="http://schemas.openxmlformats.org/officeDocument/2006/customXml" ds:itemID="{E3F146C1-A814-4EB1-97A3-46923EA999F7}">
  <ds:schemaRefs/>
</ds:datastoreItem>
</file>

<file path=customXml/itemProps35.xml><?xml version="1.0" encoding="utf-8"?>
<ds:datastoreItem xmlns:ds="http://schemas.openxmlformats.org/officeDocument/2006/customXml" ds:itemID="{39988735-FA75-4CB7-A267-69A1C996E526}">
  <ds:schemaRefs/>
</ds:datastoreItem>
</file>

<file path=customXml/itemProps36.xml><?xml version="1.0" encoding="utf-8"?>
<ds:datastoreItem xmlns:ds="http://schemas.openxmlformats.org/officeDocument/2006/customXml" ds:itemID="{909D6E35-C4BD-4AC7-AA31-4C78961368EB}">
  <ds:schemaRefs/>
</ds:datastoreItem>
</file>

<file path=customXml/itemProps37.xml><?xml version="1.0" encoding="utf-8"?>
<ds:datastoreItem xmlns:ds="http://schemas.openxmlformats.org/officeDocument/2006/customXml" ds:itemID="{9C7205AF-8E7C-4542-AAEE-7AB77BA072D3}">
  <ds:schemaRefs/>
</ds:datastoreItem>
</file>

<file path=customXml/itemProps38.xml><?xml version="1.0" encoding="utf-8"?>
<ds:datastoreItem xmlns:ds="http://schemas.openxmlformats.org/officeDocument/2006/customXml" ds:itemID="{183E1855-1F71-42F9-A88A-8C00A4BF97E2}">
  <ds:schemaRefs/>
</ds:datastoreItem>
</file>

<file path=customXml/itemProps39.xml><?xml version="1.0" encoding="utf-8"?>
<ds:datastoreItem xmlns:ds="http://schemas.openxmlformats.org/officeDocument/2006/customXml" ds:itemID="{3F60B97A-3936-4F16-8B07-34945F752215}">
  <ds:schemaRefs/>
</ds:datastoreItem>
</file>

<file path=customXml/itemProps40.xml><?xml version="1.0" encoding="utf-8"?>
<ds:datastoreItem xmlns:ds="http://schemas.openxmlformats.org/officeDocument/2006/customXml" ds:itemID="{B206A93B-ADFB-41A4-8F7A-ACC8AAC3FEDA}">
  <ds:schemaRefs/>
</ds:datastoreItem>
</file>

<file path=customXml/itemProps41.xml><?xml version="1.0" encoding="utf-8"?>
<ds:datastoreItem xmlns:ds="http://schemas.openxmlformats.org/officeDocument/2006/customXml" ds:itemID="{99977DB5-A3BA-412F-BB3C-61C6D46C8350}">
  <ds:schemaRefs/>
</ds:datastoreItem>
</file>

<file path=customXml/itemProps42.xml><?xml version="1.0" encoding="utf-8"?>
<ds:datastoreItem xmlns:ds="http://schemas.openxmlformats.org/officeDocument/2006/customXml" ds:itemID="{1A59F8CC-9241-4826-8435-CF5F6DC29F68}">
  <ds:schemaRefs/>
</ds:datastoreItem>
</file>

<file path=customXml/itemProps43.xml><?xml version="1.0" encoding="utf-8"?>
<ds:datastoreItem xmlns:ds="http://schemas.openxmlformats.org/officeDocument/2006/customXml" ds:itemID="{7FA5BA08-3338-48D0-BA1F-63DE4D0C05B6}">
  <ds:schemaRefs/>
</ds:datastoreItem>
</file>

<file path=customXml/itemProps44.xml><?xml version="1.0" encoding="utf-8"?>
<ds:datastoreItem xmlns:ds="http://schemas.openxmlformats.org/officeDocument/2006/customXml" ds:itemID="{4A3F2950-28DD-468A-9CE3-AD157173C46E}">
  <ds:schemaRefs/>
</ds:datastoreItem>
</file>

<file path=customXml/itemProps45.xml><?xml version="1.0" encoding="utf-8"?>
<ds:datastoreItem xmlns:ds="http://schemas.openxmlformats.org/officeDocument/2006/customXml" ds:itemID="{4AC45B02-3FCF-4670-9912-34599904D4D4}">
  <ds:schemaRefs>
    <ds:schemaRef ds:uri="http://schemas.microsoft.com/DataMashup"/>
  </ds:schemaRefs>
</ds:datastoreItem>
</file>

<file path=customXml/itemProps46.xml><?xml version="1.0" encoding="utf-8"?>
<ds:datastoreItem xmlns:ds="http://schemas.openxmlformats.org/officeDocument/2006/customXml" ds:itemID="{3DE95B4C-A5DB-4AAF-B160-FD6ABFC7C7F0}">
  <ds:schemaRefs/>
</ds:datastoreItem>
</file>

<file path=customXml/itemProps47.xml><?xml version="1.0" encoding="utf-8"?>
<ds:datastoreItem xmlns:ds="http://schemas.openxmlformats.org/officeDocument/2006/customXml" ds:itemID="{D39D9264-4981-42F4-ACED-7B7FE4C0E33F}">
  <ds:schemaRefs/>
</ds:datastoreItem>
</file>

<file path=customXml/itemProps48.xml><?xml version="1.0" encoding="utf-8"?>
<ds:datastoreItem xmlns:ds="http://schemas.openxmlformats.org/officeDocument/2006/customXml" ds:itemID="{CC882417-0BDB-42B9-90AF-8416985F3F22}">
  <ds:schemaRefs/>
</ds:datastoreItem>
</file>

<file path=customXml/itemProps49.xml><?xml version="1.0" encoding="utf-8"?>
<ds:datastoreItem xmlns:ds="http://schemas.openxmlformats.org/officeDocument/2006/customXml" ds:itemID="{6E00F088-4316-4FED-BCDD-4BEE84A7BAB9}">
  <ds:schemaRefs/>
</ds:datastoreItem>
</file>

<file path=customXml/itemProps50.xml><?xml version="1.0" encoding="utf-8"?>
<ds:datastoreItem xmlns:ds="http://schemas.openxmlformats.org/officeDocument/2006/customXml" ds:itemID="{899EAAFC-CDE0-4A01-B1EB-9CF9232FD526}">
  <ds:schemaRefs/>
</ds:datastoreItem>
</file>

<file path=customXml/itemProps51.xml><?xml version="1.0" encoding="utf-8"?>
<ds:datastoreItem xmlns:ds="http://schemas.openxmlformats.org/officeDocument/2006/customXml" ds:itemID="{0CAE8EA4-474C-4F17-BFEC-64942C5438BC}">
  <ds:schemaRefs/>
</ds:datastoreItem>
</file>

<file path=customXml/itemProps52.xml><?xml version="1.0" encoding="utf-8"?>
<ds:datastoreItem xmlns:ds="http://schemas.openxmlformats.org/officeDocument/2006/customXml" ds:itemID="{27DF9ED0-34DA-42B6-877A-BE8E165480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Pivot_Tables</vt:lpstr>
      <vt:lpstr>Finance_Dashboard </vt:lpstr>
      <vt:lpstr>Operational_Dashboard</vt:lpstr>
      <vt:lpstr>Inventory&amp;Cuurency_Dashboard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صفا على احمد محمود مصطفى</dc:creator>
  <cp:lastModifiedBy>صفا على احمد محمود مصطفى</cp:lastModifiedBy>
  <cp:lastPrinted>2025-11-01T00:11:26Z</cp:lastPrinted>
  <dcterms:created xsi:type="dcterms:W3CDTF">2025-10-30T19:34:56Z</dcterms:created>
  <dcterms:modified xsi:type="dcterms:W3CDTF">2025-11-01T00:12:38Z</dcterms:modified>
</cp:coreProperties>
</file>