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I11" i="1"/>
  <c r="J11" i="1" s="1"/>
  <c r="H8" i="1"/>
  <c r="H11" i="1"/>
  <c r="G8" i="1"/>
  <c r="G9" i="1"/>
  <c r="H9" i="1" s="1"/>
  <c r="G11" i="1"/>
  <c r="G5" i="1"/>
  <c r="H5" i="1" s="1"/>
  <c r="F7" i="1"/>
  <c r="I7" i="1" s="1"/>
  <c r="J7" i="1" s="1"/>
  <c r="F8" i="1"/>
  <c r="I8" i="1" s="1"/>
  <c r="J8" i="1" s="1"/>
  <c r="F9" i="1"/>
  <c r="I9" i="1" s="1"/>
  <c r="J9" i="1" s="1"/>
  <c r="F10" i="1"/>
  <c r="I10" i="1" s="1"/>
  <c r="J10" i="1" s="1"/>
  <c r="F11" i="1"/>
  <c r="F5" i="1"/>
  <c r="I5" i="1" s="1"/>
  <c r="J5" i="1" s="1"/>
  <c r="B16" i="1"/>
  <c r="C6" i="1"/>
  <c r="C7" i="1" s="1"/>
  <c r="C8" i="1" s="1"/>
  <c r="E6" i="1"/>
  <c r="E7" i="1"/>
  <c r="E8" i="1"/>
  <c r="E9" i="1"/>
  <c r="E10" i="1"/>
  <c r="E11" i="1"/>
  <c r="D6" i="1"/>
  <c r="F6" i="1" s="1"/>
  <c r="D5" i="1"/>
  <c r="E5" i="1" s="1"/>
  <c r="E12" i="1" s="1"/>
  <c r="B15" i="1" s="1"/>
  <c r="B12" i="1"/>
  <c r="I6" i="1" l="1"/>
  <c r="J6" i="1" s="1"/>
  <c r="J12" i="1" s="1"/>
  <c r="B24" i="1" s="1"/>
  <c r="G6" i="1"/>
  <c r="H6" i="1" s="1"/>
  <c r="G10" i="1"/>
  <c r="H10" i="1" s="1"/>
  <c r="G7" i="1"/>
  <c r="H7" i="1" s="1"/>
  <c r="H12" i="1" s="1"/>
  <c r="B21" i="1" s="1"/>
  <c r="B22" i="1" s="1"/>
  <c r="B23" i="1" s="1"/>
  <c r="C9" i="1"/>
  <c r="C10" i="1" s="1"/>
  <c r="C11" i="1" s="1"/>
</calcChain>
</file>

<file path=xl/sharedStrings.xml><?xml version="1.0" encoding="utf-8"?>
<sst xmlns="http://schemas.openxmlformats.org/spreadsheetml/2006/main" count="30" uniqueCount="30">
  <si>
    <t>65 - 68</t>
  </si>
  <si>
    <t>68 - 71</t>
  </si>
  <si>
    <t>71 - 74</t>
  </si>
  <si>
    <t>74 - 77</t>
  </si>
  <si>
    <t>77 - 80</t>
  </si>
  <si>
    <t>80 - 83</t>
  </si>
  <si>
    <t>83 - 86</t>
  </si>
  <si>
    <t xml:space="preserve">Thirty women were examined in a hospital by a doctor and the number of heratbeats per minute were recorded and summarised as follows. </t>
  </si>
  <si>
    <t>Find the central tendency and dispersion measure.</t>
  </si>
  <si>
    <t>Total</t>
  </si>
  <si>
    <t xml:space="preserve"> No. of women (f)</t>
  </si>
  <si>
    <t xml:space="preserve">No. of heartbeats per minute  </t>
  </si>
  <si>
    <t>Midpoint (x)</t>
  </si>
  <si>
    <t>x*f</t>
  </si>
  <si>
    <t>Central tendency:</t>
  </si>
  <si>
    <t>(i) Mean</t>
  </si>
  <si>
    <t xml:space="preserve">(ii) Median </t>
  </si>
  <si>
    <t>(iii) Mode</t>
  </si>
  <si>
    <t xml:space="preserve">Cumulative frequency </t>
  </si>
  <si>
    <t>Dispersion measure:</t>
  </si>
  <si>
    <t xml:space="preserve">(i) Variance </t>
  </si>
  <si>
    <t>x-mean</t>
  </si>
  <si>
    <t>(x-mean)^2</t>
  </si>
  <si>
    <t>(x-mean)^2*f</t>
  </si>
  <si>
    <t xml:space="preserve">(ii) Standard deviation </t>
  </si>
  <si>
    <t xml:space="preserve">(iii) Coefficient of variation </t>
  </si>
  <si>
    <t xml:space="preserve">(iv) Mean deviation </t>
  </si>
  <si>
    <t>|x-mean|</t>
  </si>
  <si>
    <t>|x-mean|*f</t>
  </si>
  <si>
    <t>(v) Coeffiecient of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</si>
</sst>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A20" sqref="A20"/>
    </sheetView>
  </sheetViews>
  <sheetFormatPr defaultRowHeight="14.5" x14ac:dyDescent="0.35"/>
  <cols>
    <col min="1" max="1" width="33.7265625" customWidth="1"/>
    <col min="2" max="2" width="19.90625" customWidth="1"/>
    <col min="3" max="3" width="26.453125" customWidth="1"/>
    <col min="4" max="4" width="14.90625" customWidth="1"/>
    <col min="7" max="7" width="12.90625" customWidth="1"/>
    <col min="8" max="8" width="15.54296875" customWidth="1"/>
    <col min="9" max="9" width="10.54296875" customWidth="1"/>
    <col min="10" max="10" width="14.1796875" customWidth="1"/>
  </cols>
  <sheetData>
    <row r="1" spans="1:10" ht="21" x14ac:dyDescent="0.5">
      <c r="A1" s="5" t="s">
        <v>7</v>
      </c>
    </row>
    <row r="2" spans="1:10" ht="21" x14ac:dyDescent="0.5">
      <c r="A2" s="5" t="s">
        <v>8</v>
      </c>
    </row>
    <row r="4" spans="1:10" ht="17" customHeight="1" x14ac:dyDescent="0.45">
      <c r="A4" s="4" t="s">
        <v>11</v>
      </c>
      <c r="B4" s="4" t="s">
        <v>10</v>
      </c>
      <c r="C4" s="4" t="s">
        <v>18</v>
      </c>
      <c r="D4" s="4" t="s">
        <v>12</v>
      </c>
      <c r="E4" s="4" t="s">
        <v>13</v>
      </c>
      <c r="F4" s="4" t="s">
        <v>21</v>
      </c>
      <c r="G4" s="4" t="s">
        <v>22</v>
      </c>
      <c r="H4" s="4" t="s">
        <v>23</v>
      </c>
      <c r="I4" s="4" t="s">
        <v>27</v>
      </c>
      <c r="J4" s="4" t="s">
        <v>28</v>
      </c>
    </row>
    <row r="5" spans="1:10" x14ac:dyDescent="0.35">
      <c r="A5" s="1" t="s">
        <v>0</v>
      </c>
      <c r="B5">
        <v>2</v>
      </c>
      <c r="C5">
        <v>2</v>
      </c>
      <c r="D5">
        <f>(65+68)/2</f>
        <v>66.5</v>
      </c>
      <c r="E5">
        <f>B5*D5</f>
        <v>133</v>
      </c>
      <c r="F5">
        <f>D5-75.9</f>
        <v>-9.4000000000000057</v>
      </c>
      <c r="G5">
        <f>F5*F5</f>
        <v>88.360000000000113</v>
      </c>
      <c r="H5">
        <f>G5*B5</f>
        <v>176.72000000000023</v>
      </c>
      <c r="I5">
        <f>ABS(F5)</f>
        <v>9.4000000000000057</v>
      </c>
      <c r="J5">
        <f>I5*B5</f>
        <v>18.800000000000011</v>
      </c>
    </row>
    <row r="6" spans="1:10" x14ac:dyDescent="0.35">
      <c r="A6" t="s">
        <v>1</v>
      </c>
      <c r="B6">
        <v>4</v>
      </c>
      <c r="C6">
        <f>C5+B6</f>
        <v>6</v>
      </c>
      <c r="D6">
        <f>(68+71)/2</f>
        <v>69.5</v>
      </c>
      <c r="E6">
        <f t="shared" ref="E6:E11" si="0">B6*D6</f>
        <v>278</v>
      </c>
      <c r="F6">
        <f t="shared" ref="F6:F11" si="1">D6-75.9</f>
        <v>-6.4000000000000057</v>
      </c>
      <c r="G6">
        <f t="shared" ref="G6:G11" si="2">F6*F6</f>
        <v>40.960000000000072</v>
      </c>
      <c r="H6">
        <f t="shared" ref="H6:H11" si="3">G6*B6</f>
        <v>163.84000000000029</v>
      </c>
      <c r="I6">
        <f t="shared" ref="I6:I11" si="4">ABS(F6)</f>
        <v>6.4000000000000057</v>
      </c>
      <c r="J6">
        <f t="shared" ref="J6:J11" si="5">I6*B6</f>
        <v>25.600000000000023</v>
      </c>
    </row>
    <row r="7" spans="1:10" x14ac:dyDescent="0.35">
      <c r="A7" t="s">
        <v>2</v>
      </c>
      <c r="B7">
        <v>3</v>
      </c>
      <c r="C7">
        <f t="shared" ref="C7:C11" si="6">C6+B7</f>
        <v>9</v>
      </c>
      <c r="D7">
        <v>72.5</v>
      </c>
      <c r="E7">
        <f t="shared" si="0"/>
        <v>217.5</v>
      </c>
      <c r="F7">
        <f t="shared" si="1"/>
        <v>-3.4000000000000057</v>
      </c>
      <c r="G7">
        <f t="shared" si="2"/>
        <v>11.560000000000038</v>
      </c>
      <c r="H7">
        <f t="shared" si="3"/>
        <v>34.680000000000113</v>
      </c>
      <c r="I7">
        <f t="shared" si="4"/>
        <v>3.4000000000000057</v>
      </c>
      <c r="J7">
        <f t="shared" si="5"/>
        <v>10.200000000000017</v>
      </c>
    </row>
    <row r="8" spans="1:10" x14ac:dyDescent="0.35">
      <c r="A8" t="s">
        <v>3</v>
      </c>
      <c r="B8" s="2">
        <v>8</v>
      </c>
      <c r="C8" s="2">
        <f>C7+B8</f>
        <v>17</v>
      </c>
      <c r="D8">
        <v>75.5</v>
      </c>
      <c r="E8">
        <f t="shared" si="0"/>
        <v>604</v>
      </c>
      <c r="F8">
        <f t="shared" si="1"/>
        <v>-0.40000000000000568</v>
      </c>
      <c r="G8">
        <f t="shared" si="2"/>
        <v>0.16000000000000456</v>
      </c>
      <c r="H8">
        <f t="shared" si="3"/>
        <v>1.2800000000000364</v>
      </c>
      <c r="I8">
        <f t="shared" si="4"/>
        <v>0.40000000000000568</v>
      </c>
      <c r="J8">
        <f t="shared" si="5"/>
        <v>3.2000000000000455</v>
      </c>
    </row>
    <row r="9" spans="1:10" x14ac:dyDescent="0.35">
      <c r="A9" t="s">
        <v>4</v>
      </c>
      <c r="B9">
        <v>7</v>
      </c>
      <c r="C9">
        <f t="shared" si="6"/>
        <v>24</v>
      </c>
      <c r="D9">
        <v>78.5</v>
      </c>
      <c r="E9">
        <f t="shared" si="0"/>
        <v>549.5</v>
      </c>
      <c r="F9">
        <f t="shared" si="1"/>
        <v>2.5999999999999943</v>
      </c>
      <c r="G9">
        <f t="shared" si="2"/>
        <v>6.7599999999999705</v>
      </c>
      <c r="H9">
        <f t="shared" si="3"/>
        <v>47.319999999999794</v>
      </c>
      <c r="I9">
        <f t="shared" si="4"/>
        <v>2.5999999999999943</v>
      </c>
      <c r="J9">
        <f t="shared" si="5"/>
        <v>18.19999999999996</v>
      </c>
    </row>
    <row r="10" spans="1:10" x14ac:dyDescent="0.35">
      <c r="A10" t="s">
        <v>5</v>
      </c>
      <c r="B10">
        <v>4</v>
      </c>
      <c r="C10">
        <f t="shared" si="6"/>
        <v>28</v>
      </c>
      <c r="D10">
        <v>81.5</v>
      </c>
      <c r="E10">
        <f t="shared" si="0"/>
        <v>326</v>
      </c>
      <c r="F10">
        <f t="shared" si="1"/>
        <v>5.5999999999999943</v>
      </c>
      <c r="G10">
        <f t="shared" si="2"/>
        <v>31.359999999999935</v>
      </c>
      <c r="H10">
        <f t="shared" si="3"/>
        <v>125.43999999999974</v>
      </c>
      <c r="I10">
        <f t="shared" si="4"/>
        <v>5.5999999999999943</v>
      </c>
      <c r="J10">
        <f t="shared" si="5"/>
        <v>22.399999999999977</v>
      </c>
    </row>
    <row r="11" spans="1:10" x14ac:dyDescent="0.35">
      <c r="A11" t="s">
        <v>6</v>
      </c>
      <c r="B11">
        <v>2</v>
      </c>
      <c r="C11">
        <f t="shared" si="6"/>
        <v>30</v>
      </c>
      <c r="D11">
        <v>84.5</v>
      </c>
      <c r="E11">
        <f t="shared" si="0"/>
        <v>169</v>
      </c>
      <c r="F11">
        <f t="shared" si="1"/>
        <v>8.5999999999999943</v>
      </c>
      <c r="G11">
        <f t="shared" si="2"/>
        <v>73.959999999999908</v>
      </c>
      <c r="H11">
        <f t="shared" si="3"/>
        <v>147.91999999999982</v>
      </c>
      <c r="I11">
        <f t="shared" si="4"/>
        <v>8.5999999999999943</v>
      </c>
      <c r="J11">
        <f t="shared" si="5"/>
        <v>17.199999999999989</v>
      </c>
    </row>
    <row r="12" spans="1:10" x14ac:dyDescent="0.35">
      <c r="A12" t="s">
        <v>9</v>
      </c>
      <c r="B12" s="3">
        <f>SUM(B5:B11)</f>
        <v>30</v>
      </c>
      <c r="E12" s="3">
        <f>SUM(E5:E11)</f>
        <v>2277</v>
      </c>
      <c r="H12" s="3">
        <f>SUM(H5:H11)</f>
        <v>697.2</v>
      </c>
      <c r="J12" s="3">
        <f>SUM(J5:J11)</f>
        <v>115.60000000000002</v>
      </c>
    </row>
    <row r="14" spans="1:10" ht="18.5" x14ac:dyDescent="0.45">
      <c r="A14" s="4" t="s">
        <v>14</v>
      </c>
    </row>
    <row r="15" spans="1:10" x14ac:dyDescent="0.35">
      <c r="A15" t="s">
        <v>15</v>
      </c>
      <c r="B15">
        <f>E12/B12</f>
        <v>75.900000000000006</v>
      </c>
    </row>
    <row r="16" spans="1:10" x14ac:dyDescent="0.35">
      <c r="A16" t="s">
        <v>16</v>
      </c>
      <c r="B16">
        <f>74+(15-9)/8*3</f>
        <v>76.25</v>
      </c>
    </row>
    <row r="17" spans="1:2" x14ac:dyDescent="0.35">
      <c r="A17" t="s">
        <v>17</v>
      </c>
      <c r="B17">
        <v>76.5</v>
      </c>
    </row>
    <row r="20" spans="1:2" ht="18.5" x14ac:dyDescent="0.45">
      <c r="A20" s="4" t="s">
        <v>19</v>
      </c>
    </row>
    <row r="21" spans="1:2" x14ac:dyDescent="0.35">
      <c r="A21" t="s">
        <v>20</v>
      </c>
      <c r="B21">
        <f>H12/B12</f>
        <v>23.240000000000002</v>
      </c>
    </row>
    <row r="22" spans="1:2" x14ac:dyDescent="0.35">
      <c r="A22" t="s">
        <v>24</v>
      </c>
      <c r="B22">
        <f>SQRT(B21)</f>
        <v>4.8207883172775805</v>
      </c>
    </row>
    <row r="23" spans="1:2" x14ac:dyDescent="0.35">
      <c r="A23" t="s">
        <v>25</v>
      </c>
      <c r="B23">
        <f>(B22/B15)*100</f>
        <v>6.3514997592589992</v>
      </c>
    </row>
    <row r="24" spans="1:2" x14ac:dyDescent="0.35">
      <c r="A24" t="s">
        <v>26</v>
      </c>
      <c r="B24">
        <f>J12/B12</f>
        <v>3.8533333333333339</v>
      </c>
    </row>
    <row r="25" spans="1:2" x14ac:dyDescent="0.35">
      <c r="A25" t="s">
        <v>29</v>
      </c>
      <c r="B25">
        <f>(86-65)/(86+65)</f>
        <v>0.13907284768211919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2021-01-26T14:56:21Z</dcterms:created>
  <dcterms:modified xsi:type="dcterms:W3CDTF">2021-01-26T16:25:07Z</dcterms:modified>
</cp:coreProperties>
</file>